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5430" yWindow="-15" windowWidth="13770" windowHeight="8145" tabRatio="500"/>
  </bookViews>
  <sheets>
    <sheet name="Exclosure.data.RAW" sheetId="4" r:id="rId1"/>
    <sheet name="Biomass" sheetId="11" r:id="rId2"/>
    <sheet name="Nutrients" sheetId="10" r:id="rId3"/>
    <sheet name="Exclosure.data.biomass" sheetId="8" r:id="rId4"/>
    <sheet name="readme" sheetId="5" r:id="rId5"/>
    <sheet name="Region and site info" sheetId="6" r:id="rId6"/>
    <sheet name="Table site overview" sheetId="9" r:id="rId7"/>
  </sheets>
  <externalReferences>
    <externalReference r:id="rId8"/>
  </externalReferences>
  <calcPr calcId="145621"/>
</workbook>
</file>

<file path=xl/calcChain.xml><?xml version="1.0" encoding="utf-8"?>
<calcChain xmlns="http://schemas.openxmlformats.org/spreadsheetml/2006/main">
  <c r="BS246" i="4" l="1"/>
  <c r="BS350" i="4"/>
  <c r="BS248" i="4"/>
  <c r="BS234" i="4"/>
  <c r="BS231" i="4"/>
  <c r="BS196" i="4"/>
  <c r="BR227" i="4"/>
  <c r="BR223" i="4"/>
  <c r="BR174" i="4"/>
  <c r="BR114" i="4"/>
  <c r="BS356" i="4"/>
  <c r="BS355" i="4"/>
  <c r="BS70" i="4"/>
  <c r="BS72" i="4"/>
  <c r="BS74" i="4"/>
  <c r="BS76" i="4"/>
  <c r="BS78" i="4"/>
  <c r="BS80" i="4"/>
  <c r="BS82" i="4"/>
  <c r="BS84" i="4"/>
  <c r="BS86" i="4"/>
  <c r="BS87" i="4"/>
  <c r="BS89" i="4"/>
  <c r="BS90" i="4"/>
  <c r="BS92" i="4"/>
  <c r="BS93" i="4"/>
  <c r="BS95" i="4"/>
  <c r="BS96" i="4"/>
  <c r="BS98" i="4"/>
  <c r="BS100" i="4"/>
  <c r="BS102" i="4"/>
  <c r="BS104" i="4"/>
  <c r="BS106" i="4"/>
  <c r="BS107" i="4"/>
  <c r="BS109" i="4"/>
  <c r="BS110" i="4"/>
  <c r="BS112" i="4"/>
  <c r="BS113" i="4"/>
  <c r="BS115" i="4"/>
  <c r="BS116" i="4"/>
  <c r="BS118" i="4"/>
  <c r="BS120" i="4"/>
  <c r="BS122" i="4"/>
  <c r="BS124" i="4"/>
  <c r="BS126" i="4"/>
  <c r="BS128" i="4"/>
  <c r="BS130" i="4"/>
  <c r="BS132" i="4"/>
  <c r="BS134" i="4"/>
  <c r="BS135" i="4"/>
  <c r="BS137" i="4"/>
  <c r="BS138" i="4"/>
  <c r="BS140" i="4"/>
  <c r="BS141" i="4"/>
  <c r="BS143" i="4"/>
  <c r="BS144" i="4"/>
  <c r="BS146" i="4"/>
  <c r="BS148" i="4"/>
  <c r="BS150" i="4"/>
  <c r="BS152" i="4"/>
  <c r="BS154" i="4"/>
  <c r="BS155" i="4"/>
  <c r="BS157" i="4"/>
  <c r="BS158" i="4"/>
  <c r="BS160" i="4"/>
  <c r="BS161" i="4"/>
  <c r="BS163" i="4"/>
  <c r="BS164" i="4"/>
  <c r="BS166" i="4"/>
  <c r="BS168" i="4"/>
  <c r="BS170" i="4"/>
  <c r="BS172" i="4"/>
  <c r="BS174" i="4"/>
  <c r="BS176" i="4"/>
  <c r="BS178" i="4"/>
  <c r="BS180" i="4"/>
  <c r="BS182" i="4"/>
  <c r="BS183" i="4"/>
  <c r="BS185" i="4"/>
  <c r="BS186" i="4"/>
  <c r="BS188" i="4"/>
  <c r="BS189" i="4"/>
  <c r="BS191" i="4"/>
  <c r="BS192" i="4"/>
  <c r="BS194" i="4"/>
  <c r="BS198" i="4"/>
  <c r="BS200" i="4"/>
  <c r="BS202" i="4"/>
  <c r="BS203" i="4"/>
  <c r="BS205" i="4"/>
  <c r="BS206" i="4"/>
  <c r="BS208" i="4"/>
  <c r="BS209" i="4"/>
  <c r="BS211" i="4"/>
  <c r="BS212" i="4"/>
  <c r="BS214" i="4"/>
  <c r="BS216" i="4"/>
  <c r="BS218" i="4"/>
  <c r="BS220" i="4"/>
  <c r="BS222" i="4"/>
  <c r="BS224" i="4"/>
  <c r="BS226" i="4"/>
  <c r="BS228" i="4"/>
  <c r="BS230" i="4"/>
  <c r="BS233" i="4"/>
  <c r="BS236" i="4"/>
  <c r="BS237" i="4"/>
  <c r="BS239" i="4"/>
  <c r="BS240" i="4"/>
  <c r="BS242" i="4"/>
  <c r="BS244" i="4"/>
  <c r="BS250" i="4"/>
  <c r="BS251" i="4"/>
  <c r="BS253" i="4"/>
  <c r="BS254" i="4"/>
  <c r="BS256" i="4"/>
  <c r="BS257" i="4"/>
  <c r="BS259" i="4"/>
  <c r="BS260" i="4"/>
  <c r="BS262" i="4"/>
  <c r="BS264" i="4"/>
  <c r="BS266" i="4"/>
  <c r="BS268" i="4"/>
  <c r="BS270" i="4"/>
  <c r="BS272" i="4"/>
  <c r="BS274" i="4"/>
  <c r="BS276" i="4"/>
  <c r="BS278" i="4"/>
  <c r="BS279" i="4"/>
  <c r="BS281" i="4"/>
  <c r="BS282" i="4"/>
  <c r="BS284" i="4"/>
  <c r="BS285" i="4"/>
  <c r="BS287" i="4"/>
  <c r="BS288" i="4"/>
  <c r="BS290" i="4"/>
  <c r="BS292" i="4"/>
  <c r="BS294" i="4"/>
  <c r="BS296" i="4"/>
  <c r="BS298" i="4"/>
  <c r="BS299" i="4"/>
  <c r="BS301" i="4"/>
  <c r="BS302" i="4"/>
  <c r="BS304" i="4"/>
  <c r="BS305" i="4"/>
  <c r="BS307" i="4"/>
  <c r="BS308" i="4"/>
  <c r="BS310" i="4"/>
  <c r="BS312" i="4"/>
  <c r="BS314" i="4"/>
  <c r="BS316" i="4"/>
  <c r="BS318" i="4"/>
  <c r="BS320" i="4"/>
  <c r="BS322" i="4"/>
  <c r="BS324" i="4"/>
  <c r="BS326" i="4"/>
  <c r="BS327" i="4"/>
  <c r="BS329" i="4"/>
  <c r="BS330" i="4"/>
  <c r="BS332" i="4"/>
  <c r="BS333" i="4"/>
  <c r="BS335" i="4"/>
  <c r="BS336" i="4"/>
  <c r="BS338" i="4"/>
  <c r="BS340" i="4"/>
  <c r="BS342" i="4"/>
  <c r="BS344" i="4"/>
  <c r="BS346" i="4"/>
  <c r="BS347" i="4"/>
  <c r="BS349" i="4"/>
  <c r="BS352" i="4"/>
  <c r="BS353" i="4"/>
  <c r="BS62" i="4"/>
  <c r="BS61" i="4"/>
  <c r="BS64" i="4"/>
  <c r="BS65" i="4"/>
  <c r="AM65" i="11" s="1"/>
  <c r="BS67" i="4"/>
  <c r="BS68" i="4"/>
  <c r="BS59" i="4"/>
  <c r="BS58" i="4"/>
  <c r="BS50" i="4"/>
  <c r="BS52" i="4"/>
  <c r="BS54" i="4"/>
  <c r="BS56" i="4"/>
  <c r="AM56" i="11" s="1"/>
  <c r="BS41" i="4"/>
  <c r="BS42" i="4"/>
  <c r="BS44" i="4"/>
  <c r="BS45" i="4"/>
  <c r="AM45" i="11" s="1"/>
  <c r="BS47" i="4"/>
  <c r="BS48" i="4"/>
  <c r="BS39" i="4"/>
  <c r="BS38" i="4"/>
  <c r="BS36" i="4"/>
  <c r="BS32" i="4"/>
  <c r="BS24" i="4"/>
  <c r="BS26" i="4"/>
  <c r="BS28" i="4"/>
  <c r="BS30" i="4"/>
  <c r="BS34" i="4"/>
  <c r="BS22" i="4"/>
  <c r="BQ22" i="4"/>
  <c r="BR349" i="4"/>
  <c r="BR350" i="4"/>
  <c r="BR118" i="4"/>
  <c r="BR119" i="4"/>
  <c r="BR120" i="4"/>
  <c r="BR121" i="4"/>
  <c r="BR122" i="4"/>
  <c r="BR123" i="4"/>
  <c r="BR124" i="4"/>
  <c r="BR125" i="4"/>
  <c r="BR126" i="4"/>
  <c r="BR127" i="4"/>
  <c r="BR128" i="4"/>
  <c r="BR129" i="4"/>
  <c r="BR130" i="4"/>
  <c r="BR131" i="4"/>
  <c r="BR132" i="4"/>
  <c r="BR133" i="4"/>
  <c r="BR134" i="4"/>
  <c r="BR135" i="4"/>
  <c r="BR136" i="4"/>
  <c r="BR137" i="4"/>
  <c r="BR138" i="4"/>
  <c r="BR139" i="4"/>
  <c r="BR140" i="4"/>
  <c r="BR141" i="4"/>
  <c r="BR142" i="4"/>
  <c r="BR143" i="4"/>
  <c r="BR144" i="4"/>
  <c r="BR145" i="4"/>
  <c r="BR146" i="4"/>
  <c r="BR147" i="4"/>
  <c r="BR148" i="4"/>
  <c r="BR149" i="4"/>
  <c r="BR150" i="4"/>
  <c r="BR151" i="4"/>
  <c r="BR152" i="4"/>
  <c r="BR153" i="4"/>
  <c r="BR154" i="4"/>
  <c r="BR155" i="4"/>
  <c r="BR156" i="4"/>
  <c r="BR157" i="4"/>
  <c r="BR158" i="4"/>
  <c r="BR159" i="4"/>
  <c r="BR160" i="4"/>
  <c r="BR161" i="4"/>
  <c r="BR162" i="4"/>
  <c r="BR163" i="4"/>
  <c r="BR164" i="4"/>
  <c r="BR165" i="4"/>
  <c r="BR166" i="4"/>
  <c r="BR167" i="4"/>
  <c r="BR168" i="4"/>
  <c r="BR169" i="4"/>
  <c r="BR170" i="4"/>
  <c r="BR171" i="4"/>
  <c r="BR172" i="4"/>
  <c r="BR173" i="4"/>
  <c r="BR175" i="4"/>
  <c r="BR176" i="4"/>
  <c r="BR177" i="4"/>
  <c r="BR178" i="4"/>
  <c r="BR179" i="4"/>
  <c r="BR180" i="4"/>
  <c r="BR181" i="4"/>
  <c r="BR182" i="4"/>
  <c r="BR183" i="4"/>
  <c r="BR184" i="4"/>
  <c r="BR185" i="4"/>
  <c r="BR186" i="4"/>
  <c r="BR187" i="4"/>
  <c r="BR188" i="4"/>
  <c r="BR189" i="4"/>
  <c r="BR190" i="4"/>
  <c r="BR191" i="4"/>
  <c r="BR192" i="4"/>
  <c r="BR193" i="4"/>
  <c r="BR194" i="4"/>
  <c r="BR195" i="4"/>
  <c r="BR196" i="4"/>
  <c r="BR197" i="4"/>
  <c r="BR198" i="4"/>
  <c r="BR199" i="4"/>
  <c r="BR200" i="4"/>
  <c r="BR201" i="4"/>
  <c r="BR202" i="4"/>
  <c r="BR203" i="4"/>
  <c r="BR204" i="4"/>
  <c r="BR205" i="4"/>
  <c r="BR206" i="4"/>
  <c r="BR207" i="4"/>
  <c r="BR208" i="4"/>
  <c r="BR209" i="4"/>
  <c r="BR210" i="4"/>
  <c r="BR211" i="4"/>
  <c r="BR212" i="4"/>
  <c r="BR213" i="4"/>
  <c r="BR214" i="4"/>
  <c r="BR215" i="4"/>
  <c r="BR216" i="4"/>
  <c r="BR217" i="4"/>
  <c r="BR218" i="4"/>
  <c r="BR219" i="4"/>
  <c r="BR220" i="4"/>
  <c r="BR221" i="4"/>
  <c r="BR222" i="4"/>
  <c r="BR224" i="4"/>
  <c r="BR225" i="4"/>
  <c r="BR226" i="4"/>
  <c r="BR228" i="4"/>
  <c r="BR229" i="4"/>
  <c r="BR230" i="4"/>
  <c r="BR231" i="4"/>
  <c r="BR232" i="4"/>
  <c r="BR233" i="4"/>
  <c r="BR234" i="4"/>
  <c r="BR235" i="4"/>
  <c r="BR236" i="4"/>
  <c r="BR237" i="4"/>
  <c r="BR238" i="4"/>
  <c r="BR239" i="4"/>
  <c r="BR240" i="4"/>
  <c r="BR241" i="4"/>
  <c r="BR242" i="4"/>
  <c r="BR243" i="4"/>
  <c r="BR244" i="4"/>
  <c r="BR245" i="4"/>
  <c r="BR246" i="4"/>
  <c r="BR247" i="4"/>
  <c r="BR248" i="4"/>
  <c r="BR249" i="4"/>
  <c r="BR250" i="4"/>
  <c r="BR251" i="4"/>
  <c r="BR252" i="4"/>
  <c r="BR253" i="4"/>
  <c r="BR254" i="4"/>
  <c r="BR255" i="4"/>
  <c r="BR256" i="4"/>
  <c r="BR257" i="4"/>
  <c r="BR258" i="4"/>
  <c r="BR259" i="4"/>
  <c r="BR260" i="4"/>
  <c r="BR261" i="4"/>
  <c r="BR262" i="4"/>
  <c r="BR263" i="4"/>
  <c r="BR264" i="4"/>
  <c r="BR265" i="4"/>
  <c r="BR266" i="4"/>
  <c r="BR267" i="4"/>
  <c r="BR268" i="4"/>
  <c r="BR269" i="4"/>
  <c r="BR270" i="4"/>
  <c r="BR271" i="4"/>
  <c r="BR272" i="4"/>
  <c r="BR273" i="4"/>
  <c r="BR274" i="4"/>
  <c r="BR275" i="4"/>
  <c r="BR276" i="4"/>
  <c r="BR277" i="4"/>
  <c r="BR278" i="4"/>
  <c r="BR279" i="4"/>
  <c r="BR280" i="4"/>
  <c r="BR281" i="4"/>
  <c r="BR282" i="4"/>
  <c r="BR283" i="4"/>
  <c r="BR284" i="4"/>
  <c r="BR285" i="4"/>
  <c r="BR286" i="4"/>
  <c r="BR287" i="4"/>
  <c r="BR288" i="4"/>
  <c r="BR289" i="4"/>
  <c r="BR290" i="4"/>
  <c r="BR291" i="4"/>
  <c r="BR292" i="4"/>
  <c r="BR293" i="4"/>
  <c r="BR294" i="4"/>
  <c r="BR295" i="4"/>
  <c r="BR296" i="4"/>
  <c r="BR297" i="4"/>
  <c r="BR298" i="4"/>
  <c r="BR299" i="4"/>
  <c r="BR300" i="4"/>
  <c r="BR301" i="4"/>
  <c r="BR302" i="4"/>
  <c r="BR303" i="4"/>
  <c r="BR304" i="4"/>
  <c r="BR305" i="4"/>
  <c r="BR306" i="4"/>
  <c r="BR307" i="4"/>
  <c r="BR308" i="4"/>
  <c r="BR309" i="4"/>
  <c r="BR310" i="4"/>
  <c r="BR311" i="4"/>
  <c r="BR312" i="4"/>
  <c r="BR313" i="4"/>
  <c r="BR314" i="4"/>
  <c r="BR315" i="4"/>
  <c r="BR316" i="4"/>
  <c r="BR317" i="4"/>
  <c r="BR318" i="4"/>
  <c r="BR319" i="4"/>
  <c r="BR320" i="4"/>
  <c r="BR321" i="4"/>
  <c r="BR322" i="4"/>
  <c r="BR323" i="4"/>
  <c r="BR324" i="4"/>
  <c r="BR325" i="4"/>
  <c r="BR326" i="4"/>
  <c r="BR327" i="4"/>
  <c r="BR328" i="4"/>
  <c r="BR329" i="4"/>
  <c r="BR330" i="4"/>
  <c r="BR331" i="4"/>
  <c r="BR332" i="4"/>
  <c r="BR333" i="4"/>
  <c r="BR334" i="4"/>
  <c r="BR335" i="4"/>
  <c r="BR336" i="4"/>
  <c r="BR337" i="4"/>
  <c r="BR338" i="4"/>
  <c r="BR339" i="4"/>
  <c r="BR340" i="4"/>
  <c r="BR341" i="4"/>
  <c r="BR342" i="4"/>
  <c r="BR343" i="4"/>
  <c r="BR344" i="4"/>
  <c r="BR345" i="4"/>
  <c r="BR346" i="4"/>
  <c r="BR347" i="4"/>
  <c r="BR348" i="4"/>
  <c r="BR351" i="4"/>
  <c r="BR352" i="4"/>
  <c r="BR353" i="4"/>
  <c r="BR354" i="4"/>
  <c r="BR355" i="4"/>
  <c r="BR356" i="4"/>
  <c r="BR357" i="4"/>
  <c r="BR77" i="4"/>
  <c r="BR74" i="4"/>
  <c r="BR75" i="4"/>
  <c r="BR76" i="4"/>
  <c r="BR115" i="4"/>
  <c r="BR116" i="4"/>
  <c r="BR117" i="4"/>
  <c r="BR109" i="4"/>
  <c r="BR110" i="4"/>
  <c r="BR111" i="4"/>
  <c r="BR112" i="4"/>
  <c r="BR113" i="4"/>
  <c r="BR108" i="4"/>
  <c r="BR96" i="4"/>
  <c r="BR91" i="4"/>
  <c r="BR93" i="4"/>
  <c r="BR92" i="4"/>
  <c r="BR86" i="4"/>
  <c r="BR82" i="4"/>
  <c r="BR83" i="4"/>
  <c r="BR84" i="4"/>
  <c r="BR85" i="4"/>
  <c r="BR72" i="4"/>
  <c r="BR71" i="4"/>
  <c r="BR70" i="4"/>
  <c r="BR73" i="4"/>
  <c r="BR78" i="4"/>
  <c r="BR79" i="4"/>
  <c r="BR80" i="4"/>
  <c r="BR81" i="4"/>
  <c r="BR87" i="4"/>
  <c r="BR88" i="4"/>
  <c r="BR89" i="4"/>
  <c r="BR90" i="4"/>
  <c r="BR94" i="4"/>
  <c r="BR95" i="4"/>
  <c r="BR97" i="4"/>
  <c r="BR98" i="4"/>
  <c r="BR99" i="4"/>
  <c r="BR100" i="4"/>
  <c r="BR101" i="4"/>
  <c r="BR102" i="4"/>
  <c r="BR103" i="4"/>
  <c r="BR104" i="4"/>
  <c r="BR105" i="4"/>
  <c r="BR106" i="4"/>
  <c r="BR107" i="4"/>
  <c r="BR61" i="4"/>
  <c r="BR62" i="4"/>
  <c r="BR64" i="4"/>
  <c r="BR65" i="4"/>
  <c r="BR67" i="4"/>
  <c r="BR68" i="4"/>
  <c r="BR59" i="4"/>
  <c r="BR58" i="4"/>
  <c r="BR56" i="4"/>
  <c r="BR55" i="4"/>
  <c r="BR54" i="4"/>
  <c r="BR52" i="4"/>
  <c r="BR53" i="4"/>
  <c r="BR57" i="4"/>
  <c r="BR50" i="4"/>
  <c r="BR51" i="4"/>
  <c r="BR43" i="4"/>
  <c r="BR42" i="4"/>
  <c r="BR41" i="4"/>
  <c r="AL42" i="11"/>
  <c r="BR44" i="4"/>
  <c r="BR45" i="4"/>
  <c r="BR46" i="4"/>
  <c r="BR47" i="4"/>
  <c r="BR48" i="4"/>
  <c r="BR49" i="4"/>
  <c r="BR40" i="4"/>
  <c r="BR38" i="4"/>
  <c r="BR39" i="4"/>
  <c r="BR25" i="4"/>
  <c r="BR24" i="4"/>
  <c r="BR23" i="4"/>
  <c r="BR22" i="4"/>
  <c r="BR27" i="4"/>
  <c r="BR26" i="4"/>
  <c r="BR28" i="4"/>
  <c r="BR30" i="4"/>
  <c r="BR31" i="4"/>
  <c r="BR32" i="4"/>
  <c r="BR33" i="4"/>
  <c r="BR34" i="4"/>
  <c r="BR36" i="4"/>
  <c r="BR37" i="4"/>
  <c r="BP22" i="4"/>
  <c r="AL22" i="11"/>
  <c r="AL23" i="11"/>
  <c r="BP23" i="4"/>
  <c r="BQ246" i="4"/>
  <c r="AE1" i="11"/>
  <c r="AE23" i="11"/>
  <c r="AE25" i="11"/>
  <c r="AE27" i="11"/>
  <c r="AE29" i="11"/>
  <c r="AE31" i="11"/>
  <c r="AE33" i="11"/>
  <c r="AE35" i="11"/>
  <c r="AE37" i="11"/>
  <c r="AE40" i="11"/>
  <c r="AE43" i="11"/>
  <c r="AE46" i="11"/>
  <c r="AE49" i="11"/>
  <c r="AE51" i="11"/>
  <c r="AE53" i="11"/>
  <c r="AE55" i="11"/>
  <c r="AE57" i="11"/>
  <c r="AE60" i="11"/>
  <c r="AE63" i="11"/>
  <c r="AE66" i="11"/>
  <c r="AE69" i="11"/>
  <c r="AE70" i="11"/>
  <c r="AE71" i="11"/>
  <c r="AE72" i="11"/>
  <c r="AE73" i="11"/>
  <c r="AE74" i="11"/>
  <c r="AE75" i="11"/>
  <c r="AE76" i="11"/>
  <c r="AE77" i="11"/>
  <c r="AE78" i="11"/>
  <c r="AE79" i="11"/>
  <c r="AE80" i="11"/>
  <c r="AE81" i="11"/>
  <c r="AE82" i="11"/>
  <c r="AE83" i="11"/>
  <c r="AE84" i="11"/>
  <c r="AE85" i="11"/>
  <c r="AE86" i="11"/>
  <c r="AE87" i="11"/>
  <c r="AE88" i="11"/>
  <c r="AE89" i="11"/>
  <c r="AE90" i="11"/>
  <c r="AE91" i="11"/>
  <c r="AE92" i="11"/>
  <c r="AE93" i="11"/>
  <c r="AE94" i="11"/>
  <c r="AE95" i="11"/>
  <c r="AE96" i="11"/>
  <c r="AE97" i="11"/>
  <c r="AE98" i="11"/>
  <c r="AE99" i="11"/>
  <c r="AE100" i="11"/>
  <c r="AE101" i="11"/>
  <c r="AE102" i="11"/>
  <c r="AE103" i="11"/>
  <c r="AE104" i="11"/>
  <c r="AE105" i="11"/>
  <c r="AE106" i="11"/>
  <c r="AE107" i="11"/>
  <c r="AE108" i="11"/>
  <c r="AE109" i="11"/>
  <c r="AE110" i="11"/>
  <c r="AE111" i="11"/>
  <c r="AE112" i="11"/>
  <c r="AE113" i="11"/>
  <c r="AE114" i="11"/>
  <c r="AE115" i="11"/>
  <c r="AE116" i="11"/>
  <c r="AE117" i="11"/>
  <c r="AE118" i="11"/>
  <c r="AE119" i="11"/>
  <c r="AE120" i="11"/>
  <c r="AE121" i="11"/>
  <c r="AE122" i="11"/>
  <c r="AE123" i="11"/>
  <c r="AE124" i="11"/>
  <c r="AE125" i="11"/>
  <c r="AE126" i="11"/>
  <c r="AE127" i="11"/>
  <c r="AE128" i="11"/>
  <c r="AE129" i="11"/>
  <c r="AE130" i="11"/>
  <c r="AE131" i="11"/>
  <c r="AE132" i="11"/>
  <c r="AE133" i="11"/>
  <c r="AE135" i="11"/>
  <c r="AE136" i="11"/>
  <c r="AE137" i="11"/>
  <c r="AE138" i="11"/>
  <c r="AE139" i="11"/>
  <c r="AE142" i="11"/>
  <c r="AE143" i="11"/>
  <c r="AE145" i="11"/>
  <c r="AE146" i="11"/>
  <c r="AE147" i="11"/>
  <c r="AE148" i="11"/>
  <c r="AE149" i="11"/>
  <c r="AE150" i="11"/>
  <c r="AE151" i="11"/>
  <c r="AE152" i="11"/>
  <c r="AE153" i="11"/>
  <c r="AE154" i="11"/>
  <c r="AE155" i="11"/>
  <c r="AE156" i="11"/>
  <c r="AE157" i="11"/>
  <c r="AE158" i="11"/>
  <c r="AE159" i="11"/>
  <c r="AE160" i="11"/>
  <c r="AE161" i="11"/>
  <c r="AE162" i="11"/>
  <c r="AE163" i="11"/>
  <c r="AE164" i="11"/>
  <c r="AE165" i="11"/>
  <c r="AE166" i="11"/>
  <c r="AE167" i="11"/>
  <c r="AE168" i="11"/>
  <c r="AE169" i="11"/>
  <c r="AE170" i="11"/>
  <c r="AE171" i="11"/>
  <c r="AE172" i="11"/>
  <c r="AE173" i="11"/>
  <c r="AE174" i="11"/>
  <c r="AE175" i="11"/>
  <c r="AE176" i="11"/>
  <c r="AE177" i="11"/>
  <c r="AE178" i="11"/>
  <c r="AE179" i="11"/>
  <c r="AE180" i="11"/>
  <c r="AE181" i="11"/>
  <c r="AE182" i="11"/>
  <c r="AE183" i="11"/>
  <c r="AE184" i="11"/>
  <c r="AE185" i="11"/>
  <c r="AE186" i="11"/>
  <c r="AE187" i="11"/>
  <c r="AE188" i="11"/>
  <c r="AE189" i="11"/>
  <c r="AE190" i="11"/>
  <c r="AE191" i="11"/>
  <c r="AE192" i="11"/>
  <c r="AE193" i="11"/>
  <c r="AE194" i="11"/>
  <c r="AE195" i="11"/>
  <c r="AE196" i="11"/>
  <c r="AE197" i="11"/>
  <c r="AE198" i="11"/>
  <c r="AE199" i="11"/>
  <c r="AE200" i="11"/>
  <c r="AE201" i="11"/>
  <c r="AE202" i="11"/>
  <c r="AE203" i="11"/>
  <c r="AE204" i="11"/>
  <c r="AE205" i="11"/>
  <c r="AE206" i="11"/>
  <c r="AE207" i="11"/>
  <c r="AE208" i="11"/>
  <c r="AE209" i="11"/>
  <c r="AE210" i="11"/>
  <c r="AE211" i="11"/>
  <c r="AE212" i="11"/>
  <c r="AE213" i="11"/>
  <c r="AE214" i="11"/>
  <c r="AE215" i="11"/>
  <c r="AE216" i="11"/>
  <c r="AE217" i="11"/>
  <c r="AE218" i="11"/>
  <c r="AE219" i="11"/>
  <c r="AE220" i="11"/>
  <c r="AE221" i="11"/>
  <c r="AE222" i="11"/>
  <c r="AE223" i="11"/>
  <c r="AE224" i="11"/>
  <c r="AE225" i="11"/>
  <c r="AE226" i="11"/>
  <c r="AE227" i="11"/>
  <c r="AE228" i="11"/>
  <c r="AE229" i="11"/>
  <c r="AE230" i="11"/>
  <c r="AE231" i="11"/>
  <c r="AE232" i="11"/>
  <c r="AE233" i="11"/>
  <c r="AE234" i="11"/>
  <c r="AE235" i="11"/>
  <c r="AE236" i="11"/>
  <c r="AE237" i="11"/>
  <c r="AE238" i="11"/>
  <c r="AE239" i="11"/>
  <c r="AE240" i="11"/>
  <c r="AE241" i="11"/>
  <c r="AE242" i="11"/>
  <c r="AE243" i="11"/>
  <c r="AE244" i="11"/>
  <c r="AE245" i="11"/>
  <c r="AE246" i="11"/>
  <c r="AE248" i="11"/>
  <c r="AE250" i="11"/>
  <c r="AE251" i="11"/>
  <c r="AE252" i="11"/>
  <c r="AE253" i="11"/>
  <c r="AE254" i="11"/>
  <c r="AE255" i="11"/>
  <c r="AE256" i="11"/>
  <c r="AE257" i="11"/>
  <c r="AE258" i="11"/>
  <c r="AE259" i="11"/>
  <c r="AE260" i="11"/>
  <c r="AE261" i="11"/>
  <c r="AE262" i="11"/>
  <c r="AE263" i="11"/>
  <c r="AE264" i="11"/>
  <c r="AE265" i="11"/>
  <c r="AE266" i="11"/>
  <c r="AE267" i="11"/>
  <c r="AE268" i="11"/>
  <c r="AE269" i="11"/>
  <c r="AE270" i="11"/>
  <c r="AE271" i="11"/>
  <c r="AE272" i="11"/>
  <c r="AE273" i="11"/>
  <c r="AE274" i="11"/>
  <c r="AE275" i="11"/>
  <c r="AE276" i="11"/>
  <c r="AE277" i="11"/>
  <c r="AE278" i="11"/>
  <c r="AE279" i="11"/>
  <c r="AE280" i="11"/>
  <c r="AE281" i="11"/>
  <c r="AE282" i="11"/>
  <c r="AE283" i="11"/>
  <c r="AE284" i="11"/>
  <c r="AE285" i="11"/>
  <c r="AE286" i="11"/>
  <c r="AE287" i="11"/>
  <c r="AE288" i="11"/>
  <c r="AE289" i="11"/>
  <c r="AE290" i="11"/>
  <c r="AE291" i="11"/>
  <c r="AE292" i="11"/>
  <c r="AE293" i="11"/>
  <c r="AE294" i="11"/>
  <c r="AE295" i="11"/>
  <c r="AE296" i="11"/>
  <c r="AE297" i="11"/>
  <c r="AE298" i="11"/>
  <c r="AE299" i="11"/>
  <c r="AE300" i="11"/>
  <c r="AE301" i="11"/>
  <c r="AE302" i="11"/>
  <c r="AE303" i="11"/>
  <c r="AE304" i="11"/>
  <c r="AE305" i="11"/>
  <c r="AE306" i="11"/>
  <c r="AE307" i="11"/>
  <c r="AE308" i="11"/>
  <c r="AE309" i="11"/>
  <c r="AE310" i="11"/>
  <c r="AE311" i="11"/>
  <c r="AE312" i="11"/>
  <c r="AE313" i="11"/>
  <c r="AE314" i="11"/>
  <c r="AE315" i="11"/>
  <c r="AE316" i="11"/>
  <c r="AE317" i="11"/>
  <c r="AE318" i="11"/>
  <c r="AE319" i="11"/>
  <c r="AE320" i="11"/>
  <c r="AE321" i="11"/>
  <c r="AE322" i="11"/>
  <c r="AE323" i="11"/>
  <c r="AE324" i="11"/>
  <c r="AE325" i="11"/>
  <c r="AE326" i="11"/>
  <c r="AE327" i="11"/>
  <c r="AE328" i="11"/>
  <c r="AE329" i="11"/>
  <c r="AE330" i="11"/>
  <c r="AE331" i="11"/>
  <c r="AE332" i="11"/>
  <c r="AE333" i="11"/>
  <c r="AE334" i="11"/>
  <c r="AE335" i="11"/>
  <c r="AE336" i="11"/>
  <c r="AE337" i="11"/>
  <c r="AE338" i="11"/>
  <c r="AE339" i="11"/>
  <c r="AE340" i="11"/>
  <c r="AE341" i="11"/>
  <c r="AE342" i="11"/>
  <c r="AE343" i="11"/>
  <c r="AE344" i="11"/>
  <c r="AE345" i="11"/>
  <c r="AE346" i="11"/>
  <c r="AE347" i="11"/>
  <c r="AE348" i="11"/>
  <c r="AE349" i="11"/>
  <c r="AE350" i="11"/>
  <c r="AE351" i="11"/>
  <c r="AE352" i="11"/>
  <c r="AE353" i="11"/>
  <c r="AE354" i="11"/>
  <c r="AE355" i="11"/>
  <c r="AE356" i="11"/>
  <c r="AE357" i="11"/>
  <c r="BT22" i="4"/>
  <c r="AN22" i="11"/>
  <c r="AL1" i="11"/>
  <c r="AM1" i="11"/>
  <c r="AM22" i="11"/>
  <c r="AL24" i="11"/>
  <c r="AM24" i="11"/>
  <c r="AL25" i="11"/>
  <c r="AL26" i="11"/>
  <c r="AM26" i="11"/>
  <c r="AL27" i="11"/>
  <c r="AL28" i="11"/>
  <c r="AM28" i="11"/>
  <c r="AL30" i="11"/>
  <c r="AM30" i="11"/>
  <c r="AL31" i="11"/>
  <c r="AL32" i="11"/>
  <c r="AM32" i="11"/>
  <c r="AL33" i="11"/>
  <c r="AL34" i="11"/>
  <c r="AM34" i="11"/>
  <c r="AL36" i="11"/>
  <c r="AM36" i="11"/>
  <c r="AL37" i="11"/>
  <c r="AL38" i="11"/>
  <c r="AM38" i="11"/>
  <c r="AL39" i="11"/>
  <c r="AM39" i="11"/>
  <c r="AL40" i="11"/>
  <c r="AL41" i="11"/>
  <c r="AM41" i="11"/>
  <c r="AM42" i="11"/>
  <c r="AL43" i="11"/>
  <c r="AL44" i="11"/>
  <c r="AM44" i="11"/>
  <c r="AL45" i="11"/>
  <c r="AL46" i="11"/>
  <c r="AL47" i="11"/>
  <c r="AM47" i="11"/>
  <c r="AL48" i="11"/>
  <c r="AM48" i="11"/>
  <c r="AL49" i="11"/>
  <c r="AL50" i="11"/>
  <c r="AM50" i="11"/>
  <c r="AL51" i="11"/>
  <c r="AL52" i="11"/>
  <c r="AM52" i="11"/>
  <c r="AL53" i="11"/>
  <c r="AL54" i="11"/>
  <c r="AM54" i="11"/>
  <c r="AL55" i="11"/>
  <c r="AL56" i="11"/>
  <c r="AL57" i="11"/>
  <c r="AL58" i="11"/>
  <c r="AM58" i="11"/>
  <c r="AL59" i="11"/>
  <c r="AM59" i="11"/>
  <c r="AL61" i="11"/>
  <c r="AM61" i="11"/>
  <c r="AL62" i="11"/>
  <c r="AM62" i="11"/>
  <c r="AL64" i="11"/>
  <c r="AM64" i="11"/>
  <c r="AL65" i="11"/>
  <c r="AL67" i="11"/>
  <c r="AM67" i="11"/>
  <c r="AL68" i="11"/>
  <c r="AM68" i="11"/>
  <c r="AL70" i="11"/>
  <c r="AM70" i="11"/>
  <c r="AL71" i="11"/>
  <c r="AL72" i="11"/>
  <c r="AM72" i="11"/>
  <c r="AL73" i="11"/>
  <c r="AL74" i="11"/>
  <c r="AM74" i="11"/>
  <c r="AL75" i="11"/>
  <c r="AL76" i="11"/>
  <c r="AM76" i="11"/>
  <c r="AL77" i="11"/>
  <c r="AL78" i="11"/>
  <c r="AM78" i="11"/>
  <c r="AL79" i="11"/>
  <c r="AL80" i="11"/>
  <c r="AM80" i="11"/>
  <c r="AL81" i="11"/>
  <c r="AL82" i="11"/>
  <c r="AM82" i="11"/>
  <c r="AL83" i="11"/>
  <c r="AL84" i="11"/>
  <c r="AM84" i="11"/>
  <c r="AL85" i="11"/>
  <c r="AL86" i="11"/>
  <c r="AM86" i="11"/>
  <c r="AL87" i="11"/>
  <c r="AM87" i="11"/>
  <c r="AL88" i="11"/>
  <c r="AL89" i="11"/>
  <c r="AM89" i="11"/>
  <c r="AL90" i="11"/>
  <c r="AM90" i="11"/>
  <c r="AL91" i="11"/>
  <c r="AL92" i="11"/>
  <c r="AM92" i="11"/>
  <c r="AL93" i="11"/>
  <c r="AM93" i="11"/>
  <c r="AL94" i="11"/>
  <c r="AL95" i="11"/>
  <c r="AM95" i="11"/>
  <c r="AL96" i="11"/>
  <c r="AM96" i="11"/>
  <c r="AL97" i="11"/>
  <c r="AL98" i="11"/>
  <c r="AM98" i="11"/>
  <c r="AL99" i="11"/>
  <c r="AL100" i="11"/>
  <c r="AM100" i="11"/>
  <c r="AL101" i="11"/>
  <c r="AL102" i="11"/>
  <c r="AM102" i="11"/>
  <c r="AL103" i="11"/>
  <c r="AL104" i="11"/>
  <c r="AM104" i="11"/>
  <c r="AL105" i="11"/>
  <c r="AL106" i="11"/>
  <c r="AM106" i="11"/>
  <c r="AL107" i="11"/>
  <c r="AM107" i="11"/>
  <c r="AL108" i="11"/>
  <c r="AL109" i="11"/>
  <c r="AM109" i="11"/>
  <c r="AL110" i="11"/>
  <c r="AM110" i="11"/>
  <c r="AL111" i="11"/>
  <c r="AL112" i="11"/>
  <c r="AM112" i="11"/>
  <c r="AL113" i="11"/>
  <c r="AM113" i="11"/>
  <c r="AL114" i="11"/>
  <c r="AL115" i="11"/>
  <c r="AM115" i="11"/>
  <c r="AL116" i="11"/>
  <c r="AM116" i="11"/>
  <c r="AL117" i="11"/>
  <c r="AL118" i="11"/>
  <c r="AM118" i="11"/>
  <c r="AL119" i="11"/>
  <c r="AL120" i="11"/>
  <c r="AM120" i="11"/>
  <c r="AL121" i="11"/>
  <c r="AL122" i="11"/>
  <c r="AM122" i="11"/>
  <c r="AL123" i="11"/>
  <c r="AL124" i="11"/>
  <c r="AM124" i="11"/>
  <c r="AL125" i="11"/>
  <c r="AL126" i="11"/>
  <c r="AM126" i="11"/>
  <c r="AL127" i="11"/>
  <c r="AL128" i="11"/>
  <c r="AM128" i="11"/>
  <c r="AL129" i="11"/>
  <c r="AL130" i="11"/>
  <c r="AM130" i="11"/>
  <c r="AL131" i="11"/>
  <c r="AL132" i="11"/>
  <c r="AM132" i="11"/>
  <c r="AL133" i="11"/>
  <c r="AL134" i="11"/>
  <c r="AM134" i="11"/>
  <c r="AL135" i="11"/>
  <c r="AM135" i="11"/>
  <c r="AL136" i="11"/>
  <c r="AL137" i="11"/>
  <c r="AM137" i="11"/>
  <c r="AL138" i="11"/>
  <c r="AM138" i="11"/>
  <c r="AL139" i="11"/>
  <c r="AL140" i="11"/>
  <c r="AM140" i="11"/>
  <c r="AL141" i="11"/>
  <c r="AM141" i="11"/>
  <c r="AL142" i="11"/>
  <c r="AL143" i="11"/>
  <c r="AM143" i="11"/>
  <c r="AL144" i="11"/>
  <c r="AM144" i="11"/>
  <c r="AL145" i="11"/>
  <c r="AL146" i="11"/>
  <c r="AM146" i="11"/>
  <c r="AL147" i="11"/>
  <c r="AL148" i="11"/>
  <c r="AM148" i="11"/>
  <c r="AL149" i="11"/>
  <c r="AL150" i="11"/>
  <c r="AM150" i="11"/>
  <c r="AL151" i="11"/>
  <c r="AL152" i="11"/>
  <c r="AM152" i="11"/>
  <c r="AL153" i="11"/>
  <c r="AL154" i="11"/>
  <c r="AM154" i="11"/>
  <c r="AL155" i="11"/>
  <c r="AM155" i="11"/>
  <c r="AL156" i="11"/>
  <c r="AL157" i="11"/>
  <c r="AM157" i="11"/>
  <c r="AL158" i="11"/>
  <c r="AM158" i="11"/>
  <c r="AL159" i="11"/>
  <c r="AL160" i="11"/>
  <c r="AM160" i="11"/>
  <c r="AL161" i="11"/>
  <c r="AM161" i="11"/>
  <c r="AL162" i="11"/>
  <c r="AL163" i="11"/>
  <c r="AM163" i="11"/>
  <c r="AL164" i="11"/>
  <c r="AM164" i="11"/>
  <c r="AL165" i="11"/>
  <c r="AL166" i="11"/>
  <c r="AM166" i="11"/>
  <c r="AL167" i="11"/>
  <c r="AL168" i="11"/>
  <c r="AM168" i="11"/>
  <c r="AL169" i="11"/>
  <c r="AL170" i="11"/>
  <c r="AM170" i="11"/>
  <c r="AL171" i="11"/>
  <c r="AL172" i="11"/>
  <c r="AM172" i="11"/>
  <c r="AL173" i="11"/>
  <c r="AL174" i="11"/>
  <c r="AM174" i="11"/>
  <c r="AL175" i="11"/>
  <c r="AL176" i="11"/>
  <c r="AM176" i="11"/>
  <c r="AL177" i="11"/>
  <c r="AL178" i="11"/>
  <c r="AM178" i="11"/>
  <c r="AL179" i="11"/>
  <c r="AL180" i="11"/>
  <c r="AM180" i="11"/>
  <c r="AL181" i="11"/>
  <c r="AL182" i="11"/>
  <c r="AM182" i="11"/>
  <c r="AL183" i="11"/>
  <c r="AM183" i="11"/>
  <c r="AL184" i="11"/>
  <c r="AL185" i="11"/>
  <c r="AM185" i="11"/>
  <c r="AL186" i="11"/>
  <c r="AM186" i="11"/>
  <c r="AL187" i="11"/>
  <c r="AL188" i="11"/>
  <c r="AM188" i="11"/>
  <c r="AL189" i="11"/>
  <c r="AM189" i="11"/>
  <c r="AL190" i="11"/>
  <c r="AL191" i="11"/>
  <c r="AM191" i="11"/>
  <c r="AL192" i="11"/>
  <c r="AM192" i="11"/>
  <c r="AL193" i="11"/>
  <c r="AL194" i="11"/>
  <c r="AM194" i="11"/>
  <c r="AL195" i="11"/>
  <c r="AL196" i="11"/>
  <c r="AM196" i="11"/>
  <c r="AL197" i="11"/>
  <c r="AL198" i="11"/>
  <c r="AM198" i="11"/>
  <c r="AL199" i="11"/>
  <c r="AL200" i="11"/>
  <c r="AM200" i="11"/>
  <c r="AL201" i="11"/>
  <c r="AL202" i="11"/>
  <c r="AM202" i="11"/>
  <c r="AL203" i="11"/>
  <c r="AM203" i="11"/>
  <c r="AL204" i="11"/>
  <c r="AL205" i="11"/>
  <c r="AM205" i="11"/>
  <c r="AL206" i="11"/>
  <c r="AM206" i="11"/>
  <c r="AL207" i="11"/>
  <c r="AL208" i="11"/>
  <c r="AM208" i="11"/>
  <c r="AL209" i="11"/>
  <c r="AM209" i="11"/>
  <c r="AL210" i="11"/>
  <c r="AL211" i="11"/>
  <c r="AM211" i="11"/>
  <c r="AL212" i="11"/>
  <c r="AM212" i="11"/>
  <c r="AL213" i="11"/>
  <c r="AL214" i="11"/>
  <c r="AM214" i="11"/>
  <c r="AL215" i="11"/>
  <c r="AL216" i="11"/>
  <c r="AM216" i="11"/>
  <c r="AL217" i="11"/>
  <c r="AL218" i="11"/>
  <c r="AM218" i="11"/>
  <c r="AL219" i="11"/>
  <c r="AL220" i="11"/>
  <c r="AM220" i="11"/>
  <c r="AL221" i="11"/>
  <c r="AL222" i="11"/>
  <c r="AM222" i="11"/>
  <c r="AL223" i="11"/>
  <c r="AL224" i="11"/>
  <c r="AM224" i="11"/>
  <c r="AL225" i="11"/>
  <c r="AL226" i="11"/>
  <c r="AM226" i="11"/>
  <c r="AL227" i="11"/>
  <c r="AL228" i="11"/>
  <c r="AM228" i="11"/>
  <c r="AL229" i="11"/>
  <c r="AL230" i="11"/>
  <c r="AM230" i="11"/>
  <c r="AL231" i="11"/>
  <c r="AM231" i="11"/>
  <c r="AL232" i="11"/>
  <c r="AL233" i="11"/>
  <c r="AM233" i="11"/>
  <c r="AL234" i="11"/>
  <c r="AM234" i="11"/>
  <c r="AL235" i="11"/>
  <c r="AL236" i="11"/>
  <c r="AM236" i="11"/>
  <c r="AL237" i="11"/>
  <c r="AM237" i="11"/>
  <c r="AL238" i="11"/>
  <c r="AL239" i="11"/>
  <c r="AM239" i="11"/>
  <c r="AL240" i="11"/>
  <c r="AM240" i="11"/>
  <c r="AL241" i="11"/>
  <c r="AL242" i="11"/>
  <c r="AM242" i="11"/>
  <c r="AL243" i="11"/>
  <c r="AL244" i="11"/>
  <c r="AM244" i="11"/>
  <c r="AL245" i="11"/>
  <c r="AL246" i="11"/>
  <c r="AM246" i="11"/>
  <c r="AL247" i="11"/>
  <c r="AL248" i="11"/>
  <c r="AM248" i="11"/>
  <c r="AL249" i="11"/>
  <c r="AL250" i="11"/>
  <c r="AM250" i="11"/>
  <c r="AL251" i="11"/>
  <c r="AM251" i="11"/>
  <c r="AL252" i="11"/>
  <c r="AL253" i="11"/>
  <c r="AM253" i="11"/>
  <c r="AL254" i="11"/>
  <c r="AM254" i="11"/>
  <c r="AL255" i="11"/>
  <c r="AL256" i="11"/>
  <c r="AM256" i="11"/>
  <c r="AL257" i="11"/>
  <c r="AM257" i="11"/>
  <c r="AL258" i="11"/>
  <c r="AL259" i="11"/>
  <c r="AM259" i="11"/>
  <c r="AL260" i="11"/>
  <c r="AM260" i="11"/>
  <c r="AL261" i="11"/>
  <c r="AL262" i="11"/>
  <c r="AM262" i="11"/>
  <c r="AL263" i="11"/>
  <c r="AL264" i="11"/>
  <c r="AM264" i="11"/>
  <c r="AL265" i="11"/>
  <c r="AL266" i="11"/>
  <c r="AM266" i="11"/>
  <c r="AL267" i="11"/>
  <c r="AL268" i="11"/>
  <c r="AM268" i="11"/>
  <c r="AL269" i="11"/>
  <c r="AL270" i="11"/>
  <c r="AM270" i="11"/>
  <c r="AL271" i="11"/>
  <c r="AL272" i="11"/>
  <c r="AM272" i="11"/>
  <c r="AL273" i="11"/>
  <c r="AL274" i="11"/>
  <c r="AM274" i="11"/>
  <c r="AL275" i="11"/>
  <c r="AL276" i="11"/>
  <c r="AM276" i="11"/>
  <c r="AL277" i="11"/>
  <c r="AL278" i="11"/>
  <c r="AM278" i="11"/>
  <c r="AL279" i="11"/>
  <c r="AM279" i="11"/>
  <c r="AL280" i="11"/>
  <c r="AL281" i="11"/>
  <c r="AM281" i="11"/>
  <c r="AL282" i="11"/>
  <c r="AM282" i="11"/>
  <c r="AL283" i="11"/>
  <c r="AL284" i="11"/>
  <c r="AM284" i="11"/>
  <c r="AL285" i="11"/>
  <c r="AM285" i="11"/>
  <c r="AL286" i="11"/>
  <c r="AL287" i="11"/>
  <c r="AM287" i="11"/>
  <c r="AL288" i="11"/>
  <c r="AM288" i="11"/>
  <c r="AL289" i="11"/>
  <c r="AL290" i="11"/>
  <c r="AM290" i="11"/>
  <c r="AL291" i="11"/>
  <c r="AL292" i="11"/>
  <c r="AM292" i="11"/>
  <c r="AL293" i="11"/>
  <c r="AL294" i="11"/>
  <c r="AM294" i="11"/>
  <c r="AL295" i="11"/>
  <c r="AL296" i="11"/>
  <c r="AM296" i="11"/>
  <c r="AL297" i="11"/>
  <c r="AL298" i="11"/>
  <c r="AM298" i="11"/>
  <c r="AL299" i="11"/>
  <c r="AM299" i="11"/>
  <c r="AL300" i="11"/>
  <c r="AL301" i="11"/>
  <c r="AM301" i="11"/>
  <c r="AL302" i="11"/>
  <c r="AM302" i="11"/>
  <c r="AL303" i="11"/>
  <c r="AL304" i="11"/>
  <c r="AM304" i="11"/>
  <c r="AL305" i="11"/>
  <c r="AM305" i="11"/>
  <c r="AL306" i="11"/>
  <c r="AL307" i="11"/>
  <c r="AM307" i="11"/>
  <c r="AL308" i="11"/>
  <c r="AM308" i="11"/>
  <c r="AL309" i="11"/>
  <c r="AL310" i="11"/>
  <c r="AM310" i="11"/>
  <c r="AL311" i="11"/>
  <c r="AL312" i="11"/>
  <c r="AM312" i="11"/>
  <c r="AL313" i="11"/>
  <c r="AL314" i="11"/>
  <c r="AM314" i="11"/>
  <c r="AL315" i="11"/>
  <c r="AL316" i="11"/>
  <c r="AM316" i="11"/>
  <c r="AL317" i="11"/>
  <c r="AL318" i="11"/>
  <c r="AM318" i="11"/>
  <c r="AL319" i="11"/>
  <c r="AL320" i="11"/>
  <c r="AM320" i="11"/>
  <c r="AL321" i="11"/>
  <c r="AL322" i="11"/>
  <c r="AM322" i="11"/>
  <c r="AL323" i="11"/>
  <c r="AL324" i="11"/>
  <c r="AM324" i="11"/>
  <c r="AL325" i="11"/>
  <c r="AL326" i="11"/>
  <c r="AM326" i="11"/>
  <c r="AL327" i="11"/>
  <c r="AM327" i="11"/>
  <c r="AL328" i="11"/>
  <c r="AL329" i="11"/>
  <c r="AM329" i="11"/>
  <c r="AL330" i="11"/>
  <c r="AM330" i="11"/>
  <c r="AL331" i="11"/>
  <c r="AL332" i="11"/>
  <c r="AM332" i="11"/>
  <c r="AL333" i="11"/>
  <c r="AM333" i="11"/>
  <c r="AL334" i="11"/>
  <c r="AL335" i="11"/>
  <c r="AM335" i="11"/>
  <c r="AL336" i="11"/>
  <c r="AM336" i="11"/>
  <c r="AL337" i="11"/>
  <c r="AL338" i="11"/>
  <c r="AM338" i="11"/>
  <c r="AL339" i="11"/>
  <c r="AL340" i="11"/>
  <c r="AM340" i="11"/>
  <c r="AL341" i="11"/>
  <c r="AL342" i="11"/>
  <c r="AM342" i="11"/>
  <c r="AL343" i="11"/>
  <c r="AL344" i="11"/>
  <c r="AM344" i="11"/>
  <c r="AL345" i="11"/>
  <c r="AL346" i="11"/>
  <c r="AM346" i="11"/>
  <c r="AL347" i="11"/>
  <c r="AM347" i="11"/>
  <c r="AL348" i="11"/>
  <c r="AL349" i="11"/>
  <c r="AM349" i="11"/>
  <c r="AL350" i="11"/>
  <c r="AM350" i="11"/>
  <c r="AL351" i="11"/>
  <c r="AL352" i="11"/>
  <c r="AM352" i="11"/>
  <c r="AL353" i="11"/>
  <c r="AM353" i="11"/>
  <c r="AL354" i="11"/>
  <c r="AL355" i="11"/>
  <c r="AM355" i="11"/>
  <c r="AL356" i="11"/>
  <c r="AM356" i="11"/>
  <c r="AL357" i="11"/>
  <c r="E1" i="11" l="1"/>
  <c r="E1" i="10"/>
  <c r="E2" i="10"/>
  <c r="E3" i="10"/>
  <c r="E4" i="10"/>
  <c r="E5" i="10"/>
  <c r="E6" i="10"/>
  <c r="E7" i="10"/>
  <c r="E8" i="10"/>
  <c r="E9" i="10"/>
  <c r="E10" i="10"/>
  <c r="E11" i="10"/>
  <c r="E12" i="10"/>
  <c r="E13" i="10"/>
  <c r="E14" i="10"/>
  <c r="E15" i="10"/>
  <c r="E16" i="10"/>
  <c r="E22" i="10"/>
  <c r="E23" i="10"/>
  <c r="E24" i="10"/>
  <c r="E25" i="10"/>
  <c r="E26" i="10"/>
  <c r="E27" i="10"/>
  <c r="E28" i="10"/>
  <c r="E29" i="10"/>
  <c r="E30" i="10"/>
  <c r="E31" i="10"/>
  <c r="E32" i="10"/>
  <c r="E33" i="10"/>
  <c r="E34" i="10"/>
  <c r="E35" i="10"/>
  <c r="E36" i="10"/>
  <c r="E37" i="10"/>
  <c r="E38" i="10"/>
  <c r="E39" i="10"/>
  <c r="E40" i="10"/>
  <c r="E41" i="10"/>
  <c r="E42" i="10"/>
  <c r="E43" i="10"/>
  <c r="E44" i="10"/>
  <c r="E45" i="10"/>
  <c r="E46" i="10"/>
  <c r="E47" i="10"/>
  <c r="E48" i="10"/>
  <c r="E49" i="10"/>
  <c r="E50" i="10"/>
  <c r="E51" i="10"/>
  <c r="E52" i="10"/>
  <c r="E53" i="10"/>
  <c r="E54" i="10"/>
  <c r="E55" i="10"/>
  <c r="E70" i="10"/>
  <c r="E71" i="10"/>
  <c r="E72" i="10"/>
  <c r="E73" i="10"/>
  <c r="E74" i="10"/>
  <c r="E75" i="10"/>
  <c r="E76" i="10"/>
  <c r="E77" i="10"/>
  <c r="E78" i="10"/>
  <c r="E79" i="10"/>
  <c r="E80" i="10"/>
  <c r="E81" i="10"/>
  <c r="E82" i="10"/>
  <c r="E83" i="10"/>
  <c r="E84" i="10"/>
  <c r="E85" i="10"/>
  <c r="E86" i="10"/>
  <c r="E87" i="10"/>
  <c r="E88" i="10"/>
  <c r="E89" i="10"/>
  <c r="E90" i="10"/>
  <c r="E91" i="10"/>
  <c r="E92" i="10"/>
  <c r="E93" i="10"/>
  <c r="E94" i="10"/>
  <c r="E95" i="10"/>
  <c r="E96" i="10"/>
  <c r="E97" i="10"/>
  <c r="E98" i="10"/>
  <c r="E99" i="10"/>
  <c r="E100" i="10"/>
  <c r="E101" i="10"/>
  <c r="E102" i="10"/>
  <c r="E103" i="10"/>
  <c r="E118" i="10"/>
  <c r="E119" i="10"/>
  <c r="E120" i="10"/>
  <c r="E121" i="10"/>
  <c r="E122" i="10"/>
  <c r="E123" i="10"/>
  <c r="E124" i="10"/>
  <c r="E125" i="10"/>
  <c r="E126" i="10"/>
  <c r="E127" i="10"/>
  <c r="E128" i="10"/>
  <c r="E129" i="10"/>
  <c r="E130" i="10"/>
  <c r="E131" i="10"/>
  <c r="E132" i="10"/>
  <c r="E133" i="10"/>
  <c r="E134" i="10"/>
  <c r="E135" i="10"/>
  <c r="E136" i="10"/>
  <c r="E137" i="10"/>
  <c r="E138" i="10"/>
  <c r="E139" i="10"/>
  <c r="E140" i="10"/>
  <c r="E141" i="10"/>
  <c r="E142" i="10"/>
  <c r="E143" i="10"/>
  <c r="E144" i="10"/>
  <c r="E145" i="10"/>
  <c r="E146" i="10"/>
  <c r="E147" i="10"/>
  <c r="E148" i="10"/>
  <c r="E149" i="10"/>
  <c r="E150" i="10"/>
  <c r="E151" i="10"/>
  <c r="E166" i="10"/>
  <c r="E167" i="10"/>
  <c r="E168" i="10"/>
  <c r="E169" i="10"/>
  <c r="E170" i="10"/>
  <c r="E171" i="10"/>
  <c r="E172" i="10"/>
  <c r="E173" i="10"/>
  <c r="E174" i="10"/>
  <c r="E175" i="10"/>
  <c r="E176" i="10"/>
  <c r="E177" i="10"/>
  <c r="E178" i="10"/>
  <c r="E179" i="10"/>
  <c r="E180" i="10"/>
  <c r="E181" i="10"/>
  <c r="E182" i="10"/>
  <c r="E183" i="10"/>
  <c r="E184" i="10"/>
  <c r="E185" i="10"/>
  <c r="E186" i="10"/>
  <c r="E187" i="10"/>
  <c r="E188" i="10"/>
  <c r="E189" i="10"/>
  <c r="E190" i="10"/>
  <c r="E191" i="10"/>
  <c r="E192" i="10"/>
  <c r="E193" i="10"/>
  <c r="E194" i="10"/>
  <c r="E195" i="10"/>
  <c r="E196" i="10"/>
  <c r="E197" i="10"/>
  <c r="E198" i="10"/>
  <c r="E199" i="10"/>
  <c r="E214" i="10"/>
  <c r="E215" i="10"/>
  <c r="E216" i="10"/>
  <c r="E217" i="10"/>
  <c r="E218" i="10"/>
  <c r="E219" i="10"/>
  <c r="E220" i="10"/>
  <c r="E221" i="10"/>
  <c r="E222" i="10"/>
  <c r="E223" i="10"/>
  <c r="E224" i="10"/>
  <c r="E225" i="10"/>
  <c r="E226" i="10"/>
  <c r="E227" i="10"/>
  <c r="E228" i="10"/>
  <c r="E229" i="10"/>
  <c r="E230" i="10"/>
  <c r="E231" i="10"/>
  <c r="E232" i="10"/>
  <c r="E233" i="10"/>
  <c r="E234" i="10"/>
  <c r="E235" i="10"/>
  <c r="E236" i="10"/>
  <c r="E237" i="10"/>
  <c r="E238" i="10"/>
  <c r="E239" i="10"/>
  <c r="E240" i="10"/>
  <c r="E241" i="10"/>
  <c r="E242" i="10"/>
  <c r="E243" i="10"/>
  <c r="E244" i="10"/>
  <c r="E245" i="10"/>
  <c r="E246" i="10"/>
  <c r="E247" i="10"/>
  <c r="E262" i="10"/>
  <c r="E263" i="10"/>
  <c r="E264" i="10"/>
  <c r="E265" i="10"/>
  <c r="E266" i="10"/>
  <c r="E267" i="10"/>
  <c r="E268" i="10"/>
  <c r="E269" i="10"/>
  <c r="E270" i="10"/>
  <c r="E271" i="10"/>
  <c r="E272" i="10"/>
  <c r="E273" i="10"/>
  <c r="E274" i="10"/>
  <c r="E275" i="10"/>
  <c r="E276" i="10"/>
  <c r="E277" i="10"/>
  <c r="E278" i="10"/>
  <c r="E279" i="10"/>
  <c r="E280" i="10"/>
  <c r="E281" i="10"/>
  <c r="E282" i="10"/>
  <c r="E283" i="10"/>
  <c r="E284" i="10"/>
  <c r="E285" i="10"/>
  <c r="E286" i="10"/>
  <c r="E287" i="10"/>
  <c r="E288" i="10"/>
  <c r="E289" i="10"/>
  <c r="E290" i="10"/>
  <c r="E291" i="10"/>
  <c r="E292" i="10"/>
  <c r="E293" i="10"/>
  <c r="E294" i="10"/>
  <c r="E295" i="10"/>
  <c r="E310" i="10"/>
  <c r="E311" i="10"/>
  <c r="E312" i="10"/>
  <c r="E313" i="10"/>
  <c r="E314" i="10"/>
  <c r="E315" i="10"/>
  <c r="E316" i="10"/>
  <c r="E317" i="10"/>
  <c r="E318" i="10"/>
  <c r="E319" i="10"/>
  <c r="E320" i="10"/>
  <c r="E321" i="10"/>
  <c r="E322" i="10"/>
  <c r="E323" i="10"/>
  <c r="E324" i="10"/>
  <c r="E325" i="10"/>
  <c r="E326" i="10"/>
  <c r="E327" i="10"/>
  <c r="E328" i="10"/>
  <c r="E329" i="10"/>
  <c r="E330" i="10"/>
  <c r="E331" i="10"/>
  <c r="E332" i="10"/>
  <c r="E333" i="10"/>
  <c r="E334" i="10"/>
  <c r="E335" i="10"/>
  <c r="E336" i="10"/>
  <c r="E337" i="10"/>
  <c r="E338" i="10"/>
  <c r="E339" i="10"/>
  <c r="E340" i="10"/>
  <c r="E341" i="10"/>
  <c r="E342" i="10"/>
  <c r="E343" i="10"/>
  <c r="E2" i="11"/>
  <c r="E3" i="11"/>
  <c r="E4" i="11"/>
  <c r="E5" i="11"/>
  <c r="E6" i="11"/>
  <c r="E7" i="11"/>
  <c r="E8" i="11"/>
  <c r="E9" i="11"/>
  <c r="E10" i="11"/>
  <c r="E11" i="11"/>
  <c r="E12" i="11"/>
  <c r="E13" i="11"/>
  <c r="E14" i="11"/>
  <c r="E15" i="11"/>
  <c r="E16" i="11"/>
  <c r="E22" i="11"/>
  <c r="E23" i="11"/>
  <c r="E24" i="11"/>
  <c r="E25" i="11"/>
  <c r="E26" i="11"/>
  <c r="E27" i="11"/>
  <c r="E28" i="11"/>
  <c r="E29" i="11"/>
  <c r="E30" i="11"/>
  <c r="E31" i="11"/>
  <c r="E32" i="11"/>
  <c r="E33" i="11"/>
  <c r="E34" i="11"/>
  <c r="E35" i="11"/>
  <c r="E36" i="11"/>
  <c r="E37" i="11"/>
  <c r="E38" i="11"/>
  <c r="E39" i="11"/>
  <c r="E40" i="11"/>
  <c r="E41" i="11"/>
  <c r="E42" i="11"/>
  <c r="E43" i="11"/>
  <c r="E44" i="11"/>
  <c r="E45" i="11"/>
  <c r="E46" i="11"/>
  <c r="E47" i="11"/>
  <c r="E48" i="11"/>
  <c r="E49" i="11"/>
  <c r="E50" i="11"/>
  <c r="E51" i="11"/>
  <c r="E52" i="11"/>
  <c r="E53" i="11"/>
  <c r="E54" i="11"/>
  <c r="E55" i="11"/>
  <c r="E70" i="11"/>
  <c r="E71" i="11"/>
  <c r="E72" i="11"/>
  <c r="E73" i="11"/>
  <c r="E74" i="11"/>
  <c r="E75" i="11"/>
  <c r="E76" i="11"/>
  <c r="E77" i="11"/>
  <c r="E78" i="11"/>
  <c r="E79" i="11"/>
  <c r="E80" i="11"/>
  <c r="E81" i="11"/>
  <c r="E82" i="11"/>
  <c r="E83" i="11"/>
  <c r="E84" i="11"/>
  <c r="E85" i="11"/>
  <c r="E86" i="11"/>
  <c r="E87" i="11"/>
  <c r="E88" i="11"/>
  <c r="E89" i="11"/>
  <c r="E90" i="11"/>
  <c r="E91" i="11"/>
  <c r="E92" i="11"/>
  <c r="E93" i="11"/>
  <c r="E94" i="11"/>
  <c r="E95" i="11"/>
  <c r="E96" i="11"/>
  <c r="E97" i="11"/>
  <c r="E98" i="11"/>
  <c r="E99" i="11"/>
  <c r="E100" i="11"/>
  <c r="E101" i="11"/>
  <c r="E102" i="11"/>
  <c r="E103" i="11"/>
  <c r="E118" i="11"/>
  <c r="E119" i="11"/>
  <c r="E120" i="11"/>
  <c r="E121" i="11"/>
  <c r="E122" i="11"/>
  <c r="E123" i="11"/>
  <c r="E124" i="11"/>
  <c r="E125" i="11"/>
  <c r="E126" i="11"/>
  <c r="E127" i="11"/>
  <c r="E128" i="11"/>
  <c r="E129" i="11"/>
  <c r="E130" i="11"/>
  <c r="E131" i="11"/>
  <c r="E132" i="11"/>
  <c r="E133" i="11"/>
  <c r="E134" i="11"/>
  <c r="E135" i="11"/>
  <c r="E136" i="11"/>
  <c r="E137" i="11"/>
  <c r="E138" i="11"/>
  <c r="E139" i="11"/>
  <c r="E140" i="11"/>
  <c r="E141" i="11"/>
  <c r="E142" i="11"/>
  <c r="E143" i="11"/>
  <c r="E144" i="11"/>
  <c r="E145" i="11"/>
  <c r="E146" i="11"/>
  <c r="E147" i="11"/>
  <c r="E148" i="11"/>
  <c r="E149" i="11"/>
  <c r="E150" i="11"/>
  <c r="E151" i="11"/>
  <c r="E166" i="11"/>
  <c r="E167" i="11"/>
  <c r="E168" i="11"/>
  <c r="E169" i="11"/>
  <c r="E170" i="11"/>
  <c r="E171" i="11"/>
  <c r="E172" i="11"/>
  <c r="E173" i="11"/>
  <c r="E174" i="11"/>
  <c r="E175" i="11"/>
  <c r="E176" i="11"/>
  <c r="E177" i="11"/>
  <c r="E178" i="11"/>
  <c r="E179" i="11"/>
  <c r="E180" i="11"/>
  <c r="E181" i="11"/>
  <c r="E182" i="11"/>
  <c r="E183" i="11"/>
  <c r="E184" i="11"/>
  <c r="E185" i="11"/>
  <c r="E186" i="11"/>
  <c r="E187" i="11"/>
  <c r="E188" i="11"/>
  <c r="E189" i="11"/>
  <c r="E190" i="11"/>
  <c r="E191" i="11"/>
  <c r="E192" i="11"/>
  <c r="E193" i="11"/>
  <c r="E194" i="11"/>
  <c r="E195" i="11"/>
  <c r="E196" i="11"/>
  <c r="E197" i="11"/>
  <c r="E198" i="11"/>
  <c r="E199" i="11"/>
  <c r="E214" i="11"/>
  <c r="E215" i="11"/>
  <c r="E216" i="11"/>
  <c r="E217" i="11"/>
  <c r="E218" i="11"/>
  <c r="E219" i="11"/>
  <c r="E220" i="11"/>
  <c r="E221" i="11"/>
  <c r="E222" i="11"/>
  <c r="E223" i="11"/>
  <c r="E224" i="11"/>
  <c r="E225" i="11"/>
  <c r="E226" i="11"/>
  <c r="E227" i="11"/>
  <c r="E228" i="11"/>
  <c r="E229" i="11"/>
  <c r="E230" i="11"/>
  <c r="E231" i="11"/>
  <c r="E232" i="11"/>
  <c r="E233" i="11"/>
  <c r="E234" i="11"/>
  <c r="E235" i="11"/>
  <c r="E236" i="11"/>
  <c r="E237" i="11"/>
  <c r="E238" i="11"/>
  <c r="E239" i="11"/>
  <c r="E240" i="11"/>
  <c r="E241" i="11"/>
  <c r="E242" i="11"/>
  <c r="E243" i="11"/>
  <c r="E244" i="11"/>
  <c r="E245" i="11"/>
  <c r="E246" i="11"/>
  <c r="E247" i="11"/>
  <c r="E262" i="11"/>
  <c r="E263" i="11"/>
  <c r="E264" i="11"/>
  <c r="E265" i="11"/>
  <c r="E266" i="11"/>
  <c r="E267" i="11"/>
  <c r="E268" i="11"/>
  <c r="E269" i="11"/>
  <c r="E270" i="11"/>
  <c r="E271" i="11"/>
  <c r="E272" i="11"/>
  <c r="E273" i="11"/>
  <c r="E274" i="11"/>
  <c r="E275" i="11"/>
  <c r="E276" i="11"/>
  <c r="E277" i="11"/>
  <c r="E278" i="11"/>
  <c r="E279" i="11"/>
  <c r="E280" i="11"/>
  <c r="E281" i="11"/>
  <c r="E282" i="11"/>
  <c r="E283" i="11"/>
  <c r="E284" i="11"/>
  <c r="E285" i="11"/>
  <c r="E286" i="11"/>
  <c r="E287" i="11"/>
  <c r="E288" i="11"/>
  <c r="E289" i="11"/>
  <c r="E290" i="11"/>
  <c r="E291" i="11"/>
  <c r="E292" i="11"/>
  <c r="E293" i="11"/>
  <c r="E294" i="11"/>
  <c r="E295" i="11"/>
  <c r="E310" i="11"/>
  <c r="E311" i="11"/>
  <c r="E312" i="11"/>
  <c r="E313" i="11"/>
  <c r="E314" i="11"/>
  <c r="E315" i="11"/>
  <c r="E316" i="11"/>
  <c r="E317" i="11"/>
  <c r="E318" i="11"/>
  <c r="E319" i="11"/>
  <c r="E320" i="11"/>
  <c r="E321" i="11"/>
  <c r="E322" i="11"/>
  <c r="E323" i="11"/>
  <c r="E324" i="11"/>
  <c r="E325" i="11"/>
  <c r="E326" i="11"/>
  <c r="E327" i="11"/>
  <c r="E328" i="11"/>
  <c r="E329" i="11"/>
  <c r="E330" i="11"/>
  <c r="E331" i="11"/>
  <c r="E332" i="11"/>
  <c r="E333" i="11"/>
  <c r="E334" i="11"/>
  <c r="E335" i="11"/>
  <c r="E336" i="11"/>
  <c r="E337" i="11"/>
  <c r="E338" i="11"/>
  <c r="E339" i="11"/>
  <c r="E340" i="11"/>
  <c r="E341" i="11"/>
  <c r="E342" i="11"/>
  <c r="E343" i="11"/>
  <c r="AW1" i="10" l="1"/>
  <c r="AW215" i="10"/>
  <c r="AW216" i="10"/>
  <c r="AW218" i="10"/>
  <c r="AW219" i="10"/>
  <c r="AW221" i="10"/>
  <c r="AW222" i="10"/>
  <c r="AW223" i="10"/>
  <c r="AW224" i="10"/>
  <c r="AW225" i="10"/>
  <c r="AW226" i="10"/>
  <c r="AW227" i="10"/>
  <c r="AW229" i="10"/>
  <c r="AW230" i="10"/>
  <c r="AW231" i="10"/>
  <c r="AW232" i="10"/>
  <c r="AW234" i="10"/>
  <c r="AW235" i="10"/>
  <c r="AW236" i="10"/>
  <c r="AW237" i="10"/>
  <c r="AW238" i="10"/>
  <c r="AW239" i="10"/>
  <c r="AW241" i="10"/>
  <c r="AW243" i="10"/>
  <c r="AW244" i="10"/>
  <c r="AW248" i="10"/>
  <c r="AW250" i="10"/>
  <c r="AW251" i="10"/>
  <c r="AW252" i="10"/>
  <c r="AW253" i="10"/>
  <c r="AW254" i="10"/>
  <c r="AW255" i="10"/>
  <c r="AW256" i="10"/>
  <c r="AW258" i="10"/>
  <c r="AW259" i="10"/>
  <c r="AW263" i="10"/>
  <c r="AW264" i="10"/>
  <c r="AW272" i="10"/>
  <c r="AW290" i="10"/>
  <c r="AW291" i="10"/>
  <c r="AW297" i="10"/>
  <c r="AW298" i="10"/>
  <c r="AW299" i="10"/>
  <c r="AW300" i="10"/>
  <c r="AW302" i="10"/>
  <c r="AW303" i="10"/>
  <c r="AW304" i="10"/>
  <c r="AW305" i="10"/>
  <c r="AW306" i="10"/>
  <c r="AW307" i="10"/>
  <c r="AW308" i="10"/>
  <c r="AW309" i="10"/>
  <c r="AR1" i="10"/>
  <c r="AR263" i="10"/>
  <c r="AR264" i="10"/>
  <c r="AR272" i="10"/>
  <c r="AR290" i="10"/>
  <c r="AR291" i="10"/>
  <c r="AR297" i="10"/>
  <c r="AR298" i="10"/>
  <c r="AR299" i="10"/>
  <c r="AR300" i="10"/>
  <c r="AR302" i="10"/>
  <c r="AR303" i="10"/>
  <c r="AR304" i="10"/>
  <c r="AR305" i="10"/>
  <c r="AR306" i="10"/>
  <c r="AR307" i="10"/>
  <c r="AR308" i="10"/>
  <c r="AR309" i="10"/>
  <c r="AM1" i="10"/>
  <c r="AM214" i="10"/>
  <c r="AM215" i="10"/>
  <c r="AM216" i="10"/>
  <c r="AM218" i="10"/>
  <c r="AM219" i="10"/>
  <c r="AM220" i="10"/>
  <c r="AM221" i="10"/>
  <c r="AM222" i="10"/>
  <c r="AM223" i="10"/>
  <c r="AM224" i="10"/>
  <c r="AM225" i="10"/>
  <c r="AM226" i="10"/>
  <c r="AM229" i="10"/>
  <c r="AM232" i="10"/>
  <c r="AM233" i="10"/>
  <c r="AM234" i="10"/>
  <c r="AM235" i="10"/>
  <c r="AM237" i="10"/>
  <c r="AM238" i="10"/>
  <c r="AM239" i="10"/>
  <c r="AM240" i="10"/>
  <c r="AM241" i="10"/>
  <c r="AM249" i="10"/>
  <c r="AM250" i="10"/>
  <c r="AM251" i="10"/>
  <c r="AM252" i="10"/>
  <c r="AM253" i="10"/>
  <c r="AM254" i="10"/>
  <c r="AM255" i="10"/>
  <c r="AM257" i="10"/>
  <c r="AM258" i="10"/>
  <c r="AM259" i="10"/>
  <c r="AM260" i="10"/>
  <c r="AM262" i="10"/>
  <c r="AM264" i="10"/>
  <c r="AM265" i="10"/>
  <c r="AM274" i="10"/>
  <c r="AM275" i="10"/>
  <c r="AM278" i="10"/>
  <c r="AM279" i="10"/>
  <c r="AM298" i="10"/>
  <c r="AM299" i="10"/>
  <c r="AM300" i="10"/>
  <c r="AM301" i="10"/>
  <c r="AM302" i="10"/>
  <c r="AM303" i="10"/>
  <c r="AM304" i="10"/>
  <c r="AM305" i="10"/>
  <c r="AM306" i="10"/>
  <c r="AM307" i="10"/>
  <c r="AM308" i="10"/>
  <c r="AM309" i="10"/>
  <c r="AH1" i="10"/>
  <c r="AH262" i="10"/>
  <c r="AH264" i="10"/>
  <c r="AH265" i="10"/>
  <c r="AH274" i="10"/>
  <c r="AH275" i="10"/>
  <c r="AH278" i="10"/>
  <c r="AH279" i="10"/>
  <c r="AH298" i="10"/>
  <c r="AH299" i="10"/>
  <c r="AH300" i="10"/>
  <c r="AH301" i="10"/>
  <c r="AH302" i="10"/>
  <c r="AH303" i="10"/>
  <c r="AH304" i="10"/>
  <c r="AH305" i="10"/>
  <c r="AH306" i="10"/>
  <c r="AH307" i="10"/>
  <c r="AH308" i="10"/>
  <c r="AH309" i="10"/>
  <c r="AI188" i="10" l="1"/>
  <c r="AJ188" i="10"/>
  <c r="AI189" i="10"/>
  <c r="AJ189" i="10"/>
  <c r="AI190" i="10"/>
  <c r="AJ190" i="10"/>
  <c r="AI191" i="10"/>
  <c r="AJ191" i="10"/>
  <c r="AI192" i="10"/>
  <c r="AJ192" i="10"/>
  <c r="AI193" i="10"/>
  <c r="AJ193" i="10"/>
  <c r="AF182" i="11"/>
  <c r="AF183" i="11"/>
  <c r="AF184" i="11"/>
  <c r="AF185" i="11"/>
  <c r="AF186" i="11"/>
  <c r="AF187" i="11"/>
  <c r="AF188" i="11"/>
  <c r="AF189" i="11"/>
  <c r="AF190" i="11"/>
  <c r="AF191" i="11"/>
  <c r="AF192" i="11"/>
  <c r="AF193" i="11"/>
  <c r="AD182" i="11"/>
  <c r="AD183" i="11"/>
  <c r="AD184" i="11"/>
  <c r="AD185" i="11"/>
  <c r="AD186" i="11"/>
  <c r="AD187" i="11"/>
  <c r="AD188" i="11"/>
  <c r="AD189" i="11"/>
  <c r="AD190" i="11"/>
  <c r="AD191" i="11"/>
  <c r="AD192" i="11"/>
  <c r="AD193" i="11"/>
  <c r="AG134" i="10"/>
  <c r="AI134" i="10"/>
  <c r="AJ134" i="10"/>
  <c r="AK134" i="10"/>
  <c r="AL134" i="10"/>
  <c r="AN134" i="10"/>
  <c r="AO134" i="10"/>
  <c r="AP134" i="10"/>
  <c r="AQ134" i="10"/>
  <c r="AS134" i="10"/>
  <c r="AT134" i="10"/>
  <c r="AU134" i="10"/>
  <c r="AV134" i="10"/>
  <c r="AX134" i="10"/>
  <c r="AY134" i="10"/>
  <c r="AZ134" i="10"/>
  <c r="AG135" i="10"/>
  <c r="AI135" i="10"/>
  <c r="AJ135" i="10"/>
  <c r="AK135" i="10"/>
  <c r="AL135" i="10"/>
  <c r="AN135" i="10"/>
  <c r="AO135" i="10"/>
  <c r="AP135" i="10"/>
  <c r="AQ135" i="10"/>
  <c r="AS135" i="10"/>
  <c r="AT135" i="10"/>
  <c r="AU135" i="10"/>
  <c r="AV135" i="10"/>
  <c r="AX135" i="10"/>
  <c r="AY135" i="10"/>
  <c r="AZ135" i="10"/>
  <c r="AG136" i="10"/>
  <c r="AI136" i="10"/>
  <c r="AJ136" i="10"/>
  <c r="AK136" i="10"/>
  <c r="AL136" i="10"/>
  <c r="AN136" i="10"/>
  <c r="AO136" i="10"/>
  <c r="AP136" i="10"/>
  <c r="AQ136" i="10"/>
  <c r="AS136" i="10"/>
  <c r="AT136" i="10"/>
  <c r="AU136" i="10"/>
  <c r="AV136" i="10"/>
  <c r="AX136" i="10"/>
  <c r="AY136" i="10"/>
  <c r="AZ136" i="10"/>
  <c r="AG137" i="10"/>
  <c r="AI137" i="10"/>
  <c r="AJ137" i="10"/>
  <c r="AK137" i="10"/>
  <c r="AL137" i="10"/>
  <c r="AN137" i="10"/>
  <c r="AO137" i="10"/>
  <c r="AP137" i="10"/>
  <c r="AQ137" i="10"/>
  <c r="AS137" i="10"/>
  <c r="AT137" i="10"/>
  <c r="AU137" i="10"/>
  <c r="AV137" i="10"/>
  <c r="AX137" i="10"/>
  <c r="AY137" i="10"/>
  <c r="AZ137" i="10"/>
  <c r="AG138" i="10"/>
  <c r="AI138" i="10"/>
  <c r="AJ138" i="10"/>
  <c r="AK138" i="10"/>
  <c r="AL138" i="10"/>
  <c r="AN138" i="10"/>
  <c r="AO138" i="10"/>
  <c r="AP138" i="10"/>
  <c r="AQ138" i="10"/>
  <c r="AS138" i="10"/>
  <c r="AT138" i="10"/>
  <c r="AU138" i="10"/>
  <c r="AV138" i="10"/>
  <c r="AX138" i="10"/>
  <c r="AY138" i="10"/>
  <c r="AZ138" i="10"/>
  <c r="AG139" i="10"/>
  <c r="AI139" i="10"/>
  <c r="AJ139" i="10"/>
  <c r="AK139" i="10"/>
  <c r="AL139" i="10"/>
  <c r="AN139" i="10"/>
  <c r="AO139" i="10"/>
  <c r="AP139" i="10"/>
  <c r="AQ139" i="10"/>
  <c r="AS139" i="10"/>
  <c r="AT139" i="10"/>
  <c r="AU139" i="10"/>
  <c r="AV139" i="10"/>
  <c r="AX139" i="10"/>
  <c r="AY139" i="10"/>
  <c r="AZ139" i="10"/>
  <c r="AG140" i="10"/>
  <c r="AI140" i="10"/>
  <c r="AJ140" i="10"/>
  <c r="AK140" i="10"/>
  <c r="AL140" i="10"/>
  <c r="AN140" i="10"/>
  <c r="AO140" i="10"/>
  <c r="AP140" i="10"/>
  <c r="AQ140" i="10"/>
  <c r="AS140" i="10"/>
  <c r="AT140" i="10"/>
  <c r="AU140" i="10"/>
  <c r="AV140" i="10"/>
  <c r="AX140" i="10"/>
  <c r="AY140" i="10"/>
  <c r="AZ140" i="10"/>
  <c r="AG141" i="10"/>
  <c r="AI141" i="10"/>
  <c r="AJ141" i="10"/>
  <c r="AK141" i="10"/>
  <c r="AL141" i="10"/>
  <c r="AN141" i="10"/>
  <c r="AO141" i="10"/>
  <c r="AP141" i="10"/>
  <c r="AQ141" i="10"/>
  <c r="AS141" i="10"/>
  <c r="AT141" i="10"/>
  <c r="AU141" i="10"/>
  <c r="AV141" i="10"/>
  <c r="AX141" i="10"/>
  <c r="AY141" i="10"/>
  <c r="AZ141" i="10"/>
  <c r="AG142" i="10"/>
  <c r="AI142" i="10"/>
  <c r="AJ142" i="10"/>
  <c r="AK142" i="10"/>
  <c r="AL142" i="10"/>
  <c r="AN142" i="10"/>
  <c r="AO142" i="10"/>
  <c r="AP142" i="10"/>
  <c r="AQ142" i="10"/>
  <c r="AS142" i="10"/>
  <c r="AT142" i="10"/>
  <c r="AU142" i="10"/>
  <c r="AV142" i="10"/>
  <c r="AX142" i="10"/>
  <c r="AY142" i="10"/>
  <c r="AZ142" i="10"/>
  <c r="AG143" i="10"/>
  <c r="AI143" i="10"/>
  <c r="AJ143" i="10"/>
  <c r="AK143" i="10"/>
  <c r="AL143" i="10"/>
  <c r="AN143" i="10"/>
  <c r="AO143" i="10"/>
  <c r="AP143" i="10"/>
  <c r="AQ143" i="10"/>
  <c r="AS143" i="10"/>
  <c r="AT143" i="10"/>
  <c r="AU143" i="10"/>
  <c r="AV143" i="10"/>
  <c r="AX143" i="10"/>
  <c r="AY143" i="10"/>
  <c r="AZ143" i="10"/>
  <c r="AG144" i="10"/>
  <c r="AI144" i="10"/>
  <c r="AJ144" i="10"/>
  <c r="AK144" i="10"/>
  <c r="AL144" i="10"/>
  <c r="AN144" i="10"/>
  <c r="AO144" i="10"/>
  <c r="AP144" i="10"/>
  <c r="AQ144" i="10"/>
  <c r="AS144" i="10"/>
  <c r="AT144" i="10"/>
  <c r="AU144" i="10"/>
  <c r="AV144" i="10"/>
  <c r="AX144" i="10"/>
  <c r="AY144" i="10"/>
  <c r="AZ144" i="10"/>
  <c r="AG145" i="10"/>
  <c r="AI145" i="10"/>
  <c r="AJ145" i="10"/>
  <c r="AK145" i="10"/>
  <c r="AL145" i="10"/>
  <c r="AN145" i="10"/>
  <c r="AO145" i="10"/>
  <c r="AP145" i="10"/>
  <c r="AQ145" i="10"/>
  <c r="AS145" i="10"/>
  <c r="AT145" i="10"/>
  <c r="AU145" i="10"/>
  <c r="AV145" i="10"/>
  <c r="AX145" i="10"/>
  <c r="AY145" i="10"/>
  <c r="AZ145" i="10"/>
  <c r="AE134" i="10"/>
  <c r="AE135" i="10"/>
  <c r="AE136" i="10"/>
  <c r="AE137" i="10"/>
  <c r="AE138" i="10"/>
  <c r="AE139" i="10"/>
  <c r="AE140" i="10"/>
  <c r="AE141" i="10"/>
  <c r="AE142" i="10"/>
  <c r="AE143" i="10"/>
  <c r="AE144" i="10"/>
  <c r="AE145" i="10"/>
  <c r="AD134" i="10"/>
  <c r="AD135" i="10"/>
  <c r="AD136" i="10"/>
  <c r="AD137" i="10"/>
  <c r="AD138" i="10"/>
  <c r="AD139" i="10"/>
  <c r="AD140" i="10"/>
  <c r="AD141" i="10"/>
  <c r="AD142" i="10"/>
  <c r="AD143" i="10"/>
  <c r="AD144" i="10"/>
  <c r="AD145" i="10"/>
  <c r="AG133" i="11"/>
  <c r="AH133" i="11"/>
  <c r="AG134" i="11"/>
  <c r="AH134" i="11"/>
  <c r="AG135" i="11"/>
  <c r="AH135" i="11"/>
  <c r="AG136" i="11"/>
  <c r="AH136" i="11"/>
  <c r="AG137" i="11"/>
  <c r="AH137" i="11"/>
  <c r="AG138" i="11"/>
  <c r="AH138" i="11"/>
  <c r="AG139" i="11"/>
  <c r="AH139" i="11"/>
  <c r="AG140" i="11"/>
  <c r="AH140" i="11"/>
  <c r="AG141" i="11"/>
  <c r="AH141" i="11"/>
  <c r="AG142" i="11"/>
  <c r="AH142" i="11"/>
  <c r="AG143" i="11"/>
  <c r="AH143" i="11"/>
  <c r="AG144" i="11"/>
  <c r="AH144" i="11"/>
  <c r="AG145" i="11"/>
  <c r="AH145" i="11"/>
  <c r="AF134" i="11"/>
  <c r="AF135" i="11"/>
  <c r="AF136" i="11"/>
  <c r="AF137" i="11"/>
  <c r="AF138" i="11"/>
  <c r="AF139" i="11"/>
  <c r="AF142" i="11"/>
  <c r="AF143" i="11"/>
  <c r="AF144" i="11"/>
  <c r="AF145" i="11"/>
  <c r="AD135" i="11"/>
  <c r="AD136" i="11"/>
  <c r="AD137" i="11"/>
  <c r="AD138" i="11"/>
  <c r="AD139" i="11"/>
  <c r="AD142" i="11"/>
  <c r="AD143" i="11"/>
  <c r="AD145" i="11"/>
  <c r="AI132" i="10"/>
  <c r="AJ132" i="10"/>
  <c r="AI133" i="10"/>
  <c r="AJ133" i="10"/>
  <c r="AJ131" i="10"/>
  <c r="BK134" i="4"/>
  <c r="BA134" i="10" s="1"/>
  <c r="BK143" i="4"/>
  <c r="BA143" i="10" s="1"/>
  <c r="BK144" i="4"/>
  <c r="BA144" i="10" s="1"/>
  <c r="BK145" i="4"/>
  <c r="BA145" i="10" s="1"/>
  <c r="BK135" i="4"/>
  <c r="BA135" i="10" s="1"/>
  <c r="BK136" i="4"/>
  <c r="BA136" i="10" s="1"/>
  <c r="BK137" i="4"/>
  <c r="BA137" i="10" s="1"/>
  <c r="BK138" i="4"/>
  <c r="BA138" i="10" s="1"/>
  <c r="BK139" i="4"/>
  <c r="BA139" i="10" s="1"/>
  <c r="AI94" i="10"/>
  <c r="AI95" i="10"/>
  <c r="AI96" i="10"/>
  <c r="AI97" i="10"/>
  <c r="AI98" i="10"/>
  <c r="AI99" i="10"/>
  <c r="AI100" i="10"/>
  <c r="AI101" i="10"/>
  <c r="AI102" i="10"/>
  <c r="AI103" i="10"/>
  <c r="AI104" i="10"/>
  <c r="AI105" i="10"/>
  <c r="AI106" i="10"/>
  <c r="AI107" i="10"/>
  <c r="AI108" i="10"/>
  <c r="AI109" i="10"/>
  <c r="AI110" i="10"/>
  <c r="AI111" i="10"/>
  <c r="AI112" i="10"/>
  <c r="AI113" i="10"/>
  <c r="AI114" i="10"/>
  <c r="AI115" i="10"/>
  <c r="AI116" i="10"/>
  <c r="AI117" i="10"/>
  <c r="AI118" i="10"/>
  <c r="AI119" i="10"/>
  <c r="AI120" i="10"/>
  <c r="AI121" i="10"/>
  <c r="AI122" i="10"/>
  <c r="AI123" i="10"/>
  <c r="AI124" i="10"/>
  <c r="AI125" i="10"/>
  <c r="AI126" i="10"/>
  <c r="AI127" i="10"/>
  <c r="AI128" i="10"/>
  <c r="AI129" i="10"/>
  <c r="AI130" i="10"/>
  <c r="AI131" i="10"/>
  <c r="AI146" i="10"/>
  <c r="AI147" i="10"/>
  <c r="AI148" i="10"/>
  <c r="AI149" i="10"/>
  <c r="AI150" i="10"/>
  <c r="AI151" i="10"/>
  <c r="AI152" i="10"/>
  <c r="AI153" i="10"/>
  <c r="AI154" i="10"/>
  <c r="AI155" i="10"/>
  <c r="AI156" i="10"/>
  <c r="AI157" i="10"/>
  <c r="AI158" i="10"/>
  <c r="AI159" i="10"/>
  <c r="AI160" i="10"/>
  <c r="AI161" i="10"/>
  <c r="AI162" i="10"/>
  <c r="AI163" i="10"/>
  <c r="AI164" i="10"/>
  <c r="AI165" i="10"/>
  <c r="AI166" i="10"/>
  <c r="AI167" i="10"/>
  <c r="AI168" i="10"/>
  <c r="AI169" i="10"/>
  <c r="AI170" i="10"/>
  <c r="AI171" i="10"/>
  <c r="AI172" i="10"/>
  <c r="AI173" i="10"/>
  <c r="AI174" i="10"/>
  <c r="AI175" i="10"/>
  <c r="AI176" i="10"/>
  <c r="AI177" i="10"/>
  <c r="AI178" i="10"/>
  <c r="AI179" i="10"/>
  <c r="AI180" i="10"/>
  <c r="AI181" i="10"/>
  <c r="AI182" i="10"/>
  <c r="AI183" i="10"/>
  <c r="AI184" i="10"/>
  <c r="AI185" i="10"/>
  <c r="AI186" i="10"/>
  <c r="AI187" i="10"/>
  <c r="AI194" i="10"/>
  <c r="AI195" i="10"/>
  <c r="AI196" i="10"/>
  <c r="AI197" i="10"/>
  <c r="AI198" i="10"/>
  <c r="AI199" i="10"/>
  <c r="AI200" i="10"/>
  <c r="AI201" i="10"/>
  <c r="AI202" i="10"/>
  <c r="AI203" i="10"/>
  <c r="AI204" i="10"/>
  <c r="AI205" i="10"/>
  <c r="AI206" i="10"/>
  <c r="AI207" i="10"/>
  <c r="AI208" i="10"/>
  <c r="AI209" i="10"/>
  <c r="AI210" i="10"/>
  <c r="AI211" i="10"/>
  <c r="AI212" i="10"/>
  <c r="AI213" i="10"/>
  <c r="AI214" i="10"/>
  <c r="AI215" i="10"/>
  <c r="AI216" i="10"/>
  <c r="AI217" i="10"/>
  <c r="AI218" i="10"/>
  <c r="AI219" i="10"/>
  <c r="AI220" i="10"/>
  <c r="AI221" i="10"/>
  <c r="AI222" i="10"/>
  <c r="AI223" i="10"/>
  <c r="AI224" i="10"/>
  <c r="AI225" i="10"/>
  <c r="AI226" i="10"/>
  <c r="AI227" i="10"/>
  <c r="AI228" i="10"/>
  <c r="AI229" i="10"/>
  <c r="AI230" i="10"/>
  <c r="AI231" i="10"/>
  <c r="AI232" i="10"/>
  <c r="AI233" i="10"/>
  <c r="AI234" i="10"/>
  <c r="AI235" i="10"/>
  <c r="AI236" i="10"/>
  <c r="AI237" i="10"/>
  <c r="AI238" i="10"/>
  <c r="AI239" i="10"/>
  <c r="AI240" i="10"/>
  <c r="AI241" i="10"/>
  <c r="AI242" i="10"/>
  <c r="AI243" i="10"/>
  <c r="AI244" i="10"/>
  <c r="AI245" i="10"/>
  <c r="AI246" i="10"/>
  <c r="AI247" i="10"/>
  <c r="AI248" i="10"/>
  <c r="AI249" i="10"/>
  <c r="AI250" i="10"/>
  <c r="AI251" i="10"/>
  <c r="AI252" i="10"/>
  <c r="AI253" i="10"/>
  <c r="AI254" i="10"/>
  <c r="AI255" i="10"/>
  <c r="AI256" i="10"/>
  <c r="AI257" i="10"/>
  <c r="AI258" i="10"/>
  <c r="AI259" i="10"/>
  <c r="AI260" i="10"/>
  <c r="AI261" i="10"/>
  <c r="AI262" i="10"/>
  <c r="AI263" i="10"/>
  <c r="AI264" i="10"/>
  <c r="AI265" i="10"/>
  <c r="AI266" i="10"/>
  <c r="AI267" i="10"/>
  <c r="AI268" i="10"/>
  <c r="AI269" i="10"/>
  <c r="AI270" i="10"/>
  <c r="AI271" i="10"/>
  <c r="AI272" i="10"/>
  <c r="AI273" i="10"/>
  <c r="AI274" i="10"/>
  <c r="AI275" i="10"/>
  <c r="AI276" i="10"/>
  <c r="AI277" i="10"/>
  <c r="AI278" i="10"/>
  <c r="AI279" i="10"/>
  <c r="AI280" i="10"/>
  <c r="AI281" i="10"/>
  <c r="AI282" i="10"/>
  <c r="AI283" i="10"/>
  <c r="AI284" i="10"/>
  <c r="AI285" i="10"/>
  <c r="AI286" i="10"/>
  <c r="AI287" i="10"/>
  <c r="AI288" i="10"/>
  <c r="AI289" i="10"/>
  <c r="AI290" i="10"/>
  <c r="AI291" i="10"/>
  <c r="AI292" i="10"/>
  <c r="AI293" i="10"/>
  <c r="AI294" i="10"/>
  <c r="AI295" i="10"/>
  <c r="AI296" i="10"/>
  <c r="AI297" i="10"/>
  <c r="AI298" i="10"/>
  <c r="AI299" i="10"/>
  <c r="AI300" i="10"/>
  <c r="AI301" i="10"/>
  <c r="AI302" i="10"/>
  <c r="AI303" i="10"/>
  <c r="AI304" i="10"/>
  <c r="AI305" i="10"/>
  <c r="AI306" i="10"/>
  <c r="AI307" i="10"/>
  <c r="AI308" i="10"/>
  <c r="AI309" i="10"/>
  <c r="AI310" i="10"/>
  <c r="AI311" i="10"/>
  <c r="AI312" i="10"/>
  <c r="AI313" i="10"/>
  <c r="AI314" i="10"/>
  <c r="AI315" i="10"/>
  <c r="AI316" i="10"/>
  <c r="AI317" i="10"/>
  <c r="AI318" i="10"/>
  <c r="AI319" i="10"/>
  <c r="AI320" i="10"/>
  <c r="AI321" i="10"/>
  <c r="AI322" i="10"/>
  <c r="AI323" i="10"/>
  <c r="AI324" i="10"/>
  <c r="AI325" i="10"/>
  <c r="AI326" i="10"/>
  <c r="AI327" i="10"/>
  <c r="AI328" i="10"/>
  <c r="AI329" i="10"/>
  <c r="AI330" i="10"/>
  <c r="AI331" i="10"/>
  <c r="AI332" i="10"/>
  <c r="AI333" i="10"/>
  <c r="AI334" i="10"/>
  <c r="AI335" i="10"/>
  <c r="AI336" i="10"/>
  <c r="AI337" i="10"/>
  <c r="AI338" i="10"/>
  <c r="AI339" i="10"/>
  <c r="AI340" i="10"/>
  <c r="AI341" i="10"/>
  <c r="AI342" i="10"/>
  <c r="AI343" i="10"/>
  <c r="AI344" i="10"/>
  <c r="AI345" i="10"/>
  <c r="AI346" i="10"/>
  <c r="AI347" i="10"/>
  <c r="AI348" i="10"/>
  <c r="AI349" i="10"/>
  <c r="AI350" i="10"/>
  <c r="AI351" i="10"/>
  <c r="AI352" i="10"/>
  <c r="AI353" i="10"/>
  <c r="AI354" i="10"/>
  <c r="AI355" i="10"/>
  <c r="AI356" i="10"/>
  <c r="AI357" i="10"/>
  <c r="BO92" i="4"/>
  <c r="BQ92" i="4"/>
  <c r="BQ93" i="4"/>
  <c r="BQ96" i="4"/>
  <c r="AK96" i="11" s="1"/>
  <c r="BQ86" i="4"/>
  <c r="BP96" i="4"/>
  <c r="BP92" i="4"/>
  <c r="AJ92" i="11" s="1"/>
  <c r="BP93" i="4"/>
  <c r="AJ96" i="11"/>
  <c r="BO91" i="4"/>
  <c r="BO90" i="4"/>
  <c r="BO89" i="4"/>
  <c r="BO96" i="4"/>
  <c r="BO93" i="4"/>
  <c r="BO94" i="4"/>
  <c r="BO95" i="4"/>
  <c r="BB96" i="10"/>
  <c r="BC96" i="10"/>
  <c r="BD96" i="10"/>
  <c r="BA96" i="10"/>
  <c r="BA94" i="10"/>
  <c r="BB94" i="10"/>
  <c r="BC94" i="10"/>
  <c r="BD94" i="10"/>
  <c r="BB93" i="10"/>
  <c r="BC93" i="10"/>
  <c r="BD93" i="10"/>
  <c r="BA93" i="10"/>
  <c r="AD88" i="10"/>
  <c r="AE88" i="10"/>
  <c r="AG88" i="10"/>
  <c r="AI88" i="10"/>
  <c r="AJ88" i="10"/>
  <c r="AK88" i="10"/>
  <c r="AL88" i="10"/>
  <c r="AN88" i="10"/>
  <c r="AO88" i="10"/>
  <c r="AP88" i="10"/>
  <c r="AQ88" i="10"/>
  <c r="AS88" i="10"/>
  <c r="AT88" i="10"/>
  <c r="AU88" i="10"/>
  <c r="AV88" i="10"/>
  <c r="AX88" i="10"/>
  <c r="AY88" i="10"/>
  <c r="AZ88" i="10"/>
  <c r="AD89" i="10"/>
  <c r="AE89" i="10"/>
  <c r="AF89" i="10"/>
  <c r="AG89" i="10"/>
  <c r="AI89" i="10"/>
  <c r="AJ89" i="10"/>
  <c r="AK89" i="10"/>
  <c r="AL89" i="10"/>
  <c r="AN89" i="10"/>
  <c r="AO89" i="10"/>
  <c r="AP89" i="10"/>
  <c r="AQ89" i="10"/>
  <c r="AS89" i="10"/>
  <c r="AT89" i="10"/>
  <c r="AU89" i="10"/>
  <c r="AV89" i="10"/>
  <c r="AX89" i="10"/>
  <c r="AY89" i="10"/>
  <c r="AZ89" i="10"/>
  <c r="AD90" i="10"/>
  <c r="AE90" i="10"/>
  <c r="AF90" i="10"/>
  <c r="AG90" i="10"/>
  <c r="AI90" i="10"/>
  <c r="AJ90" i="10"/>
  <c r="AK90" i="10"/>
  <c r="AL90" i="10"/>
  <c r="AN90" i="10"/>
  <c r="AO90" i="10"/>
  <c r="AP90" i="10"/>
  <c r="AQ90" i="10"/>
  <c r="AS90" i="10"/>
  <c r="AT90" i="10"/>
  <c r="AU90" i="10"/>
  <c r="AV90" i="10"/>
  <c r="AX90" i="10"/>
  <c r="AY90" i="10"/>
  <c r="AZ90" i="10"/>
  <c r="AD91" i="10"/>
  <c r="AE91" i="10"/>
  <c r="AF91" i="10"/>
  <c r="AG91" i="10"/>
  <c r="AI91" i="10"/>
  <c r="AJ91" i="10"/>
  <c r="AK91" i="10"/>
  <c r="AL91" i="10"/>
  <c r="AN91" i="10"/>
  <c r="AO91" i="10"/>
  <c r="AP91" i="10"/>
  <c r="AQ91" i="10"/>
  <c r="AS91" i="10"/>
  <c r="AT91" i="10"/>
  <c r="AU91" i="10"/>
  <c r="AV91" i="10"/>
  <c r="AX91" i="10"/>
  <c r="AY91" i="10"/>
  <c r="AZ91" i="10"/>
  <c r="AD92" i="10"/>
  <c r="AE92" i="10"/>
  <c r="AF92" i="10"/>
  <c r="AG92" i="10"/>
  <c r="AI92" i="10"/>
  <c r="AJ92" i="10"/>
  <c r="AK92" i="10"/>
  <c r="AL92" i="10"/>
  <c r="AN92" i="10"/>
  <c r="AO92" i="10"/>
  <c r="AP92" i="10"/>
  <c r="AQ92" i="10"/>
  <c r="AS92" i="10"/>
  <c r="AT92" i="10"/>
  <c r="AU92" i="10"/>
  <c r="AV92" i="10"/>
  <c r="AX92" i="10"/>
  <c r="AY92" i="10"/>
  <c r="AZ92" i="10"/>
  <c r="AD93" i="10"/>
  <c r="AE93" i="10"/>
  <c r="AF93" i="10"/>
  <c r="AG93" i="10"/>
  <c r="AI93" i="10"/>
  <c r="AJ93" i="10"/>
  <c r="AK93" i="10"/>
  <c r="AL93" i="10"/>
  <c r="AN93" i="10"/>
  <c r="AO93" i="10"/>
  <c r="AP93" i="10"/>
  <c r="AQ93" i="10"/>
  <c r="AS93" i="10"/>
  <c r="AT93" i="10"/>
  <c r="AU93" i="10"/>
  <c r="AV93" i="10"/>
  <c r="AX93" i="10"/>
  <c r="AY93" i="10"/>
  <c r="AZ93" i="10"/>
  <c r="AD94" i="10"/>
  <c r="AE94" i="10"/>
  <c r="AF94" i="10"/>
  <c r="AG94" i="10"/>
  <c r="AJ94" i="10"/>
  <c r="AK94" i="10"/>
  <c r="AL94" i="10"/>
  <c r="AN94" i="10"/>
  <c r="AO94" i="10"/>
  <c r="AP94" i="10"/>
  <c r="AQ94" i="10"/>
  <c r="AS94" i="10"/>
  <c r="AT94" i="10"/>
  <c r="AU94" i="10"/>
  <c r="AV94" i="10"/>
  <c r="AX94" i="10"/>
  <c r="AY94" i="10"/>
  <c r="AZ94" i="10"/>
  <c r="AD95" i="10"/>
  <c r="AE95" i="10"/>
  <c r="AF95" i="10"/>
  <c r="AG95" i="10"/>
  <c r="AJ95" i="10"/>
  <c r="AK95" i="10"/>
  <c r="AL95" i="10"/>
  <c r="AN95" i="10"/>
  <c r="AO95" i="10"/>
  <c r="AP95" i="10"/>
  <c r="AQ95" i="10"/>
  <c r="AS95" i="10"/>
  <c r="AT95" i="10"/>
  <c r="AU95" i="10"/>
  <c r="AV95" i="10"/>
  <c r="AX95" i="10"/>
  <c r="AY95" i="10"/>
  <c r="AZ95" i="10"/>
  <c r="AD96" i="10"/>
  <c r="AE96" i="10"/>
  <c r="AF96" i="10"/>
  <c r="AG96" i="10"/>
  <c r="AJ96" i="10"/>
  <c r="AK96" i="10"/>
  <c r="AL96" i="10"/>
  <c r="AN96" i="10"/>
  <c r="AO96" i="10"/>
  <c r="AP96" i="10"/>
  <c r="AQ96" i="10"/>
  <c r="AS96" i="10"/>
  <c r="AT96" i="10"/>
  <c r="AU96" i="10"/>
  <c r="AV96" i="10"/>
  <c r="AX96" i="10"/>
  <c r="AY96" i="10"/>
  <c r="AZ96" i="10"/>
  <c r="AD97" i="10"/>
  <c r="AE97" i="10"/>
  <c r="AG97" i="10"/>
  <c r="AJ97" i="10"/>
  <c r="AK97" i="10"/>
  <c r="AL97" i="10"/>
  <c r="AN97" i="10"/>
  <c r="AO97" i="10"/>
  <c r="AP97" i="10"/>
  <c r="AQ97" i="10"/>
  <c r="AS97" i="10"/>
  <c r="AT97" i="10"/>
  <c r="AU97" i="10"/>
  <c r="AV97" i="10"/>
  <c r="AX97" i="10"/>
  <c r="AY97" i="10"/>
  <c r="AZ97" i="10"/>
  <c r="AG85" i="11"/>
  <c r="AH85" i="11"/>
  <c r="AK86" i="11"/>
  <c r="AG87" i="11"/>
  <c r="AH87" i="11"/>
  <c r="AG88" i="11"/>
  <c r="AH88" i="11"/>
  <c r="AG89" i="11"/>
  <c r="AH89" i="11"/>
  <c r="AI89" i="11"/>
  <c r="AG90" i="11"/>
  <c r="AH90" i="11"/>
  <c r="AI90" i="11"/>
  <c r="AG91" i="11"/>
  <c r="AH91" i="11"/>
  <c r="AI91" i="11"/>
  <c r="AI92" i="11"/>
  <c r="AK92" i="11"/>
  <c r="AG94" i="11"/>
  <c r="AH94" i="11"/>
  <c r="AI94" i="11"/>
  <c r="AG95" i="11"/>
  <c r="AH95" i="11"/>
  <c r="AI95" i="11"/>
  <c r="AG96" i="11"/>
  <c r="AH96" i="11"/>
  <c r="AI96" i="11"/>
  <c r="AG97" i="11"/>
  <c r="AH97" i="11"/>
  <c r="BN95" i="4"/>
  <c r="BD95" i="10" s="1"/>
  <c r="BM95" i="4"/>
  <c r="BC95" i="10" s="1"/>
  <c r="BL95" i="4"/>
  <c r="BB95" i="10" s="1"/>
  <c r="BK95" i="4"/>
  <c r="BA95" i="10" s="1"/>
  <c r="BN90" i="4"/>
  <c r="BD90" i="10" s="1"/>
  <c r="BM90" i="4"/>
  <c r="BC90" i="10" s="1"/>
  <c r="BL90" i="4"/>
  <c r="BB90" i="10" s="1"/>
  <c r="BK90" i="4"/>
  <c r="BA90" i="10" s="1"/>
  <c r="BO88" i="4"/>
  <c r="AF88" i="10" s="1"/>
  <c r="BN88" i="4"/>
  <c r="BD88" i="10" s="1"/>
  <c r="BM88" i="4"/>
  <c r="BC88" i="10" s="1"/>
  <c r="BL88" i="4"/>
  <c r="BB88" i="10" s="1"/>
  <c r="BK88" i="4"/>
  <c r="BA88" i="10" s="1"/>
  <c r="BO87" i="4"/>
  <c r="AI87" i="11" s="1"/>
  <c r="BN87" i="4"/>
  <c r="BM87" i="4"/>
  <c r="BL87" i="4"/>
  <c r="BK87" i="4"/>
  <c r="AI88" i="11" l="1"/>
  <c r="AH22" i="11" l="1"/>
  <c r="AN1" i="11"/>
  <c r="AO1" i="11"/>
  <c r="AJ1" i="11"/>
  <c r="AK1" i="11"/>
  <c r="AI1" i="11"/>
  <c r="AI2" i="11"/>
  <c r="AH1" i="11"/>
  <c r="AH2" i="11"/>
  <c r="AH3" i="11"/>
  <c r="AH4" i="11"/>
  <c r="AH5" i="11"/>
  <c r="AH6" i="11"/>
  <c r="AH7" i="11"/>
  <c r="AH8" i="11"/>
  <c r="AH9" i="11"/>
  <c r="AH10" i="11"/>
  <c r="AH11" i="11"/>
  <c r="AH12" i="11"/>
  <c r="AH13" i="11"/>
  <c r="AH14" i="11"/>
  <c r="AH15" i="11"/>
  <c r="AH16" i="11"/>
  <c r="AH17" i="11"/>
  <c r="AH18" i="11"/>
  <c r="AH19" i="11"/>
  <c r="AH20" i="11"/>
  <c r="AH21" i="11"/>
  <c r="AH23" i="11"/>
  <c r="AH24" i="11"/>
  <c r="AH25" i="11"/>
  <c r="AH26" i="11"/>
  <c r="AH27" i="11"/>
  <c r="AH28" i="11"/>
  <c r="AH29" i="11"/>
  <c r="AH30" i="11"/>
  <c r="AH31" i="11"/>
  <c r="AH32" i="11"/>
  <c r="AH33" i="11"/>
  <c r="AH34" i="11"/>
  <c r="AH35" i="11"/>
  <c r="AH36" i="11"/>
  <c r="AH37" i="11"/>
  <c r="AH38" i="11"/>
  <c r="AH39" i="11"/>
  <c r="AH40" i="11"/>
  <c r="AH41" i="11"/>
  <c r="AH42" i="11"/>
  <c r="AH43" i="11"/>
  <c r="AH44" i="11"/>
  <c r="AH45" i="11"/>
  <c r="AH46" i="11"/>
  <c r="AH47" i="11"/>
  <c r="AH48" i="11"/>
  <c r="AH49" i="11"/>
  <c r="AH50" i="11"/>
  <c r="AH51" i="11"/>
  <c r="AH52" i="11"/>
  <c r="AH53" i="11"/>
  <c r="AH55" i="11"/>
  <c r="AH56" i="11"/>
  <c r="AH57" i="11"/>
  <c r="AH58" i="11"/>
  <c r="AH59" i="11"/>
  <c r="AH60" i="11"/>
  <c r="AH61" i="11"/>
  <c r="AH62" i="11"/>
  <c r="AH63" i="11"/>
  <c r="AH64" i="11"/>
  <c r="AH65" i="11"/>
  <c r="AH66" i="11"/>
  <c r="AH67" i="11"/>
  <c r="AH68" i="11"/>
  <c r="AH69" i="11"/>
  <c r="AH70" i="11"/>
  <c r="AH71" i="11"/>
  <c r="AH72" i="11"/>
  <c r="AH73" i="11"/>
  <c r="AH74" i="11"/>
  <c r="AH75" i="11"/>
  <c r="AH76" i="11"/>
  <c r="AH77" i="11"/>
  <c r="AH78" i="11"/>
  <c r="AH79" i="11"/>
  <c r="AH80" i="11"/>
  <c r="AH81" i="11"/>
  <c r="AH82" i="11"/>
  <c r="AH83" i="11"/>
  <c r="AH84" i="11"/>
  <c r="AH98" i="11"/>
  <c r="AH99" i="11"/>
  <c r="AH100" i="11"/>
  <c r="AH101" i="11"/>
  <c r="AH102" i="11"/>
  <c r="AH103" i="11"/>
  <c r="AH104" i="11"/>
  <c r="AH105" i="11"/>
  <c r="AH106" i="11"/>
  <c r="AH107" i="11"/>
  <c r="AH108" i="11"/>
  <c r="AH109" i="11"/>
  <c r="AH110" i="11"/>
  <c r="AH111" i="11"/>
  <c r="AH112" i="11"/>
  <c r="AH113" i="11"/>
  <c r="AH114" i="11"/>
  <c r="AH115" i="11"/>
  <c r="AH116" i="11"/>
  <c r="AH117" i="11"/>
  <c r="AH118" i="11"/>
  <c r="AH119" i="11"/>
  <c r="AH120" i="11"/>
  <c r="AH121" i="11"/>
  <c r="AH122" i="11"/>
  <c r="AH123" i="11"/>
  <c r="AH124" i="11"/>
  <c r="AH125" i="11"/>
  <c r="AH126" i="11"/>
  <c r="AH127" i="11"/>
  <c r="AH128" i="11"/>
  <c r="AH129" i="11"/>
  <c r="AH130" i="11"/>
  <c r="AH131" i="11"/>
  <c r="AH132" i="11"/>
  <c r="AH146" i="11"/>
  <c r="AH147" i="11"/>
  <c r="AH148" i="11"/>
  <c r="AH149" i="11"/>
  <c r="AH150" i="11"/>
  <c r="AH151" i="11"/>
  <c r="AH152" i="11"/>
  <c r="AH153" i="11"/>
  <c r="AH154" i="11"/>
  <c r="AH155" i="11"/>
  <c r="AH156" i="11"/>
  <c r="AH157" i="11"/>
  <c r="AH158" i="11"/>
  <c r="AH159" i="11"/>
  <c r="AH160" i="11"/>
  <c r="AH161" i="11"/>
  <c r="AH162" i="11"/>
  <c r="AH163" i="11"/>
  <c r="AH164" i="11"/>
  <c r="AH165" i="11"/>
  <c r="AH166" i="11"/>
  <c r="AH167" i="11"/>
  <c r="AH168" i="11"/>
  <c r="AH169" i="11"/>
  <c r="AH170" i="11"/>
  <c r="AH171" i="11"/>
  <c r="AH172" i="11"/>
  <c r="AH173" i="11"/>
  <c r="AH174" i="11"/>
  <c r="AH175" i="11"/>
  <c r="AH176" i="11"/>
  <c r="AH177" i="11"/>
  <c r="AH178" i="11"/>
  <c r="AH179" i="11"/>
  <c r="AH180" i="11"/>
  <c r="AH181" i="11"/>
  <c r="AH182" i="11"/>
  <c r="AH183" i="11"/>
  <c r="AH184" i="11"/>
  <c r="AH185" i="11"/>
  <c r="AH186" i="11"/>
  <c r="AH187" i="11"/>
  <c r="AH188" i="11"/>
  <c r="AH189" i="11"/>
  <c r="AH190" i="11"/>
  <c r="AH191" i="11"/>
  <c r="AH192" i="11"/>
  <c r="AH193" i="11"/>
  <c r="AH194" i="11"/>
  <c r="AH195" i="11"/>
  <c r="AH196" i="11"/>
  <c r="AH197" i="11"/>
  <c r="AH198" i="11"/>
  <c r="AH200" i="11"/>
  <c r="AH202" i="11"/>
  <c r="AH203" i="11"/>
  <c r="AH204" i="11"/>
  <c r="AH205" i="11"/>
  <c r="AH206" i="11"/>
  <c r="AH207" i="11"/>
  <c r="AH208" i="11"/>
  <c r="AH209" i="11"/>
  <c r="AH210" i="11"/>
  <c r="AH211" i="11"/>
  <c r="AH212" i="11"/>
  <c r="AH213" i="11"/>
  <c r="AH214" i="11"/>
  <c r="AH215" i="11"/>
  <c r="AH216" i="11"/>
  <c r="AH217" i="11"/>
  <c r="AH218" i="11"/>
  <c r="AH219" i="11"/>
  <c r="AH220" i="11"/>
  <c r="AH221" i="11"/>
  <c r="AH222" i="11"/>
  <c r="AH223" i="11"/>
  <c r="AH224" i="11"/>
  <c r="AH225" i="11"/>
  <c r="AH226" i="11"/>
  <c r="AH227" i="11"/>
  <c r="AH228" i="11"/>
  <c r="AH229" i="11"/>
  <c r="AH230" i="11"/>
  <c r="AH231" i="11"/>
  <c r="AH232" i="11"/>
  <c r="AH233" i="11"/>
  <c r="AH234" i="11"/>
  <c r="AH235" i="11"/>
  <c r="AH236" i="11"/>
  <c r="AH237" i="11"/>
  <c r="AH238" i="11"/>
  <c r="AH239" i="11"/>
  <c r="AH240" i="11"/>
  <c r="AH241" i="11"/>
  <c r="AH242" i="11"/>
  <c r="AH243" i="11"/>
  <c r="AH244" i="11"/>
  <c r="AH245" i="11"/>
  <c r="AH246" i="11"/>
  <c r="AH247" i="11"/>
  <c r="AH248" i="11"/>
  <c r="AH249" i="11"/>
  <c r="AH250" i="11"/>
  <c r="AH251" i="11"/>
  <c r="AH252" i="11"/>
  <c r="AH253" i="11"/>
  <c r="AH254" i="11"/>
  <c r="AH255" i="11"/>
  <c r="AH256" i="11"/>
  <c r="AH257" i="11"/>
  <c r="AH258" i="11"/>
  <c r="AH259" i="11"/>
  <c r="AH260" i="11"/>
  <c r="AH261" i="11"/>
  <c r="AH262" i="11"/>
  <c r="AH263" i="11"/>
  <c r="AH264" i="11"/>
  <c r="AH265" i="11"/>
  <c r="AH266" i="11"/>
  <c r="AH267" i="11"/>
  <c r="AH268" i="11"/>
  <c r="AH269" i="11"/>
  <c r="AH270" i="11"/>
  <c r="AH271" i="11"/>
  <c r="AH272" i="11"/>
  <c r="AH273" i="11"/>
  <c r="AH274" i="11"/>
  <c r="AH275" i="11"/>
  <c r="AH276" i="11"/>
  <c r="AH277" i="11"/>
  <c r="AH278" i="11"/>
  <c r="AH279" i="11"/>
  <c r="AH280" i="11"/>
  <c r="AH281" i="11"/>
  <c r="AH282" i="11"/>
  <c r="AH283" i="11"/>
  <c r="AH284" i="11"/>
  <c r="AH285" i="11"/>
  <c r="AH286" i="11"/>
  <c r="AH287" i="11"/>
  <c r="AH288" i="11"/>
  <c r="AH289" i="11"/>
  <c r="AH290" i="11"/>
  <c r="AH291" i="11"/>
  <c r="AH292" i="11"/>
  <c r="AH293" i="11"/>
  <c r="AH294" i="11"/>
  <c r="AH295" i="11"/>
  <c r="AH296" i="11"/>
  <c r="AH297" i="11"/>
  <c r="AH298" i="11"/>
  <c r="AH299" i="11"/>
  <c r="AH300" i="11"/>
  <c r="AH301" i="11"/>
  <c r="AH302" i="11"/>
  <c r="AH303" i="11"/>
  <c r="AH304" i="11"/>
  <c r="AH305" i="11"/>
  <c r="AH306" i="11"/>
  <c r="AH307" i="11"/>
  <c r="AH308" i="11"/>
  <c r="AH309" i="11"/>
  <c r="AH310" i="11"/>
  <c r="AH311" i="11"/>
  <c r="AH312" i="11"/>
  <c r="AH313" i="11"/>
  <c r="AH314" i="11"/>
  <c r="AH315" i="11"/>
  <c r="AH316" i="11"/>
  <c r="AH317" i="11"/>
  <c r="AH318" i="11"/>
  <c r="AH319" i="11"/>
  <c r="AH320" i="11"/>
  <c r="AH321" i="11"/>
  <c r="AH322" i="11"/>
  <c r="AH323" i="11"/>
  <c r="AH324" i="11"/>
  <c r="AH325" i="11"/>
  <c r="AH326" i="11"/>
  <c r="AH327" i="11"/>
  <c r="AH328" i="11"/>
  <c r="AH329" i="11"/>
  <c r="AH330" i="11"/>
  <c r="AH331" i="11"/>
  <c r="AH332" i="11"/>
  <c r="AH333" i="11"/>
  <c r="AH334" i="11"/>
  <c r="AH335" i="11"/>
  <c r="AH336" i="11"/>
  <c r="AH337" i="11"/>
  <c r="AH338" i="11"/>
  <c r="AH339" i="11"/>
  <c r="AH340" i="11"/>
  <c r="AH341" i="11"/>
  <c r="AH342" i="11"/>
  <c r="AH343" i="11"/>
  <c r="AH344" i="11"/>
  <c r="AH345" i="11"/>
  <c r="AH346" i="11"/>
  <c r="AH347" i="11"/>
  <c r="AH348" i="11"/>
  <c r="AH349" i="11"/>
  <c r="AH350" i="11"/>
  <c r="AH351" i="11"/>
  <c r="AH352" i="11"/>
  <c r="AH353" i="11"/>
  <c r="AH354" i="11"/>
  <c r="AH355" i="11"/>
  <c r="AH356" i="11"/>
  <c r="AH357" i="11"/>
  <c r="AG1" i="11"/>
  <c r="AG2" i="11"/>
  <c r="AG3" i="11"/>
  <c r="AG4" i="11"/>
  <c r="AG6" i="11"/>
  <c r="AG7" i="11"/>
  <c r="AG9" i="11"/>
  <c r="AG10" i="11"/>
  <c r="AG12" i="11"/>
  <c r="AG13" i="11"/>
  <c r="AG14" i="11"/>
  <c r="AG15" i="11"/>
  <c r="AG16" i="11"/>
  <c r="AG17" i="11"/>
  <c r="AG22" i="11"/>
  <c r="AG23" i="11"/>
  <c r="AG24" i="11"/>
  <c r="AG25" i="11"/>
  <c r="AG26" i="11"/>
  <c r="AG27" i="11"/>
  <c r="AG28" i="11"/>
  <c r="AG29" i="11"/>
  <c r="AG30" i="11"/>
  <c r="AG31" i="11"/>
  <c r="AG32" i="11"/>
  <c r="AG33" i="11"/>
  <c r="AG34" i="11"/>
  <c r="AG35" i="11"/>
  <c r="AG36" i="11"/>
  <c r="AG37" i="11"/>
  <c r="AG38" i="11"/>
  <c r="AG39" i="11"/>
  <c r="AG40" i="11"/>
  <c r="AG41" i="11"/>
  <c r="AG42" i="11"/>
  <c r="AG43" i="11"/>
  <c r="AG44" i="11"/>
  <c r="AG45" i="11"/>
  <c r="AG46" i="11"/>
  <c r="AG47" i="11"/>
  <c r="AG48" i="11"/>
  <c r="AG49" i="11"/>
  <c r="AG50" i="11"/>
  <c r="AG51" i="11"/>
  <c r="AG52" i="11"/>
  <c r="AG53" i="11"/>
  <c r="AG55" i="11"/>
  <c r="AG56" i="11"/>
  <c r="AG57" i="11"/>
  <c r="AG58" i="11"/>
  <c r="AG59" i="11"/>
  <c r="AG60" i="11"/>
  <c r="AG61" i="11"/>
  <c r="AG62" i="11"/>
  <c r="AG63" i="11"/>
  <c r="AG64" i="11"/>
  <c r="AG65" i="11"/>
  <c r="AG66" i="11"/>
  <c r="AG67" i="11"/>
  <c r="AG69" i="11"/>
  <c r="AG70" i="11"/>
  <c r="AG71" i="11"/>
  <c r="AG72" i="11"/>
  <c r="AG74" i="11"/>
  <c r="AG76" i="11"/>
  <c r="AG77" i="11"/>
  <c r="AG78" i="11"/>
  <c r="AG79" i="11"/>
  <c r="AG80" i="11"/>
  <c r="AG81" i="11"/>
  <c r="AG82" i="11"/>
  <c r="AG83" i="11"/>
  <c r="AG84" i="11"/>
  <c r="AG98" i="11"/>
  <c r="AG99" i="11"/>
  <c r="AG100" i="11"/>
  <c r="AG101" i="11"/>
  <c r="AG102" i="11"/>
  <c r="AG103" i="11"/>
  <c r="AG104" i="11"/>
  <c r="AG105" i="11"/>
  <c r="AG106" i="11"/>
  <c r="AG107" i="11"/>
  <c r="AG108" i="11"/>
  <c r="AG109" i="11"/>
  <c r="AG110" i="11"/>
  <c r="AG112" i="11"/>
  <c r="AG113" i="11"/>
  <c r="AG114" i="11"/>
  <c r="AG115" i="11"/>
  <c r="AG116" i="11"/>
  <c r="AG117" i="11"/>
  <c r="AG118" i="11"/>
  <c r="AG119" i="11"/>
  <c r="AG120" i="11"/>
  <c r="AG121" i="11"/>
  <c r="AG122" i="11"/>
  <c r="AG123" i="11"/>
  <c r="AG124" i="11"/>
  <c r="AG125" i="11"/>
  <c r="AG126" i="11"/>
  <c r="AG127" i="11"/>
  <c r="AG128" i="11"/>
  <c r="AG129" i="11"/>
  <c r="AG130" i="11"/>
  <c r="AG131" i="11"/>
  <c r="AG132" i="11"/>
  <c r="AG146" i="11"/>
  <c r="AG147" i="11"/>
  <c r="AG148" i="11"/>
  <c r="AG149" i="11"/>
  <c r="AG150" i="11"/>
  <c r="AG151" i="11"/>
  <c r="AG152" i="11"/>
  <c r="AG153" i="11"/>
  <c r="AG154" i="11"/>
  <c r="AG155" i="11"/>
  <c r="AG156" i="11"/>
  <c r="AG157" i="11"/>
  <c r="AG158" i="11"/>
  <c r="AG159" i="11"/>
  <c r="AG160" i="11"/>
  <c r="AG161" i="11"/>
  <c r="AG162" i="11"/>
  <c r="AG163" i="11"/>
  <c r="AG164" i="11"/>
  <c r="AG165" i="11"/>
  <c r="AG166" i="11"/>
  <c r="AG167" i="11"/>
  <c r="AG168" i="11"/>
  <c r="AG169" i="11"/>
  <c r="AG170" i="11"/>
  <c r="AG171" i="11"/>
  <c r="AG172" i="11"/>
  <c r="AG173" i="11"/>
  <c r="AG174" i="11"/>
  <c r="AG175" i="11"/>
  <c r="AG176" i="11"/>
  <c r="AG177" i="11"/>
  <c r="AG178" i="11"/>
  <c r="AG179" i="11"/>
  <c r="AG180" i="11"/>
  <c r="AG181" i="11"/>
  <c r="AG182" i="11"/>
  <c r="AG183" i="11"/>
  <c r="AG184" i="11"/>
  <c r="AG185" i="11"/>
  <c r="AG186" i="11"/>
  <c r="AG187" i="11"/>
  <c r="AG188" i="11"/>
  <c r="AG189" i="11"/>
  <c r="AG190" i="11"/>
  <c r="AG191" i="11"/>
  <c r="AG192" i="11"/>
  <c r="AG193" i="11"/>
  <c r="AG194" i="11"/>
  <c r="AG195" i="11"/>
  <c r="AG196" i="11"/>
  <c r="AG197" i="11"/>
  <c r="AG198" i="11"/>
  <c r="AG200" i="11"/>
  <c r="AG202" i="11"/>
  <c r="AG203" i="11"/>
  <c r="AG204" i="11"/>
  <c r="AG205" i="11"/>
  <c r="AG206" i="11"/>
  <c r="AG207" i="11"/>
  <c r="AG208" i="11"/>
  <c r="AG209" i="11"/>
  <c r="AG210" i="11"/>
  <c r="AG211" i="11"/>
  <c r="AG212" i="11"/>
  <c r="AG213" i="11"/>
  <c r="AG214" i="11"/>
  <c r="AG215" i="11"/>
  <c r="AG216" i="11"/>
  <c r="AG217" i="11"/>
  <c r="AG218" i="11"/>
  <c r="AG219" i="11"/>
  <c r="AG220" i="11"/>
  <c r="AG221" i="11"/>
  <c r="AG222" i="11"/>
  <c r="AG223" i="11"/>
  <c r="AG224" i="11"/>
  <c r="AG225" i="11"/>
  <c r="AG226" i="11"/>
  <c r="AG227" i="11"/>
  <c r="AG228" i="11"/>
  <c r="AG229" i="11"/>
  <c r="AG230" i="11"/>
  <c r="AG231" i="11"/>
  <c r="AG232" i="11"/>
  <c r="AG233" i="11"/>
  <c r="AG234" i="11"/>
  <c r="AG235" i="11"/>
  <c r="AG236" i="11"/>
  <c r="AG237" i="11"/>
  <c r="AG238" i="11"/>
  <c r="AG239" i="11"/>
  <c r="AG240" i="11"/>
  <c r="AG241" i="11"/>
  <c r="AG242" i="11"/>
  <c r="AG243" i="11"/>
  <c r="AG244" i="11"/>
  <c r="AG245" i="11"/>
  <c r="AG246" i="11"/>
  <c r="AG247" i="11"/>
  <c r="AG248" i="11"/>
  <c r="AG249" i="11"/>
  <c r="AG250" i="11"/>
  <c r="AG251" i="11"/>
  <c r="AG252" i="11"/>
  <c r="AG253" i="11"/>
  <c r="AG254" i="11"/>
  <c r="AG255" i="11"/>
  <c r="AG256" i="11"/>
  <c r="AG257" i="11"/>
  <c r="AG258" i="11"/>
  <c r="AG259" i="11"/>
  <c r="AG260" i="11"/>
  <c r="AG261" i="11"/>
  <c r="AG262" i="11"/>
  <c r="AG263" i="11"/>
  <c r="AG264" i="11"/>
  <c r="AG265" i="11"/>
  <c r="AG266" i="11"/>
  <c r="AG267" i="11"/>
  <c r="AG268" i="11"/>
  <c r="AG269" i="11"/>
  <c r="AG270" i="11"/>
  <c r="AG271" i="11"/>
  <c r="AG272" i="11"/>
  <c r="AG273" i="11"/>
  <c r="AG274" i="11"/>
  <c r="AG275" i="11"/>
  <c r="AG276" i="11"/>
  <c r="AG277" i="11"/>
  <c r="AG278" i="11"/>
  <c r="AG279" i="11"/>
  <c r="AG280" i="11"/>
  <c r="AG281" i="11"/>
  <c r="AG282" i="11"/>
  <c r="AG283" i="11"/>
  <c r="AG284" i="11"/>
  <c r="AG285" i="11"/>
  <c r="AG286" i="11"/>
  <c r="AG287" i="11"/>
  <c r="AG288" i="11"/>
  <c r="AG289" i="11"/>
  <c r="AG290" i="11"/>
  <c r="AG291" i="11"/>
  <c r="AG292" i="11"/>
  <c r="AG293" i="11"/>
  <c r="AG294" i="11"/>
  <c r="AG295" i="11"/>
  <c r="AG296" i="11"/>
  <c r="AG297" i="11"/>
  <c r="AG298" i="11"/>
  <c r="AG299" i="11"/>
  <c r="AG300" i="11"/>
  <c r="AG301" i="11"/>
  <c r="AG302" i="11"/>
  <c r="AG303" i="11"/>
  <c r="AG304" i="11"/>
  <c r="AG305" i="11"/>
  <c r="AG306" i="11"/>
  <c r="AG307" i="11"/>
  <c r="AG308" i="11"/>
  <c r="AG309" i="11"/>
  <c r="AG310" i="11"/>
  <c r="AG311" i="11"/>
  <c r="AG312" i="11"/>
  <c r="AG313" i="11"/>
  <c r="AG314" i="11"/>
  <c r="AG315" i="11"/>
  <c r="AG316" i="11"/>
  <c r="AG317" i="11"/>
  <c r="AG318" i="11"/>
  <c r="AG319" i="11"/>
  <c r="AG320" i="11"/>
  <c r="AG321" i="11"/>
  <c r="AG322" i="11"/>
  <c r="AG323" i="11"/>
  <c r="AG324" i="11"/>
  <c r="AG325" i="11"/>
  <c r="AG326" i="11"/>
  <c r="AG327" i="11"/>
  <c r="AG328" i="11"/>
  <c r="AG329" i="11"/>
  <c r="AG330" i="11"/>
  <c r="AG331" i="11"/>
  <c r="AG332" i="11"/>
  <c r="AG333" i="11"/>
  <c r="AG334" i="11"/>
  <c r="AG335" i="11"/>
  <c r="AG336" i="11"/>
  <c r="AG337" i="11"/>
  <c r="AG338" i="11"/>
  <c r="AG339" i="11"/>
  <c r="AG340" i="11"/>
  <c r="AG341" i="11"/>
  <c r="AG342" i="11"/>
  <c r="AG343" i="11"/>
  <c r="AG344" i="11"/>
  <c r="AG345" i="11"/>
  <c r="AG346" i="11"/>
  <c r="AG347" i="11"/>
  <c r="AG348" i="11"/>
  <c r="AG349" i="11"/>
  <c r="AG350" i="11"/>
  <c r="AG351" i="11"/>
  <c r="AG352" i="11"/>
  <c r="AG353" i="11"/>
  <c r="AG354" i="11"/>
  <c r="AG355" i="11"/>
  <c r="AG356" i="11"/>
  <c r="AG357" i="11"/>
  <c r="AD1" i="11"/>
  <c r="AF1" i="11"/>
  <c r="AD23" i="11"/>
  <c r="AF23" i="11"/>
  <c r="AD25" i="11"/>
  <c r="AF25" i="11"/>
  <c r="AD27" i="11"/>
  <c r="AF27" i="11"/>
  <c r="AF29" i="11"/>
  <c r="AD31" i="11"/>
  <c r="AF31" i="11"/>
  <c r="AD33" i="11"/>
  <c r="AF33" i="11"/>
  <c r="AF35" i="11"/>
  <c r="AD37" i="11"/>
  <c r="AF37" i="11"/>
  <c r="AD40" i="11"/>
  <c r="AF40" i="11"/>
  <c r="AD43" i="11"/>
  <c r="AF43" i="11"/>
  <c r="AD46" i="11"/>
  <c r="AF46" i="11"/>
  <c r="AD49" i="11"/>
  <c r="AF49" i="11"/>
  <c r="AD51" i="11"/>
  <c r="AF51" i="11"/>
  <c r="AD53" i="11"/>
  <c r="AF53" i="11"/>
  <c r="AD55" i="11"/>
  <c r="AF55" i="11"/>
  <c r="AD57" i="11"/>
  <c r="AF57" i="11"/>
  <c r="AF60" i="11"/>
  <c r="AF63" i="11"/>
  <c r="AF66" i="11"/>
  <c r="AF69" i="11"/>
  <c r="AD70" i="11"/>
  <c r="AF70" i="11"/>
  <c r="AD71" i="11"/>
  <c r="AF71" i="11"/>
  <c r="AD72" i="11"/>
  <c r="AF72" i="11"/>
  <c r="AD73" i="11"/>
  <c r="AF73" i="11"/>
  <c r="AD74" i="11"/>
  <c r="AF74" i="11"/>
  <c r="AD75" i="11"/>
  <c r="AF75" i="11"/>
  <c r="AD76" i="11"/>
  <c r="AF76" i="11"/>
  <c r="AD77" i="11"/>
  <c r="AF77" i="11"/>
  <c r="AD78" i="11"/>
  <c r="AF78" i="11"/>
  <c r="AD79" i="11"/>
  <c r="AF79" i="11"/>
  <c r="AD80" i="11"/>
  <c r="AF80" i="11"/>
  <c r="AD81" i="11"/>
  <c r="AF81" i="11"/>
  <c r="AD82" i="11"/>
  <c r="AF82" i="11"/>
  <c r="AD83" i="11"/>
  <c r="AF83" i="11"/>
  <c r="AD84" i="11"/>
  <c r="AF84" i="11"/>
  <c r="AD85" i="11"/>
  <c r="AF85" i="11"/>
  <c r="AD86" i="11"/>
  <c r="AF86" i="11"/>
  <c r="AD87" i="11"/>
  <c r="AF87" i="11"/>
  <c r="AD88" i="11"/>
  <c r="AF88" i="11"/>
  <c r="AD89" i="11"/>
  <c r="AF89" i="11"/>
  <c r="AD90" i="11"/>
  <c r="AF90" i="11"/>
  <c r="AD91" i="11"/>
  <c r="AF91" i="11"/>
  <c r="AD92" i="11"/>
  <c r="AF92" i="11"/>
  <c r="AD93" i="11"/>
  <c r="AF93" i="11"/>
  <c r="AD94" i="11"/>
  <c r="AF94" i="11"/>
  <c r="AD95" i="11"/>
  <c r="AF95" i="11"/>
  <c r="AD96" i="11"/>
  <c r="AF96" i="11"/>
  <c r="AD97" i="11"/>
  <c r="AF97" i="11"/>
  <c r="AD98" i="11"/>
  <c r="AF98" i="11"/>
  <c r="AD99" i="11"/>
  <c r="AF99" i="11"/>
  <c r="AD100" i="11"/>
  <c r="AF100" i="11"/>
  <c r="AD101" i="11"/>
  <c r="AF101" i="11"/>
  <c r="AF102" i="11"/>
  <c r="AD103" i="11"/>
  <c r="AF103" i="11"/>
  <c r="AD104" i="11"/>
  <c r="AF104" i="11"/>
  <c r="AD105" i="11"/>
  <c r="AF105" i="11"/>
  <c r="AD106" i="11"/>
  <c r="AF106" i="11"/>
  <c r="AD107" i="11"/>
  <c r="AF107" i="11"/>
  <c r="AD108" i="11"/>
  <c r="AF108" i="11"/>
  <c r="AD109" i="11"/>
  <c r="AF109" i="11"/>
  <c r="AD110" i="11"/>
  <c r="AF110" i="11"/>
  <c r="AD111" i="11"/>
  <c r="AF111" i="11"/>
  <c r="AD112" i="11"/>
  <c r="AF112" i="11"/>
  <c r="AD113" i="11"/>
  <c r="AF113" i="11"/>
  <c r="AD114" i="11"/>
  <c r="AF114" i="11"/>
  <c r="AD115" i="11"/>
  <c r="AF115" i="11"/>
  <c r="AF116" i="11"/>
  <c r="AD117" i="11"/>
  <c r="AF117" i="11"/>
  <c r="AD118" i="11"/>
  <c r="AF118" i="11"/>
  <c r="AD119" i="11"/>
  <c r="AF119" i="11"/>
  <c r="AD120" i="11"/>
  <c r="AF120" i="11"/>
  <c r="AF121" i="11"/>
  <c r="AD122" i="11"/>
  <c r="AF122" i="11"/>
  <c r="AF123" i="11"/>
  <c r="AD124" i="11"/>
  <c r="AF124" i="11"/>
  <c r="AD125" i="11"/>
  <c r="AF125" i="11"/>
  <c r="AD126" i="11"/>
  <c r="AF126" i="11"/>
  <c r="AD127" i="11"/>
  <c r="AF127" i="11"/>
  <c r="AD128" i="11"/>
  <c r="AF128" i="11"/>
  <c r="AD129" i="11"/>
  <c r="AF129" i="11"/>
  <c r="AD130" i="11"/>
  <c r="AF130" i="11"/>
  <c r="AD131" i="11"/>
  <c r="AF131" i="11"/>
  <c r="AD132" i="11"/>
  <c r="AF132" i="11"/>
  <c r="AD133" i="11"/>
  <c r="AF133" i="11"/>
  <c r="AD146" i="11"/>
  <c r="AF146" i="11"/>
  <c r="AD147" i="11"/>
  <c r="AF147" i="11"/>
  <c r="AD148" i="11"/>
  <c r="AF148" i="11"/>
  <c r="AD149" i="11"/>
  <c r="AF149" i="11"/>
  <c r="AD150" i="11"/>
  <c r="AF150" i="11"/>
  <c r="AD151" i="11"/>
  <c r="AF151" i="11"/>
  <c r="AD152" i="11"/>
  <c r="AF152" i="11"/>
  <c r="AD153" i="11"/>
  <c r="AF153" i="11"/>
  <c r="AD154" i="11"/>
  <c r="AF154" i="11"/>
  <c r="AD155" i="11"/>
  <c r="AF155" i="11"/>
  <c r="AD156" i="11"/>
  <c r="AF156" i="11"/>
  <c r="AD157" i="11"/>
  <c r="AF157" i="11"/>
  <c r="AD158" i="11"/>
  <c r="AF158" i="11"/>
  <c r="AF159" i="11"/>
  <c r="AD160" i="11"/>
  <c r="AF160" i="11"/>
  <c r="AD161" i="11"/>
  <c r="AF161" i="11"/>
  <c r="AD162" i="11"/>
  <c r="AF162" i="11"/>
  <c r="AD163" i="11"/>
  <c r="AF163" i="11"/>
  <c r="AD164" i="11"/>
  <c r="AF164" i="11"/>
  <c r="AD165" i="11"/>
  <c r="AF165" i="11"/>
  <c r="AD166" i="11"/>
  <c r="AF166" i="11"/>
  <c r="AD167" i="11"/>
  <c r="AF167" i="11"/>
  <c r="AD168" i="11"/>
  <c r="AF168" i="11"/>
  <c r="AD169" i="11"/>
  <c r="AF169" i="11"/>
  <c r="AD170" i="11"/>
  <c r="AF170" i="11"/>
  <c r="AD171" i="11"/>
  <c r="AF171" i="11"/>
  <c r="AD172" i="11"/>
  <c r="AF172" i="11"/>
  <c r="AD173" i="11"/>
  <c r="AF173" i="11"/>
  <c r="AD174" i="11"/>
  <c r="AF174" i="11"/>
  <c r="AD175" i="11"/>
  <c r="AF175" i="11"/>
  <c r="AD176" i="11"/>
  <c r="AF176" i="11"/>
  <c r="AD177" i="11"/>
  <c r="AF177" i="11"/>
  <c r="AD178" i="11"/>
  <c r="AF178" i="11"/>
  <c r="AD179" i="11"/>
  <c r="AF179" i="11"/>
  <c r="AD180" i="11"/>
  <c r="AF180" i="11"/>
  <c r="AD181" i="11"/>
  <c r="AF181" i="11"/>
  <c r="AD194" i="11"/>
  <c r="AF194" i="11"/>
  <c r="AD195" i="11"/>
  <c r="AF195" i="11"/>
  <c r="AD196" i="11"/>
  <c r="AF196" i="11"/>
  <c r="AD197" i="11"/>
  <c r="AF197" i="11"/>
  <c r="AD198" i="11"/>
  <c r="AF198" i="11"/>
  <c r="AD199" i="11"/>
  <c r="AF199" i="11"/>
  <c r="AD200" i="11"/>
  <c r="AF200" i="11"/>
  <c r="AD201" i="11"/>
  <c r="AF201" i="11"/>
  <c r="AD202" i="11"/>
  <c r="AF202" i="11"/>
  <c r="AD203" i="11"/>
  <c r="AF203" i="11"/>
  <c r="AD204" i="11"/>
  <c r="AF204" i="11"/>
  <c r="AD205" i="11"/>
  <c r="AF205" i="11"/>
  <c r="AD206" i="11"/>
  <c r="AF206" i="11"/>
  <c r="AD207" i="11"/>
  <c r="AF207" i="11"/>
  <c r="AD208" i="11"/>
  <c r="AF208" i="11"/>
  <c r="AD209" i="11"/>
  <c r="AF209" i="11"/>
  <c r="AD210" i="11"/>
  <c r="AF210" i="11"/>
  <c r="AD211" i="11"/>
  <c r="AF211" i="11"/>
  <c r="AD212" i="11"/>
  <c r="AF212" i="11"/>
  <c r="AD213" i="11"/>
  <c r="AF213" i="11"/>
  <c r="AD214" i="11"/>
  <c r="AF214" i="11"/>
  <c r="AD215" i="11"/>
  <c r="AF215" i="11"/>
  <c r="AD216" i="11"/>
  <c r="AF216" i="11"/>
  <c r="AD217" i="11"/>
  <c r="AF217" i="11"/>
  <c r="AD218" i="11"/>
  <c r="AF218" i="11"/>
  <c r="AD219" i="11"/>
  <c r="AF219" i="11"/>
  <c r="AD220" i="11"/>
  <c r="AF220" i="11"/>
  <c r="AD221" i="11"/>
  <c r="AF221" i="11"/>
  <c r="AD222" i="11"/>
  <c r="AF222" i="11"/>
  <c r="AD223" i="11"/>
  <c r="AF223" i="11"/>
  <c r="AD224" i="11"/>
  <c r="AF224" i="11"/>
  <c r="AD225" i="11"/>
  <c r="AF225" i="11"/>
  <c r="AD226" i="11"/>
  <c r="AF226" i="11"/>
  <c r="AD227" i="11"/>
  <c r="AF227" i="11"/>
  <c r="AD228" i="11"/>
  <c r="AF228" i="11"/>
  <c r="AD229" i="11"/>
  <c r="AF229" i="11"/>
  <c r="AD230" i="11"/>
  <c r="AF230" i="11"/>
  <c r="AD231" i="11"/>
  <c r="AF231" i="11"/>
  <c r="AD232" i="11"/>
  <c r="AF232" i="11"/>
  <c r="AD233" i="11"/>
  <c r="AF233" i="11"/>
  <c r="AD234" i="11"/>
  <c r="AF234" i="11"/>
  <c r="AD235" i="11"/>
  <c r="AF235" i="11"/>
  <c r="AD236" i="11"/>
  <c r="AF236" i="11"/>
  <c r="AD237" i="11"/>
  <c r="AF237" i="11"/>
  <c r="AD238" i="11"/>
  <c r="AF238" i="11"/>
  <c r="AD239" i="11"/>
  <c r="AF239" i="11"/>
  <c r="AD240" i="11"/>
  <c r="AF240" i="11"/>
  <c r="AD241" i="11"/>
  <c r="AF241" i="11"/>
  <c r="AD242" i="11"/>
  <c r="AF242" i="11"/>
  <c r="AD243" i="11"/>
  <c r="AF243" i="11"/>
  <c r="AD244" i="11"/>
  <c r="AF244" i="11"/>
  <c r="AD245" i="11"/>
  <c r="AF245" i="11"/>
  <c r="AD246" i="11"/>
  <c r="AF246" i="11"/>
  <c r="AD248" i="11"/>
  <c r="AF248" i="11"/>
  <c r="AD250" i="11"/>
  <c r="AF250" i="11"/>
  <c r="AD251" i="11"/>
  <c r="AF251" i="11"/>
  <c r="AD252" i="11"/>
  <c r="AF252" i="11"/>
  <c r="AD253" i="11"/>
  <c r="AF253" i="11"/>
  <c r="AD254" i="11"/>
  <c r="AF254" i="11"/>
  <c r="AD255" i="11"/>
  <c r="AF255" i="11"/>
  <c r="AD256" i="11"/>
  <c r="AF256" i="11"/>
  <c r="AD257" i="11"/>
  <c r="AF257" i="11"/>
  <c r="AD258" i="11"/>
  <c r="AF258" i="11"/>
  <c r="AD259" i="11"/>
  <c r="AF259" i="11"/>
  <c r="AD260" i="11"/>
  <c r="AF260" i="11"/>
  <c r="AD261" i="11"/>
  <c r="AF261" i="11"/>
  <c r="AD262" i="11"/>
  <c r="AF262" i="11"/>
  <c r="AD263" i="11"/>
  <c r="AF263" i="11"/>
  <c r="AD264" i="11"/>
  <c r="AF264" i="11"/>
  <c r="AD265" i="11"/>
  <c r="AF265" i="11"/>
  <c r="AD266" i="11"/>
  <c r="AF266" i="11"/>
  <c r="AD267" i="11"/>
  <c r="AF267" i="11"/>
  <c r="AD268" i="11"/>
  <c r="AF268" i="11"/>
  <c r="AD269" i="11"/>
  <c r="AF269" i="11"/>
  <c r="AD270" i="11"/>
  <c r="AF270" i="11"/>
  <c r="AD271" i="11"/>
  <c r="AF271" i="11"/>
  <c r="AD272" i="11"/>
  <c r="AF272" i="11"/>
  <c r="AD273" i="11"/>
  <c r="AF273" i="11"/>
  <c r="AD274" i="11"/>
  <c r="AF274" i="11"/>
  <c r="AD275" i="11"/>
  <c r="AF275" i="11"/>
  <c r="AD276" i="11"/>
  <c r="AF276" i="11"/>
  <c r="AD277" i="11"/>
  <c r="AF277" i="11"/>
  <c r="AD278" i="11"/>
  <c r="AF278" i="11"/>
  <c r="AD279" i="11"/>
  <c r="AF279" i="11"/>
  <c r="AD280" i="11"/>
  <c r="AF280" i="11"/>
  <c r="AD281" i="11"/>
  <c r="AF281" i="11"/>
  <c r="AD282" i="11"/>
  <c r="AF282" i="11"/>
  <c r="AD283" i="11"/>
  <c r="AF283" i="11"/>
  <c r="AD284" i="11"/>
  <c r="AF284" i="11"/>
  <c r="AD285" i="11"/>
  <c r="AF285" i="11"/>
  <c r="AD286" i="11"/>
  <c r="AF286" i="11"/>
  <c r="AD287" i="11"/>
  <c r="AF287" i="11"/>
  <c r="AD288" i="11"/>
  <c r="AF288" i="11"/>
  <c r="AD289" i="11"/>
  <c r="AF289" i="11"/>
  <c r="AD290" i="11"/>
  <c r="AF290" i="11"/>
  <c r="AD291" i="11"/>
  <c r="AF291" i="11"/>
  <c r="AD292" i="11"/>
  <c r="AF292" i="11"/>
  <c r="AD293" i="11"/>
  <c r="AF293" i="11"/>
  <c r="AD294" i="11"/>
  <c r="AF294" i="11"/>
  <c r="AD295" i="11"/>
  <c r="AF295" i="11"/>
  <c r="AD296" i="11"/>
  <c r="AF296" i="11"/>
  <c r="AD297" i="11"/>
  <c r="AF297" i="11"/>
  <c r="AD298" i="11"/>
  <c r="AF298" i="11"/>
  <c r="AD299" i="11"/>
  <c r="AF299" i="11"/>
  <c r="AD300" i="11"/>
  <c r="AF300" i="11"/>
  <c r="AD301" i="11"/>
  <c r="AF301" i="11"/>
  <c r="AD302" i="11"/>
  <c r="AF302" i="11"/>
  <c r="AD303" i="11"/>
  <c r="AF303" i="11"/>
  <c r="AD304" i="11"/>
  <c r="AF304" i="11"/>
  <c r="AD305" i="11"/>
  <c r="AF305" i="11"/>
  <c r="AD306" i="11"/>
  <c r="AF306" i="11"/>
  <c r="AD307" i="11"/>
  <c r="AF307" i="11"/>
  <c r="AD308" i="11"/>
  <c r="AF308" i="11"/>
  <c r="AD309" i="11"/>
  <c r="AF309" i="11"/>
  <c r="AD310" i="11"/>
  <c r="AF310" i="11"/>
  <c r="AD311" i="11"/>
  <c r="AF311" i="11"/>
  <c r="AD312" i="11"/>
  <c r="AF312" i="11"/>
  <c r="AD313" i="11"/>
  <c r="AF313" i="11"/>
  <c r="AD314" i="11"/>
  <c r="AF314" i="11"/>
  <c r="AD315" i="11"/>
  <c r="AF315" i="11"/>
  <c r="AD316" i="11"/>
  <c r="AF316" i="11"/>
  <c r="AD317" i="11"/>
  <c r="AF317" i="11"/>
  <c r="AD318" i="11"/>
  <c r="AF318" i="11"/>
  <c r="AD319" i="11"/>
  <c r="AF319" i="11"/>
  <c r="AD320" i="11"/>
  <c r="AF320" i="11"/>
  <c r="AD321" i="11"/>
  <c r="AF321" i="11"/>
  <c r="AD322" i="11"/>
  <c r="AF322" i="11"/>
  <c r="AD323" i="11"/>
  <c r="AF323" i="11"/>
  <c r="AD324" i="11"/>
  <c r="AF324" i="11"/>
  <c r="AD325" i="11"/>
  <c r="AF325" i="11"/>
  <c r="AD326" i="11"/>
  <c r="AF326" i="11"/>
  <c r="AD327" i="11"/>
  <c r="AF327" i="11"/>
  <c r="AD328" i="11"/>
  <c r="AF328" i="11"/>
  <c r="AD329" i="11"/>
  <c r="AF329" i="11"/>
  <c r="AD330" i="11"/>
  <c r="AF330" i="11"/>
  <c r="AD331" i="11"/>
  <c r="AF331" i="11"/>
  <c r="AD332" i="11"/>
  <c r="AF332" i="11"/>
  <c r="AD333" i="11"/>
  <c r="AF333" i="11"/>
  <c r="AD334" i="11"/>
  <c r="AF334" i="11"/>
  <c r="AD335" i="11"/>
  <c r="AF335" i="11"/>
  <c r="AD336" i="11"/>
  <c r="AF336" i="11"/>
  <c r="AD337" i="11"/>
  <c r="AF337" i="11"/>
  <c r="AF338" i="11"/>
  <c r="AD339" i="11"/>
  <c r="AF339" i="11"/>
  <c r="AD340" i="11"/>
  <c r="AF340" i="11"/>
  <c r="AD341" i="11"/>
  <c r="AF341" i="11"/>
  <c r="AD342" i="11"/>
  <c r="AF342" i="11"/>
  <c r="AD343" i="11"/>
  <c r="AF343" i="11"/>
  <c r="AD344" i="11"/>
  <c r="AF344" i="11"/>
  <c r="AD345" i="11"/>
  <c r="AF345" i="11"/>
  <c r="AD346" i="11"/>
  <c r="AF346" i="11"/>
  <c r="AD347" i="11"/>
  <c r="AF347" i="11"/>
  <c r="AD348" i="11"/>
  <c r="AF348" i="11"/>
  <c r="AD349" i="11"/>
  <c r="AF349" i="11"/>
  <c r="AD350" i="11"/>
  <c r="AF350" i="11"/>
  <c r="AD351" i="11"/>
  <c r="AF351" i="11"/>
  <c r="AD352" i="11"/>
  <c r="AF352" i="11"/>
  <c r="AD353" i="11"/>
  <c r="AF353" i="11"/>
  <c r="AD354" i="11"/>
  <c r="AF354" i="11"/>
  <c r="AD355" i="11"/>
  <c r="AF355" i="11"/>
  <c r="AD356" i="11"/>
  <c r="AF356" i="11"/>
  <c r="AD357" i="11"/>
  <c r="AF357" i="11"/>
  <c r="Z1" i="11"/>
  <c r="AA1" i="11"/>
  <c r="AB1" i="11"/>
  <c r="AC1" i="11"/>
  <c r="Z22" i="11"/>
  <c r="AA22" i="11"/>
  <c r="AB22" i="11"/>
  <c r="AC22" i="11"/>
  <c r="Z23" i="11"/>
  <c r="AA23" i="11"/>
  <c r="AB23" i="11"/>
  <c r="AC23" i="11"/>
  <c r="Z24" i="11"/>
  <c r="AA24" i="11"/>
  <c r="AB24" i="11"/>
  <c r="AC24" i="11"/>
  <c r="Z25" i="11"/>
  <c r="AA25" i="11"/>
  <c r="AB25" i="11"/>
  <c r="AC25" i="11"/>
  <c r="Z26" i="11"/>
  <c r="AA26" i="11"/>
  <c r="AB26" i="11"/>
  <c r="AC26" i="11"/>
  <c r="Z27" i="11"/>
  <c r="AA27" i="11"/>
  <c r="AB27" i="11"/>
  <c r="AC27" i="11"/>
  <c r="Z28" i="11"/>
  <c r="AA28" i="11"/>
  <c r="AB28" i="11"/>
  <c r="AC28" i="11"/>
  <c r="Z29" i="11"/>
  <c r="AA29" i="11"/>
  <c r="AB29" i="11"/>
  <c r="AC29" i="11"/>
  <c r="Z30" i="11"/>
  <c r="AA30" i="11"/>
  <c r="AB30" i="11"/>
  <c r="AC30" i="11"/>
  <c r="Z31" i="11"/>
  <c r="AA31" i="11"/>
  <c r="AB31" i="11"/>
  <c r="AC31" i="11"/>
  <c r="Z32" i="11"/>
  <c r="AA32" i="11"/>
  <c r="AC32" i="11"/>
  <c r="Z33" i="11"/>
  <c r="AA33" i="11"/>
  <c r="AB33" i="11"/>
  <c r="AC33" i="11"/>
  <c r="Z34" i="11"/>
  <c r="AA34" i="11"/>
  <c r="AB34" i="11"/>
  <c r="AC34" i="11"/>
  <c r="Z35" i="11"/>
  <c r="AA35" i="11"/>
  <c r="AB35" i="11"/>
  <c r="AC35" i="11"/>
  <c r="Z36" i="11"/>
  <c r="AA36" i="11"/>
  <c r="AC36" i="11"/>
  <c r="Z37" i="11"/>
  <c r="AA37" i="11"/>
  <c r="AC37" i="11"/>
  <c r="Z38" i="11"/>
  <c r="AA38" i="11"/>
  <c r="AB38" i="11"/>
  <c r="AC38" i="11"/>
  <c r="Z39" i="11"/>
  <c r="AA39" i="11"/>
  <c r="AB39" i="11"/>
  <c r="AC39" i="11"/>
  <c r="Z40" i="11"/>
  <c r="AA40" i="11"/>
  <c r="AB40" i="11"/>
  <c r="AC40" i="11"/>
  <c r="Z41" i="11"/>
  <c r="AA41" i="11"/>
  <c r="AB41" i="11"/>
  <c r="AC41" i="11"/>
  <c r="Z42" i="11"/>
  <c r="AA42" i="11"/>
  <c r="AB42" i="11"/>
  <c r="AC42" i="11"/>
  <c r="Z43" i="11"/>
  <c r="AA43" i="11"/>
  <c r="AB43" i="11"/>
  <c r="AC43" i="11"/>
  <c r="Z44" i="11"/>
  <c r="AA44" i="11"/>
  <c r="AB44" i="11"/>
  <c r="AC44" i="11"/>
  <c r="Z45" i="11"/>
  <c r="AA45" i="11"/>
  <c r="AB45" i="11"/>
  <c r="AC45" i="11"/>
  <c r="Z46" i="11"/>
  <c r="AA46" i="11"/>
  <c r="AB46" i="11"/>
  <c r="AC46" i="11"/>
  <c r="Z47" i="11"/>
  <c r="AA47" i="11"/>
  <c r="AB47" i="11"/>
  <c r="AC47" i="11"/>
  <c r="Z48" i="11"/>
  <c r="AA48" i="11"/>
  <c r="AB48" i="11"/>
  <c r="AC48" i="11"/>
  <c r="Z49" i="11"/>
  <c r="AA49" i="11"/>
  <c r="AB49" i="11"/>
  <c r="AC49" i="11"/>
  <c r="Z50" i="11"/>
  <c r="AA50" i="11"/>
  <c r="AB50" i="11"/>
  <c r="AC50" i="11"/>
  <c r="Z51" i="11"/>
  <c r="AA51" i="11"/>
  <c r="AB51" i="11"/>
  <c r="AC51" i="11"/>
  <c r="Z52" i="11"/>
  <c r="AA52" i="11"/>
  <c r="AB52" i="11"/>
  <c r="AC52" i="11"/>
  <c r="Z53" i="11"/>
  <c r="AA53" i="11"/>
  <c r="AB53" i="11"/>
  <c r="AC53" i="11"/>
  <c r="Z55" i="11"/>
  <c r="AA55" i="11"/>
  <c r="AB55" i="11"/>
  <c r="AC55" i="11"/>
  <c r="Z56" i="11"/>
  <c r="AA56" i="11"/>
  <c r="AB56" i="11"/>
  <c r="AC56" i="11"/>
  <c r="Z57" i="11"/>
  <c r="AA57" i="11"/>
  <c r="AB57" i="11"/>
  <c r="AC57" i="11"/>
  <c r="Z58" i="11"/>
  <c r="AA58" i="11"/>
  <c r="AB58" i="11"/>
  <c r="AC58" i="11"/>
  <c r="Z59" i="11"/>
  <c r="AA59" i="11"/>
  <c r="AB59" i="11"/>
  <c r="AC59" i="11"/>
  <c r="Z60" i="11"/>
  <c r="AA60" i="11"/>
  <c r="AB60" i="11"/>
  <c r="AC60" i="11"/>
  <c r="Z61" i="11"/>
  <c r="AA61" i="11"/>
  <c r="AB61" i="11"/>
  <c r="AC61" i="11"/>
  <c r="Z62" i="11"/>
  <c r="AA62" i="11"/>
  <c r="AB62" i="11"/>
  <c r="AC62" i="11"/>
  <c r="Z63" i="11"/>
  <c r="AA63" i="11"/>
  <c r="AB63" i="11"/>
  <c r="AC63" i="11"/>
  <c r="Z64" i="11"/>
  <c r="AA64" i="11"/>
  <c r="AB64" i="11"/>
  <c r="AC64" i="11"/>
  <c r="Z65" i="11"/>
  <c r="AA65" i="11"/>
  <c r="AB65" i="11"/>
  <c r="AC65" i="11"/>
  <c r="Z66" i="11"/>
  <c r="AA66" i="11"/>
  <c r="AB66" i="11"/>
  <c r="AC66" i="11"/>
  <c r="Z67" i="11"/>
  <c r="AA67" i="11"/>
  <c r="AB67" i="11"/>
  <c r="AC67" i="11"/>
  <c r="Z68" i="11"/>
  <c r="AA68" i="11"/>
  <c r="AB68" i="11"/>
  <c r="AC68" i="11"/>
  <c r="Z69" i="11"/>
  <c r="AA69" i="11"/>
  <c r="AB69" i="11"/>
  <c r="AC69" i="11"/>
  <c r="Z70" i="11"/>
  <c r="AA70" i="11"/>
  <c r="AB70" i="11"/>
  <c r="AC70" i="11"/>
  <c r="Z71" i="11"/>
  <c r="AA71" i="11"/>
  <c r="AB71" i="11"/>
  <c r="AC71" i="11"/>
  <c r="Z72" i="11"/>
  <c r="AA72" i="11"/>
  <c r="AB72" i="11"/>
  <c r="AC72" i="11"/>
  <c r="Z73" i="11"/>
  <c r="AA73" i="11"/>
  <c r="AB73" i="11"/>
  <c r="AC73" i="11"/>
  <c r="Z74" i="11"/>
  <c r="AA74" i="11"/>
  <c r="AB74" i="11"/>
  <c r="AC74" i="11"/>
  <c r="Z75" i="11"/>
  <c r="AA75" i="11"/>
  <c r="AB75" i="11"/>
  <c r="AC75" i="11"/>
  <c r="Z76" i="11"/>
  <c r="AA76" i="11"/>
  <c r="AB76" i="11"/>
  <c r="AC76" i="11"/>
  <c r="Z77" i="11"/>
  <c r="AA77" i="11"/>
  <c r="AB77" i="11"/>
  <c r="AC77" i="11"/>
  <c r="Z78" i="11"/>
  <c r="AA78" i="11"/>
  <c r="AB78" i="11"/>
  <c r="AC78" i="11"/>
  <c r="Z79" i="11"/>
  <c r="AA79" i="11"/>
  <c r="AB79" i="11"/>
  <c r="AC79" i="11"/>
  <c r="Z80" i="11"/>
  <c r="AA80" i="11"/>
  <c r="AB80" i="11"/>
  <c r="AC80" i="11"/>
  <c r="Z81" i="11"/>
  <c r="AA81" i="11"/>
  <c r="AB81" i="11"/>
  <c r="AC81" i="11"/>
  <c r="Z82" i="11"/>
  <c r="AA82" i="11"/>
  <c r="AB82" i="11"/>
  <c r="AC82" i="11"/>
  <c r="Z83" i="11"/>
  <c r="AA83" i="11"/>
  <c r="AB83" i="11"/>
  <c r="AC83" i="11"/>
  <c r="Z84" i="11"/>
  <c r="AA84" i="11"/>
  <c r="AB84" i="11"/>
  <c r="AC84" i="11"/>
  <c r="Z85" i="11"/>
  <c r="AA85" i="11"/>
  <c r="AB85" i="11"/>
  <c r="AC85" i="11"/>
  <c r="Z87" i="11"/>
  <c r="AA87" i="11"/>
  <c r="AB87" i="11"/>
  <c r="AC87" i="11"/>
  <c r="Z88" i="11"/>
  <c r="AA88" i="11"/>
  <c r="AB88" i="11"/>
  <c r="AC88" i="11"/>
  <c r="Z89" i="11"/>
  <c r="AA89" i="11"/>
  <c r="AB89" i="11"/>
  <c r="AC89" i="11"/>
  <c r="Z90" i="11"/>
  <c r="AA90" i="11"/>
  <c r="AB90" i="11"/>
  <c r="AC90" i="11"/>
  <c r="Z91" i="11"/>
  <c r="AA91" i="11"/>
  <c r="AB91" i="11"/>
  <c r="AC91" i="11"/>
  <c r="Z95" i="11"/>
  <c r="AA95" i="11"/>
  <c r="AB95" i="11"/>
  <c r="AC95" i="11"/>
  <c r="AB96" i="11"/>
  <c r="AC96" i="11"/>
  <c r="Z97" i="11"/>
  <c r="AA97" i="11"/>
  <c r="AB97" i="11"/>
  <c r="AC97" i="11"/>
  <c r="Z98" i="11"/>
  <c r="AA98" i="11"/>
  <c r="AB98" i="11"/>
  <c r="AC98" i="11"/>
  <c r="Z99" i="11"/>
  <c r="AA99" i="11"/>
  <c r="AB99" i="11"/>
  <c r="AC99" i="11"/>
  <c r="Z100" i="11"/>
  <c r="AA100" i="11"/>
  <c r="AB100" i="11"/>
  <c r="AC100" i="11"/>
  <c r="Z101" i="11"/>
  <c r="AA101" i="11"/>
  <c r="AB101" i="11"/>
  <c r="AC101" i="11"/>
  <c r="Z102" i="11"/>
  <c r="AA102" i="11"/>
  <c r="AB102" i="11"/>
  <c r="AC102" i="11"/>
  <c r="Z103" i="11"/>
  <c r="AA103" i="11"/>
  <c r="AB103" i="11"/>
  <c r="AC103" i="11"/>
  <c r="Z104" i="11"/>
  <c r="AA104" i="11"/>
  <c r="AB104" i="11"/>
  <c r="AC104" i="11"/>
  <c r="Z105" i="11"/>
  <c r="AA105" i="11"/>
  <c r="AB105" i="11"/>
  <c r="AC105" i="11"/>
  <c r="Z106" i="11"/>
  <c r="AA106" i="11"/>
  <c r="AB106" i="11"/>
  <c r="AC106" i="11"/>
  <c r="Z107" i="11"/>
  <c r="AA107" i="11"/>
  <c r="AB107" i="11"/>
  <c r="AC107" i="11"/>
  <c r="Z108" i="11"/>
  <c r="AA108" i="11"/>
  <c r="AB108" i="11"/>
  <c r="AC108" i="11"/>
  <c r="Z109" i="11"/>
  <c r="AA109" i="11"/>
  <c r="AB109" i="11"/>
  <c r="AC109" i="11"/>
  <c r="Z110" i="11"/>
  <c r="AA110" i="11"/>
  <c r="AB110" i="11"/>
  <c r="AC110" i="11"/>
  <c r="Z111" i="11"/>
  <c r="AA111" i="11"/>
  <c r="AB111" i="11"/>
  <c r="AC111" i="11"/>
  <c r="Z112" i="11"/>
  <c r="AA112" i="11"/>
  <c r="AB112" i="11"/>
  <c r="AC112" i="11"/>
  <c r="Z113" i="11"/>
  <c r="AA113" i="11"/>
  <c r="AB113" i="11"/>
  <c r="AC113" i="11"/>
  <c r="Z114" i="11"/>
  <c r="AA114" i="11"/>
  <c r="AB114" i="11"/>
  <c r="AC114" i="11"/>
  <c r="Z115" i="11"/>
  <c r="AA115" i="11"/>
  <c r="AB115" i="11"/>
  <c r="AC115" i="11"/>
  <c r="Z116" i="11"/>
  <c r="AA116" i="11"/>
  <c r="AB116" i="11"/>
  <c r="AC116" i="11"/>
  <c r="Z117" i="11"/>
  <c r="AA117" i="11"/>
  <c r="AB117" i="11"/>
  <c r="AC117" i="11"/>
  <c r="Z118" i="11"/>
  <c r="AA118" i="11"/>
  <c r="AB118" i="11"/>
  <c r="AC118" i="11"/>
  <c r="Z119" i="11"/>
  <c r="AA119" i="11"/>
  <c r="AB119" i="11"/>
  <c r="AC119" i="11"/>
  <c r="Z120" i="11"/>
  <c r="AA120" i="11"/>
  <c r="AB120" i="11"/>
  <c r="AC120" i="11"/>
  <c r="Z121" i="11"/>
  <c r="AA121" i="11"/>
  <c r="AB121" i="11"/>
  <c r="AC121" i="11"/>
  <c r="Z122" i="11"/>
  <c r="AA122" i="11"/>
  <c r="AB122" i="11"/>
  <c r="AC122" i="11"/>
  <c r="Z123" i="11"/>
  <c r="AA123" i="11"/>
  <c r="AB123" i="11"/>
  <c r="AC123" i="11"/>
  <c r="Z124" i="11"/>
  <c r="AA124" i="11"/>
  <c r="AB124" i="11"/>
  <c r="AC124" i="11"/>
  <c r="Z125" i="11"/>
  <c r="AA125" i="11"/>
  <c r="AB125" i="11"/>
  <c r="AC125" i="11"/>
  <c r="Z126" i="11"/>
  <c r="AA126" i="11"/>
  <c r="AB126" i="11"/>
  <c r="AC126" i="11"/>
  <c r="Z127" i="11"/>
  <c r="AA127" i="11"/>
  <c r="AB127" i="11"/>
  <c r="AC127" i="11"/>
  <c r="Z128" i="11"/>
  <c r="AA128" i="11"/>
  <c r="AB128" i="11"/>
  <c r="AC128" i="11"/>
  <c r="Z129" i="11"/>
  <c r="AA129" i="11"/>
  <c r="AB129" i="11"/>
  <c r="AC129" i="11"/>
  <c r="Z130" i="11"/>
  <c r="AA130" i="11"/>
  <c r="AB130" i="11"/>
  <c r="AC130" i="11"/>
  <c r="Z131" i="11"/>
  <c r="AA131" i="11"/>
  <c r="AB131" i="11"/>
  <c r="AC131" i="11"/>
  <c r="Z132" i="11"/>
  <c r="AA132" i="11"/>
  <c r="AB132" i="11"/>
  <c r="AC132" i="11"/>
  <c r="Z133" i="11"/>
  <c r="AA133" i="11"/>
  <c r="AB133" i="11"/>
  <c r="AC133" i="11"/>
  <c r="Z134" i="11"/>
  <c r="AA134" i="11"/>
  <c r="AB134" i="11"/>
  <c r="AC134" i="11"/>
  <c r="Z135" i="11"/>
  <c r="AA135" i="11"/>
  <c r="AB135" i="11"/>
  <c r="AC135" i="11"/>
  <c r="Z136" i="11"/>
  <c r="AA136" i="11"/>
  <c r="AB136" i="11"/>
  <c r="AC136" i="11"/>
  <c r="Z137" i="11"/>
  <c r="AA137" i="11"/>
  <c r="AB137" i="11"/>
  <c r="AC137" i="11"/>
  <c r="Z138" i="11"/>
  <c r="AA138" i="11"/>
  <c r="AB138" i="11"/>
  <c r="AC138" i="11"/>
  <c r="AA139" i="11"/>
  <c r="AB139" i="11"/>
  <c r="AC139" i="11"/>
  <c r="Z140" i="11"/>
  <c r="AA140" i="11"/>
  <c r="AB140" i="11"/>
  <c r="AC140" i="11"/>
  <c r="Z141" i="11"/>
  <c r="AA141" i="11"/>
  <c r="AB141" i="11"/>
  <c r="AC141" i="11"/>
  <c r="Z142" i="11"/>
  <c r="AA142" i="11"/>
  <c r="AB142" i="11"/>
  <c r="AC142" i="11"/>
  <c r="AA143" i="11"/>
  <c r="AB143" i="11"/>
  <c r="AC143" i="11"/>
  <c r="Z144" i="11"/>
  <c r="AA144" i="11"/>
  <c r="AB144" i="11"/>
  <c r="AC144" i="11"/>
  <c r="Z145" i="11"/>
  <c r="AA145" i="11"/>
  <c r="AB145" i="11"/>
  <c r="AC145" i="11"/>
  <c r="Z146" i="11"/>
  <c r="AA146" i="11"/>
  <c r="AB146" i="11"/>
  <c r="AC146" i="11"/>
  <c r="AA147" i="11"/>
  <c r="AB147" i="11"/>
  <c r="AC147" i="11"/>
  <c r="Z148" i="11"/>
  <c r="AA148" i="11"/>
  <c r="AB148" i="11"/>
  <c r="AC148" i="11"/>
  <c r="Z149" i="11"/>
  <c r="AA149" i="11"/>
  <c r="AB149" i="11"/>
  <c r="AC149" i="11"/>
  <c r="Z150" i="11"/>
  <c r="AA150" i="11"/>
  <c r="AB150" i="11"/>
  <c r="AC150" i="11"/>
  <c r="Z151" i="11"/>
  <c r="AA151" i="11"/>
  <c r="AB151" i="11"/>
  <c r="AC151" i="11"/>
  <c r="Z152" i="11"/>
  <c r="AA152" i="11"/>
  <c r="AB152" i="11"/>
  <c r="AC152" i="11"/>
  <c r="Z153" i="11"/>
  <c r="AA153" i="11"/>
  <c r="AB153" i="11"/>
  <c r="AC153" i="11"/>
  <c r="Z154" i="11"/>
  <c r="AA154" i="11"/>
  <c r="AB154" i="11"/>
  <c r="AC154" i="11"/>
  <c r="Z155" i="11"/>
  <c r="AA155" i="11"/>
  <c r="AB155" i="11"/>
  <c r="AC155" i="11"/>
  <c r="Z156" i="11"/>
  <c r="AA156" i="11"/>
  <c r="AB156" i="11"/>
  <c r="AC156" i="11"/>
  <c r="Z157" i="11"/>
  <c r="AA157" i="11"/>
  <c r="AB157" i="11"/>
  <c r="AC157" i="11"/>
  <c r="Z158" i="11"/>
  <c r="AA158" i="11"/>
  <c r="AB158" i="11"/>
  <c r="AC158" i="11"/>
  <c r="Z159" i="11"/>
  <c r="AA159" i="11"/>
  <c r="AB159" i="11"/>
  <c r="AC159" i="11"/>
  <c r="Z160" i="11"/>
  <c r="AA160" i="11"/>
  <c r="AB160" i="11"/>
  <c r="AC160" i="11"/>
  <c r="Z161" i="11"/>
  <c r="AA161" i="11"/>
  <c r="AB161" i="11"/>
  <c r="AC161" i="11"/>
  <c r="Z162" i="11"/>
  <c r="AA162" i="11"/>
  <c r="AB162" i="11"/>
  <c r="AC162" i="11"/>
  <c r="Z163" i="11"/>
  <c r="AA163" i="11"/>
  <c r="AB163" i="11"/>
  <c r="AC163" i="11"/>
  <c r="Z164" i="11"/>
  <c r="AA164" i="11"/>
  <c r="AB164" i="11"/>
  <c r="AC164" i="11"/>
  <c r="Z165" i="11"/>
  <c r="AA165" i="11"/>
  <c r="AB165" i="11"/>
  <c r="AC165" i="11"/>
  <c r="Z166" i="11"/>
  <c r="AA166" i="11"/>
  <c r="AB166" i="11"/>
  <c r="AC166" i="11"/>
  <c r="Z167" i="11"/>
  <c r="AA167" i="11"/>
  <c r="AB167" i="11"/>
  <c r="AC167" i="11"/>
  <c r="Z168" i="11"/>
  <c r="AA168" i="11"/>
  <c r="AB168" i="11"/>
  <c r="AC168" i="11"/>
  <c r="Z169" i="11"/>
  <c r="AA169" i="11"/>
  <c r="AB169" i="11"/>
  <c r="AC169" i="11"/>
  <c r="Z170" i="11"/>
  <c r="AA170" i="11"/>
  <c r="AB170" i="11"/>
  <c r="AC170" i="11"/>
  <c r="Z171" i="11"/>
  <c r="AA171" i="11"/>
  <c r="AB171" i="11"/>
  <c r="AC171" i="11"/>
  <c r="Z172" i="11"/>
  <c r="AA172" i="11"/>
  <c r="AB172" i="11"/>
  <c r="AC172" i="11"/>
  <c r="Z173" i="11"/>
  <c r="AA173" i="11"/>
  <c r="AB173" i="11"/>
  <c r="AC173" i="11"/>
  <c r="Z174" i="11"/>
  <c r="AA174" i="11"/>
  <c r="AB174" i="11"/>
  <c r="AC174" i="11"/>
  <c r="AA175" i="11"/>
  <c r="AB175" i="11"/>
  <c r="AC175" i="11"/>
  <c r="Z176" i="11"/>
  <c r="AA176" i="11"/>
  <c r="AB176" i="11"/>
  <c r="AC176" i="11"/>
  <c r="AA177" i="11"/>
  <c r="AB177" i="11"/>
  <c r="AC177" i="11"/>
  <c r="Z178" i="11"/>
  <c r="AA178" i="11"/>
  <c r="AB178" i="11"/>
  <c r="AC178" i="11"/>
  <c r="Z179" i="11"/>
  <c r="AA179" i="11"/>
  <c r="AB179" i="11"/>
  <c r="AC179" i="11"/>
  <c r="Z180" i="11"/>
  <c r="AA180" i="11"/>
  <c r="AB180" i="11"/>
  <c r="AC180" i="11"/>
  <c r="Z181" i="11"/>
  <c r="AA181" i="11"/>
  <c r="AB181" i="11"/>
  <c r="AC181" i="11"/>
  <c r="Z182" i="11"/>
  <c r="AA182" i="11"/>
  <c r="AB182" i="11"/>
  <c r="AC182" i="11"/>
  <c r="Z183" i="11"/>
  <c r="AA183" i="11"/>
  <c r="AB183" i="11"/>
  <c r="AC183" i="11"/>
  <c r="Z184" i="11"/>
  <c r="AA184" i="11"/>
  <c r="AB184" i="11"/>
  <c r="AC184" i="11"/>
  <c r="Z185" i="11"/>
  <c r="AA185" i="11"/>
  <c r="AB185" i="11"/>
  <c r="AC185" i="11"/>
  <c r="Z186" i="11"/>
  <c r="AA186" i="11"/>
  <c r="AB186" i="11"/>
  <c r="AC186" i="11"/>
  <c r="Z187" i="11"/>
  <c r="AA187" i="11"/>
  <c r="AB187" i="11"/>
  <c r="AC187" i="11"/>
  <c r="Z188" i="11"/>
  <c r="AA188" i="11"/>
  <c r="AB188" i="11"/>
  <c r="AC188" i="11"/>
  <c r="Z189" i="11"/>
  <c r="AA189" i="11"/>
  <c r="AB189" i="11"/>
  <c r="AC189" i="11"/>
  <c r="AA190" i="11"/>
  <c r="AB190" i="11"/>
  <c r="AC190" i="11"/>
  <c r="Z191" i="11"/>
  <c r="AA191" i="11"/>
  <c r="AB191" i="11"/>
  <c r="AC191" i="11"/>
  <c r="Z192" i="11"/>
  <c r="AA192" i="11"/>
  <c r="AB192" i="11"/>
  <c r="AC192" i="11"/>
  <c r="Z193" i="11"/>
  <c r="AA193" i="11"/>
  <c r="AB193" i="11"/>
  <c r="AC193" i="11"/>
  <c r="AB194" i="11"/>
  <c r="AC194" i="11"/>
  <c r="AB195" i="11"/>
  <c r="AC195" i="11"/>
  <c r="AB196" i="11"/>
  <c r="AC196" i="11"/>
  <c r="AB197" i="11"/>
  <c r="AC197" i="11"/>
  <c r="AB198" i="11"/>
  <c r="AC198" i="11"/>
  <c r="AB200" i="11"/>
  <c r="AC200" i="11"/>
  <c r="Z202" i="11"/>
  <c r="AA202" i="11"/>
  <c r="AB202" i="11"/>
  <c r="AC202" i="11"/>
  <c r="Z203" i="11"/>
  <c r="AA203" i="11"/>
  <c r="AB203" i="11"/>
  <c r="AC203" i="11"/>
  <c r="Z204" i="11"/>
  <c r="AA204" i="11"/>
  <c r="AB204" i="11"/>
  <c r="AC204" i="11"/>
  <c r="Z205" i="11"/>
  <c r="AA205" i="11"/>
  <c r="AB205" i="11"/>
  <c r="AC205" i="11"/>
  <c r="Z206" i="11"/>
  <c r="AA206" i="11"/>
  <c r="AB206" i="11"/>
  <c r="AC206" i="11"/>
  <c r="Z207" i="11"/>
  <c r="AA207" i="11"/>
  <c r="AB207" i="11"/>
  <c r="AC207" i="11"/>
  <c r="Z208" i="11"/>
  <c r="AA208" i="11"/>
  <c r="AB208" i="11"/>
  <c r="AC208" i="11"/>
  <c r="Z209" i="11"/>
  <c r="AA209" i="11"/>
  <c r="AB209" i="11"/>
  <c r="AC209" i="11"/>
  <c r="Z210" i="11"/>
  <c r="AA210" i="11"/>
  <c r="AB210" i="11"/>
  <c r="AC210" i="11"/>
  <c r="Z211" i="11"/>
  <c r="AA211" i="11"/>
  <c r="AB211" i="11"/>
  <c r="AC211" i="11"/>
  <c r="Z212" i="11"/>
  <c r="AA212" i="11"/>
  <c r="AB212" i="11"/>
  <c r="AC212" i="11"/>
  <c r="Z213" i="11"/>
  <c r="AA213" i="11"/>
  <c r="AB213" i="11"/>
  <c r="AC213" i="11"/>
  <c r="Z214" i="11"/>
  <c r="AA214" i="11"/>
  <c r="AB214" i="11"/>
  <c r="AC214" i="11"/>
  <c r="Z215" i="11"/>
  <c r="AA215" i="11"/>
  <c r="AB215" i="11"/>
  <c r="AC215" i="11"/>
  <c r="Z216" i="11"/>
  <c r="AA216" i="11"/>
  <c r="AB216" i="11"/>
  <c r="AC216" i="11"/>
  <c r="Z217" i="11"/>
  <c r="AA217" i="11"/>
  <c r="AB217" i="11"/>
  <c r="AC217" i="11"/>
  <c r="Z218" i="11"/>
  <c r="AA218" i="11"/>
  <c r="AB218" i="11"/>
  <c r="AC218" i="11"/>
  <c r="Z219" i="11"/>
  <c r="AA219" i="11"/>
  <c r="AB219" i="11"/>
  <c r="AC219" i="11"/>
  <c r="Z220" i="11"/>
  <c r="AA220" i="11"/>
  <c r="AB220" i="11"/>
  <c r="AC220" i="11"/>
  <c r="Z221" i="11"/>
  <c r="AA221" i="11"/>
  <c r="AB221" i="11"/>
  <c r="AC221" i="11"/>
  <c r="Z222" i="11"/>
  <c r="AA222" i="11"/>
  <c r="AB222" i="11"/>
  <c r="AC222" i="11"/>
  <c r="Z223" i="11"/>
  <c r="AA223" i="11"/>
  <c r="AB223" i="11"/>
  <c r="AC223" i="11"/>
  <c r="Z224" i="11"/>
  <c r="AA224" i="11"/>
  <c r="AB224" i="11"/>
  <c r="AC224" i="11"/>
  <c r="Z225" i="11"/>
  <c r="AA225" i="11"/>
  <c r="AB225" i="11"/>
  <c r="AC225" i="11"/>
  <c r="Z226" i="11"/>
  <c r="AA226" i="11"/>
  <c r="AB226" i="11"/>
  <c r="AC226" i="11"/>
  <c r="Z227" i="11"/>
  <c r="AA227" i="11"/>
  <c r="AB227" i="11"/>
  <c r="AC227" i="11"/>
  <c r="Z228" i="11"/>
  <c r="AA228" i="11"/>
  <c r="AB228" i="11"/>
  <c r="AC228" i="11"/>
  <c r="Z229" i="11"/>
  <c r="AA229" i="11"/>
  <c r="AB229" i="11"/>
  <c r="AC229" i="11"/>
  <c r="Z230" i="11"/>
  <c r="AA230" i="11"/>
  <c r="AB230" i="11"/>
  <c r="AC230" i="11"/>
  <c r="Z231" i="11"/>
  <c r="AA231" i="11"/>
  <c r="AB231" i="11"/>
  <c r="AC231" i="11"/>
  <c r="Z232" i="11"/>
  <c r="AA232" i="11"/>
  <c r="AB232" i="11"/>
  <c r="AC232" i="11"/>
  <c r="Z233" i="11"/>
  <c r="AA233" i="11"/>
  <c r="AB233" i="11"/>
  <c r="AC233" i="11"/>
  <c r="Z234" i="11"/>
  <c r="AA234" i="11"/>
  <c r="AB234" i="11"/>
  <c r="AC234" i="11"/>
  <c r="Z235" i="11"/>
  <c r="AA235" i="11"/>
  <c r="AB235" i="11"/>
  <c r="AC235" i="11"/>
  <c r="Z236" i="11"/>
  <c r="AA236" i="11"/>
  <c r="AB236" i="11"/>
  <c r="AC236" i="11"/>
  <c r="Z237" i="11"/>
  <c r="AA237" i="11"/>
  <c r="AB237" i="11"/>
  <c r="AC237" i="11"/>
  <c r="Z238" i="11"/>
  <c r="AA238" i="11"/>
  <c r="AB238" i="11"/>
  <c r="AC238" i="11"/>
  <c r="Z239" i="11"/>
  <c r="AA239" i="11"/>
  <c r="AB239" i="11"/>
  <c r="AC239" i="11"/>
  <c r="Z240" i="11"/>
  <c r="AA240" i="11"/>
  <c r="AB240" i="11"/>
  <c r="AC240" i="11"/>
  <c r="Z241" i="11"/>
  <c r="AA241" i="11"/>
  <c r="AB241" i="11"/>
  <c r="AC241" i="11"/>
  <c r="Z242" i="11"/>
  <c r="AA242" i="11"/>
  <c r="AB242" i="11"/>
  <c r="AC242" i="11"/>
  <c r="AA243" i="11"/>
  <c r="AB243" i="11"/>
  <c r="AC243" i="11"/>
  <c r="Z244" i="11"/>
  <c r="AA244" i="11"/>
  <c r="AB244" i="11"/>
  <c r="AC244" i="11"/>
  <c r="AA245" i="11"/>
  <c r="AB245" i="11"/>
  <c r="AC245" i="11"/>
  <c r="Z246" i="11"/>
  <c r="AA246" i="11"/>
  <c r="AB246" i="11"/>
  <c r="AC246" i="11"/>
  <c r="AA247" i="11"/>
  <c r="AB247" i="11"/>
  <c r="AC247" i="11"/>
  <c r="Z248" i="11"/>
  <c r="AA248" i="11"/>
  <c r="AB248" i="11"/>
  <c r="AC248" i="11"/>
  <c r="Z249" i="11"/>
  <c r="AA249" i="11"/>
  <c r="AB249" i="11"/>
  <c r="AC249" i="11"/>
  <c r="Z250" i="11"/>
  <c r="AA250" i="11"/>
  <c r="AB250" i="11"/>
  <c r="AC250" i="11"/>
  <c r="Z251" i="11"/>
  <c r="AA251" i="11"/>
  <c r="AB251" i="11"/>
  <c r="AC251" i="11"/>
  <c r="Z252" i="11"/>
  <c r="AA252" i="11"/>
  <c r="AB252" i="11"/>
  <c r="AC252" i="11"/>
  <c r="Z253" i="11"/>
  <c r="AA253" i="11"/>
  <c r="AB253" i="11"/>
  <c r="AC253" i="11"/>
  <c r="Z254" i="11"/>
  <c r="AA254" i="11"/>
  <c r="AB254" i="11"/>
  <c r="AC254" i="11"/>
  <c r="Z255" i="11"/>
  <c r="AA255" i="11"/>
  <c r="AB255" i="11"/>
  <c r="AC255" i="11"/>
  <c r="Z256" i="11"/>
  <c r="AA256" i="11"/>
  <c r="AB256" i="11"/>
  <c r="AC256" i="11"/>
  <c r="Z257" i="11"/>
  <c r="AA257" i="11"/>
  <c r="AB257" i="11"/>
  <c r="AC257" i="11"/>
  <c r="Z258" i="11"/>
  <c r="AA258" i="11"/>
  <c r="AB258" i="11"/>
  <c r="AC258" i="11"/>
  <c r="Z259" i="11"/>
  <c r="AA259" i="11"/>
  <c r="AB259" i="11"/>
  <c r="AC259" i="11"/>
  <c r="Z260" i="11"/>
  <c r="AA260" i="11"/>
  <c r="AB260" i="11"/>
  <c r="AC260" i="11"/>
  <c r="Z261" i="11"/>
  <c r="AA261" i="11"/>
  <c r="AB261" i="11"/>
  <c r="AC261" i="11"/>
  <c r="Z262" i="11"/>
  <c r="AA262" i="11"/>
  <c r="AB262" i="11"/>
  <c r="AC262" i="11"/>
  <c r="Z263" i="11"/>
  <c r="AA263" i="11"/>
  <c r="AB263" i="11"/>
  <c r="AC263" i="11"/>
  <c r="Z264" i="11"/>
  <c r="AA264" i="11"/>
  <c r="AB264" i="11"/>
  <c r="AC264" i="11"/>
  <c r="Z265" i="11"/>
  <c r="AA265" i="11"/>
  <c r="AB265" i="11"/>
  <c r="AC265" i="11"/>
  <c r="Z266" i="11"/>
  <c r="AA266" i="11"/>
  <c r="AB266" i="11"/>
  <c r="AC266" i="11"/>
  <c r="Z267" i="11"/>
  <c r="AA267" i="11"/>
  <c r="AB267" i="11"/>
  <c r="AC267" i="11"/>
  <c r="Z268" i="11"/>
  <c r="AA268" i="11"/>
  <c r="AB268" i="11"/>
  <c r="AC268" i="11"/>
  <c r="Z269" i="11"/>
  <c r="AA269" i="11"/>
  <c r="AB269" i="11"/>
  <c r="AC269" i="11"/>
  <c r="Z270" i="11"/>
  <c r="AA270" i="11"/>
  <c r="AB270" i="11"/>
  <c r="AC270" i="11"/>
  <c r="Z271" i="11"/>
  <c r="AA271" i="11"/>
  <c r="AB271" i="11"/>
  <c r="AC271" i="11"/>
  <c r="Z272" i="11"/>
  <c r="AA272" i="11"/>
  <c r="AB272" i="11"/>
  <c r="AC272" i="11"/>
  <c r="Z273" i="11"/>
  <c r="AA273" i="11"/>
  <c r="AB273" i="11"/>
  <c r="AC273" i="11"/>
  <c r="Z274" i="11"/>
  <c r="AA274" i="11"/>
  <c r="AB274" i="11"/>
  <c r="AC274" i="11"/>
  <c r="Z275" i="11"/>
  <c r="AA275" i="11"/>
  <c r="AB275" i="11"/>
  <c r="AC275" i="11"/>
  <c r="Z276" i="11"/>
  <c r="AA276" i="11"/>
  <c r="AB276" i="11"/>
  <c r="AC276" i="11"/>
  <c r="Z277" i="11"/>
  <c r="AA277" i="11"/>
  <c r="AB277" i="11"/>
  <c r="AC277" i="11"/>
  <c r="Z278" i="11"/>
  <c r="AA278" i="11"/>
  <c r="AB278" i="11"/>
  <c r="AC278" i="11"/>
  <c r="Z279" i="11"/>
  <c r="AA279" i="11"/>
  <c r="AB279" i="11"/>
  <c r="AC279" i="11"/>
  <c r="Z280" i="11"/>
  <c r="AA280" i="11"/>
  <c r="AB280" i="11"/>
  <c r="AC280" i="11"/>
  <c r="Z281" i="11"/>
  <c r="AA281" i="11"/>
  <c r="AB281" i="11"/>
  <c r="AC281" i="11"/>
  <c r="Z282" i="11"/>
  <c r="AA282" i="11"/>
  <c r="AB282" i="11"/>
  <c r="AC282" i="11"/>
  <c r="Z283" i="11"/>
  <c r="AA283" i="11"/>
  <c r="AB283" i="11"/>
  <c r="AC283" i="11"/>
  <c r="Z284" i="11"/>
  <c r="AA284" i="11"/>
  <c r="AB284" i="11"/>
  <c r="AC284" i="11"/>
  <c r="Z285" i="11"/>
  <c r="AA285" i="11"/>
  <c r="AB285" i="11"/>
  <c r="AC285" i="11"/>
  <c r="Z286" i="11"/>
  <c r="AA286" i="11"/>
  <c r="AB286" i="11"/>
  <c r="AC286" i="11"/>
  <c r="Z287" i="11"/>
  <c r="AA287" i="11"/>
  <c r="AB287" i="11"/>
  <c r="AC287" i="11"/>
  <c r="Z288" i="11"/>
  <c r="AA288" i="11"/>
  <c r="AB288" i="11"/>
  <c r="AC288" i="11"/>
  <c r="Z289" i="11"/>
  <c r="AA289" i="11"/>
  <c r="AB289" i="11"/>
  <c r="AC289" i="11"/>
  <c r="Z290" i="11"/>
  <c r="AA290" i="11"/>
  <c r="AC290" i="11"/>
  <c r="Z291" i="11"/>
  <c r="AA291" i="11"/>
  <c r="AB291" i="11"/>
  <c r="AC291" i="11"/>
  <c r="Z292" i="11"/>
  <c r="AA292" i="11"/>
  <c r="AB292" i="11"/>
  <c r="AC292" i="11"/>
  <c r="Z293" i="11"/>
  <c r="AA293" i="11"/>
  <c r="AB293" i="11"/>
  <c r="AC293" i="11"/>
  <c r="Z294" i="11"/>
  <c r="AA294" i="11"/>
  <c r="AB294" i="11"/>
  <c r="AC294" i="11"/>
  <c r="Z295" i="11"/>
  <c r="AA295" i="11"/>
  <c r="AB295" i="11"/>
  <c r="AC295" i="11"/>
  <c r="Z296" i="11"/>
  <c r="AA296" i="11"/>
  <c r="AB296" i="11"/>
  <c r="AC296" i="11"/>
  <c r="Z297" i="11"/>
  <c r="AA297" i="11"/>
  <c r="AB297" i="11"/>
  <c r="AC297" i="11"/>
  <c r="Z298" i="11"/>
  <c r="AA298" i="11"/>
  <c r="AB298" i="11"/>
  <c r="AC298" i="11"/>
  <c r="Z299" i="11"/>
  <c r="AA299" i="11"/>
  <c r="AB299" i="11"/>
  <c r="AC299" i="11"/>
  <c r="Z300" i="11"/>
  <c r="AA300" i="11"/>
  <c r="AB300" i="11"/>
  <c r="AC300" i="11"/>
  <c r="Z301" i="11"/>
  <c r="AA301" i="11"/>
  <c r="AB301" i="11"/>
  <c r="AC301" i="11"/>
  <c r="Z302" i="11"/>
  <c r="AA302" i="11"/>
  <c r="AB302" i="11"/>
  <c r="AC302" i="11"/>
  <c r="Z303" i="11"/>
  <c r="AA303" i="11"/>
  <c r="AB303" i="11"/>
  <c r="AC303" i="11"/>
  <c r="Z304" i="11"/>
  <c r="AA304" i="11"/>
  <c r="AB304" i="11"/>
  <c r="AC304" i="11"/>
  <c r="Z305" i="11"/>
  <c r="AA305" i="11"/>
  <c r="AB305" i="11"/>
  <c r="AC305" i="11"/>
  <c r="Z306" i="11"/>
  <c r="AA306" i="11"/>
  <c r="AB306" i="11"/>
  <c r="AC306" i="11"/>
  <c r="Z307" i="11"/>
  <c r="AA307" i="11"/>
  <c r="AB307" i="11"/>
  <c r="AC307" i="11"/>
  <c r="Z308" i="11"/>
  <c r="AA308" i="11"/>
  <c r="AB308" i="11"/>
  <c r="AC308" i="11"/>
  <c r="Z309" i="11"/>
  <c r="AA309" i="11"/>
  <c r="AB309" i="11"/>
  <c r="AC309" i="11"/>
  <c r="Z310" i="11"/>
  <c r="AA310" i="11"/>
  <c r="AB310" i="11"/>
  <c r="AC310" i="11"/>
  <c r="Z311" i="11"/>
  <c r="AA311" i="11"/>
  <c r="AB311" i="11"/>
  <c r="AC311" i="11"/>
  <c r="Z312" i="11"/>
  <c r="AA312" i="11"/>
  <c r="AB312" i="11"/>
  <c r="AC312" i="11"/>
  <c r="Z313" i="11"/>
  <c r="AA313" i="11"/>
  <c r="AB313" i="11"/>
  <c r="AC313" i="11"/>
  <c r="Z314" i="11"/>
  <c r="AA314" i="11"/>
  <c r="AC314" i="11"/>
  <c r="Z315" i="11"/>
  <c r="AA315" i="11"/>
  <c r="AB315" i="11"/>
  <c r="AC315" i="11"/>
  <c r="Z316" i="11"/>
  <c r="AA316" i="11"/>
  <c r="AB316" i="11"/>
  <c r="AC316" i="11"/>
  <c r="Z317" i="11"/>
  <c r="AA317" i="11"/>
  <c r="AB317" i="11"/>
  <c r="AC317" i="11"/>
  <c r="Z318" i="11"/>
  <c r="AA318" i="11"/>
  <c r="AB318" i="11"/>
  <c r="AC318" i="11"/>
  <c r="Z319" i="11"/>
  <c r="AA319" i="11"/>
  <c r="AB319" i="11"/>
  <c r="AC319" i="11"/>
  <c r="Z320" i="11"/>
  <c r="AA320" i="11"/>
  <c r="AB320" i="11"/>
  <c r="AC320" i="11"/>
  <c r="Z321" i="11"/>
  <c r="AA321" i="11"/>
  <c r="AB321" i="11"/>
  <c r="AC321" i="11"/>
  <c r="Z322" i="11"/>
  <c r="AA322" i="11"/>
  <c r="AB322" i="11"/>
  <c r="AC322" i="11"/>
  <c r="Z323" i="11"/>
  <c r="AA323" i="11"/>
  <c r="AC323" i="11"/>
  <c r="Z324" i="11"/>
  <c r="AA324" i="11"/>
  <c r="AC324" i="11"/>
  <c r="Z325" i="11"/>
  <c r="AA325" i="11"/>
  <c r="AC325" i="11"/>
  <c r="Z326" i="11"/>
  <c r="AA326" i="11"/>
  <c r="AB326" i="11"/>
  <c r="AC326" i="11"/>
  <c r="Z327" i="11"/>
  <c r="AA327" i="11"/>
  <c r="AB327" i="11"/>
  <c r="AC327" i="11"/>
  <c r="Z328" i="11"/>
  <c r="AA328" i="11"/>
  <c r="AB328" i="11"/>
  <c r="AC328" i="11"/>
  <c r="Z329" i="11"/>
  <c r="AA329" i="11"/>
  <c r="AB329" i="11"/>
  <c r="AC329" i="11"/>
  <c r="Z330" i="11"/>
  <c r="AA330" i="11"/>
  <c r="AB330" i="11"/>
  <c r="AC330" i="11"/>
  <c r="Z331" i="11"/>
  <c r="AA331" i="11"/>
  <c r="AB331" i="11"/>
  <c r="AC331" i="11"/>
  <c r="Z332" i="11"/>
  <c r="AA332" i="11"/>
  <c r="AB332" i="11"/>
  <c r="AC332" i="11"/>
  <c r="Z333" i="11"/>
  <c r="AA333" i="11"/>
  <c r="AB333" i="11"/>
  <c r="AC333" i="11"/>
  <c r="Z334" i="11"/>
  <c r="AA334" i="11"/>
  <c r="AB334" i="11"/>
  <c r="AC334" i="11"/>
  <c r="Z335" i="11"/>
  <c r="AA335" i="11"/>
  <c r="AB335" i="11"/>
  <c r="AC335" i="11"/>
  <c r="Z336" i="11"/>
  <c r="AA336" i="11"/>
  <c r="AB336" i="11"/>
  <c r="AC336" i="11"/>
  <c r="Z337" i="11"/>
  <c r="AA337" i="11"/>
  <c r="AB337" i="11"/>
  <c r="AC337" i="11"/>
  <c r="Z338" i="11"/>
  <c r="AA338" i="11"/>
  <c r="AB338" i="11"/>
  <c r="AC338" i="11"/>
  <c r="Z339" i="11"/>
  <c r="AA339" i="11"/>
  <c r="AB339" i="11"/>
  <c r="AC339" i="11"/>
  <c r="Z340" i="11"/>
  <c r="AA340" i="11"/>
  <c r="AB340" i="11"/>
  <c r="AC340" i="11"/>
  <c r="Z341" i="11"/>
  <c r="AA341" i="11"/>
  <c r="AB341" i="11"/>
  <c r="AC341" i="11"/>
  <c r="Z342" i="11"/>
  <c r="AA342" i="11"/>
  <c r="AB342" i="11"/>
  <c r="AC342" i="11"/>
  <c r="Z343" i="11"/>
  <c r="AA343" i="11"/>
  <c r="AB343" i="11"/>
  <c r="AC343" i="11"/>
  <c r="Z344" i="11"/>
  <c r="AA344" i="11"/>
  <c r="AB344" i="11"/>
  <c r="AC344" i="11"/>
  <c r="Z345" i="11"/>
  <c r="AA345" i="11"/>
  <c r="AB345" i="11"/>
  <c r="AC345" i="11"/>
  <c r="Z346" i="11"/>
  <c r="AA346" i="11"/>
  <c r="AC346" i="11"/>
  <c r="Z347" i="11"/>
  <c r="AA347" i="11"/>
  <c r="AB347" i="11"/>
  <c r="AC347" i="11"/>
  <c r="Z348" i="11"/>
  <c r="AA348" i="11"/>
  <c r="AB348" i="11"/>
  <c r="AC348" i="11"/>
  <c r="Z349" i="11"/>
  <c r="AA349" i="11"/>
  <c r="AB349" i="11"/>
  <c r="AC349" i="11"/>
  <c r="Z350" i="11"/>
  <c r="AA350" i="11"/>
  <c r="AC350" i="11"/>
  <c r="Z351" i="11"/>
  <c r="AA351" i="11"/>
  <c r="AB351" i="11"/>
  <c r="AC351" i="11"/>
  <c r="Z352" i="11"/>
  <c r="AA352" i="11"/>
  <c r="AB352" i="11"/>
  <c r="AC352" i="11"/>
  <c r="Z353" i="11"/>
  <c r="AA353" i="11"/>
  <c r="AB353" i="11"/>
  <c r="AC353" i="11"/>
  <c r="Z354" i="11"/>
  <c r="AA354" i="11"/>
  <c r="AB354" i="11"/>
  <c r="AC354" i="11"/>
  <c r="Z355" i="11"/>
  <c r="AA355" i="11"/>
  <c r="AB355" i="11"/>
  <c r="AC355" i="11"/>
  <c r="Z356" i="11"/>
  <c r="AA356" i="11"/>
  <c r="AB356" i="11"/>
  <c r="AC356" i="11"/>
  <c r="Z357" i="11"/>
  <c r="AA357" i="11"/>
  <c r="AC357" i="11"/>
  <c r="W1" i="11"/>
  <c r="X1" i="11"/>
  <c r="Y1" i="11"/>
  <c r="X2" i="11"/>
  <c r="Y2" i="11"/>
  <c r="X3" i="11"/>
  <c r="Y3" i="11"/>
  <c r="W4" i="11"/>
  <c r="X4" i="11"/>
  <c r="Y4" i="11"/>
  <c r="W5" i="11"/>
  <c r="X5" i="11"/>
  <c r="Y5" i="11"/>
  <c r="X6" i="11"/>
  <c r="Y6" i="11"/>
  <c r="W7" i="11"/>
  <c r="X7" i="11"/>
  <c r="Y7" i="11"/>
  <c r="W8" i="11"/>
  <c r="W9" i="11"/>
  <c r="X9" i="11"/>
  <c r="Y9" i="11"/>
  <c r="W10" i="11"/>
  <c r="X10" i="11"/>
  <c r="Y10" i="11"/>
  <c r="W11" i="11"/>
  <c r="X11" i="11"/>
  <c r="Y11" i="11"/>
  <c r="W12" i="11"/>
  <c r="X12" i="11"/>
  <c r="Y12" i="11"/>
  <c r="W13" i="11"/>
  <c r="X13" i="11"/>
  <c r="Y13" i="11"/>
  <c r="W14" i="11"/>
  <c r="X14" i="11"/>
  <c r="Y14" i="11"/>
  <c r="W15" i="11"/>
  <c r="X15" i="11"/>
  <c r="Y15" i="11"/>
  <c r="W16" i="11"/>
  <c r="X16" i="11"/>
  <c r="Y16" i="11"/>
  <c r="W17" i="11"/>
  <c r="X17" i="11"/>
  <c r="Y17" i="11"/>
  <c r="Y18" i="11"/>
  <c r="Y19" i="11"/>
  <c r="Y20" i="11"/>
  <c r="Y21" i="11"/>
  <c r="X22" i="11"/>
  <c r="Y22" i="11"/>
  <c r="X23" i="11"/>
  <c r="Y23" i="11"/>
  <c r="W24" i="11"/>
  <c r="X24" i="11"/>
  <c r="Y24" i="11"/>
  <c r="W25" i="11"/>
  <c r="X25" i="11"/>
  <c r="Y25" i="11"/>
  <c r="W26" i="11"/>
  <c r="X26" i="11"/>
  <c r="Y26" i="11"/>
  <c r="W27" i="11"/>
  <c r="X27" i="11"/>
  <c r="Y27" i="11"/>
  <c r="W28" i="11"/>
  <c r="X28" i="11"/>
  <c r="Y28" i="11"/>
  <c r="W29" i="11"/>
  <c r="X29" i="11"/>
  <c r="Y29" i="11"/>
  <c r="W30" i="11"/>
  <c r="X30" i="11"/>
  <c r="Y30" i="11"/>
  <c r="W31" i="11"/>
  <c r="X31" i="11"/>
  <c r="Y31" i="11"/>
  <c r="W32" i="11"/>
  <c r="Y32" i="11"/>
  <c r="W33" i="11"/>
  <c r="Y33" i="11"/>
  <c r="W34" i="11"/>
  <c r="W35" i="11"/>
  <c r="W36" i="11"/>
  <c r="X36" i="11"/>
  <c r="Y36" i="11"/>
  <c r="W37" i="11"/>
  <c r="X37" i="11"/>
  <c r="Y37" i="11"/>
  <c r="W38" i="11"/>
  <c r="X38" i="11"/>
  <c r="Y38" i="11"/>
  <c r="W39" i="11"/>
  <c r="X39" i="11"/>
  <c r="Y39" i="11"/>
  <c r="W40" i="11"/>
  <c r="X40" i="11"/>
  <c r="Y40" i="11"/>
  <c r="W41" i="11"/>
  <c r="X41" i="11"/>
  <c r="Y41" i="11"/>
  <c r="W42" i="11"/>
  <c r="X42" i="11"/>
  <c r="Y42" i="11"/>
  <c r="W43" i="11"/>
  <c r="X43" i="11"/>
  <c r="Y43" i="11"/>
  <c r="W44" i="11"/>
  <c r="X44" i="11"/>
  <c r="Y44" i="11"/>
  <c r="W45" i="11"/>
  <c r="X45" i="11"/>
  <c r="Y45" i="11"/>
  <c r="W46" i="11"/>
  <c r="X46" i="11"/>
  <c r="Y46" i="11"/>
  <c r="W47" i="11"/>
  <c r="X47" i="11"/>
  <c r="Y47" i="11"/>
  <c r="W48" i="11"/>
  <c r="X48" i="11"/>
  <c r="Y48" i="11"/>
  <c r="W49" i="11"/>
  <c r="X49" i="11"/>
  <c r="Y49" i="11"/>
  <c r="W50" i="11"/>
  <c r="X50" i="11"/>
  <c r="Y50" i="11"/>
  <c r="W51" i="11"/>
  <c r="X51" i="11"/>
  <c r="Y51" i="11"/>
  <c r="W52" i="11"/>
  <c r="X52" i="11"/>
  <c r="Y52" i="11"/>
  <c r="W53" i="11"/>
  <c r="X53" i="11"/>
  <c r="Y53" i="11"/>
  <c r="W54" i="11"/>
  <c r="X54" i="11"/>
  <c r="Y54" i="11"/>
  <c r="W55" i="11"/>
  <c r="X55" i="11"/>
  <c r="Y55" i="11"/>
  <c r="W56" i="11"/>
  <c r="X56" i="11"/>
  <c r="Y56" i="11"/>
  <c r="W57" i="11"/>
  <c r="X57" i="11"/>
  <c r="Y57" i="11"/>
  <c r="W58" i="11"/>
  <c r="X58" i="11"/>
  <c r="Y58" i="11"/>
  <c r="W59" i="11"/>
  <c r="X59" i="11"/>
  <c r="Y59" i="11"/>
  <c r="W60" i="11"/>
  <c r="X60" i="11"/>
  <c r="Y60" i="11"/>
  <c r="W61" i="11"/>
  <c r="X61" i="11"/>
  <c r="Y61" i="11"/>
  <c r="W62" i="11"/>
  <c r="X62" i="11"/>
  <c r="Y62" i="11"/>
  <c r="W63" i="11"/>
  <c r="X63" i="11"/>
  <c r="Y63" i="11"/>
  <c r="W64" i="11"/>
  <c r="X64" i="11"/>
  <c r="Y64" i="11"/>
  <c r="W65" i="11"/>
  <c r="X65" i="11"/>
  <c r="Y65" i="11"/>
  <c r="W66" i="11"/>
  <c r="X66" i="11"/>
  <c r="Y66" i="11"/>
  <c r="W67" i="11"/>
  <c r="X67" i="11"/>
  <c r="Y67" i="11"/>
  <c r="W68" i="11"/>
  <c r="X68" i="11"/>
  <c r="Y68" i="11"/>
  <c r="W69" i="11"/>
  <c r="X69" i="11"/>
  <c r="Y69" i="11"/>
  <c r="W70" i="11"/>
  <c r="X70" i="11"/>
  <c r="Y70" i="11"/>
  <c r="W71" i="11"/>
  <c r="X71" i="11"/>
  <c r="Y71" i="11"/>
  <c r="W72" i="11"/>
  <c r="X72" i="11"/>
  <c r="Y72" i="11"/>
  <c r="W73" i="11"/>
  <c r="X73" i="11"/>
  <c r="Y73" i="11"/>
  <c r="W74" i="11"/>
  <c r="X74" i="11"/>
  <c r="Y74" i="11"/>
  <c r="W75" i="11"/>
  <c r="X75" i="11"/>
  <c r="Y75" i="11"/>
  <c r="W76" i="11"/>
  <c r="X76" i="11"/>
  <c r="Y76" i="11"/>
  <c r="W77" i="11"/>
  <c r="X77" i="11"/>
  <c r="Y77" i="11"/>
  <c r="W78" i="11"/>
  <c r="X78" i="11"/>
  <c r="Y78" i="11"/>
  <c r="W79" i="11"/>
  <c r="X79" i="11"/>
  <c r="Y79" i="11"/>
  <c r="W80" i="11"/>
  <c r="X80" i="11"/>
  <c r="Y80" i="11"/>
  <c r="W81" i="11"/>
  <c r="X81" i="11"/>
  <c r="Y81" i="11"/>
  <c r="W82" i="11"/>
  <c r="X82" i="11"/>
  <c r="Y82" i="11"/>
  <c r="W83" i="11"/>
  <c r="X83" i="11"/>
  <c r="Y83" i="11"/>
  <c r="W84" i="11"/>
  <c r="X84" i="11"/>
  <c r="Y84" i="11"/>
  <c r="W85" i="11"/>
  <c r="X85" i="11"/>
  <c r="Y85" i="11"/>
  <c r="W86" i="11"/>
  <c r="X86" i="11"/>
  <c r="Y86" i="11"/>
  <c r="W87" i="11"/>
  <c r="X87" i="11"/>
  <c r="Y87" i="11"/>
  <c r="W88" i="11"/>
  <c r="X88" i="11"/>
  <c r="Y88" i="11"/>
  <c r="W89" i="11"/>
  <c r="X89" i="11"/>
  <c r="Y89" i="11"/>
  <c r="W90" i="11"/>
  <c r="X90" i="11"/>
  <c r="Y90" i="11"/>
  <c r="W91" i="11"/>
  <c r="X91" i="11"/>
  <c r="Y91" i="11"/>
  <c r="W92" i="11"/>
  <c r="X92" i="11"/>
  <c r="Y92" i="11"/>
  <c r="W93" i="11"/>
  <c r="X93" i="11"/>
  <c r="Y93" i="11"/>
  <c r="W94" i="11"/>
  <c r="X94" i="11"/>
  <c r="Y94" i="11"/>
  <c r="W95" i="11"/>
  <c r="X95" i="11"/>
  <c r="Y95" i="11"/>
  <c r="W96" i="11"/>
  <c r="X96" i="11"/>
  <c r="Y96" i="11"/>
  <c r="X97" i="11"/>
  <c r="Y97" i="11"/>
  <c r="W98" i="11"/>
  <c r="X98" i="11"/>
  <c r="Y98" i="11"/>
  <c r="W99" i="11"/>
  <c r="X99" i="11"/>
  <c r="Y99" i="11"/>
  <c r="W100" i="11"/>
  <c r="X100" i="11"/>
  <c r="Y100" i="11"/>
  <c r="W101" i="11"/>
  <c r="X101" i="11"/>
  <c r="Y101" i="11"/>
  <c r="W102" i="11"/>
  <c r="X102" i="11"/>
  <c r="Y102" i="11"/>
  <c r="W103" i="11"/>
  <c r="X103" i="11"/>
  <c r="Y103" i="11"/>
  <c r="W104" i="11"/>
  <c r="X104" i="11"/>
  <c r="Y104" i="11"/>
  <c r="W105" i="11"/>
  <c r="X105" i="11"/>
  <c r="Y105" i="11"/>
  <c r="W106" i="11"/>
  <c r="X106" i="11"/>
  <c r="Y106" i="11"/>
  <c r="W107" i="11"/>
  <c r="X107" i="11"/>
  <c r="Y107" i="11"/>
  <c r="W108" i="11"/>
  <c r="X108" i="11"/>
  <c r="Y108" i="11"/>
  <c r="X109" i="11"/>
  <c r="Y109" i="11"/>
  <c r="W110" i="11"/>
  <c r="X110" i="11"/>
  <c r="Y110" i="11"/>
  <c r="W111" i="11"/>
  <c r="X111" i="11"/>
  <c r="Y111" i="11"/>
  <c r="W112" i="11"/>
  <c r="X112" i="11"/>
  <c r="Y112" i="11"/>
  <c r="W113" i="11"/>
  <c r="X113" i="11"/>
  <c r="Y113" i="11"/>
  <c r="W114" i="11"/>
  <c r="X114" i="11"/>
  <c r="Y114" i="11"/>
  <c r="W115" i="11"/>
  <c r="X115" i="11"/>
  <c r="Y115" i="11"/>
  <c r="W116" i="11"/>
  <c r="X116" i="11"/>
  <c r="Y116" i="11"/>
  <c r="W117" i="11"/>
  <c r="X117" i="11"/>
  <c r="Y117" i="11"/>
  <c r="W118" i="11"/>
  <c r="X118" i="11"/>
  <c r="Y118" i="11"/>
  <c r="W119" i="11"/>
  <c r="X119" i="11"/>
  <c r="Y119" i="11"/>
  <c r="W120" i="11"/>
  <c r="X120" i="11"/>
  <c r="Y120" i="11"/>
  <c r="W121" i="11"/>
  <c r="X121" i="11"/>
  <c r="Y121" i="11"/>
  <c r="W122" i="11"/>
  <c r="X122" i="11"/>
  <c r="Y122" i="11"/>
  <c r="W123" i="11"/>
  <c r="X123" i="11"/>
  <c r="Y123" i="11"/>
  <c r="W124" i="11"/>
  <c r="X124" i="11"/>
  <c r="Y124" i="11"/>
  <c r="W125" i="11"/>
  <c r="X125" i="11"/>
  <c r="Y125" i="11"/>
  <c r="W126" i="11"/>
  <c r="X126" i="11"/>
  <c r="Y126" i="11"/>
  <c r="W127" i="11"/>
  <c r="X127" i="11"/>
  <c r="Y127" i="11"/>
  <c r="W128" i="11"/>
  <c r="X128" i="11"/>
  <c r="Y128" i="11"/>
  <c r="W129" i="11"/>
  <c r="X129" i="11"/>
  <c r="Y129" i="11"/>
  <c r="W130" i="11"/>
  <c r="X130" i="11"/>
  <c r="Y130" i="11"/>
  <c r="W131" i="11"/>
  <c r="X131" i="11"/>
  <c r="Y131" i="11"/>
  <c r="W132" i="11"/>
  <c r="X132" i="11"/>
  <c r="Y132" i="11"/>
  <c r="W133" i="11"/>
  <c r="X133" i="11"/>
  <c r="Y133" i="11"/>
  <c r="W134" i="11"/>
  <c r="X134" i="11"/>
  <c r="Y134" i="11"/>
  <c r="W135" i="11"/>
  <c r="X135" i="11"/>
  <c r="Y135" i="11"/>
  <c r="W136" i="11"/>
  <c r="X136" i="11"/>
  <c r="Y136" i="11"/>
  <c r="W137" i="11"/>
  <c r="X137" i="11"/>
  <c r="Y137" i="11"/>
  <c r="W138" i="11"/>
  <c r="X138" i="11"/>
  <c r="Y138" i="11"/>
  <c r="W139" i="11"/>
  <c r="X139" i="11"/>
  <c r="Y139" i="11"/>
  <c r="W140" i="11"/>
  <c r="X140" i="11"/>
  <c r="Y140" i="11"/>
  <c r="W141" i="11"/>
  <c r="X141" i="11"/>
  <c r="Y141" i="11"/>
  <c r="W142" i="11"/>
  <c r="X142" i="11"/>
  <c r="Y142" i="11"/>
  <c r="W143" i="11"/>
  <c r="X143" i="11"/>
  <c r="Y143" i="11"/>
  <c r="W144" i="11"/>
  <c r="X144" i="11"/>
  <c r="Y144" i="11"/>
  <c r="W145" i="11"/>
  <c r="X145" i="11"/>
  <c r="Y145" i="11"/>
  <c r="W146" i="11"/>
  <c r="X146" i="11"/>
  <c r="Y146" i="11"/>
  <c r="W147" i="11"/>
  <c r="X147" i="11"/>
  <c r="Y147" i="11"/>
  <c r="W148" i="11"/>
  <c r="X148" i="11"/>
  <c r="Y148" i="11"/>
  <c r="W149" i="11"/>
  <c r="X149" i="11"/>
  <c r="Y149" i="11"/>
  <c r="W150" i="11"/>
  <c r="X150" i="11"/>
  <c r="Y150" i="11"/>
  <c r="W151" i="11"/>
  <c r="X151" i="11"/>
  <c r="Y151" i="11"/>
  <c r="W152" i="11"/>
  <c r="X152" i="11"/>
  <c r="Y152" i="11"/>
  <c r="W153" i="11"/>
  <c r="X153" i="11"/>
  <c r="Y153" i="11"/>
  <c r="W154" i="11"/>
  <c r="X154" i="11"/>
  <c r="Y154" i="11"/>
  <c r="W155" i="11"/>
  <c r="X155" i="11"/>
  <c r="Y155" i="11"/>
  <c r="W156" i="11"/>
  <c r="X156" i="11"/>
  <c r="Y156" i="11"/>
  <c r="W157" i="11"/>
  <c r="X157" i="11"/>
  <c r="Y157" i="11"/>
  <c r="W158" i="11"/>
  <c r="X158" i="11"/>
  <c r="Y158" i="11"/>
  <c r="W159" i="11"/>
  <c r="X159" i="11"/>
  <c r="Y159" i="11"/>
  <c r="W160" i="11"/>
  <c r="Y160" i="11"/>
  <c r="W161" i="11"/>
  <c r="X161" i="11"/>
  <c r="Y161" i="11"/>
  <c r="W162" i="11"/>
  <c r="X162" i="11"/>
  <c r="Y162" i="11"/>
  <c r="W163" i="11"/>
  <c r="X163" i="11"/>
  <c r="Y163" i="11"/>
  <c r="W164" i="11"/>
  <c r="X164" i="11"/>
  <c r="Y164" i="11"/>
  <c r="W165" i="11"/>
  <c r="X165" i="11"/>
  <c r="Y165" i="11"/>
  <c r="W166" i="11"/>
  <c r="X166" i="11"/>
  <c r="Y166" i="11"/>
  <c r="W167" i="11"/>
  <c r="X167" i="11"/>
  <c r="Y167" i="11"/>
  <c r="W168" i="11"/>
  <c r="X168" i="11"/>
  <c r="Y168" i="11"/>
  <c r="W169" i="11"/>
  <c r="X169" i="11"/>
  <c r="Y169" i="11"/>
  <c r="W170" i="11"/>
  <c r="X170" i="11"/>
  <c r="Y170" i="11"/>
  <c r="W171" i="11"/>
  <c r="X171" i="11"/>
  <c r="Y171" i="11"/>
  <c r="W172" i="11"/>
  <c r="X172" i="11"/>
  <c r="Y172" i="11"/>
  <c r="W173" i="11"/>
  <c r="X173" i="11"/>
  <c r="Y173" i="11"/>
  <c r="W174" i="11"/>
  <c r="X174" i="11"/>
  <c r="Y174" i="11"/>
  <c r="W175" i="11"/>
  <c r="X175" i="11"/>
  <c r="Y175" i="11"/>
  <c r="W176" i="11"/>
  <c r="X176" i="11"/>
  <c r="Y176" i="11"/>
  <c r="W177" i="11"/>
  <c r="X177" i="11"/>
  <c r="Y177" i="11"/>
  <c r="W178" i="11"/>
  <c r="X178" i="11"/>
  <c r="Y178" i="11"/>
  <c r="W179" i="11"/>
  <c r="X179" i="11"/>
  <c r="Y179" i="11"/>
  <c r="W180" i="11"/>
  <c r="X180" i="11"/>
  <c r="Y180" i="11"/>
  <c r="W181" i="11"/>
  <c r="X181" i="11"/>
  <c r="Y181" i="11"/>
  <c r="W182" i="11"/>
  <c r="X182" i="11"/>
  <c r="Y182" i="11"/>
  <c r="W183" i="11"/>
  <c r="X183" i="11"/>
  <c r="Y183" i="11"/>
  <c r="W184" i="11"/>
  <c r="X184" i="11"/>
  <c r="Y184" i="11"/>
  <c r="W185" i="11"/>
  <c r="X185" i="11"/>
  <c r="Y185" i="11"/>
  <c r="W186" i="11"/>
  <c r="X186" i="11"/>
  <c r="Y186" i="11"/>
  <c r="W187" i="11"/>
  <c r="X187" i="11"/>
  <c r="Y187" i="11"/>
  <c r="W188" i="11"/>
  <c r="X188" i="11"/>
  <c r="Y188" i="11"/>
  <c r="W189" i="11"/>
  <c r="X189" i="11"/>
  <c r="Y189" i="11"/>
  <c r="W190" i="11"/>
  <c r="X190" i="11"/>
  <c r="Y190" i="11"/>
  <c r="W191" i="11"/>
  <c r="X191" i="11"/>
  <c r="Y191" i="11"/>
  <c r="W192" i="11"/>
  <c r="X192" i="11"/>
  <c r="Y192" i="11"/>
  <c r="W193" i="11"/>
  <c r="X193" i="11"/>
  <c r="Y193" i="11"/>
  <c r="W194" i="11"/>
  <c r="X194" i="11"/>
  <c r="Y194" i="11"/>
  <c r="W195" i="11"/>
  <c r="X195" i="11"/>
  <c r="Y195" i="11"/>
  <c r="W196" i="11"/>
  <c r="X196" i="11"/>
  <c r="Y196" i="11"/>
  <c r="W197" i="11"/>
  <c r="X197" i="11"/>
  <c r="Y197" i="11"/>
  <c r="W198" i="11"/>
  <c r="X198" i="11"/>
  <c r="Y198" i="11"/>
  <c r="W199" i="11"/>
  <c r="X199" i="11"/>
  <c r="Y199" i="11"/>
  <c r="W200" i="11"/>
  <c r="X200" i="11"/>
  <c r="Y200" i="11"/>
  <c r="W201" i="11"/>
  <c r="X201" i="11"/>
  <c r="Y201" i="11"/>
  <c r="W202" i="11"/>
  <c r="X202" i="11"/>
  <c r="Y202" i="11"/>
  <c r="W203" i="11"/>
  <c r="X203" i="11"/>
  <c r="Y203" i="11"/>
  <c r="W204" i="11"/>
  <c r="X204" i="11"/>
  <c r="Y204" i="11"/>
  <c r="W205" i="11"/>
  <c r="X205" i="11"/>
  <c r="Y205" i="11"/>
  <c r="W206" i="11"/>
  <c r="X206" i="11"/>
  <c r="Y206" i="11"/>
  <c r="W207" i="11"/>
  <c r="X207" i="11"/>
  <c r="Y207" i="11"/>
  <c r="W208" i="11"/>
  <c r="X208" i="11"/>
  <c r="Y208" i="11"/>
  <c r="W209" i="11"/>
  <c r="X209" i="11"/>
  <c r="Y209" i="11"/>
  <c r="W210" i="11"/>
  <c r="X210" i="11"/>
  <c r="Y210" i="11"/>
  <c r="W211" i="11"/>
  <c r="X211" i="11"/>
  <c r="Y211" i="11"/>
  <c r="W212" i="11"/>
  <c r="X212" i="11"/>
  <c r="Y212" i="11"/>
  <c r="W213" i="11"/>
  <c r="X213" i="11"/>
  <c r="Y213" i="11"/>
  <c r="W214" i="11"/>
  <c r="X214" i="11"/>
  <c r="Y214" i="11"/>
  <c r="W215" i="11"/>
  <c r="X215" i="11"/>
  <c r="Y215" i="11"/>
  <c r="W216" i="11"/>
  <c r="X216" i="11"/>
  <c r="Y216" i="11"/>
  <c r="W217" i="11"/>
  <c r="X217" i="11"/>
  <c r="Y217" i="11"/>
  <c r="W218" i="11"/>
  <c r="X218" i="11"/>
  <c r="Y218" i="11"/>
  <c r="W219" i="11"/>
  <c r="X219" i="11"/>
  <c r="Y219" i="11"/>
  <c r="W220" i="11"/>
  <c r="X220" i="11"/>
  <c r="Y220" i="11"/>
  <c r="W221" i="11"/>
  <c r="X221" i="11"/>
  <c r="Y221" i="11"/>
  <c r="W222" i="11"/>
  <c r="X222" i="11"/>
  <c r="Y222" i="11"/>
  <c r="W223" i="11"/>
  <c r="X223" i="11"/>
  <c r="Y223" i="11"/>
  <c r="W224" i="11"/>
  <c r="X224" i="11"/>
  <c r="Y224" i="11"/>
  <c r="W225" i="11"/>
  <c r="X225" i="11"/>
  <c r="Y225" i="11"/>
  <c r="W226" i="11"/>
  <c r="X226" i="11"/>
  <c r="Y226" i="11"/>
  <c r="W227" i="11"/>
  <c r="X227" i="11"/>
  <c r="Y227" i="11"/>
  <c r="W228" i="11"/>
  <c r="X228" i="11"/>
  <c r="Y228" i="11"/>
  <c r="W229" i="11"/>
  <c r="X229" i="11"/>
  <c r="Y229" i="11"/>
  <c r="W230" i="11"/>
  <c r="X230" i="11"/>
  <c r="Y230" i="11"/>
  <c r="W231" i="11"/>
  <c r="X231" i="11"/>
  <c r="Y231" i="11"/>
  <c r="W232" i="11"/>
  <c r="X232" i="11"/>
  <c r="Y232" i="11"/>
  <c r="W233" i="11"/>
  <c r="X233" i="11"/>
  <c r="Y233" i="11"/>
  <c r="W234" i="11"/>
  <c r="X234" i="11"/>
  <c r="Y234" i="11"/>
  <c r="W235" i="11"/>
  <c r="X235" i="11"/>
  <c r="Y235" i="11"/>
  <c r="W236" i="11"/>
  <c r="X236" i="11"/>
  <c r="Y236" i="11"/>
  <c r="W237" i="11"/>
  <c r="X237" i="11"/>
  <c r="Y237" i="11"/>
  <c r="W238" i="11"/>
  <c r="X238" i="11"/>
  <c r="Y238" i="11"/>
  <c r="W239" i="11"/>
  <c r="X239" i="11"/>
  <c r="Y239" i="11"/>
  <c r="W240" i="11"/>
  <c r="X240" i="11"/>
  <c r="Y240" i="11"/>
  <c r="W241" i="11"/>
  <c r="X241" i="11"/>
  <c r="Y241" i="11"/>
  <c r="X242" i="11"/>
  <c r="Y242" i="11"/>
  <c r="X243" i="11"/>
  <c r="Y243" i="11"/>
  <c r="X244" i="11"/>
  <c r="Y244" i="11"/>
  <c r="X245" i="11"/>
  <c r="Y245" i="11"/>
  <c r="X246" i="11"/>
  <c r="Y246" i="11"/>
  <c r="X247" i="11"/>
  <c r="Y247" i="11"/>
  <c r="X248" i="11"/>
  <c r="Y248" i="11"/>
  <c r="X249" i="11"/>
  <c r="Y249" i="11"/>
  <c r="W250" i="11"/>
  <c r="X250" i="11"/>
  <c r="Y250" i="11"/>
  <c r="W251" i="11"/>
  <c r="X251" i="11"/>
  <c r="Y251" i="11"/>
  <c r="W252" i="11"/>
  <c r="X252" i="11"/>
  <c r="Y252" i="11"/>
  <c r="W253" i="11"/>
  <c r="X253" i="11"/>
  <c r="Y253" i="11"/>
  <c r="W254" i="11"/>
  <c r="X254" i="11"/>
  <c r="Y254" i="11"/>
  <c r="W255" i="11"/>
  <c r="X255" i="11"/>
  <c r="Y255" i="11"/>
  <c r="W256" i="11"/>
  <c r="X256" i="11"/>
  <c r="Y256" i="11"/>
  <c r="W257" i="11"/>
  <c r="X257" i="11"/>
  <c r="Y257" i="11"/>
  <c r="W258" i="11"/>
  <c r="X258" i="11"/>
  <c r="Y258" i="11"/>
  <c r="W259" i="11"/>
  <c r="X259" i="11"/>
  <c r="Y259" i="11"/>
  <c r="W260" i="11"/>
  <c r="X260" i="11"/>
  <c r="Y260" i="11"/>
  <c r="W261" i="11"/>
  <c r="X261" i="11"/>
  <c r="Y261" i="11"/>
  <c r="W262" i="11"/>
  <c r="X262" i="11"/>
  <c r="Y262" i="11"/>
  <c r="W263" i="11"/>
  <c r="X263" i="11"/>
  <c r="Y263" i="11"/>
  <c r="W264" i="11"/>
  <c r="X264" i="11"/>
  <c r="Y264" i="11"/>
  <c r="W265" i="11"/>
  <c r="X265" i="11"/>
  <c r="Y265" i="11"/>
  <c r="W266" i="11"/>
  <c r="X266" i="11"/>
  <c r="Y266" i="11"/>
  <c r="W267" i="11"/>
  <c r="X267" i="11"/>
  <c r="Y267" i="11"/>
  <c r="W268" i="11"/>
  <c r="X268" i="11"/>
  <c r="Y268" i="11"/>
  <c r="W269" i="11"/>
  <c r="X269" i="11"/>
  <c r="Y269" i="11"/>
  <c r="W270" i="11"/>
  <c r="X270" i="11"/>
  <c r="Y270" i="11"/>
  <c r="W271" i="11"/>
  <c r="X271" i="11"/>
  <c r="Y271" i="11"/>
  <c r="W272" i="11"/>
  <c r="X272" i="11"/>
  <c r="Y272" i="11"/>
  <c r="W273" i="11"/>
  <c r="X273" i="11"/>
  <c r="Y273" i="11"/>
  <c r="W274" i="11"/>
  <c r="X274" i="11"/>
  <c r="Y274" i="11"/>
  <c r="W275" i="11"/>
  <c r="X275" i="11"/>
  <c r="Y275" i="11"/>
  <c r="W276" i="11"/>
  <c r="X276" i="11"/>
  <c r="Y276" i="11"/>
  <c r="W277" i="11"/>
  <c r="X277" i="11"/>
  <c r="Y277" i="11"/>
  <c r="W278" i="11"/>
  <c r="X278" i="11"/>
  <c r="Y278" i="11"/>
  <c r="W279" i="11"/>
  <c r="X279" i="11"/>
  <c r="Y279" i="11"/>
  <c r="W280" i="11"/>
  <c r="X280" i="11"/>
  <c r="Y280" i="11"/>
  <c r="W281" i="11"/>
  <c r="X281" i="11"/>
  <c r="Y281" i="11"/>
  <c r="W282" i="11"/>
  <c r="X282" i="11"/>
  <c r="Y282" i="11"/>
  <c r="W283" i="11"/>
  <c r="X283" i="11"/>
  <c r="Y283" i="11"/>
  <c r="W284" i="11"/>
  <c r="X284" i="11"/>
  <c r="Y284" i="11"/>
  <c r="W285" i="11"/>
  <c r="X285" i="11"/>
  <c r="Y285" i="11"/>
  <c r="W286" i="11"/>
  <c r="X286" i="11"/>
  <c r="Y286" i="11"/>
  <c r="W287" i="11"/>
  <c r="X287" i="11"/>
  <c r="Y287" i="11"/>
  <c r="W288" i="11"/>
  <c r="X288" i="11"/>
  <c r="Y288" i="11"/>
  <c r="W289" i="11"/>
  <c r="X289" i="11"/>
  <c r="Y289" i="11"/>
  <c r="W290" i="11"/>
  <c r="X290" i="11"/>
  <c r="Y290" i="11"/>
  <c r="W291" i="11"/>
  <c r="X291" i="11"/>
  <c r="Y291" i="11"/>
  <c r="W292" i="11"/>
  <c r="X292" i="11"/>
  <c r="Y292" i="11"/>
  <c r="W293" i="11"/>
  <c r="X293" i="11"/>
  <c r="Y293" i="11"/>
  <c r="W294" i="11"/>
  <c r="X294" i="11"/>
  <c r="Y294" i="11"/>
  <c r="W295" i="11"/>
  <c r="X295" i="11"/>
  <c r="Y295" i="11"/>
  <c r="W296" i="11"/>
  <c r="X296" i="11"/>
  <c r="Y296" i="11"/>
  <c r="W297" i="11"/>
  <c r="X297" i="11"/>
  <c r="Y297" i="11"/>
  <c r="W298" i="11"/>
  <c r="X298" i="11"/>
  <c r="Y298" i="11"/>
  <c r="W299" i="11"/>
  <c r="X299" i="11"/>
  <c r="Y299" i="11"/>
  <c r="W300" i="11"/>
  <c r="X300" i="11"/>
  <c r="Y300" i="11"/>
  <c r="W301" i="11"/>
  <c r="X301" i="11"/>
  <c r="Y301" i="11"/>
  <c r="W302" i="11"/>
  <c r="X302" i="11"/>
  <c r="Y302" i="11"/>
  <c r="W303" i="11"/>
  <c r="X303" i="11"/>
  <c r="Y303" i="11"/>
  <c r="W304" i="11"/>
  <c r="X304" i="11"/>
  <c r="Y304" i="11"/>
  <c r="W305" i="11"/>
  <c r="X305" i="11"/>
  <c r="Y305" i="11"/>
  <c r="W306" i="11"/>
  <c r="X306" i="11"/>
  <c r="Y306" i="11"/>
  <c r="W307" i="11"/>
  <c r="X307" i="11"/>
  <c r="Y307" i="11"/>
  <c r="W308" i="11"/>
  <c r="X308" i="11"/>
  <c r="Y308" i="11"/>
  <c r="W309" i="11"/>
  <c r="X309" i="11"/>
  <c r="Y309" i="11"/>
  <c r="W310" i="11"/>
  <c r="X310" i="11"/>
  <c r="Y310" i="11"/>
  <c r="W311" i="11"/>
  <c r="X311" i="11"/>
  <c r="Y311" i="11"/>
  <c r="W312" i="11"/>
  <c r="X312" i="11"/>
  <c r="Y312" i="11"/>
  <c r="W313" i="11"/>
  <c r="X313" i="11"/>
  <c r="Y313" i="11"/>
  <c r="W314" i="11"/>
  <c r="X314" i="11"/>
  <c r="Y314" i="11"/>
  <c r="W315" i="11"/>
  <c r="X315" i="11"/>
  <c r="Y315" i="11"/>
  <c r="W316" i="11"/>
  <c r="X316" i="11"/>
  <c r="Y316" i="11"/>
  <c r="W317" i="11"/>
  <c r="X317" i="11"/>
  <c r="Y317" i="11"/>
  <c r="W318" i="11"/>
  <c r="X318" i="11"/>
  <c r="Y318" i="11"/>
  <c r="W319" i="11"/>
  <c r="X319" i="11"/>
  <c r="Y319" i="11"/>
  <c r="W320" i="11"/>
  <c r="X320" i="11"/>
  <c r="Y320" i="11"/>
  <c r="W321" i="11"/>
  <c r="X321" i="11"/>
  <c r="Y321" i="11"/>
  <c r="W322" i="11"/>
  <c r="X322" i="11"/>
  <c r="Y322" i="11"/>
  <c r="W323" i="11"/>
  <c r="X323" i="11"/>
  <c r="Y323" i="11"/>
  <c r="W324" i="11"/>
  <c r="X324" i="11"/>
  <c r="Y324" i="11"/>
  <c r="W325" i="11"/>
  <c r="X325" i="11"/>
  <c r="Y325" i="11"/>
  <c r="W326" i="11"/>
  <c r="X326" i="11"/>
  <c r="Y326" i="11"/>
  <c r="W327" i="11"/>
  <c r="X327" i="11"/>
  <c r="Y327" i="11"/>
  <c r="W328" i="11"/>
  <c r="X328" i="11"/>
  <c r="Y328" i="11"/>
  <c r="W329" i="11"/>
  <c r="X329" i="11"/>
  <c r="Y329" i="11"/>
  <c r="W330" i="11"/>
  <c r="X330" i="11"/>
  <c r="Y330" i="11"/>
  <c r="W331" i="11"/>
  <c r="X331" i="11"/>
  <c r="Y331" i="11"/>
  <c r="W332" i="11"/>
  <c r="X332" i="11"/>
  <c r="Y332" i="11"/>
  <c r="W333" i="11"/>
  <c r="X333" i="11"/>
  <c r="Y333" i="11"/>
  <c r="W334" i="11"/>
  <c r="X334" i="11"/>
  <c r="Y334" i="11"/>
  <c r="W335" i="11"/>
  <c r="X335" i="11"/>
  <c r="Y335" i="11"/>
  <c r="W336" i="11"/>
  <c r="X336" i="11"/>
  <c r="Y336" i="11"/>
  <c r="W337" i="11"/>
  <c r="X337" i="11"/>
  <c r="Y337" i="11"/>
  <c r="W338" i="11"/>
  <c r="X338" i="11"/>
  <c r="Y338" i="11"/>
  <c r="W339" i="11"/>
  <c r="X339" i="11"/>
  <c r="Y339" i="11"/>
  <c r="W340" i="11"/>
  <c r="X340" i="11"/>
  <c r="Y340" i="11"/>
  <c r="W341" i="11"/>
  <c r="X341" i="11"/>
  <c r="Y341" i="11"/>
  <c r="W342" i="11"/>
  <c r="X342" i="11"/>
  <c r="Y342" i="11"/>
  <c r="W343" i="11"/>
  <c r="X343" i="11"/>
  <c r="Y343" i="11"/>
  <c r="W344" i="11"/>
  <c r="X344" i="11"/>
  <c r="Y344" i="11"/>
  <c r="W345" i="11"/>
  <c r="X345" i="11"/>
  <c r="Y345" i="11"/>
  <c r="W346" i="11"/>
  <c r="X346" i="11"/>
  <c r="Y346" i="11"/>
  <c r="W347" i="11"/>
  <c r="X347" i="11"/>
  <c r="Y347" i="11"/>
  <c r="W348" i="11"/>
  <c r="X348" i="11"/>
  <c r="Y348" i="11"/>
  <c r="W349" i="11"/>
  <c r="X349" i="11"/>
  <c r="Y349" i="11"/>
  <c r="W350" i="11"/>
  <c r="X350" i="11"/>
  <c r="Y350" i="11"/>
  <c r="W351" i="11"/>
  <c r="X351" i="11"/>
  <c r="Y351" i="11"/>
  <c r="W352" i="11"/>
  <c r="X352" i="11"/>
  <c r="Y352" i="11"/>
  <c r="W353" i="11"/>
  <c r="X353" i="11"/>
  <c r="Y353" i="11"/>
  <c r="W354" i="11"/>
  <c r="X354" i="11"/>
  <c r="Y354" i="11"/>
  <c r="W355" i="11"/>
  <c r="X355" i="11"/>
  <c r="Y355" i="11"/>
  <c r="W356" i="11"/>
  <c r="X356" i="11"/>
  <c r="Y356" i="11"/>
  <c r="W357" i="11"/>
  <c r="X357" i="11"/>
  <c r="Y357" i="11"/>
  <c r="V1" i="11"/>
  <c r="V2" i="11"/>
  <c r="V4" i="11"/>
  <c r="V5" i="11"/>
  <c r="V6" i="11"/>
  <c r="V7" i="11"/>
  <c r="V8" i="11"/>
  <c r="V14" i="11"/>
  <c r="V15" i="11"/>
  <c r="V16" i="11"/>
  <c r="V17" i="11"/>
  <c r="V22" i="11"/>
  <c r="V23" i="11"/>
  <c r="V24" i="11"/>
  <c r="V25" i="11"/>
  <c r="V26" i="11"/>
  <c r="V27" i="11"/>
  <c r="V28" i="11"/>
  <c r="V29" i="11"/>
  <c r="V30" i="11"/>
  <c r="V31" i="11"/>
  <c r="V32" i="11"/>
  <c r="V33" i="11"/>
  <c r="V34" i="11"/>
  <c r="V35" i="11"/>
  <c r="V50" i="11"/>
  <c r="V51" i="11"/>
  <c r="V52" i="11"/>
  <c r="V53" i="11"/>
  <c r="V54" i="11"/>
  <c r="V55" i="11"/>
  <c r="V56" i="11"/>
  <c r="V57" i="11"/>
  <c r="V70" i="11"/>
  <c r="V71" i="11"/>
  <c r="V72" i="11"/>
  <c r="V73" i="11"/>
  <c r="V74" i="11"/>
  <c r="V75" i="11"/>
  <c r="V76" i="11"/>
  <c r="V77" i="11"/>
  <c r="V78" i="11"/>
  <c r="V79" i="11"/>
  <c r="V80" i="11"/>
  <c r="V81" i="11"/>
  <c r="V82" i="11"/>
  <c r="V83" i="11"/>
  <c r="V84" i="11"/>
  <c r="V85" i="11"/>
  <c r="V86" i="11"/>
  <c r="V87" i="11"/>
  <c r="V88" i="11"/>
  <c r="V89" i="11"/>
  <c r="V90" i="11"/>
  <c r="V91" i="11"/>
  <c r="V92" i="11"/>
  <c r="V93" i="11"/>
  <c r="V94" i="11"/>
  <c r="V95" i="11"/>
  <c r="V96" i="11"/>
  <c r="V97" i="11"/>
  <c r="V98" i="11"/>
  <c r="V99" i="11"/>
  <c r="V100" i="11"/>
  <c r="V101" i="11"/>
  <c r="V102" i="11"/>
  <c r="V103" i="11"/>
  <c r="V104" i="11"/>
  <c r="V105" i="11"/>
  <c r="V106" i="11"/>
  <c r="V107" i="11"/>
  <c r="V108" i="11"/>
  <c r="V109" i="11"/>
  <c r="V110" i="11"/>
  <c r="V111" i="11"/>
  <c r="V112" i="11"/>
  <c r="V113" i="11"/>
  <c r="V114" i="11"/>
  <c r="V115" i="11"/>
  <c r="V116" i="11"/>
  <c r="V117" i="11"/>
  <c r="V118" i="11"/>
  <c r="V119" i="11"/>
  <c r="V120" i="11"/>
  <c r="V121" i="11"/>
  <c r="V122" i="11"/>
  <c r="V123" i="11"/>
  <c r="V124" i="11"/>
  <c r="V125" i="11"/>
  <c r="V126" i="11"/>
  <c r="V127" i="11"/>
  <c r="V128" i="11"/>
  <c r="V129" i="11"/>
  <c r="V130" i="11"/>
  <c r="V132" i="11"/>
  <c r="V133" i="11"/>
  <c r="V134" i="11"/>
  <c r="V135" i="11"/>
  <c r="V136" i="11"/>
  <c r="V137" i="11"/>
  <c r="V138" i="11"/>
  <c r="V139" i="11"/>
  <c r="V140" i="11"/>
  <c r="V141" i="11"/>
  <c r="V142" i="11"/>
  <c r="V143" i="11"/>
  <c r="V144" i="11"/>
  <c r="V145" i="11"/>
  <c r="V146" i="11"/>
  <c r="V147" i="11"/>
  <c r="V148" i="11"/>
  <c r="V149" i="11"/>
  <c r="V150" i="11"/>
  <c r="V151" i="11"/>
  <c r="V152" i="11"/>
  <c r="V153" i="11"/>
  <c r="V154" i="11"/>
  <c r="V155" i="11"/>
  <c r="V156" i="11"/>
  <c r="V157" i="11"/>
  <c r="V158" i="11"/>
  <c r="V159" i="11"/>
  <c r="V160" i="11"/>
  <c r="V161" i="11"/>
  <c r="V162" i="11"/>
  <c r="V163" i="11"/>
  <c r="V164" i="11"/>
  <c r="V165" i="11"/>
  <c r="V166" i="11"/>
  <c r="V167" i="11"/>
  <c r="V168" i="11"/>
  <c r="V169" i="11"/>
  <c r="V170" i="11"/>
  <c r="V171" i="11"/>
  <c r="V172" i="11"/>
  <c r="V173" i="11"/>
  <c r="V174" i="11"/>
  <c r="V175" i="11"/>
  <c r="V176" i="11"/>
  <c r="V177" i="11"/>
  <c r="V178" i="11"/>
  <c r="V179" i="11"/>
  <c r="V180" i="11"/>
  <c r="V181" i="11"/>
  <c r="V182" i="11"/>
  <c r="V183" i="11"/>
  <c r="V184" i="11"/>
  <c r="V185" i="11"/>
  <c r="V186" i="11"/>
  <c r="V187" i="11"/>
  <c r="V188" i="11"/>
  <c r="V190" i="11"/>
  <c r="V191" i="11"/>
  <c r="V192" i="11"/>
  <c r="V193" i="11"/>
  <c r="V194" i="11"/>
  <c r="V195" i="11"/>
  <c r="V196" i="11"/>
  <c r="V197" i="11"/>
  <c r="V198" i="11"/>
  <c r="V199" i="11"/>
  <c r="V200" i="11"/>
  <c r="V201" i="11"/>
  <c r="V202" i="11"/>
  <c r="V203" i="11"/>
  <c r="V204" i="11"/>
  <c r="V205" i="11"/>
  <c r="V206" i="11"/>
  <c r="V207" i="11"/>
  <c r="V208" i="11"/>
  <c r="V209" i="11"/>
  <c r="V210" i="11"/>
  <c r="V211" i="11"/>
  <c r="V212" i="11"/>
  <c r="V213" i="11"/>
  <c r="V214" i="11"/>
  <c r="V215" i="11"/>
  <c r="V216" i="11"/>
  <c r="V217" i="11"/>
  <c r="V218" i="11"/>
  <c r="V219" i="11"/>
  <c r="V220" i="11"/>
  <c r="V221" i="11"/>
  <c r="V222" i="11"/>
  <c r="V223" i="11"/>
  <c r="V224" i="11"/>
  <c r="V225" i="11"/>
  <c r="V226" i="11"/>
  <c r="V227" i="11"/>
  <c r="V228" i="11"/>
  <c r="V229" i="11"/>
  <c r="V230" i="11"/>
  <c r="V231" i="11"/>
  <c r="V232" i="11"/>
  <c r="V233" i="11"/>
  <c r="V234" i="11"/>
  <c r="V235" i="11"/>
  <c r="V236" i="11"/>
  <c r="V237" i="11"/>
  <c r="V238" i="11"/>
  <c r="V239" i="11"/>
  <c r="V240" i="11"/>
  <c r="V241" i="11"/>
  <c r="V242" i="11"/>
  <c r="V243" i="11"/>
  <c r="V244" i="11"/>
  <c r="V245" i="11"/>
  <c r="V246" i="11"/>
  <c r="V247" i="11"/>
  <c r="V248" i="11"/>
  <c r="V249" i="11"/>
  <c r="V250" i="11"/>
  <c r="V251" i="11"/>
  <c r="V252" i="11"/>
  <c r="V253" i="11"/>
  <c r="V254" i="11"/>
  <c r="V255" i="11"/>
  <c r="V256" i="11"/>
  <c r="V257" i="11"/>
  <c r="V258" i="11"/>
  <c r="V259" i="11"/>
  <c r="V260" i="11"/>
  <c r="V261" i="11"/>
  <c r="V262" i="11"/>
  <c r="V263" i="11"/>
  <c r="V264" i="11"/>
  <c r="V265" i="11"/>
  <c r="V266" i="11"/>
  <c r="V267" i="11"/>
  <c r="V268" i="11"/>
  <c r="V269" i="11"/>
  <c r="V270" i="11"/>
  <c r="V271" i="11"/>
  <c r="V272" i="11"/>
  <c r="V273" i="11"/>
  <c r="V274" i="11"/>
  <c r="V275" i="11"/>
  <c r="V276" i="11"/>
  <c r="V277" i="11"/>
  <c r="V278" i="11"/>
  <c r="V279" i="11"/>
  <c r="V280" i="11"/>
  <c r="V281" i="11"/>
  <c r="V282" i="11"/>
  <c r="V283" i="11"/>
  <c r="V284" i="11"/>
  <c r="V285" i="11"/>
  <c r="V286" i="11"/>
  <c r="V287" i="11"/>
  <c r="V289" i="11"/>
  <c r="V290" i="11"/>
  <c r="V291" i="11"/>
  <c r="V292" i="11"/>
  <c r="V293" i="11"/>
  <c r="V294" i="11"/>
  <c r="V295" i="11"/>
  <c r="V296" i="11"/>
  <c r="V297" i="11"/>
  <c r="V298" i="11"/>
  <c r="V299" i="11"/>
  <c r="V300" i="11"/>
  <c r="V301" i="11"/>
  <c r="V302" i="11"/>
  <c r="V303" i="11"/>
  <c r="V304" i="11"/>
  <c r="V305" i="11"/>
  <c r="V306" i="11"/>
  <c r="V307" i="11"/>
  <c r="V308" i="11"/>
  <c r="V309" i="11"/>
  <c r="V310" i="11"/>
  <c r="V311" i="11"/>
  <c r="V312" i="11"/>
  <c r="V313" i="11"/>
  <c r="V314" i="11"/>
  <c r="V315" i="11"/>
  <c r="V316" i="11"/>
  <c r="V317" i="11"/>
  <c r="V318" i="11"/>
  <c r="V319" i="11"/>
  <c r="V320" i="11"/>
  <c r="V321" i="11"/>
  <c r="V322" i="11"/>
  <c r="V323" i="11"/>
  <c r="V324" i="11"/>
  <c r="V325" i="11"/>
  <c r="V326" i="11"/>
  <c r="V327" i="11"/>
  <c r="V328" i="11"/>
  <c r="V329" i="11"/>
  <c r="V330" i="11"/>
  <c r="V331" i="11"/>
  <c r="V332" i="11"/>
  <c r="V333" i="11"/>
  <c r="V334" i="11"/>
  <c r="V335" i="11"/>
  <c r="V336" i="11"/>
  <c r="V337" i="11"/>
  <c r="V338" i="11"/>
  <c r="V339" i="11"/>
  <c r="V340" i="11"/>
  <c r="V341" i="11"/>
  <c r="V342" i="11"/>
  <c r="V343" i="11"/>
  <c r="V344" i="11"/>
  <c r="V345" i="11"/>
  <c r="V346" i="11"/>
  <c r="V347" i="11"/>
  <c r="V348" i="11"/>
  <c r="V349" i="11"/>
  <c r="V350" i="11"/>
  <c r="V351" i="11"/>
  <c r="V352" i="11"/>
  <c r="V353" i="11"/>
  <c r="V354" i="11"/>
  <c r="V355" i="11"/>
  <c r="V356" i="11"/>
  <c r="V357" i="11"/>
  <c r="A1" i="11"/>
  <c r="B1" i="11"/>
  <c r="C1" i="11"/>
  <c r="D1" i="11"/>
  <c r="F1" i="11"/>
  <c r="G1" i="11"/>
  <c r="H1" i="11"/>
  <c r="I1" i="11"/>
  <c r="K1" i="11"/>
  <c r="L1" i="11"/>
  <c r="M1" i="11"/>
  <c r="N1" i="11"/>
  <c r="O1" i="11"/>
  <c r="P1" i="11"/>
  <c r="Q1" i="11"/>
  <c r="R1" i="11"/>
  <c r="S1" i="11"/>
  <c r="T1" i="11"/>
  <c r="U1" i="11"/>
  <c r="A2" i="11"/>
  <c r="B2" i="11"/>
  <c r="C2" i="11"/>
  <c r="D2" i="11"/>
  <c r="F2" i="11"/>
  <c r="G2" i="11"/>
  <c r="H2" i="11"/>
  <c r="I2" i="11"/>
  <c r="K2" i="11"/>
  <c r="L2" i="11"/>
  <c r="M2" i="11"/>
  <c r="N2" i="11"/>
  <c r="O2" i="11"/>
  <c r="P2" i="11"/>
  <c r="R2" i="11"/>
  <c r="S2" i="11"/>
  <c r="T2" i="11"/>
  <c r="U2" i="11"/>
  <c r="A3" i="11"/>
  <c r="B3" i="11"/>
  <c r="C3" i="11"/>
  <c r="D3" i="11"/>
  <c r="F3" i="11"/>
  <c r="G3" i="11"/>
  <c r="H3" i="11"/>
  <c r="I3" i="11"/>
  <c r="K3" i="11"/>
  <c r="L3" i="11"/>
  <c r="M3" i="11"/>
  <c r="N3" i="11"/>
  <c r="O3" i="11"/>
  <c r="P3" i="11"/>
  <c r="R3" i="11"/>
  <c r="S3" i="11"/>
  <c r="T3" i="11"/>
  <c r="U3" i="11"/>
  <c r="A4" i="11"/>
  <c r="B4" i="11"/>
  <c r="C4" i="11"/>
  <c r="D4" i="11"/>
  <c r="F4" i="11"/>
  <c r="G4" i="11"/>
  <c r="H4" i="11"/>
  <c r="I4" i="11"/>
  <c r="K4" i="11"/>
  <c r="L4" i="11"/>
  <c r="M4" i="11"/>
  <c r="N4" i="11"/>
  <c r="O4" i="11"/>
  <c r="P4" i="11"/>
  <c r="R4" i="11"/>
  <c r="S4" i="11"/>
  <c r="T4" i="11"/>
  <c r="U4" i="11"/>
  <c r="A5" i="11"/>
  <c r="B5" i="11"/>
  <c r="C5" i="11"/>
  <c r="D5" i="11"/>
  <c r="F5" i="11"/>
  <c r="G5" i="11"/>
  <c r="H5" i="11"/>
  <c r="I5" i="11"/>
  <c r="K5" i="11"/>
  <c r="L5" i="11"/>
  <c r="M5" i="11"/>
  <c r="N5" i="11"/>
  <c r="O5" i="11"/>
  <c r="P5" i="11"/>
  <c r="R5" i="11"/>
  <c r="S5" i="11"/>
  <c r="T5" i="11"/>
  <c r="U5" i="11"/>
  <c r="A6" i="11"/>
  <c r="B6" i="11"/>
  <c r="C6" i="11"/>
  <c r="D6" i="11"/>
  <c r="F6" i="11"/>
  <c r="G6" i="11"/>
  <c r="H6" i="11"/>
  <c r="I6" i="11"/>
  <c r="K6" i="11"/>
  <c r="L6" i="11"/>
  <c r="M6" i="11"/>
  <c r="N6" i="11"/>
  <c r="O6" i="11"/>
  <c r="P6" i="11"/>
  <c r="R6" i="11"/>
  <c r="S6" i="11"/>
  <c r="T6" i="11"/>
  <c r="U6" i="11"/>
  <c r="A7" i="11"/>
  <c r="B7" i="11"/>
  <c r="C7" i="11"/>
  <c r="D7" i="11"/>
  <c r="F7" i="11"/>
  <c r="G7" i="11"/>
  <c r="H7" i="11"/>
  <c r="I7" i="11"/>
  <c r="K7" i="11"/>
  <c r="L7" i="11"/>
  <c r="M7" i="11"/>
  <c r="N7" i="11"/>
  <c r="O7" i="11"/>
  <c r="P7" i="11"/>
  <c r="R7" i="11"/>
  <c r="S7" i="11"/>
  <c r="T7" i="11"/>
  <c r="U7" i="11"/>
  <c r="A8" i="11"/>
  <c r="B8" i="11"/>
  <c r="C8" i="11"/>
  <c r="D8" i="11"/>
  <c r="F8" i="11"/>
  <c r="G8" i="11"/>
  <c r="H8" i="11"/>
  <c r="I8" i="11"/>
  <c r="K8" i="11"/>
  <c r="L8" i="11"/>
  <c r="M8" i="11"/>
  <c r="N8" i="11"/>
  <c r="O8" i="11"/>
  <c r="P8" i="11"/>
  <c r="R8" i="11"/>
  <c r="S8" i="11"/>
  <c r="T8" i="11"/>
  <c r="U8" i="11"/>
  <c r="A9" i="11"/>
  <c r="B9" i="11"/>
  <c r="C9" i="11"/>
  <c r="D9" i="11"/>
  <c r="F9" i="11"/>
  <c r="G9" i="11"/>
  <c r="H9" i="11"/>
  <c r="I9" i="11"/>
  <c r="K9" i="11"/>
  <c r="L9" i="11"/>
  <c r="M9" i="11"/>
  <c r="N9" i="11"/>
  <c r="O9" i="11"/>
  <c r="P9" i="11"/>
  <c r="R9" i="11"/>
  <c r="S9" i="11"/>
  <c r="T9" i="11"/>
  <c r="U9" i="11"/>
  <c r="A10" i="11"/>
  <c r="B10" i="11"/>
  <c r="C10" i="11"/>
  <c r="D10" i="11"/>
  <c r="F10" i="11"/>
  <c r="G10" i="11"/>
  <c r="H10" i="11"/>
  <c r="I10" i="11"/>
  <c r="K10" i="11"/>
  <c r="L10" i="11"/>
  <c r="M10" i="11"/>
  <c r="N10" i="11"/>
  <c r="O10" i="11"/>
  <c r="P10" i="11"/>
  <c r="R10" i="11"/>
  <c r="S10" i="11"/>
  <c r="T10" i="11"/>
  <c r="U10" i="11"/>
  <c r="A11" i="11"/>
  <c r="B11" i="11"/>
  <c r="C11" i="11"/>
  <c r="D11" i="11"/>
  <c r="F11" i="11"/>
  <c r="G11" i="11"/>
  <c r="H11" i="11"/>
  <c r="I11" i="11"/>
  <c r="K11" i="11"/>
  <c r="L11" i="11"/>
  <c r="M11" i="11"/>
  <c r="N11" i="11"/>
  <c r="O11" i="11"/>
  <c r="P11" i="11"/>
  <c r="R11" i="11"/>
  <c r="S11" i="11"/>
  <c r="T11" i="11"/>
  <c r="U11" i="11"/>
  <c r="A12" i="11"/>
  <c r="B12" i="11"/>
  <c r="C12" i="11"/>
  <c r="D12" i="11"/>
  <c r="F12" i="11"/>
  <c r="G12" i="11"/>
  <c r="H12" i="11"/>
  <c r="I12" i="11"/>
  <c r="K12" i="11"/>
  <c r="L12" i="11"/>
  <c r="M12" i="11"/>
  <c r="N12" i="11"/>
  <c r="O12" i="11"/>
  <c r="P12" i="11"/>
  <c r="R12" i="11"/>
  <c r="S12" i="11"/>
  <c r="T12" i="11"/>
  <c r="U12" i="11"/>
  <c r="A13" i="11"/>
  <c r="B13" i="11"/>
  <c r="C13" i="11"/>
  <c r="D13" i="11"/>
  <c r="F13" i="11"/>
  <c r="G13" i="11"/>
  <c r="H13" i="11"/>
  <c r="I13" i="11"/>
  <c r="K13" i="11"/>
  <c r="L13" i="11"/>
  <c r="M13" i="11"/>
  <c r="N13" i="11"/>
  <c r="O13" i="11"/>
  <c r="P13" i="11"/>
  <c r="R13" i="11"/>
  <c r="S13" i="11"/>
  <c r="T13" i="11"/>
  <c r="U13" i="11"/>
  <c r="A14" i="11"/>
  <c r="B14" i="11"/>
  <c r="C14" i="11"/>
  <c r="D14" i="11"/>
  <c r="F14" i="11"/>
  <c r="G14" i="11"/>
  <c r="H14" i="11"/>
  <c r="I14" i="11"/>
  <c r="K14" i="11"/>
  <c r="L14" i="11"/>
  <c r="M14" i="11"/>
  <c r="N14" i="11"/>
  <c r="O14" i="11"/>
  <c r="P14" i="11"/>
  <c r="R14" i="11"/>
  <c r="S14" i="11"/>
  <c r="T14" i="11"/>
  <c r="U14" i="11"/>
  <c r="A15" i="11"/>
  <c r="B15" i="11"/>
  <c r="C15" i="11"/>
  <c r="D15" i="11"/>
  <c r="F15" i="11"/>
  <c r="G15" i="11"/>
  <c r="H15" i="11"/>
  <c r="I15" i="11"/>
  <c r="K15" i="11"/>
  <c r="L15" i="11"/>
  <c r="M15" i="11"/>
  <c r="N15" i="11"/>
  <c r="O15" i="11"/>
  <c r="P15" i="11"/>
  <c r="R15" i="11"/>
  <c r="S15" i="11"/>
  <c r="T15" i="11"/>
  <c r="U15" i="11"/>
  <c r="A16" i="11"/>
  <c r="B16" i="11"/>
  <c r="C16" i="11"/>
  <c r="D16" i="11"/>
  <c r="F16" i="11"/>
  <c r="G16" i="11"/>
  <c r="H16" i="11"/>
  <c r="I16" i="11"/>
  <c r="K16" i="11"/>
  <c r="L16" i="11"/>
  <c r="M16" i="11"/>
  <c r="N16" i="11"/>
  <c r="O16" i="11"/>
  <c r="P16" i="11"/>
  <c r="R16" i="11"/>
  <c r="S16" i="11"/>
  <c r="T16" i="11"/>
  <c r="U16" i="11"/>
  <c r="A17" i="11"/>
  <c r="B17" i="11"/>
  <c r="C17" i="11"/>
  <c r="D17" i="11"/>
  <c r="F17" i="11"/>
  <c r="G17" i="11"/>
  <c r="H17" i="11"/>
  <c r="I17" i="11"/>
  <c r="K17" i="11"/>
  <c r="L17" i="11"/>
  <c r="M17" i="11"/>
  <c r="N17" i="11"/>
  <c r="O17" i="11"/>
  <c r="P17" i="11"/>
  <c r="R17" i="11"/>
  <c r="S17" i="11"/>
  <c r="T17" i="11"/>
  <c r="U17" i="11"/>
  <c r="A18" i="11"/>
  <c r="B18" i="11"/>
  <c r="C18" i="11"/>
  <c r="D18" i="11"/>
  <c r="F18" i="11"/>
  <c r="G18" i="11"/>
  <c r="H18" i="11"/>
  <c r="I18" i="11"/>
  <c r="K18" i="11"/>
  <c r="L18" i="11"/>
  <c r="M18" i="11"/>
  <c r="N18" i="11"/>
  <c r="O18" i="11"/>
  <c r="P18" i="11"/>
  <c r="R18" i="11"/>
  <c r="S18" i="11"/>
  <c r="T18" i="11"/>
  <c r="U18" i="11"/>
  <c r="A19" i="11"/>
  <c r="B19" i="11"/>
  <c r="C19" i="11"/>
  <c r="D19" i="11"/>
  <c r="F19" i="11"/>
  <c r="G19" i="11"/>
  <c r="H19" i="11"/>
  <c r="I19" i="11"/>
  <c r="K19" i="11"/>
  <c r="L19" i="11"/>
  <c r="M19" i="11"/>
  <c r="N19" i="11"/>
  <c r="O19" i="11"/>
  <c r="P19" i="11"/>
  <c r="R19" i="11"/>
  <c r="S19" i="11"/>
  <c r="T19" i="11"/>
  <c r="U19" i="11"/>
  <c r="A20" i="11"/>
  <c r="B20" i="11"/>
  <c r="C20" i="11"/>
  <c r="D20" i="11"/>
  <c r="F20" i="11"/>
  <c r="G20" i="11"/>
  <c r="H20" i="11"/>
  <c r="I20" i="11"/>
  <c r="K20" i="11"/>
  <c r="L20" i="11"/>
  <c r="M20" i="11"/>
  <c r="N20" i="11"/>
  <c r="O20" i="11"/>
  <c r="P20" i="11"/>
  <c r="R20" i="11"/>
  <c r="S20" i="11"/>
  <c r="T20" i="11"/>
  <c r="U20" i="11"/>
  <c r="A21" i="11"/>
  <c r="B21" i="11"/>
  <c r="C21" i="11"/>
  <c r="D21" i="11"/>
  <c r="F21" i="11"/>
  <c r="G21" i="11"/>
  <c r="H21" i="11"/>
  <c r="I21" i="11"/>
  <c r="K21" i="11"/>
  <c r="L21" i="11"/>
  <c r="M21" i="11"/>
  <c r="N21" i="11"/>
  <c r="O21" i="11"/>
  <c r="P21" i="11"/>
  <c r="R21" i="11"/>
  <c r="S21" i="11"/>
  <c r="T21" i="11"/>
  <c r="U21" i="11"/>
  <c r="A22" i="11"/>
  <c r="B22" i="11"/>
  <c r="C22" i="11"/>
  <c r="D22" i="11"/>
  <c r="F22" i="11"/>
  <c r="G22" i="11"/>
  <c r="H22" i="11"/>
  <c r="I22" i="11"/>
  <c r="K22" i="11"/>
  <c r="L22" i="11"/>
  <c r="M22" i="11"/>
  <c r="N22" i="11"/>
  <c r="O22" i="11"/>
  <c r="P22" i="11"/>
  <c r="Q22" i="11"/>
  <c r="T22" i="11"/>
  <c r="U22" i="11"/>
  <c r="A23" i="11"/>
  <c r="B23" i="11"/>
  <c r="C23" i="11"/>
  <c r="D23" i="11"/>
  <c r="F23" i="11"/>
  <c r="G23" i="11"/>
  <c r="H23" i="11"/>
  <c r="I23" i="11"/>
  <c r="K23" i="11"/>
  <c r="L23" i="11"/>
  <c r="M23" i="11"/>
  <c r="N23" i="11"/>
  <c r="O23" i="11"/>
  <c r="P23" i="11"/>
  <c r="Q23" i="11"/>
  <c r="T23" i="11"/>
  <c r="U23" i="11"/>
  <c r="A24" i="11"/>
  <c r="B24" i="11"/>
  <c r="C24" i="11"/>
  <c r="D24" i="11"/>
  <c r="F24" i="11"/>
  <c r="G24" i="11"/>
  <c r="H24" i="11"/>
  <c r="I24" i="11"/>
  <c r="K24" i="11"/>
  <c r="L24" i="11"/>
  <c r="M24" i="11"/>
  <c r="N24" i="11"/>
  <c r="O24" i="11"/>
  <c r="P24" i="11"/>
  <c r="Q24" i="11"/>
  <c r="T24" i="11"/>
  <c r="U24" i="11"/>
  <c r="A25" i="11"/>
  <c r="B25" i="11"/>
  <c r="C25" i="11"/>
  <c r="D25" i="11"/>
  <c r="F25" i="11"/>
  <c r="G25" i="11"/>
  <c r="H25" i="11"/>
  <c r="I25" i="11"/>
  <c r="K25" i="11"/>
  <c r="L25" i="11"/>
  <c r="M25" i="11"/>
  <c r="N25" i="11"/>
  <c r="O25" i="11"/>
  <c r="P25" i="11"/>
  <c r="Q25" i="11"/>
  <c r="T25" i="11"/>
  <c r="U25" i="11"/>
  <c r="A26" i="11"/>
  <c r="B26" i="11"/>
  <c r="C26" i="11"/>
  <c r="D26" i="11"/>
  <c r="F26" i="11"/>
  <c r="G26" i="11"/>
  <c r="H26" i="11"/>
  <c r="I26" i="11"/>
  <c r="K26" i="11"/>
  <c r="L26" i="11"/>
  <c r="M26" i="11"/>
  <c r="N26" i="11"/>
  <c r="O26" i="11"/>
  <c r="P26" i="11"/>
  <c r="Q26" i="11"/>
  <c r="T26" i="11"/>
  <c r="U26" i="11"/>
  <c r="A27" i="11"/>
  <c r="B27" i="11"/>
  <c r="C27" i="11"/>
  <c r="D27" i="11"/>
  <c r="F27" i="11"/>
  <c r="G27" i="11"/>
  <c r="H27" i="11"/>
  <c r="I27" i="11"/>
  <c r="K27" i="11"/>
  <c r="L27" i="11"/>
  <c r="M27" i="11"/>
  <c r="N27" i="11"/>
  <c r="O27" i="11"/>
  <c r="P27" i="11"/>
  <c r="Q27" i="11"/>
  <c r="T27" i="11"/>
  <c r="U27" i="11"/>
  <c r="A28" i="11"/>
  <c r="B28" i="11"/>
  <c r="C28" i="11"/>
  <c r="D28" i="11"/>
  <c r="F28" i="11"/>
  <c r="G28" i="11"/>
  <c r="H28" i="11"/>
  <c r="I28" i="11"/>
  <c r="K28" i="11"/>
  <c r="L28" i="11"/>
  <c r="M28" i="11"/>
  <c r="N28" i="11"/>
  <c r="O28" i="11"/>
  <c r="P28" i="11"/>
  <c r="Q28" i="11"/>
  <c r="T28" i="11"/>
  <c r="U28" i="11"/>
  <c r="A29" i="11"/>
  <c r="B29" i="11"/>
  <c r="C29" i="11"/>
  <c r="D29" i="11"/>
  <c r="F29" i="11"/>
  <c r="G29" i="11"/>
  <c r="H29" i="11"/>
  <c r="I29" i="11"/>
  <c r="K29" i="11"/>
  <c r="L29" i="11"/>
  <c r="M29" i="11"/>
  <c r="N29" i="11"/>
  <c r="O29" i="11"/>
  <c r="P29" i="11"/>
  <c r="Q29" i="11"/>
  <c r="T29" i="11"/>
  <c r="U29" i="11"/>
  <c r="A30" i="11"/>
  <c r="B30" i="11"/>
  <c r="C30" i="11"/>
  <c r="D30" i="11"/>
  <c r="F30" i="11"/>
  <c r="G30" i="11"/>
  <c r="H30" i="11"/>
  <c r="I30" i="11"/>
  <c r="K30" i="11"/>
  <c r="L30" i="11"/>
  <c r="M30" i="11"/>
  <c r="N30" i="11"/>
  <c r="O30" i="11"/>
  <c r="P30" i="11"/>
  <c r="Q30" i="11"/>
  <c r="T30" i="11"/>
  <c r="U30" i="11"/>
  <c r="A31" i="11"/>
  <c r="B31" i="11"/>
  <c r="C31" i="11"/>
  <c r="D31" i="11"/>
  <c r="F31" i="11"/>
  <c r="G31" i="11"/>
  <c r="H31" i="11"/>
  <c r="I31" i="11"/>
  <c r="K31" i="11"/>
  <c r="L31" i="11"/>
  <c r="M31" i="11"/>
  <c r="N31" i="11"/>
  <c r="O31" i="11"/>
  <c r="P31" i="11"/>
  <c r="Q31" i="11"/>
  <c r="T31" i="11"/>
  <c r="U31" i="11"/>
  <c r="A32" i="11"/>
  <c r="B32" i="11"/>
  <c r="C32" i="11"/>
  <c r="D32" i="11"/>
  <c r="F32" i="11"/>
  <c r="G32" i="11"/>
  <c r="H32" i="11"/>
  <c r="I32" i="11"/>
  <c r="K32" i="11"/>
  <c r="L32" i="11"/>
  <c r="M32" i="11"/>
  <c r="N32" i="11"/>
  <c r="O32" i="11"/>
  <c r="P32" i="11"/>
  <c r="Q32" i="11"/>
  <c r="T32" i="11"/>
  <c r="U32" i="11"/>
  <c r="A33" i="11"/>
  <c r="B33" i="11"/>
  <c r="C33" i="11"/>
  <c r="D33" i="11"/>
  <c r="F33" i="11"/>
  <c r="G33" i="11"/>
  <c r="H33" i="11"/>
  <c r="I33" i="11"/>
  <c r="K33" i="11"/>
  <c r="L33" i="11"/>
  <c r="M33" i="11"/>
  <c r="N33" i="11"/>
  <c r="O33" i="11"/>
  <c r="P33" i="11"/>
  <c r="Q33" i="11"/>
  <c r="T33" i="11"/>
  <c r="U33" i="11"/>
  <c r="A34" i="11"/>
  <c r="B34" i="11"/>
  <c r="C34" i="11"/>
  <c r="D34" i="11"/>
  <c r="F34" i="11"/>
  <c r="G34" i="11"/>
  <c r="H34" i="11"/>
  <c r="I34" i="11"/>
  <c r="K34" i="11"/>
  <c r="L34" i="11"/>
  <c r="M34" i="11"/>
  <c r="N34" i="11"/>
  <c r="O34" i="11"/>
  <c r="P34" i="11"/>
  <c r="Q34" i="11"/>
  <c r="T34" i="11"/>
  <c r="U34" i="11"/>
  <c r="A35" i="11"/>
  <c r="B35" i="11"/>
  <c r="C35" i="11"/>
  <c r="D35" i="11"/>
  <c r="F35" i="11"/>
  <c r="G35" i="11"/>
  <c r="H35" i="11"/>
  <c r="I35" i="11"/>
  <c r="K35" i="11"/>
  <c r="L35" i="11"/>
  <c r="M35" i="11"/>
  <c r="N35" i="11"/>
  <c r="O35" i="11"/>
  <c r="P35" i="11"/>
  <c r="Q35" i="11"/>
  <c r="T35" i="11"/>
  <c r="U35" i="11"/>
  <c r="A36" i="11"/>
  <c r="B36" i="11"/>
  <c r="C36" i="11"/>
  <c r="D36" i="11"/>
  <c r="F36" i="11"/>
  <c r="G36" i="11"/>
  <c r="H36" i="11"/>
  <c r="I36" i="11"/>
  <c r="K36" i="11"/>
  <c r="L36" i="11"/>
  <c r="M36" i="11"/>
  <c r="N36" i="11"/>
  <c r="O36" i="11"/>
  <c r="P36" i="11"/>
  <c r="Q36" i="11"/>
  <c r="T36" i="11"/>
  <c r="U36" i="11"/>
  <c r="A37" i="11"/>
  <c r="B37" i="11"/>
  <c r="C37" i="11"/>
  <c r="D37" i="11"/>
  <c r="F37" i="11"/>
  <c r="G37" i="11"/>
  <c r="H37" i="11"/>
  <c r="I37" i="11"/>
  <c r="K37" i="11"/>
  <c r="L37" i="11"/>
  <c r="M37" i="11"/>
  <c r="N37" i="11"/>
  <c r="O37" i="11"/>
  <c r="P37" i="11"/>
  <c r="Q37" i="11"/>
  <c r="T37" i="11"/>
  <c r="U37" i="11"/>
  <c r="A38" i="11"/>
  <c r="B38" i="11"/>
  <c r="C38" i="11"/>
  <c r="D38" i="11"/>
  <c r="F38" i="11"/>
  <c r="G38" i="11"/>
  <c r="H38" i="11"/>
  <c r="I38" i="11"/>
  <c r="K38" i="11"/>
  <c r="L38" i="11"/>
  <c r="M38" i="11"/>
  <c r="N38" i="11"/>
  <c r="O38" i="11"/>
  <c r="P38" i="11"/>
  <c r="Q38" i="11"/>
  <c r="T38" i="11"/>
  <c r="U38" i="11"/>
  <c r="A39" i="11"/>
  <c r="B39" i="11"/>
  <c r="C39" i="11"/>
  <c r="D39" i="11"/>
  <c r="F39" i="11"/>
  <c r="G39" i="11"/>
  <c r="H39" i="11"/>
  <c r="I39" i="11"/>
  <c r="K39" i="11"/>
  <c r="L39" i="11"/>
  <c r="M39" i="11"/>
  <c r="N39" i="11"/>
  <c r="O39" i="11"/>
  <c r="P39" i="11"/>
  <c r="Q39" i="11"/>
  <c r="T39" i="11"/>
  <c r="U39" i="11"/>
  <c r="A40" i="11"/>
  <c r="B40" i="11"/>
  <c r="C40" i="11"/>
  <c r="D40" i="11"/>
  <c r="F40" i="11"/>
  <c r="G40" i="11"/>
  <c r="H40" i="11"/>
  <c r="I40" i="11"/>
  <c r="K40" i="11"/>
  <c r="L40" i="11"/>
  <c r="M40" i="11"/>
  <c r="N40" i="11"/>
  <c r="O40" i="11"/>
  <c r="P40" i="11"/>
  <c r="Q40" i="11"/>
  <c r="T40" i="11"/>
  <c r="U40" i="11"/>
  <c r="A41" i="11"/>
  <c r="B41" i="11"/>
  <c r="C41" i="11"/>
  <c r="D41" i="11"/>
  <c r="F41" i="11"/>
  <c r="G41" i="11"/>
  <c r="H41" i="11"/>
  <c r="I41" i="11"/>
  <c r="K41" i="11"/>
  <c r="L41" i="11"/>
  <c r="M41" i="11"/>
  <c r="N41" i="11"/>
  <c r="O41" i="11"/>
  <c r="P41" i="11"/>
  <c r="Q41" i="11"/>
  <c r="T41" i="11"/>
  <c r="U41" i="11"/>
  <c r="A42" i="11"/>
  <c r="B42" i="11"/>
  <c r="C42" i="11"/>
  <c r="D42" i="11"/>
  <c r="F42" i="11"/>
  <c r="G42" i="11"/>
  <c r="H42" i="11"/>
  <c r="I42" i="11"/>
  <c r="K42" i="11"/>
  <c r="L42" i="11"/>
  <c r="M42" i="11"/>
  <c r="N42" i="11"/>
  <c r="O42" i="11"/>
  <c r="P42" i="11"/>
  <c r="Q42" i="11"/>
  <c r="T42" i="11"/>
  <c r="U42" i="11"/>
  <c r="A43" i="11"/>
  <c r="B43" i="11"/>
  <c r="C43" i="11"/>
  <c r="D43" i="11"/>
  <c r="F43" i="11"/>
  <c r="G43" i="11"/>
  <c r="H43" i="11"/>
  <c r="I43" i="11"/>
  <c r="K43" i="11"/>
  <c r="L43" i="11"/>
  <c r="M43" i="11"/>
  <c r="N43" i="11"/>
  <c r="O43" i="11"/>
  <c r="P43" i="11"/>
  <c r="Q43" i="11"/>
  <c r="T43" i="11"/>
  <c r="U43" i="11"/>
  <c r="A44" i="11"/>
  <c r="B44" i="11"/>
  <c r="C44" i="11"/>
  <c r="D44" i="11"/>
  <c r="F44" i="11"/>
  <c r="G44" i="11"/>
  <c r="H44" i="11"/>
  <c r="I44" i="11"/>
  <c r="K44" i="11"/>
  <c r="L44" i="11"/>
  <c r="M44" i="11"/>
  <c r="N44" i="11"/>
  <c r="O44" i="11"/>
  <c r="P44" i="11"/>
  <c r="Q44" i="11"/>
  <c r="T44" i="11"/>
  <c r="U44" i="11"/>
  <c r="A45" i="11"/>
  <c r="B45" i="11"/>
  <c r="C45" i="11"/>
  <c r="D45" i="11"/>
  <c r="F45" i="11"/>
  <c r="G45" i="11"/>
  <c r="H45" i="11"/>
  <c r="I45" i="11"/>
  <c r="K45" i="11"/>
  <c r="L45" i="11"/>
  <c r="M45" i="11"/>
  <c r="N45" i="11"/>
  <c r="O45" i="11"/>
  <c r="P45" i="11"/>
  <c r="Q45" i="11"/>
  <c r="T45" i="11"/>
  <c r="U45" i="11"/>
  <c r="A46" i="11"/>
  <c r="B46" i="11"/>
  <c r="C46" i="11"/>
  <c r="D46" i="11"/>
  <c r="F46" i="11"/>
  <c r="G46" i="11"/>
  <c r="H46" i="11"/>
  <c r="I46" i="11"/>
  <c r="K46" i="11"/>
  <c r="L46" i="11"/>
  <c r="M46" i="11"/>
  <c r="N46" i="11"/>
  <c r="O46" i="11"/>
  <c r="P46" i="11"/>
  <c r="Q46" i="11"/>
  <c r="T46" i="11"/>
  <c r="U46" i="11"/>
  <c r="A47" i="11"/>
  <c r="B47" i="11"/>
  <c r="C47" i="11"/>
  <c r="D47" i="11"/>
  <c r="F47" i="11"/>
  <c r="G47" i="11"/>
  <c r="H47" i="11"/>
  <c r="I47" i="11"/>
  <c r="K47" i="11"/>
  <c r="L47" i="11"/>
  <c r="M47" i="11"/>
  <c r="N47" i="11"/>
  <c r="O47" i="11"/>
  <c r="P47" i="11"/>
  <c r="Q47" i="11"/>
  <c r="T47" i="11"/>
  <c r="U47" i="11"/>
  <c r="A48" i="11"/>
  <c r="B48" i="11"/>
  <c r="C48" i="11"/>
  <c r="D48" i="11"/>
  <c r="F48" i="11"/>
  <c r="G48" i="11"/>
  <c r="H48" i="11"/>
  <c r="I48" i="11"/>
  <c r="K48" i="11"/>
  <c r="L48" i="11"/>
  <c r="M48" i="11"/>
  <c r="N48" i="11"/>
  <c r="O48" i="11"/>
  <c r="P48" i="11"/>
  <c r="Q48" i="11"/>
  <c r="T48" i="11"/>
  <c r="U48" i="11"/>
  <c r="A49" i="11"/>
  <c r="B49" i="11"/>
  <c r="C49" i="11"/>
  <c r="D49" i="11"/>
  <c r="F49" i="11"/>
  <c r="G49" i="11"/>
  <c r="H49" i="11"/>
  <c r="I49" i="11"/>
  <c r="K49" i="11"/>
  <c r="L49" i="11"/>
  <c r="M49" i="11"/>
  <c r="N49" i="11"/>
  <c r="O49" i="11"/>
  <c r="P49" i="11"/>
  <c r="Q49" i="11"/>
  <c r="T49" i="11"/>
  <c r="U49" i="11"/>
  <c r="A50" i="11"/>
  <c r="B50" i="11"/>
  <c r="C50" i="11"/>
  <c r="D50" i="11"/>
  <c r="F50" i="11"/>
  <c r="G50" i="11"/>
  <c r="H50" i="11"/>
  <c r="I50" i="11"/>
  <c r="K50" i="11"/>
  <c r="L50" i="11"/>
  <c r="M50" i="11"/>
  <c r="N50" i="11"/>
  <c r="O50" i="11"/>
  <c r="P50" i="11"/>
  <c r="Q50" i="11"/>
  <c r="T50" i="11"/>
  <c r="U50" i="11"/>
  <c r="A51" i="11"/>
  <c r="B51" i="11"/>
  <c r="C51" i="11"/>
  <c r="D51" i="11"/>
  <c r="F51" i="11"/>
  <c r="G51" i="11"/>
  <c r="H51" i="11"/>
  <c r="I51" i="11"/>
  <c r="K51" i="11"/>
  <c r="L51" i="11"/>
  <c r="M51" i="11"/>
  <c r="N51" i="11"/>
  <c r="O51" i="11"/>
  <c r="P51" i="11"/>
  <c r="Q51" i="11"/>
  <c r="T51" i="11"/>
  <c r="U51" i="11"/>
  <c r="A52" i="11"/>
  <c r="B52" i="11"/>
  <c r="C52" i="11"/>
  <c r="D52" i="11"/>
  <c r="F52" i="11"/>
  <c r="G52" i="11"/>
  <c r="H52" i="11"/>
  <c r="I52" i="11"/>
  <c r="K52" i="11"/>
  <c r="L52" i="11"/>
  <c r="M52" i="11"/>
  <c r="N52" i="11"/>
  <c r="O52" i="11"/>
  <c r="P52" i="11"/>
  <c r="Q52" i="11"/>
  <c r="T52" i="11"/>
  <c r="U52" i="11"/>
  <c r="A53" i="11"/>
  <c r="B53" i="11"/>
  <c r="C53" i="11"/>
  <c r="D53" i="11"/>
  <c r="F53" i="11"/>
  <c r="G53" i="11"/>
  <c r="H53" i="11"/>
  <c r="I53" i="11"/>
  <c r="K53" i="11"/>
  <c r="L53" i="11"/>
  <c r="M53" i="11"/>
  <c r="N53" i="11"/>
  <c r="O53" i="11"/>
  <c r="P53" i="11"/>
  <c r="Q53" i="11"/>
  <c r="T53" i="11"/>
  <c r="U53" i="11"/>
  <c r="A54" i="11"/>
  <c r="B54" i="11"/>
  <c r="C54" i="11"/>
  <c r="D54" i="11"/>
  <c r="F54" i="11"/>
  <c r="G54" i="11"/>
  <c r="H54" i="11"/>
  <c r="I54" i="11"/>
  <c r="K54" i="11"/>
  <c r="L54" i="11"/>
  <c r="M54" i="11"/>
  <c r="N54" i="11"/>
  <c r="O54" i="11"/>
  <c r="P54" i="11"/>
  <c r="Q54" i="11"/>
  <c r="T54" i="11"/>
  <c r="U54" i="11"/>
  <c r="A55" i="11"/>
  <c r="B55" i="11"/>
  <c r="C55" i="11"/>
  <c r="D55" i="11"/>
  <c r="F55" i="11"/>
  <c r="G55" i="11"/>
  <c r="H55" i="11"/>
  <c r="I55" i="11"/>
  <c r="K55" i="11"/>
  <c r="L55" i="11"/>
  <c r="M55" i="11"/>
  <c r="N55" i="11"/>
  <c r="O55" i="11"/>
  <c r="P55" i="11"/>
  <c r="Q55" i="11"/>
  <c r="T55" i="11"/>
  <c r="U55" i="11"/>
  <c r="A56" i="11"/>
  <c r="B56" i="11"/>
  <c r="C56" i="11"/>
  <c r="D56" i="11"/>
  <c r="F56" i="11"/>
  <c r="G56" i="11"/>
  <c r="H56" i="11"/>
  <c r="I56" i="11"/>
  <c r="K56" i="11"/>
  <c r="L56" i="11"/>
  <c r="M56" i="11"/>
  <c r="N56" i="11"/>
  <c r="O56" i="11"/>
  <c r="P56" i="11"/>
  <c r="Q56" i="11"/>
  <c r="T56" i="11"/>
  <c r="U56" i="11"/>
  <c r="A57" i="11"/>
  <c r="B57" i="11"/>
  <c r="C57" i="11"/>
  <c r="D57" i="11"/>
  <c r="F57" i="11"/>
  <c r="G57" i="11"/>
  <c r="H57" i="11"/>
  <c r="I57" i="11"/>
  <c r="K57" i="11"/>
  <c r="L57" i="11"/>
  <c r="M57" i="11"/>
  <c r="N57" i="11"/>
  <c r="O57" i="11"/>
  <c r="P57" i="11"/>
  <c r="Q57" i="11"/>
  <c r="T57" i="11"/>
  <c r="U57" i="11"/>
  <c r="A58" i="11"/>
  <c r="B58" i="11"/>
  <c r="C58" i="11"/>
  <c r="D58" i="11"/>
  <c r="F58" i="11"/>
  <c r="G58" i="11"/>
  <c r="H58" i="11"/>
  <c r="I58" i="11"/>
  <c r="K58" i="11"/>
  <c r="L58" i="11"/>
  <c r="M58" i="11"/>
  <c r="N58" i="11"/>
  <c r="O58" i="11"/>
  <c r="P58" i="11"/>
  <c r="Q58" i="11"/>
  <c r="T58" i="11"/>
  <c r="U58" i="11"/>
  <c r="A59" i="11"/>
  <c r="B59" i="11"/>
  <c r="C59" i="11"/>
  <c r="D59" i="11"/>
  <c r="F59" i="11"/>
  <c r="G59" i="11"/>
  <c r="H59" i="11"/>
  <c r="I59" i="11"/>
  <c r="K59" i="11"/>
  <c r="L59" i="11"/>
  <c r="M59" i="11"/>
  <c r="N59" i="11"/>
  <c r="O59" i="11"/>
  <c r="P59" i="11"/>
  <c r="Q59" i="11"/>
  <c r="T59" i="11"/>
  <c r="U59" i="11"/>
  <c r="A60" i="11"/>
  <c r="B60" i="11"/>
  <c r="C60" i="11"/>
  <c r="D60" i="11"/>
  <c r="F60" i="11"/>
  <c r="G60" i="11"/>
  <c r="H60" i="11"/>
  <c r="I60" i="11"/>
  <c r="K60" i="11"/>
  <c r="L60" i="11"/>
  <c r="M60" i="11"/>
  <c r="N60" i="11"/>
  <c r="O60" i="11"/>
  <c r="P60" i="11"/>
  <c r="Q60" i="11"/>
  <c r="T60" i="11"/>
  <c r="U60" i="11"/>
  <c r="A61" i="11"/>
  <c r="B61" i="11"/>
  <c r="C61" i="11"/>
  <c r="D61" i="11"/>
  <c r="F61" i="11"/>
  <c r="G61" i="11"/>
  <c r="H61" i="11"/>
  <c r="I61" i="11"/>
  <c r="K61" i="11"/>
  <c r="L61" i="11"/>
  <c r="M61" i="11"/>
  <c r="N61" i="11"/>
  <c r="O61" i="11"/>
  <c r="P61" i="11"/>
  <c r="Q61" i="11"/>
  <c r="T61" i="11"/>
  <c r="U61" i="11"/>
  <c r="A62" i="11"/>
  <c r="B62" i="11"/>
  <c r="C62" i="11"/>
  <c r="D62" i="11"/>
  <c r="F62" i="11"/>
  <c r="G62" i="11"/>
  <c r="H62" i="11"/>
  <c r="I62" i="11"/>
  <c r="K62" i="11"/>
  <c r="L62" i="11"/>
  <c r="M62" i="11"/>
  <c r="N62" i="11"/>
  <c r="O62" i="11"/>
  <c r="P62" i="11"/>
  <c r="Q62" i="11"/>
  <c r="T62" i="11"/>
  <c r="U62" i="11"/>
  <c r="A63" i="11"/>
  <c r="B63" i="11"/>
  <c r="C63" i="11"/>
  <c r="D63" i="11"/>
  <c r="F63" i="11"/>
  <c r="G63" i="11"/>
  <c r="H63" i="11"/>
  <c r="I63" i="11"/>
  <c r="K63" i="11"/>
  <c r="L63" i="11"/>
  <c r="M63" i="11"/>
  <c r="N63" i="11"/>
  <c r="O63" i="11"/>
  <c r="P63" i="11"/>
  <c r="Q63" i="11"/>
  <c r="T63" i="11"/>
  <c r="U63" i="11"/>
  <c r="A64" i="11"/>
  <c r="B64" i="11"/>
  <c r="C64" i="11"/>
  <c r="D64" i="11"/>
  <c r="F64" i="11"/>
  <c r="G64" i="11"/>
  <c r="H64" i="11"/>
  <c r="I64" i="11"/>
  <c r="K64" i="11"/>
  <c r="L64" i="11"/>
  <c r="M64" i="11"/>
  <c r="N64" i="11"/>
  <c r="O64" i="11"/>
  <c r="P64" i="11"/>
  <c r="Q64" i="11"/>
  <c r="T64" i="11"/>
  <c r="U64" i="11"/>
  <c r="A65" i="11"/>
  <c r="B65" i="11"/>
  <c r="C65" i="11"/>
  <c r="D65" i="11"/>
  <c r="F65" i="11"/>
  <c r="G65" i="11"/>
  <c r="H65" i="11"/>
  <c r="I65" i="11"/>
  <c r="K65" i="11"/>
  <c r="L65" i="11"/>
  <c r="M65" i="11"/>
  <c r="N65" i="11"/>
  <c r="O65" i="11"/>
  <c r="P65" i="11"/>
  <c r="Q65" i="11"/>
  <c r="T65" i="11"/>
  <c r="U65" i="11"/>
  <c r="A66" i="11"/>
  <c r="B66" i="11"/>
  <c r="C66" i="11"/>
  <c r="D66" i="11"/>
  <c r="F66" i="11"/>
  <c r="G66" i="11"/>
  <c r="H66" i="11"/>
  <c r="I66" i="11"/>
  <c r="K66" i="11"/>
  <c r="L66" i="11"/>
  <c r="M66" i="11"/>
  <c r="N66" i="11"/>
  <c r="O66" i="11"/>
  <c r="P66" i="11"/>
  <c r="Q66" i="11"/>
  <c r="T66" i="11"/>
  <c r="U66" i="11"/>
  <c r="A67" i="11"/>
  <c r="B67" i="11"/>
  <c r="C67" i="11"/>
  <c r="D67" i="11"/>
  <c r="F67" i="11"/>
  <c r="G67" i="11"/>
  <c r="H67" i="11"/>
  <c r="I67" i="11"/>
  <c r="K67" i="11"/>
  <c r="L67" i="11"/>
  <c r="M67" i="11"/>
  <c r="N67" i="11"/>
  <c r="O67" i="11"/>
  <c r="P67" i="11"/>
  <c r="Q67" i="11"/>
  <c r="T67" i="11"/>
  <c r="U67" i="11"/>
  <c r="A68" i="11"/>
  <c r="B68" i="11"/>
  <c r="C68" i="11"/>
  <c r="D68" i="11"/>
  <c r="F68" i="11"/>
  <c r="G68" i="11"/>
  <c r="H68" i="11"/>
  <c r="I68" i="11"/>
  <c r="K68" i="11"/>
  <c r="L68" i="11"/>
  <c r="M68" i="11"/>
  <c r="N68" i="11"/>
  <c r="O68" i="11"/>
  <c r="P68" i="11"/>
  <c r="Q68" i="11"/>
  <c r="T68" i="11"/>
  <c r="U68" i="11"/>
  <c r="A69" i="11"/>
  <c r="B69" i="11"/>
  <c r="C69" i="11"/>
  <c r="D69" i="11"/>
  <c r="F69" i="11"/>
  <c r="G69" i="11"/>
  <c r="H69" i="11"/>
  <c r="I69" i="11"/>
  <c r="K69" i="11"/>
  <c r="L69" i="11"/>
  <c r="M69" i="11"/>
  <c r="N69" i="11"/>
  <c r="O69" i="11"/>
  <c r="P69" i="11"/>
  <c r="Q69" i="11"/>
  <c r="T69" i="11"/>
  <c r="U69" i="11"/>
  <c r="A70" i="11"/>
  <c r="B70" i="11"/>
  <c r="C70" i="11"/>
  <c r="D70" i="11"/>
  <c r="F70" i="11"/>
  <c r="G70" i="11"/>
  <c r="H70" i="11"/>
  <c r="I70" i="11"/>
  <c r="K70" i="11"/>
  <c r="L70" i="11"/>
  <c r="M70" i="11"/>
  <c r="N70" i="11"/>
  <c r="O70" i="11"/>
  <c r="P70" i="11"/>
  <c r="Q70" i="11"/>
  <c r="T70" i="11"/>
  <c r="U70" i="11"/>
  <c r="A71" i="11"/>
  <c r="B71" i="11"/>
  <c r="C71" i="11"/>
  <c r="D71" i="11"/>
  <c r="F71" i="11"/>
  <c r="G71" i="11"/>
  <c r="H71" i="11"/>
  <c r="I71" i="11"/>
  <c r="K71" i="11"/>
  <c r="L71" i="11"/>
  <c r="M71" i="11"/>
  <c r="N71" i="11"/>
  <c r="O71" i="11"/>
  <c r="P71" i="11"/>
  <c r="Q71" i="11"/>
  <c r="T71" i="11"/>
  <c r="U71" i="11"/>
  <c r="A72" i="11"/>
  <c r="B72" i="11"/>
  <c r="C72" i="11"/>
  <c r="D72" i="11"/>
  <c r="F72" i="11"/>
  <c r="G72" i="11"/>
  <c r="H72" i="11"/>
  <c r="I72" i="11"/>
  <c r="K72" i="11"/>
  <c r="L72" i="11"/>
  <c r="M72" i="11"/>
  <c r="N72" i="11"/>
  <c r="O72" i="11"/>
  <c r="P72" i="11"/>
  <c r="Q72" i="11"/>
  <c r="T72" i="11"/>
  <c r="U72" i="11"/>
  <c r="A73" i="11"/>
  <c r="B73" i="11"/>
  <c r="C73" i="11"/>
  <c r="D73" i="11"/>
  <c r="F73" i="11"/>
  <c r="G73" i="11"/>
  <c r="H73" i="11"/>
  <c r="I73" i="11"/>
  <c r="K73" i="11"/>
  <c r="L73" i="11"/>
  <c r="M73" i="11"/>
  <c r="N73" i="11"/>
  <c r="O73" i="11"/>
  <c r="P73" i="11"/>
  <c r="Q73" i="11"/>
  <c r="T73" i="11"/>
  <c r="U73" i="11"/>
  <c r="A74" i="11"/>
  <c r="B74" i="11"/>
  <c r="C74" i="11"/>
  <c r="D74" i="11"/>
  <c r="F74" i="11"/>
  <c r="G74" i="11"/>
  <c r="H74" i="11"/>
  <c r="I74" i="11"/>
  <c r="K74" i="11"/>
  <c r="L74" i="11"/>
  <c r="M74" i="11"/>
  <c r="N74" i="11"/>
  <c r="O74" i="11"/>
  <c r="P74" i="11"/>
  <c r="Q74" i="11"/>
  <c r="T74" i="11"/>
  <c r="U74" i="11"/>
  <c r="A75" i="11"/>
  <c r="B75" i="11"/>
  <c r="C75" i="11"/>
  <c r="D75" i="11"/>
  <c r="F75" i="11"/>
  <c r="G75" i="11"/>
  <c r="H75" i="11"/>
  <c r="I75" i="11"/>
  <c r="K75" i="11"/>
  <c r="L75" i="11"/>
  <c r="M75" i="11"/>
  <c r="N75" i="11"/>
  <c r="O75" i="11"/>
  <c r="P75" i="11"/>
  <c r="Q75" i="11"/>
  <c r="T75" i="11"/>
  <c r="U75" i="11"/>
  <c r="A76" i="11"/>
  <c r="B76" i="11"/>
  <c r="C76" i="11"/>
  <c r="D76" i="11"/>
  <c r="F76" i="11"/>
  <c r="G76" i="11"/>
  <c r="H76" i="11"/>
  <c r="I76" i="11"/>
  <c r="K76" i="11"/>
  <c r="L76" i="11"/>
  <c r="M76" i="11"/>
  <c r="N76" i="11"/>
  <c r="O76" i="11"/>
  <c r="P76" i="11"/>
  <c r="Q76" i="11"/>
  <c r="T76" i="11"/>
  <c r="U76" i="11"/>
  <c r="A77" i="11"/>
  <c r="B77" i="11"/>
  <c r="C77" i="11"/>
  <c r="D77" i="11"/>
  <c r="F77" i="11"/>
  <c r="G77" i="11"/>
  <c r="H77" i="11"/>
  <c r="I77" i="11"/>
  <c r="K77" i="11"/>
  <c r="L77" i="11"/>
  <c r="M77" i="11"/>
  <c r="N77" i="11"/>
  <c r="O77" i="11"/>
  <c r="P77" i="11"/>
  <c r="Q77" i="11"/>
  <c r="T77" i="11"/>
  <c r="U77" i="11"/>
  <c r="A78" i="11"/>
  <c r="B78" i="11"/>
  <c r="C78" i="11"/>
  <c r="D78" i="11"/>
  <c r="F78" i="11"/>
  <c r="G78" i="11"/>
  <c r="H78" i="11"/>
  <c r="I78" i="11"/>
  <c r="K78" i="11"/>
  <c r="L78" i="11"/>
  <c r="M78" i="11"/>
  <c r="N78" i="11"/>
  <c r="O78" i="11"/>
  <c r="P78" i="11"/>
  <c r="Q78" i="11"/>
  <c r="T78" i="11"/>
  <c r="U78" i="11"/>
  <c r="A79" i="11"/>
  <c r="B79" i="11"/>
  <c r="C79" i="11"/>
  <c r="D79" i="11"/>
  <c r="F79" i="11"/>
  <c r="G79" i="11"/>
  <c r="H79" i="11"/>
  <c r="I79" i="11"/>
  <c r="K79" i="11"/>
  <c r="L79" i="11"/>
  <c r="M79" i="11"/>
  <c r="N79" i="11"/>
  <c r="O79" i="11"/>
  <c r="P79" i="11"/>
  <c r="Q79" i="11"/>
  <c r="T79" i="11"/>
  <c r="U79" i="11"/>
  <c r="A80" i="11"/>
  <c r="B80" i="11"/>
  <c r="C80" i="11"/>
  <c r="D80" i="11"/>
  <c r="F80" i="11"/>
  <c r="G80" i="11"/>
  <c r="H80" i="11"/>
  <c r="I80" i="11"/>
  <c r="K80" i="11"/>
  <c r="L80" i="11"/>
  <c r="M80" i="11"/>
  <c r="N80" i="11"/>
  <c r="O80" i="11"/>
  <c r="P80" i="11"/>
  <c r="Q80" i="11"/>
  <c r="T80" i="11"/>
  <c r="U80" i="11"/>
  <c r="A81" i="11"/>
  <c r="B81" i="11"/>
  <c r="C81" i="11"/>
  <c r="D81" i="11"/>
  <c r="F81" i="11"/>
  <c r="G81" i="11"/>
  <c r="H81" i="11"/>
  <c r="I81" i="11"/>
  <c r="K81" i="11"/>
  <c r="L81" i="11"/>
  <c r="M81" i="11"/>
  <c r="N81" i="11"/>
  <c r="O81" i="11"/>
  <c r="P81" i="11"/>
  <c r="Q81" i="11"/>
  <c r="T81" i="11"/>
  <c r="U81" i="11"/>
  <c r="A82" i="11"/>
  <c r="B82" i="11"/>
  <c r="C82" i="11"/>
  <c r="D82" i="11"/>
  <c r="F82" i="11"/>
  <c r="G82" i="11"/>
  <c r="H82" i="11"/>
  <c r="I82" i="11"/>
  <c r="K82" i="11"/>
  <c r="L82" i="11"/>
  <c r="M82" i="11"/>
  <c r="N82" i="11"/>
  <c r="O82" i="11"/>
  <c r="P82" i="11"/>
  <c r="Q82" i="11"/>
  <c r="T82" i="11"/>
  <c r="U82" i="11"/>
  <c r="A83" i="11"/>
  <c r="B83" i="11"/>
  <c r="C83" i="11"/>
  <c r="D83" i="11"/>
  <c r="F83" i="11"/>
  <c r="G83" i="11"/>
  <c r="H83" i="11"/>
  <c r="I83" i="11"/>
  <c r="K83" i="11"/>
  <c r="L83" i="11"/>
  <c r="M83" i="11"/>
  <c r="N83" i="11"/>
  <c r="O83" i="11"/>
  <c r="P83" i="11"/>
  <c r="Q83" i="11"/>
  <c r="T83" i="11"/>
  <c r="U83" i="11"/>
  <c r="A84" i="11"/>
  <c r="B84" i="11"/>
  <c r="C84" i="11"/>
  <c r="D84" i="11"/>
  <c r="F84" i="11"/>
  <c r="G84" i="11"/>
  <c r="H84" i="11"/>
  <c r="I84" i="11"/>
  <c r="K84" i="11"/>
  <c r="L84" i="11"/>
  <c r="M84" i="11"/>
  <c r="N84" i="11"/>
  <c r="O84" i="11"/>
  <c r="P84" i="11"/>
  <c r="Q84" i="11"/>
  <c r="T84" i="11"/>
  <c r="U84" i="11"/>
  <c r="A85" i="11"/>
  <c r="B85" i="11"/>
  <c r="C85" i="11"/>
  <c r="D85" i="11"/>
  <c r="F85" i="11"/>
  <c r="G85" i="11"/>
  <c r="H85" i="11"/>
  <c r="I85" i="11"/>
  <c r="K85" i="11"/>
  <c r="L85" i="11"/>
  <c r="M85" i="11"/>
  <c r="N85" i="11"/>
  <c r="O85" i="11"/>
  <c r="P85" i="11"/>
  <c r="Q85" i="11"/>
  <c r="T85" i="11"/>
  <c r="U85" i="11"/>
  <c r="A86" i="11"/>
  <c r="B86" i="11"/>
  <c r="C86" i="11"/>
  <c r="D86" i="11"/>
  <c r="F86" i="11"/>
  <c r="G86" i="11"/>
  <c r="H86" i="11"/>
  <c r="I86" i="11"/>
  <c r="K86" i="11"/>
  <c r="L86" i="11"/>
  <c r="M86" i="11"/>
  <c r="N86" i="11"/>
  <c r="O86" i="11"/>
  <c r="P86" i="11"/>
  <c r="Q86" i="11"/>
  <c r="T86" i="11"/>
  <c r="U86" i="11"/>
  <c r="A87" i="11"/>
  <c r="B87" i="11"/>
  <c r="C87" i="11"/>
  <c r="D87" i="11"/>
  <c r="F87" i="11"/>
  <c r="G87" i="11"/>
  <c r="H87" i="11"/>
  <c r="I87" i="11"/>
  <c r="K87" i="11"/>
  <c r="L87" i="11"/>
  <c r="M87" i="11"/>
  <c r="N87" i="11"/>
  <c r="O87" i="11"/>
  <c r="P87" i="11"/>
  <c r="Q87" i="11"/>
  <c r="T87" i="11"/>
  <c r="U87" i="11"/>
  <c r="A88" i="11"/>
  <c r="B88" i="11"/>
  <c r="C88" i="11"/>
  <c r="D88" i="11"/>
  <c r="F88" i="11"/>
  <c r="G88" i="11"/>
  <c r="H88" i="11"/>
  <c r="I88" i="11"/>
  <c r="K88" i="11"/>
  <c r="L88" i="11"/>
  <c r="M88" i="11"/>
  <c r="N88" i="11"/>
  <c r="O88" i="11"/>
  <c r="P88" i="11"/>
  <c r="Q88" i="11"/>
  <c r="T88" i="11"/>
  <c r="U88" i="11"/>
  <c r="A89" i="11"/>
  <c r="B89" i="11"/>
  <c r="C89" i="11"/>
  <c r="D89" i="11"/>
  <c r="F89" i="11"/>
  <c r="G89" i="11"/>
  <c r="H89" i="11"/>
  <c r="I89" i="11"/>
  <c r="K89" i="11"/>
  <c r="L89" i="11"/>
  <c r="M89" i="11"/>
  <c r="N89" i="11"/>
  <c r="O89" i="11"/>
  <c r="P89" i="11"/>
  <c r="Q89" i="11"/>
  <c r="T89" i="11"/>
  <c r="U89" i="11"/>
  <c r="A90" i="11"/>
  <c r="B90" i="11"/>
  <c r="C90" i="11"/>
  <c r="D90" i="11"/>
  <c r="F90" i="11"/>
  <c r="G90" i="11"/>
  <c r="H90" i="11"/>
  <c r="I90" i="11"/>
  <c r="K90" i="11"/>
  <c r="L90" i="11"/>
  <c r="M90" i="11"/>
  <c r="N90" i="11"/>
  <c r="O90" i="11"/>
  <c r="P90" i="11"/>
  <c r="Q90" i="11"/>
  <c r="T90" i="11"/>
  <c r="U90" i="11"/>
  <c r="A91" i="11"/>
  <c r="B91" i="11"/>
  <c r="C91" i="11"/>
  <c r="D91" i="11"/>
  <c r="F91" i="11"/>
  <c r="G91" i="11"/>
  <c r="H91" i="11"/>
  <c r="I91" i="11"/>
  <c r="K91" i="11"/>
  <c r="L91" i="11"/>
  <c r="M91" i="11"/>
  <c r="N91" i="11"/>
  <c r="O91" i="11"/>
  <c r="P91" i="11"/>
  <c r="Q91" i="11"/>
  <c r="T91" i="11"/>
  <c r="U91" i="11"/>
  <c r="A92" i="11"/>
  <c r="B92" i="11"/>
  <c r="C92" i="11"/>
  <c r="D92" i="11"/>
  <c r="F92" i="11"/>
  <c r="G92" i="11"/>
  <c r="H92" i="11"/>
  <c r="I92" i="11"/>
  <c r="K92" i="11"/>
  <c r="L92" i="11"/>
  <c r="M92" i="11"/>
  <c r="N92" i="11"/>
  <c r="O92" i="11"/>
  <c r="P92" i="11"/>
  <c r="Q92" i="11"/>
  <c r="T92" i="11"/>
  <c r="U92" i="11"/>
  <c r="A93" i="11"/>
  <c r="B93" i="11"/>
  <c r="C93" i="11"/>
  <c r="D93" i="11"/>
  <c r="F93" i="11"/>
  <c r="G93" i="11"/>
  <c r="H93" i="11"/>
  <c r="I93" i="11"/>
  <c r="K93" i="11"/>
  <c r="L93" i="11"/>
  <c r="M93" i="11"/>
  <c r="N93" i="11"/>
  <c r="O93" i="11"/>
  <c r="P93" i="11"/>
  <c r="Q93" i="11"/>
  <c r="T93" i="11"/>
  <c r="U93" i="11"/>
  <c r="A94" i="11"/>
  <c r="B94" i="11"/>
  <c r="C94" i="11"/>
  <c r="D94" i="11"/>
  <c r="F94" i="11"/>
  <c r="G94" i="11"/>
  <c r="H94" i="11"/>
  <c r="I94" i="11"/>
  <c r="K94" i="11"/>
  <c r="L94" i="11"/>
  <c r="M94" i="11"/>
  <c r="N94" i="11"/>
  <c r="O94" i="11"/>
  <c r="P94" i="11"/>
  <c r="Q94" i="11"/>
  <c r="T94" i="11"/>
  <c r="U94" i="11"/>
  <c r="A95" i="11"/>
  <c r="B95" i="11"/>
  <c r="C95" i="11"/>
  <c r="D95" i="11"/>
  <c r="F95" i="11"/>
  <c r="G95" i="11"/>
  <c r="H95" i="11"/>
  <c r="I95" i="11"/>
  <c r="K95" i="11"/>
  <c r="L95" i="11"/>
  <c r="M95" i="11"/>
  <c r="N95" i="11"/>
  <c r="O95" i="11"/>
  <c r="P95" i="11"/>
  <c r="Q95" i="11"/>
  <c r="T95" i="11"/>
  <c r="U95" i="11"/>
  <c r="A96" i="11"/>
  <c r="B96" i="11"/>
  <c r="C96" i="11"/>
  <c r="D96" i="11"/>
  <c r="F96" i="11"/>
  <c r="G96" i="11"/>
  <c r="H96" i="11"/>
  <c r="I96" i="11"/>
  <c r="K96" i="11"/>
  <c r="L96" i="11"/>
  <c r="M96" i="11"/>
  <c r="N96" i="11"/>
  <c r="O96" i="11"/>
  <c r="P96" i="11"/>
  <c r="Q96" i="11"/>
  <c r="T96" i="11"/>
  <c r="U96" i="11"/>
  <c r="A97" i="11"/>
  <c r="B97" i="11"/>
  <c r="C97" i="11"/>
  <c r="D97" i="11"/>
  <c r="F97" i="11"/>
  <c r="G97" i="11"/>
  <c r="H97" i="11"/>
  <c r="I97" i="11"/>
  <c r="K97" i="11"/>
  <c r="L97" i="11"/>
  <c r="M97" i="11"/>
  <c r="N97" i="11"/>
  <c r="O97" i="11"/>
  <c r="P97" i="11"/>
  <c r="Q97" i="11"/>
  <c r="T97" i="11"/>
  <c r="U97" i="11"/>
  <c r="A98" i="11"/>
  <c r="B98" i="11"/>
  <c r="C98" i="11"/>
  <c r="D98" i="11"/>
  <c r="F98" i="11"/>
  <c r="G98" i="11"/>
  <c r="H98" i="11"/>
  <c r="I98" i="11"/>
  <c r="K98" i="11"/>
  <c r="L98" i="11"/>
  <c r="M98" i="11"/>
  <c r="N98" i="11"/>
  <c r="O98" i="11"/>
  <c r="P98" i="11"/>
  <c r="Q98" i="11"/>
  <c r="T98" i="11"/>
  <c r="U98" i="11"/>
  <c r="A99" i="11"/>
  <c r="B99" i="11"/>
  <c r="C99" i="11"/>
  <c r="D99" i="11"/>
  <c r="F99" i="11"/>
  <c r="G99" i="11"/>
  <c r="H99" i="11"/>
  <c r="I99" i="11"/>
  <c r="K99" i="11"/>
  <c r="L99" i="11"/>
  <c r="M99" i="11"/>
  <c r="N99" i="11"/>
  <c r="O99" i="11"/>
  <c r="P99" i="11"/>
  <c r="Q99" i="11"/>
  <c r="T99" i="11"/>
  <c r="U99" i="11"/>
  <c r="A100" i="11"/>
  <c r="B100" i="11"/>
  <c r="C100" i="11"/>
  <c r="D100" i="11"/>
  <c r="F100" i="11"/>
  <c r="G100" i="11"/>
  <c r="H100" i="11"/>
  <c r="I100" i="11"/>
  <c r="K100" i="11"/>
  <c r="L100" i="11"/>
  <c r="M100" i="11"/>
  <c r="N100" i="11"/>
  <c r="O100" i="11"/>
  <c r="P100" i="11"/>
  <c r="Q100" i="11"/>
  <c r="T100" i="11"/>
  <c r="U100" i="11"/>
  <c r="A101" i="11"/>
  <c r="B101" i="11"/>
  <c r="C101" i="11"/>
  <c r="D101" i="11"/>
  <c r="F101" i="11"/>
  <c r="G101" i="11"/>
  <c r="H101" i="11"/>
  <c r="I101" i="11"/>
  <c r="K101" i="11"/>
  <c r="L101" i="11"/>
  <c r="M101" i="11"/>
  <c r="N101" i="11"/>
  <c r="O101" i="11"/>
  <c r="P101" i="11"/>
  <c r="Q101" i="11"/>
  <c r="T101" i="11"/>
  <c r="U101" i="11"/>
  <c r="A102" i="11"/>
  <c r="B102" i="11"/>
  <c r="C102" i="11"/>
  <c r="D102" i="11"/>
  <c r="F102" i="11"/>
  <c r="G102" i="11"/>
  <c r="H102" i="11"/>
  <c r="I102" i="11"/>
  <c r="K102" i="11"/>
  <c r="L102" i="11"/>
  <c r="M102" i="11"/>
  <c r="N102" i="11"/>
  <c r="O102" i="11"/>
  <c r="P102" i="11"/>
  <c r="Q102" i="11"/>
  <c r="T102" i="11"/>
  <c r="U102" i="11"/>
  <c r="A103" i="11"/>
  <c r="B103" i="11"/>
  <c r="C103" i="11"/>
  <c r="D103" i="11"/>
  <c r="F103" i="11"/>
  <c r="G103" i="11"/>
  <c r="H103" i="11"/>
  <c r="I103" i="11"/>
  <c r="K103" i="11"/>
  <c r="L103" i="11"/>
  <c r="M103" i="11"/>
  <c r="N103" i="11"/>
  <c r="O103" i="11"/>
  <c r="P103" i="11"/>
  <c r="Q103" i="11"/>
  <c r="T103" i="11"/>
  <c r="U103" i="11"/>
  <c r="A104" i="11"/>
  <c r="B104" i="11"/>
  <c r="C104" i="11"/>
  <c r="D104" i="11"/>
  <c r="F104" i="11"/>
  <c r="G104" i="11"/>
  <c r="H104" i="11"/>
  <c r="I104" i="11"/>
  <c r="K104" i="11"/>
  <c r="L104" i="11"/>
  <c r="M104" i="11"/>
  <c r="N104" i="11"/>
  <c r="O104" i="11"/>
  <c r="P104" i="11"/>
  <c r="Q104" i="11"/>
  <c r="T104" i="11"/>
  <c r="U104" i="11"/>
  <c r="A105" i="11"/>
  <c r="B105" i="11"/>
  <c r="C105" i="11"/>
  <c r="D105" i="11"/>
  <c r="F105" i="11"/>
  <c r="G105" i="11"/>
  <c r="H105" i="11"/>
  <c r="I105" i="11"/>
  <c r="K105" i="11"/>
  <c r="L105" i="11"/>
  <c r="M105" i="11"/>
  <c r="N105" i="11"/>
  <c r="O105" i="11"/>
  <c r="P105" i="11"/>
  <c r="Q105" i="11"/>
  <c r="T105" i="11"/>
  <c r="U105" i="11"/>
  <c r="A106" i="11"/>
  <c r="B106" i="11"/>
  <c r="C106" i="11"/>
  <c r="D106" i="11"/>
  <c r="F106" i="11"/>
  <c r="G106" i="11"/>
  <c r="H106" i="11"/>
  <c r="I106" i="11"/>
  <c r="K106" i="11"/>
  <c r="L106" i="11"/>
  <c r="M106" i="11"/>
  <c r="N106" i="11"/>
  <c r="O106" i="11"/>
  <c r="P106" i="11"/>
  <c r="Q106" i="11"/>
  <c r="T106" i="11"/>
  <c r="U106" i="11"/>
  <c r="A107" i="11"/>
  <c r="B107" i="11"/>
  <c r="C107" i="11"/>
  <c r="D107" i="11"/>
  <c r="F107" i="11"/>
  <c r="G107" i="11"/>
  <c r="H107" i="11"/>
  <c r="I107" i="11"/>
  <c r="K107" i="11"/>
  <c r="L107" i="11"/>
  <c r="M107" i="11"/>
  <c r="N107" i="11"/>
  <c r="O107" i="11"/>
  <c r="P107" i="11"/>
  <c r="Q107" i="11"/>
  <c r="T107" i="11"/>
  <c r="U107" i="11"/>
  <c r="A108" i="11"/>
  <c r="B108" i="11"/>
  <c r="C108" i="11"/>
  <c r="D108" i="11"/>
  <c r="F108" i="11"/>
  <c r="G108" i="11"/>
  <c r="H108" i="11"/>
  <c r="I108" i="11"/>
  <c r="K108" i="11"/>
  <c r="L108" i="11"/>
  <c r="M108" i="11"/>
  <c r="N108" i="11"/>
  <c r="O108" i="11"/>
  <c r="P108" i="11"/>
  <c r="Q108" i="11"/>
  <c r="T108" i="11"/>
  <c r="U108" i="11"/>
  <c r="A109" i="11"/>
  <c r="B109" i="11"/>
  <c r="C109" i="11"/>
  <c r="D109" i="11"/>
  <c r="F109" i="11"/>
  <c r="G109" i="11"/>
  <c r="H109" i="11"/>
  <c r="I109" i="11"/>
  <c r="K109" i="11"/>
  <c r="L109" i="11"/>
  <c r="M109" i="11"/>
  <c r="N109" i="11"/>
  <c r="O109" i="11"/>
  <c r="P109" i="11"/>
  <c r="Q109" i="11"/>
  <c r="T109" i="11"/>
  <c r="U109" i="11"/>
  <c r="A110" i="11"/>
  <c r="B110" i="11"/>
  <c r="C110" i="11"/>
  <c r="D110" i="11"/>
  <c r="F110" i="11"/>
  <c r="G110" i="11"/>
  <c r="H110" i="11"/>
  <c r="I110" i="11"/>
  <c r="K110" i="11"/>
  <c r="L110" i="11"/>
  <c r="M110" i="11"/>
  <c r="N110" i="11"/>
  <c r="O110" i="11"/>
  <c r="P110" i="11"/>
  <c r="Q110" i="11"/>
  <c r="T110" i="11"/>
  <c r="U110" i="11"/>
  <c r="A111" i="11"/>
  <c r="B111" i="11"/>
  <c r="C111" i="11"/>
  <c r="D111" i="11"/>
  <c r="F111" i="11"/>
  <c r="G111" i="11"/>
  <c r="H111" i="11"/>
  <c r="I111" i="11"/>
  <c r="K111" i="11"/>
  <c r="L111" i="11"/>
  <c r="M111" i="11"/>
  <c r="N111" i="11"/>
  <c r="O111" i="11"/>
  <c r="P111" i="11"/>
  <c r="Q111" i="11"/>
  <c r="T111" i="11"/>
  <c r="U111" i="11"/>
  <c r="A112" i="11"/>
  <c r="B112" i="11"/>
  <c r="C112" i="11"/>
  <c r="D112" i="11"/>
  <c r="F112" i="11"/>
  <c r="G112" i="11"/>
  <c r="H112" i="11"/>
  <c r="I112" i="11"/>
  <c r="K112" i="11"/>
  <c r="L112" i="11"/>
  <c r="M112" i="11"/>
  <c r="N112" i="11"/>
  <c r="O112" i="11"/>
  <c r="P112" i="11"/>
  <c r="Q112" i="11"/>
  <c r="T112" i="11"/>
  <c r="U112" i="11"/>
  <c r="A113" i="11"/>
  <c r="B113" i="11"/>
  <c r="C113" i="11"/>
  <c r="D113" i="11"/>
  <c r="F113" i="11"/>
  <c r="G113" i="11"/>
  <c r="H113" i="11"/>
  <c r="I113" i="11"/>
  <c r="K113" i="11"/>
  <c r="L113" i="11"/>
  <c r="M113" i="11"/>
  <c r="N113" i="11"/>
  <c r="O113" i="11"/>
  <c r="P113" i="11"/>
  <c r="Q113" i="11"/>
  <c r="T113" i="11"/>
  <c r="U113" i="11"/>
  <c r="A114" i="11"/>
  <c r="B114" i="11"/>
  <c r="C114" i="11"/>
  <c r="D114" i="11"/>
  <c r="F114" i="11"/>
  <c r="G114" i="11"/>
  <c r="H114" i="11"/>
  <c r="I114" i="11"/>
  <c r="K114" i="11"/>
  <c r="L114" i="11"/>
  <c r="M114" i="11"/>
  <c r="N114" i="11"/>
  <c r="O114" i="11"/>
  <c r="P114" i="11"/>
  <c r="Q114" i="11"/>
  <c r="T114" i="11"/>
  <c r="U114" i="11"/>
  <c r="A115" i="11"/>
  <c r="B115" i="11"/>
  <c r="C115" i="11"/>
  <c r="D115" i="11"/>
  <c r="F115" i="11"/>
  <c r="G115" i="11"/>
  <c r="H115" i="11"/>
  <c r="I115" i="11"/>
  <c r="K115" i="11"/>
  <c r="L115" i="11"/>
  <c r="M115" i="11"/>
  <c r="N115" i="11"/>
  <c r="O115" i="11"/>
  <c r="P115" i="11"/>
  <c r="Q115" i="11"/>
  <c r="T115" i="11"/>
  <c r="U115" i="11"/>
  <c r="A116" i="11"/>
  <c r="B116" i="11"/>
  <c r="C116" i="11"/>
  <c r="D116" i="11"/>
  <c r="F116" i="11"/>
  <c r="G116" i="11"/>
  <c r="H116" i="11"/>
  <c r="I116" i="11"/>
  <c r="K116" i="11"/>
  <c r="L116" i="11"/>
  <c r="M116" i="11"/>
  <c r="N116" i="11"/>
  <c r="O116" i="11"/>
  <c r="P116" i="11"/>
  <c r="Q116" i="11"/>
  <c r="T116" i="11"/>
  <c r="U116" i="11"/>
  <c r="A117" i="11"/>
  <c r="B117" i="11"/>
  <c r="C117" i="11"/>
  <c r="D117" i="11"/>
  <c r="F117" i="11"/>
  <c r="G117" i="11"/>
  <c r="H117" i="11"/>
  <c r="I117" i="11"/>
  <c r="K117" i="11"/>
  <c r="L117" i="11"/>
  <c r="M117" i="11"/>
  <c r="N117" i="11"/>
  <c r="O117" i="11"/>
  <c r="P117" i="11"/>
  <c r="Q117" i="11"/>
  <c r="T117" i="11"/>
  <c r="U117" i="11"/>
  <c r="A118" i="11"/>
  <c r="B118" i="11"/>
  <c r="C118" i="11"/>
  <c r="D118" i="11"/>
  <c r="F118" i="11"/>
  <c r="G118" i="11"/>
  <c r="H118" i="11"/>
  <c r="I118" i="11"/>
  <c r="K118" i="11"/>
  <c r="L118" i="11"/>
  <c r="M118" i="11"/>
  <c r="N118" i="11"/>
  <c r="O118" i="11"/>
  <c r="P118" i="11"/>
  <c r="Q118" i="11"/>
  <c r="T118" i="11"/>
  <c r="U118" i="11"/>
  <c r="A119" i="11"/>
  <c r="B119" i="11"/>
  <c r="C119" i="11"/>
  <c r="D119" i="11"/>
  <c r="F119" i="11"/>
  <c r="G119" i="11"/>
  <c r="H119" i="11"/>
  <c r="I119" i="11"/>
  <c r="K119" i="11"/>
  <c r="L119" i="11"/>
  <c r="M119" i="11"/>
  <c r="N119" i="11"/>
  <c r="O119" i="11"/>
  <c r="P119" i="11"/>
  <c r="Q119" i="11"/>
  <c r="T119" i="11"/>
  <c r="U119" i="11"/>
  <c r="A120" i="11"/>
  <c r="B120" i="11"/>
  <c r="C120" i="11"/>
  <c r="D120" i="11"/>
  <c r="F120" i="11"/>
  <c r="G120" i="11"/>
  <c r="H120" i="11"/>
  <c r="I120" i="11"/>
  <c r="K120" i="11"/>
  <c r="L120" i="11"/>
  <c r="M120" i="11"/>
  <c r="N120" i="11"/>
  <c r="O120" i="11"/>
  <c r="P120" i="11"/>
  <c r="Q120" i="11"/>
  <c r="T120" i="11"/>
  <c r="U120" i="11"/>
  <c r="A121" i="11"/>
  <c r="B121" i="11"/>
  <c r="C121" i="11"/>
  <c r="D121" i="11"/>
  <c r="F121" i="11"/>
  <c r="G121" i="11"/>
  <c r="H121" i="11"/>
  <c r="I121" i="11"/>
  <c r="K121" i="11"/>
  <c r="L121" i="11"/>
  <c r="M121" i="11"/>
  <c r="N121" i="11"/>
  <c r="O121" i="11"/>
  <c r="P121" i="11"/>
  <c r="Q121" i="11"/>
  <c r="T121" i="11"/>
  <c r="U121" i="11"/>
  <c r="A122" i="11"/>
  <c r="B122" i="11"/>
  <c r="C122" i="11"/>
  <c r="D122" i="11"/>
  <c r="F122" i="11"/>
  <c r="G122" i="11"/>
  <c r="H122" i="11"/>
  <c r="I122" i="11"/>
  <c r="K122" i="11"/>
  <c r="L122" i="11"/>
  <c r="M122" i="11"/>
  <c r="N122" i="11"/>
  <c r="O122" i="11"/>
  <c r="P122" i="11"/>
  <c r="Q122" i="11"/>
  <c r="T122" i="11"/>
  <c r="U122" i="11"/>
  <c r="A123" i="11"/>
  <c r="B123" i="11"/>
  <c r="C123" i="11"/>
  <c r="D123" i="11"/>
  <c r="F123" i="11"/>
  <c r="G123" i="11"/>
  <c r="H123" i="11"/>
  <c r="I123" i="11"/>
  <c r="K123" i="11"/>
  <c r="L123" i="11"/>
  <c r="M123" i="11"/>
  <c r="N123" i="11"/>
  <c r="O123" i="11"/>
  <c r="P123" i="11"/>
  <c r="Q123" i="11"/>
  <c r="T123" i="11"/>
  <c r="U123" i="11"/>
  <c r="A124" i="11"/>
  <c r="B124" i="11"/>
  <c r="C124" i="11"/>
  <c r="D124" i="11"/>
  <c r="F124" i="11"/>
  <c r="G124" i="11"/>
  <c r="H124" i="11"/>
  <c r="I124" i="11"/>
  <c r="K124" i="11"/>
  <c r="L124" i="11"/>
  <c r="M124" i="11"/>
  <c r="N124" i="11"/>
  <c r="O124" i="11"/>
  <c r="P124" i="11"/>
  <c r="Q124" i="11"/>
  <c r="T124" i="11"/>
  <c r="U124" i="11"/>
  <c r="A125" i="11"/>
  <c r="B125" i="11"/>
  <c r="C125" i="11"/>
  <c r="D125" i="11"/>
  <c r="F125" i="11"/>
  <c r="G125" i="11"/>
  <c r="H125" i="11"/>
  <c r="I125" i="11"/>
  <c r="K125" i="11"/>
  <c r="L125" i="11"/>
  <c r="M125" i="11"/>
  <c r="N125" i="11"/>
  <c r="O125" i="11"/>
  <c r="P125" i="11"/>
  <c r="Q125" i="11"/>
  <c r="T125" i="11"/>
  <c r="U125" i="11"/>
  <c r="A126" i="11"/>
  <c r="B126" i="11"/>
  <c r="C126" i="11"/>
  <c r="D126" i="11"/>
  <c r="F126" i="11"/>
  <c r="G126" i="11"/>
  <c r="H126" i="11"/>
  <c r="I126" i="11"/>
  <c r="K126" i="11"/>
  <c r="L126" i="11"/>
  <c r="M126" i="11"/>
  <c r="N126" i="11"/>
  <c r="O126" i="11"/>
  <c r="P126" i="11"/>
  <c r="Q126" i="11"/>
  <c r="T126" i="11"/>
  <c r="U126" i="11"/>
  <c r="A127" i="11"/>
  <c r="B127" i="11"/>
  <c r="C127" i="11"/>
  <c r="D127" i="11"/>
  <c r="F127" i="11"/>
  <c r="G127" i="11"/>
  <c r="H127" i="11"/>
  <c r="I127" i="11"/>
  <c r="K127" i="11"/>
  <c r="L127" i="11"/>
  <c r="M127" i="11"/>
  <c r="N127" i="11"/>
  <c r="O127" i="11"/>
  <c r="P127" i="11"/>
  <c r="Q127" i="11"/>
  <c r="T127" i="11"/>
  <c r="U127" i="11"/>
  <c r="A128" i="11"/>
  <c r="B128" i="11"/>
  <c r="C128" i="11"/>
  <c r="D128" i="11"/>
  <c r="F128" i="11"/>
  <c r="G128" i="11"/>
  <c r="H128" i="11"/>
  <c r="I128" i="11"/>
  <c r="K128" i="11"/>
  <c r="L128" i="11"/>
  <c r="M128" i="11"/>
  <c r="N128" i="11"/>
  <c r="O128" i="11"/>
  <c r="P128" i="11"/>
  <c r="Q128" i="11"/>
  <c r="T128" i="11"/>
  <c r="U128" i="11"/>
  <c r="A129" i="11"/>
  <c r="B129" i="11"/>
  <c r="C129" i="11"/>
  <c r="D129" i="11"/>
  <c r="F129" i="11"/>
  <c r="G129" i="11"/>
  <c r="H129" i="11"/>
  <c r="I129" i="11"/>
  <c r="K129" i="11"/>
  <c r="L129" i="11"/>
  <c r="M129" i="11"/>
  <c r="N129" i="11"/>
  <c r="O129" i="11"/>
  <c r="P129" i="11"/>
  <c r="Q129" i="11"/>
  <c r="T129" i="11"/>
  <c r="U129" i="11"/>
  <c r="A130" i="11"/>
  <c r="B130" i="11"/>
  <c r="C130" i="11"/>
  <c r="D130" i="11"/>
  <c r="F130" i="11"/>
  <c r="G130" i="11"/>
  <c r="H130" i="11"/>
  <c r="I130" i="11"/>
  <c r="K130" i="11"/>
  <c r="L130" i="11"/>
  <c r="M130" i="11"/>
  <c r="N130" i="11"/>
  <c r="O130" i="11"/>
  <c r="P130" i="11"/>
  <c r="Q130" i="11"/>
  <c r="T130" i="11"/>
  <c r="U130" i="11"/>
  <c r="A131" i="11"/>
  <c r="B131" i="11"/>
  <c r="C131" i="11"/>
  <c r="D131" i="11"/>
  <c r="F131" i="11"/>
  <c r="G131" i="11"/>
  <c r="H131" i="11"/>
  <c r="I131" i="11"/>
  <c r="K131" i="11"/>
  <c r="L131" i="11"/>
  <c r="M131" i="11"/>
  <c r="N131" i="11"/>
  <c r="O131" i="11"/>
  <c r="P131" i="11"/>
  <c r="Q131" i="11"/>
  <c r="T131" i="11"/>
  <c r="U131" i="11"/>
  <c r="A132" i="11"/>
  <c r="B132" i="11"/>
  <c r="C132" i="11"/>
  <c r="D132" i="11"/>
  <c r="F132" i="11"/>
  <c r="G132" i="11"/>
  <c r="H132" i="11"/>
  <c r="I132" i="11"/>
  <c r="K132" i="11"/>
  <c r="L132" i="11"/>
  <c r="M132" i="11"/>
  <c r="N132" i="11"/>
  <c r="O132" i="11"/>
  <c r="P132" i="11"/>
  <c r="Q132" i="11"/>
  <c r="T132" i="11"/>
  <c r="U132" i="11"/>
  <c r="A133" i="11"/>
  <c r="B133" i="11"/>
  <c r="C133" i="11"/>
  <c r="D133" i="11"/>
  <c r="F133" i="11"/>
  <c r="G133" i="11"/>
  <c r="H133" i="11"/>
  <c r="I133" i="11"/>
  <c r="K133" i="11"/>
  <c r="L133" i="11"/>
  <c r="M133" i="11"/>
  <c r="N133" i="11"/>
  <c r="O133" i="11"/>
  <c r="P133" i="11"/>
  <c r="Q133" i="11"/>
  <c r="T133" i="11"/>
  <c r="U133" i="11"/>
  <c r="A134" i="11"/>
  <c r="B134" i="11"/>
  <c r="C134" i="11"/>
  <c r="D134" i="11"/>
  <c r="F134" i="11"/>
  <c r="G134" i="11"/>
  <c r="H134" i="11"/>
  <c r="I134" i="11"/>
  <c r="K134" i="11"/>
  <c r="L134" i="11"/>
  <c r="M134" i="11"/>
  <c r="N134" i="11"/>
  <c r="O134" i="11"/>
  <c r="P134" i="11"/>
  <c r="Q134" i="11"/>
  <c r="T134" i="11"/>
  <c r="U134" i="11"/>
  <c r="A135" i="11"/>
  <c r="B135" i="11"/>
  <c r="C135" i="11"/>
  <c r="D135" i="11"/>
  <c r="F135" i="11"/>
  <c r="G135" i="11"/>
  <c r="H135" i="11"/>
  <c r="I135" i="11"/>
  <c r="K135" i="11"/>
  <c r="L135" i="11"/>
  <c r="M135" i="11"/>
  <c r="N135" i="11"/>
  <c r="O135" i="11"/>
  <c r="P135" i="11"/>
  <c r="Q135" i="11"/>
  <c r="T135" i="11"/>
  <c r="U135" i="11"/>
  <c r="A136" i="11"/>
  <c r="B136" i="11"/>
  <c r="C136" i="11"/>
  <c r="D136" i="11"/>
  <c r="F136" i="11"/>
  <c r="G136" i="11"/>
  <c r="H136" i="11"/>
  <c r="I136" i="11"/>
  <c r="K136" i="11"/>
  <c r="L136" i="11"/>
  <c r="M136" i="11"/>
  <c r="N136" i="11"/>
  <c r="O136" i="11"/>
  <c r="P136" i="11"/>
  <c r="Q136" i="11"/>
  <c r="T136" i="11"/>
  <c r="U136" i="11"/>
  <c r="A137" i="11"/>
  <c r="B137" i="11"/>
  <c r="C137" i="11"/>
  <c r="D137" i="11"/>
  <c r="F137" i="11"/>
  <c r="G137" i="11"/>
  <c r="H137" i="11"/>
  <c r="I137" i="11"/>
  <c r="K137" i="11"/>
  <c r="L137" i="11"/>
  <c r="M137" i="11"/>
  <c r="N137" i="11"/>
  <c r="O137" i="11"/>
  <c r="P137" i="11"/>
  <c r="Q137" i="11"/>
  <c r="T137" i="11"/>
  <c r="U137" i="11"/>
  <c r="A138" i="11"/>
  <c r="B138" i="11"/>
  <c r="C138" i="11"/>
  <c r="D138" i="11"/>
  <c r="F138" i="11"/>
  <c r="G138" i="11"/>
  <c r="H138" i="11"/>
  <c r="I138" i="11"/>
  <c r="K138" i="11"/>
  <c r="L138" i="11"/>
  <c r="M138" i="11"/>
  <c r="N138" i="11"/>
  <c r="O138" i="11"/>
  <c r="P138" i="11"/>
  <c r="Q138" i="11"/>
  <c r="T138" i="11"/>
  <c r="U138" i="11"/>
  <c r="A139" i="11"/>
  <c r="B139" i="11"/>
  <c r="C139" i="11"/>
  <c r="D139" i="11"/>
  <c r="F139" i="11"/>
  <c r="G139" i="11"/>
  <c r="H139" i="11"/>
  <c r="I139" i="11"/>
  <c r="K139" i="11"/>
  <c r="L139" i="11"/>
  <c r="M139" i="11"/>
  <c r="N139" i="11"/>
  <c r="O139" i="11"/>
  <c r="P139" i="11"/>
  <c r="Q139" i="11"/>
  <c r="T139" i="11"/>
  <c r="U139" i="11"/>
  <c r="A140" i="11"/>
  <c r="B140" i="11"/>
  <c r="C140" i="11"/>
  <c r="D140" i="11"/>
  <c r="F140" i="11"/>
  <c r="G140" i="11"/>
  <c r="H140" i="11"/>
  <c r="I140" i="11"/>
  <c r="K140" i="11"/>
  <c r="L140" i="11"/>
  <c r="M140" i="11"/>
  <c r="N140" i="11"/>
  <c r="O140" i="11"/>
  <c r="P140" i="11"/>
  <c r="Q140" i="11"/>
  <c r="T140" i="11"/>
  <c r="U140" i="11"/>
  <c r="A141" i="11"/>
  <c r="B141" i="11"/>
  <c r="C141" i="11"/>
  <c r="D141" i="11"/>
  <c r="F141" i="11"/>
  <c r="G141" i="11"/>
  <c r="H141" i="11"/>
  <c r="I141" i="11"/>
  <c r="K141" i="11"/>
  <c r="L141" i="11"/>
  <c r="M141" i="11"/>
  <c r="N141" i="11"/>
  <c r="O141" i="11"/>
  <c r="P141" i="11"/>
  <c r="Q141" i="11"/>
  <c r="T141" i="11"/>
  <c r="U141" i="11"/>
  <c r="A142" i="11"/>
  <c r="B142" i="11"/>
  <c r="C142" i="11"/>
  <c r="D142" i="11"/>
  <c r="F142" i="11"/>
  <c r="G142" i="11"/>
  <c r="H142" i="11"/>
  <c r="I142" i="11"/>
  <c r="K142" i="11"/>
  <c r="L142" i="11"/>
  <c r="M142" i="11"/>
  <c r="N142" i="11"/>
  <c r="O142" i="11"/>
  <c r="P142" i="11"/>
  <c r="Q142" i="11"/>
  <c r="T142" i="11"/>
  <c r="U142" i="11"/>
  <c r="A143" i="11"/>
  <c r="B143" i="11"/>
  <c r="C143" i="11"/>
  <c r="D143" i="11"/>
  <c r="F143" i="11"/>
  <c r="G143" i="11"/>
  <c r="H143" i="11"/>
  <c r="I143" i="11"/>
  <c r="K143" i="11"/>
  <c r="L143" i="11"/>
  <c r="M143" i="11"/>
  <c r="N143" i="11"/>
  <c r="O143" i="11"/>
  <c r="P143" i="11"/>
  <c r="Q143" i="11"/>
  <c r="T143" i="11"/>
  <c r="U143" i="11"/>
  <c r="A144" i="11"/>
  <c r="B144" i="11"/>
  <c r="C144" i="11"/>
  <c r="D144" i="11"/>
  <c r="F144" i="11"/>
  <c r="G144" i="11"/>
  <c r="H144" i="11"/>
  <c r="I144" i="11"/>
  <c r="K144" i="11"/>
  <c r="L144" i="11"/>
  <c r="M144" i="11"/>
  <c r="N144" i="11"/>
  <c r="O144" i="11"/>
  <c r="P144" i="11"/>
  <c r="Q144" i="11"/>
  <c r="T144" i="11"/>
  <c r="U144" i="11"/>
  <c r="A145" i="11"/>
  <c r="B145" i="11"/>
  <c r="C145" i="11"/>
  <c r="D145" i="11"/>
  <c r="F145" i="11"/>
  <c r="G145" i="11"/>
  <c r="H145" i="11"/>
  <c r="I145" i="11"/>
  <c r="K145" i="11"/>
  <c r="L145" i="11"/>
  <c r="M145" i="11"/>
  <c r="N145" i="11"/>
  <c r="O145" i="11"/>
  <c r="P145" i="11"/>
  <c r="Q145" i="11"/>
  <c r="T145" i="11"/>
  <c r="U145" i="11"/>
  <c r="A146" i="11"/>
  <c r="B146" i="11"/>
  <c r="C146" i="11"/>
  <c r="D146" i="11"/>
  <c r="F146" i="11"/>
  <c r="G146" i="11"/>
  <c r="H146" i="11"/>
  <c r="I146" i="11"/>
  <c r="K146" i="11"/>
  <c r="L146" i="11"/>
  <c r="M146" i="11"/>
  <c r="N146" i="11"/>
  <c r="O146" i="11"/>
  <c r="P146" i="11"/>
  <c r="Q146" i="11"/>
  <c r="T146" i="11"/>
  <c r="U146" i="11"/>
  <c r="A147" i="11"/>
  <c r="B147" i="11"/>
  <c r="C147" i="11"/>
  <c r="D147" i="11"/>
  <c r="F147" i="11"/>
  <c r="G147" i="11"/>
  <c r="H147" i="11"/>
  <c r="I147" i="11"/>
  <c r="K147" i="11"/>
  <c r="L147" i="11"/>
  <c r="M147" i="11"/>
  <c r="N147" i="11"/>
  <c r="O147" i="11"/>
  <c r="P147" i="11"/>
  <c r="Q147" i="11"/>
  <c r="T147" i="11"/>
  <c r="U147" i="11"/>
  <c r="A148" i="11"/>
  <c r="B148" i="11"/>
  <c r="C148" i="11"/>
  <c r="D148" i="11"/>
  <c r="F148" i="11"/>
  <c r="G148" i="11"/>
  <c r="H148" i="11"/>
  <c r="I148" i="11"/>
  <c r="K148" i="11"/>
  <c r="L148" i="11"/>
  <c r="M148" i="11"/>
  <c r="N148" i="11"/>
  <c r="O148" i="11"/>
  <c r="P148" i="11"/>
  <c r="Q148" i="11"/>
  <c r="T148" i="11"/>
  <c r="U148" i="11"/>
  <c r="A149" i="11"/>
  <c r="B149" i="11"/>
  <c r="C149" i="11"/>
  <c r="D149" i="11"/>
  <c r="F149" i="11"/>
  <c r="G149" i="11"/>
  <c r="H149" i="11"/>
  <c r="I149" i="11"/>
  <c r="K149" i="11"/>
  <c r="L149" i="11"/>
  <c r="M149" i="11"/>
  <c r="N149" i="11"/>
  <c r="O149" i="11"/>
  <c r="P149" i="11"/>
  <c r="Q149" i="11"/>
  <c r="T149" i="11"/>
  <c r="U149" i="11"/>
  <c r="A150" i="11"/>
  <c r="B150" i="11"/>
  <c r="C150" i="11"/>
  <c r="D150" i="11"/>
  <c r="F150" i="11"/>
  <c r="G150" i="11"/>
  <c r="H150" i="11"/>
  <c r="I150" i="11"/>
  <c r="K150" i="11"/>
  <c r="L150" i="11"/>
  <c r="M150" i="11"/>
  <c r="N150" i="11"/>
  <c r="O150" i="11"/>
  <c r="P150" i="11"/>
  <c r="Q150" i="11"/>
  <c r="T150" i="11"/>
  <c r="U150" i="11"/>
  <c r="A151" i="11"/>
  <c r="B151" i="11"/>
  <c r="C151" i="11"/>
  <c r="D151" i="11"/>
  <c r="F151" i="11"/>
  <c r="G151" i="11"/>
  <c r="H151" i="11"/>
  <c r="I151" i="11"/>
  <c r="K151" i="11"/>
  <c r="L151" i="11"/>
  <c r="M151" i="11"/>
  <c r="N151" i="11"/>
  <c r="O151" i="11"/>
  <c r="P151" i="11"/>
  <c r="Q151" i="11"/>
  <c r="T151" i="11"/>
  <c r="U151" i="11"/>
  <c r="A152" i="11"/>
  <c r="B152" i="11"/>
  <c r="C152" i="11"/>
  <c r="D152" i="11"/>
  <c r="F152" i="11"/>
  <c r="G152" i="11"/>
  <c r="H152" i="11"/>
  <c r="I152" i="11"/>
  <c r="K152" i="11"/>
  <c r="L152" i="11"/>
  <c r="M152" i="11"/>
  <c r="N152" i="11"/>
  <c r="O152" i="11"/>
  <c r="P152" i="11"/>
  <c r="Q152" i="11"/>
  <c r="T152" i="11"/>
  <c r="U152" i="11"/>
  <c r="A153" i="11"/>
  <c r="B153" i="11"/>
  <c r="C153" i="11"/>
  <c r="D153" i="11"/>
  <c r="F153" i="11"/>
  <c r="G153" i="11"/>
  <c r="H153" i="11"/>
  <c r="I153" i="11"/>
  <c r="K153" i="11"/>
  <c r="L153" i="11"/>
  <c r="M153" i="11"/>
  <c r="N153" i="11"/>
  <c r="O153" i="11"/>
  <c r="P153" i="11"/>
  <c r="Q153" i="11"/>
  <c r="T153" i="11"/>
  <c r="U153" i="11"/>
  <c r="A154" i="11"/>
  <c r="B154" i="11"/>
  <c r="C154" i="11"/>
  <c r="D154" i="11"/>
  <c r="F154" i="11"/>
  <c r="G154" i="11"/>
  <c r="H154" i="11"/>
  <c r="I154" i="11"/>
  <c r="K154" i="11"/>
  <c r="L154" i="11"/>
  <c r="M154" i="11"/>
  <c r="N154" i="11"/>
  <c r="O154" i="11"/>
  <c r="P154" i="11"/>
  <c r="Q154" i="11"/>
  <c r="T154" i="11"/>
  <c r="U154" i="11"/>
  <c r="A155" i="11"/>
  <c r="B155" i="11"/>
  <c r="C155" i="11"/>
  <c r="D155" i="11"/>
  <c r="F155" i="11"/>
  <c r="G155" i="11"/>
  <c r="H155" i="11"/>
  <c r="I155" i="11"/>
  <c r="K155" i="11"/>
  <c r="L155" i="11"/>
  <c r="M155" i="11"/>
  <c r="N155" i="11"/>
  <c r="O155" i="11"/>
  <c r="P155" i="11"/>
  <c r="Q155" i="11"/>
  <c r="T155" i="11"/>
  <c r="U155" i="11"/>
  <c r="A156" i="11"/>
  <c r="B156" i="11"/>
  <c r="C156" i="11"/>
  <c r="D156" i="11"/>
  <c r="F156" i="11"/>
  <c r="G156" i="11"/>
  <c r="H156" i="11"/>
  <c r="I156" i="11"/>
  <c r="K156" i="11"/>
  <c r="L156" i="11"/>
  <c r="M156" i="11"/>
  <c r="N156" i="11"/>
  <c r="O156" i="11"/>
  <c r="P156" i="11"/>
  <c r="Q156" i="11"/>
  <c r="T156" i="11"/>
  <c r="U156" i="11"/>
  <c r="A157" i="11"/>
  <c r="B157" i="11"/>
  <c r="C157" i="11"/>
  <c r="D157" i="11"/>
  <c r="F157" i="11"/>
  <c r="G157" i="11"/>
  <c r="H157" i="11"/>
  <c r="I157" i="11"/>
  <c r="K157" i="11"/>
  <c r="L157" i="11"/>
  <c r="M157" i="11"/>
  <c r="N157" i="11"/>
  <c r="O157" i="11"/>
  <c r="P157" i="11"/>
  <c r="Q157" i="11"/>
  <c r="T157" i="11"/>
  <c r="U157" i="11"/>
  <c r="A158" i="11"/>
  <c r="B158" i="11"/>
  <c r="C158" i="11"/>
  <c r="D158" i="11"/>
  <c r="F158" i="11"/>
  <c r="G158" i="11"/>
  <c r="H158" i="11"/>
  <c r="I158" i="11"/>
  <c r="K158" i="11"/>
  <c r="L158" i="11"/>
  <c r="M158" i="11"/>
  <c r="N158" i="11"/>
  <c r="O158" i="11"/>
  <c r="P158" i="11"/>
  <c r="Q158" i="11"/>
  <c r="T158" i="11"/>
  <c r="U158" i="11"/>
  <c r="A159" i="11"/>
  <c r="B159" i="11"/>
  <c r="C159" i="11"/>
  <c r="D159" i="11"/>
  <c r="F159" i="11"/>
  <c r="G159" i="11"/>
  <c r="H159" i="11"/>
  <c r="I159" i="11"/>
  <c r="K159" i="11"/>
  <c r="L159" i="11"/>
  <c r="M159" i="11"/>
  <c r="N159" i="11"/>
  <c r="O159" i="11"/>
  <c r="P159" i="11"/>
  <c r="Q159" i="11"/>
  <c r="T159" i="11"/>
  <c r="U159" i="11"/>
  <c r="A160" i="11"/>
  <c r="B160" i="11"/>
  <c r="C160" i="11"/>
  <c r="D160" i="11"/>
  <c r="F160" i="11"/>
  <c r="G160" i="11"/>
  <c r="H160" i="11"/>
  <c r="I160" i="11"/>
  <c r="K160" i="11"/>
  <c r="L160" i="11"/>
  <c r="M160" i="11"/>
  <c r="N160" i="11"/>
  <c r="O160" i="11"/>
  <c r="P160" i="11"/>
  <c r="Q160" i="11"/>
  <c r="T160" i="11"/>
  <c r="U160" i="11"/>
  <c r="A161" i="11"/>
  <c r="B161" i="11"/>
  <c r="C161" i="11"/>
  <c r="D161" i="11"/>
  <c r="F161" i="11"/>
  <c r="G161" i="11"/>
  <c r="H161" i="11"/>
  <c r="I161" i="11"/>
  <c r="K161" i="11"/>
  <c r="L161" i="11"/>
  <c r="M161" i="11"/>
  <c r="N161" i="11"/>
  <c r="O161" i="11"/>
  <c r="P161" i="11"/>
  <c r="Q161" i="11"/>
  <c r="T161" i="11"/>
  <c r="U161" i="11"/>
  <c r="A162" i="11"/>
  <c r="B162" i="11"/>
  <c r="C162" i="11"/>
  <c r="D162" i="11"/>
  <c r="F162" i="11"/>
  <c r="G162" i="11"/>
  <c r="H162" i="11"/>
  <c r="I162" i="11"/>
  <c r="K162" i="11"/>
  <c r="L162" i="11"/>
  <c r="M162" i="11"/>
  <c r="N162" i="11"/>
  <c r="O162" i="11"/>
  <c r="P162" i="11"/>
  <c r="Q162" i="11"/>
  <c r="T162" i="11"/>
  <c r="U162" i="11"/>
  <c r="A163" i="11"/>
  <c r="B163" i="11"/>
  <c r="C163" i="11"/>
  <c r="D163" i="11"/>
  <c r="F163" i="11"/>
  <c r="G163" i="11"/>
  <c r="H163" i="11"/>
  <c r="I163" i="11"/>
  <c r="K163" i="11"/>
  <c r="L163" i="11"/>
  <c r="M163" i="11"/>
  <c r="N163" i="11"/>
  <c r="O163" i="11"/>
  <c r="P163" i="11"/>
  <c r="Q163" i="11"/>
  <c r="T163" i="11"/>
  <c r="U163" i="11"/>
  <c r="A164" i="11"/>
  <c r="B164" i="11"/>
  <c r="C164" i="11"/>
  <c r="D164" i="11"/>
  <c r="F164" i="11"/>
  <c r="G164" i="11"/>
  <c r="H164" i="11"/>
  <c r="I164" i="11"/>
  <c r="K164" i="11"/>
  <c r="L164" i="11"/>
  <c r="M164" i="11"/>
  <c r="N164" i="11"/>
  <c r="O164" i="11"/>
  <c r="P164" i="11"/>
  <c r="Q164" i="11"/>
  <c r="T164" i="11"/>
  <c r="U164" i="11"/>
  <c r="A165" i="11"/>
  <c r="B165" i="11"/>
  <c r="C165" i="11"/>
  <c r="D165" i="11"/>
  <c r="F165" i="11"/>
  <c r="G165" i="11"/>
  <c r="H165" i="11"/>
  <c r="I165" i="11"/>
  <c r="K165" i="11"/>
  <c r="L165" i="11"/>
  <c r="M165" i="11"/>
  <c r="N165" i="11"/>
  <c r="O165" i="11"/>
  <c r="P165" i="11"/>
  <c r="Q165" i="11"/>
  <c r="T165" i="11"/>
  <c r="U165" i="11"/>
  <c r="A166" i="11"/>
  <c r="B166" i="11"/>
  <c r="C166" i="11"/>
  <c r="D166" i="11"/>
  <c r="F166" i="11"/>
  <c r="G166" i="11"/>
  <c r="H166" i="11"/>
  <c r="I166" i="11"/>
  <c r="K166" i="11"/>
  <c r="L166" i="11"/>
  <c r="M166" i="11"/>
  <c r="N166" i="11"/>
  <c r="O166" i="11"/>
  <c r="P166" i="11"/>
  <c r="Q166" i="11"/>
  <c r="T166" i="11"/>
  <c r="U166" i="11"/>
  <c r="A167" i="11"/>
  <c r="B167" i="11"/>
  <c r="C167" i="11"/>
  <c r="D167" i="11"/>
  <c r="F167" i="11"/>
  <c r="G167" i="11"/>
  <c r="H167" i="11"/>
  <c r="I167" i="11"/>
  <c r="K167" i="11"/>
  <c r="L167" i="11"/>
  <c r="M167" i="11"/>
  <c r="N167" i="11"/>
  <c r="O167" i="11"/>
  <c r="P167" i="11"/>
  <c r="Q167" i="11"/>
  <c r="T167" i="11"/>
  <c r="U167" i="11"/>
  <c r="A168" i="11"/>
  <c r="B168" i="11"/>
  <c r="C168" i="11"/>
  <c r="D168" i="11"/>
  <c r="F168" i="11"/>
  <c r="G168" i="11"/>
  <c r="H168" i="11"/>
  <c r="I168" i="11"/>
  <c r="K168" i="11"/>
  <c r="L168" i="11"/>
  <c r="M168" i="11"/>
  <c r="N168" i="11"/>
  <c r="O168" i="11"/>
  <c r="P168" i="11"/>
  <c r="Q168" i="11"/>
  <c r="T168" i="11"/>
  <c r="U168" i="11"/>
  <c r="A169" i="11"/>
  <c r="B169" i="11"/>
  <c r="C169" i="11"/>
  <c r="D169" i="11"/>
  <c r="F169" i="11"/>
  <c r="G169" i="11"/>
  <c r="H169" i="11"/>
  <c r="I169" i="11"/>
  <c r="K169" i="11"/>
  <c r="L169" i="11"/>
  <c r="M169" i="11"/>
  <c r="N169" i="11"/>
  <c r="O169" i="11"/>
  <c r="P169" i="11"/>
  <c r="Q169" i="11"/>
  <c r="T169" i="11"/>
  <c r="U169" i="11"/>
  <c r="A170" i="11"/>
  <c r="B170" i="11"/>
  <c r="C170" i="11"/>
  <c r="D170" i="11"/>
  <c r="F170" i="11"/>
  <c r="G170" i="11"/>
  <c r="H170" i="11"/>
  <c r="I170" i="11"/>
  <c r="K170" i="11"/>
  <c r="L170" i="11"/>
  <c r="M170" i="11"/>
  <c r="N170" i="11"/>
  <c r="O170" i="11"/>
  <c r="P170" i="11"/>
  <c r="Q170" i="11"/>
  <c r="T170" i="11"/>
  <c r="U170" i="11"/>
  <c r="A171" i="11"/>
  <c r="B171" i="11"/>
  <c r="C171" i="11"/>
  <c r="D171" i="11"/>
  <c r="F171" i="11"/>
  <c r="G171" i="11"/>
  <c r="H171" i="11"/>
  <c r="I171" i="11"/>
  <c r="K171" i="11"/>
  <c r="L171" i="11"/>
  <c r="M171" i="11"/>
  <c r="N171" i="11"/>
  <c r="O171" i="11"/>
  <c r="P171" i="11"/>
  <c r="Q171" i="11"/>
  <c r="T171" i="11"/>
  <c r="U171" i="11"/>
  <c r="A172" i="11"/>
  <c r="B172" i="11"/>
  <c r="C172" i="11"/>
  <c r="D172" i="11"/>
  <c r="F172" i="11"/>
  <c r="G172" i="11"/>
  <c r="H172" i="11"/>
  <c r="I172" i="11"/>
  <c r="K172" i="11"/>
  <c r="L172" i="11"/>
  <c r="M172" i="11"/>
  <c r="N172" i="11"/>
  <c r="O172" i="11"/>
  <c r="P172" i="11"/>
  <c r="Q172" i="11"/>
  <c r="T172" i="11"/>
  <c r="U172" i="11"/>
  <c r="A173" i="11"/>
  <c r="B173" i="11"/>
  <c r="C173" i="11"/>
  <c r="D173" i="11"/>
  <c r="F173" i="11"/>
  <c r="G173" i="11"/>
  <c r="H173" i="11"/>
  <c r="I173" i="11"/>
  <c r="K173" i="11"/>
  <c r="L173" i="11"/>
  <c r="M173" i="11"/>
  <c r="N173" i="11"/>
  <c r="O173" i="11"/>
  <c r="P173" i="11"/>
  <c r="Q173" i="11"/>
  <c r="T173" i="11"/>
  <c r="U173" i="11"/>
  <c r="A174" i="11"/>
  <c r="B174" i="11"/>
  <c r="C174" i="11"/>
  <c r="D174" i="11"/>
  <c r="F174" i="11"/>
  <c r="G174" i="11"/>
  <c r="H174" i="11"/>
  <c r="I174" i="11"/>
  <c r="K174" i="11"/>
  <c r="L174" i="11"/>
  <c r="M174" i="11"/>
  <c r="N174" i="11"/>
  <c r="O174" i="11"/>
  <c r="P174" i="11"/>
  <c r="Q174" i="11"/>
  <c r="T174" i="11"/>
  <c r="U174" i="11"/>
  <c r="A175" i="11"/>
  <c r="B175" i="11"/>
  <c r="C175" i="11"/>
  <c r="D175" i="11"/>
  <c r="F175" i="11"/>
  <c r="G175" i="11"/>
  <c r="H175" i="11"/>
  <c r="I175" i="11"/>
  <c r="K175" i="11"/>
  <c r="L175" i="11"/>
  <c r="M175" i="11"/>
  <c r="N175" i="11"/>
  <c r="O175" i="11"/>
  <c r="P175" i="11"/>
  <c r="Q175" i="11"/>
  <c r="T175" i="11"/>
  <c r="U175" i="11"/>
  <c r="A176" i="11"/>
  <c r="B176" i="11"/>
  <c r="C176" i="11"/>
  <c r="D176" i="11"/>
  <c r="F176" i="11"/>
  <c r="G176" i="11"/>
  <c r="H176" i="11"/>
  <c r="I176" i="11"/>
  <c r="K176" i="11"/>
  <c r="L176" i="11"/>
  <c r="M176" i="11"/>
  <c r="N176" i="11"/>
  <c r="O176" i="11"/>
  <c r="P176" i="11"/>
  <c r="Q176" i="11"/>
  <c r="T176" i="11"/>
  <c r="U176" i="11"/>
  <c r="A177" i="11"/>
  <c r="B177" i="11"/>
  <c r="C177" i="11"/>
  <c r="D177" i="11"/>
  <c r="F177" i="11"/>
  <c r="G177" i="11"/>
  <c r="H177" i="11"/>
  <c r="I177" i="11"/>
  <c r="K177" i="11"/>
  <c r="L177" i="11"/>
  <c r="M177" i="11"/>
  <c r="N177" i="11"/>
  <c r="O177" i="11"/>
  <c r="P177" i="11"/>
  <c r="Q177" i="11"/>
  <c r="T177" i="11"/>
  <c r="U177" i="11"/>
  <c r="A178" i="11"/>
  <c r="B178" i="11"/>
  <c r="C178" i="11"/>
  <c r="D178" i="11"/>
  <c r="F178" i="11"/>
  <c r="G178" i="11"/>
  <c r="H178" i="11"/>
  <c r="I178" i="11"/>
  <c r="K178" i="11"/>
  <c r="L178" i="11"/>
  <c r="M178" i="11"/>
  <c r="N178" i="11"/>
  <c r="O178" i="11"/>
  <c r="P178" i="11"/>
  <c r="Q178" i="11"/>
  <c r="T178" i="11"/>
  <c r="U178" i="11"/>
  <c r="A179" i="11"/>
  <c r="B179" i="11"/>
  <c r="C179" i="11"/>
  <c r="D179" i="11"/>
  <c r="F179" i="11"/>
  <c r="G179" i="11"/>
  <c r="H179" i="11"/>
  <c r="I179" i="11"/>
  <c r="K179" i="11"/>
  <c r="L179" i="11"/>
  <c r="M179" i="11"/>
  <c r="N179" i="11"/>
  <c r="O179" i="11"/>
  <c r="P179" i="11"/>
  <c r="Q179" i="11"/>
  <c r="T179" i="11"/>
  <c r="U179" i="11"/>
  <c r="A180" i="11"/>
  <c r="B180" i="11"/>
  <c r="C180" i="11"/>
  <c r="D180" i="11"/>
  <c r="F180" i="11"/>
  <c r="G180" i="11"/>
  <c r="H180" i="11"/>
  <c r="I180" i="11"/>
  <c r="K180" i="11"/>
  <c r="L180" i="11"/>
  <c r="M180" i="11"/>
  <c r="N180" i="11"/>
  <c r="O180" i="11"/>
  <c r="P180" i="11"/>
  <c r="Q180" i="11"/>
  <c r="T180" i="11"/>
  <c r="U180" i="11"/>
  <c r="A181" i="11"/>
  <c r="B181" i="11"/>
  <c r="C181" i="11"/>
  <c r="D181" i="11"/>
  <c r="F181" i="11"/>
  <c r="G181" i="11"/>
  <c r="H181" i="11"/>
  <c r="I181" i="11"/>
  <c r="K181" i="11"/>
  <c r="L181" i="11"/>
  <c r="M181" i="11"/>
  <c r="N181" i="11"/>
  <c r="O181" i="11"/>
  <c r="P181" i="11"/>
  <c r="Q181" i="11"/>
  <c r="T181" i="11"/>
  <c r="U181" i="11"/>
  <c r="A182" i="11"/>
  <c r="B182" i="11"/>
  <c r="C182" i="11"/>
  <c r="D182" i="11"/>
  <c r="F182" i="11"/>
  <c r="G182" i="11"/>
  <c r="H182" i="11"/>
  <c r="I182" i="11"/>
  <c r="K182" i="11"/>
  <c r="L182" i="11"/>
  <c r="M182" i="11"/>
  <c r="N182" i="11"/>
  <c r="O182" i="11"/>
  <c r="P182" i="11"/>
  <c r="Q182" i="11"/>
  <c r="T182" i="11"/>
  <c r="U182" i="11"/>
  <c r="A183" i="11"/>
  <c r="B183" i="11"/>
  <c r="C183" i="11"/>
  <c r="D183" i="11"/>
  <c r="F183" i="11"/>
  <c r="G183" i="11"/>
  <c r="H183" i="11"/>
  <c r="I183" i="11"/>
  <c r="K183" i="11"/>
  <c r="L183" i="11"/>
  <c r="M183" i="11"/>
  <c r="N183" i="11"/>
  <c r="O183" i="11"/>
  <c r="P183" i="11"/>
  <c r="Q183" i="11"/>
  <c r="T183" i="11"/>
  <c r="U183" i="11"/>
  <c r="A184" i="11"/>
  <c r="B184" i="11"/>
  <c r="C184" i="11"/>
  <c r="D184" i="11"/>
  <c r="F184" i="11"/>
  <c r="G184" i="11"/>
  <c r="H184" i="11"/>
  <c r="I184" i="11"/>
  <c r="K184" i="11"/>
  <c r="L184" i="11"/>
  <c r="M184" i="11"/>
  <c r="N184" i="11"/>
  <c r="O184" i="11"/>
  <c r="P184" i="11"/>
  <c r="Q184" i="11"/>
  <c r="T184" i="11"/>
  <c r="U184" i="11"/>
  <c r="A185" i="11"/>
  <c r="B185" i="11"/>
  <c r="C185" i="11"/>
  <c r="D185" i="11"/>
  <c r="F185" i="11"/>
  <c r="G185" i="11"/>
  <c r="H185" i="11"/>
  <c r="I185" i="11"/>
  <c r="K185" i="11"/>
  <c r="L185" i="11"/>
  <c r="M185" i="11"/>
  <c r="N185" i="11"/>
  <c r="O185" i="11"/>
  <c r="P185" i="11"/>
  <c r="Q185" i="11"/>
  <c r="T185" i="11"/>
  <c r="U185" i="11"/>
  <c r="A186" i="11"/>
  <c r="B186" i="11"/>
  <c r="C186" i="11"/>
  <c r="D186" i="11"/>
  <c r="F186" i="11"/>
  <c r="G186" i="11"/>
  <c r="H186" i="11"/>
  <c r="I186" i="11"/>
  <c r="K186" i="11"/>
  <c r="L186" i="11"/>
  <c r="M186" i="11"/>
  <c r="N186" i="11"/>
  <c r="O186" i="11"/>
  <c r="P186" i="11"/>
  <c r="Q186" i="11"/>
  <c r="T186" i="11"/>
  <c r="U186" i="11"/>
  <c r="A187" i="11"/>
  <c r="B187" i="11"/>
  <c r="C187" i="11"/>
  <c r="D187" i="11"/>
  <c r="F187" i="11"/>
  <c r="G187" i="11"/>
  <c r="H187" i="11"/>
  <c r="I187" i="11"/>
  <c r="K187" i="11"/>
  <c r="L187" i="11"/>
  <c r="M187" i="11"/>
  <c r="N187" i="11"/>
  <c r="O187" i="11"/>
  <c r="P187" i="11"/>
  <c r="Q187" i="11"/>
  <c r="T187" i="11"/>
  <c r="U187" i="11"/>
  <c r="A188" i="11"/>
  <c r="B188" i="11"/>
  <c r="C188" i="11"/>
  <c r="D188" i="11"/>
  <c r="F188" i="11"/>
  <c r="G188" i="11"/>
  <c r="H188" i="11"/>
  <c r="I188" i="11"/>
  <c r="K188" i="11"/>
  <c r="L188" i="11"/>
  <c r="M188" i="11"/>
  <c r="N188" i="11"/>
  <c r="O188" i="11"/>
  <c r="P188" i="11"/>
  <c r="Q188" i="11"/>
  <c r="T188" i="11"/>
  <c r="U188" i="11"/>
  <c r="A189" i="11"/>
  <c r="B189" i="11"/>
  <c r="C189" i="11"/>
  <c r="D189" i="11"/>
  <c r="F189" i="11"/>
  <c r="G189" i="11"/>
  <c r="H189" i="11"/>
  <c r="I189" i="11"/>
  <c r="K189" i="11"/>
  <c r="L189" i="11"/>
  <c r="M189" i="11"/>
  <c r="N189" i="11"/>
  <c r="O189" i="11"/>
  <c r="P189" i="11"/>
  <c r="Q189" i="11"/>
  <c r="T189" i="11"/>
  <c r="U189" i="11"/>
  <c r="A190" i="11"/>
  <c r="B190" i="11"/>
  <c r="C190" i="11"/>
  <c r="D190" i="11"/>
  <c r="F190" i="11"/>
  <c r="G190" i="11"/>
  <c r="H190" i="11"/>
  <c r="I190" i="11"/>
  <c r="K190" i="11"/>
  <c r="L190" i="11"/>
  <c r="M190" i="11"/>
  <c r="N190" i="11"/>
  <c r="O190" i="11"/>
  <c r="P190" i="11"/>
  <c r="Q190" i="11"/>
  <c r="T190" i="11"/>
  <c r="U190" i="11"/>
  <c r="A191" i="11"/>
  <c r="B191" i="11"/>
  <c r="C191" i="11"/>
  <c r="D191" i="11"/>
  <c r="F191" i="11"/>
  <c r="G191" i="11"/>
  <c r="H191" i="11"/>
  <c r="I191" i="11"/>
  <c r="K191" i="11"/>
  <c r="L191" i="11"/>
  <c r="M191" i="11"/>
  <c r="N191" i="11"/>
  <c r="O191" i="11"/>
  <c r="P191" i="11"/>
  <c r="Q191" i="11"/>
  <c r="T191" i="11"/>
  <c r="U191" i="11"/>
  <c r="A192" i="11"/>
  <c r="B192" i="11"/>
  <c r="C192" i="11"/>
  <c r="D192" i="11"/>
  <c r="F192" i="11"/>
  <c r="G192" i="11"/>
  <c r="H192" i="11"/>
  <c r="I192" i="11"/>
  <c r="K192" i="11"/>
  <c r="L192" i="11"/>
  <c r="M192" i="11"/>
  <c r="N192" i="11"/>
  <c r="O192" i="11"/>
  <c r="P192" i="11"/>
  <c r="Q192" i="11"/>
  <c r="T192" i="11"/>
  <c r="U192" i="11"/>
  <c r="A193" i="11"/>
  <c r="B193" i="11"/>
  <c r="C193" i="11"/>
  <c r="D193" i="11"/>
  <c r="F193" i="11"/>
  <c r="G193" i="11"/>
  <c r="H193" i="11"/>
  <c r="I193" i="11"/>
  <c r="K193" i="11"/>
  <c r="L193" i="11"/>
  <c r="M193" i="11"/>
  <c r="N193" i="11"/>
  <c r="O193" i="11"/>
  <c r="P193" i="11"/>
  <c r="Q193" i="11"/>
  <c r="T193" i="11"/>
  <c r="U193" i="11"/>
  <c r="A194" i="11"/>
  <c r="B194" i="11"/>
  <c r="C194" i="11"/>
  <c r="D194" i="11"/>
  <c r="F194" i="11"/>
  <c r="G194" i="11"/>
  <c r="H194" i="11"/>
  <c r="I194" i="11"/>
  <c r="K194" i="11"/>
  <c r="L194" i="11"/>
  <c r="M194" i="11"/>
  <c r="N194" i="11"/>
  <c r="O194" i="11"/>
  <c r="P194" i="11"/>
  <c r="Q194" i="11"/>
  <c r="T194" i="11"/>
  <c r="U194" i="11"/>
  <c r="A195" i="11"/>
  <c r="B195" i="11"/>
  <c r="C195" i="11"/>
  <c r="D195" i="11"/>
  <c r="F195" i="11"/>
  <c r="G195" i="11"/>
  <c r="H195" i="11"/>
  <c r="I195" i="11"/>
  <c r="K195" i="11"/>
  <c r="L195" i="11"/>
  <c r="M195" i="11"/>
  <c r="N195" i="11"/>
  <c r="O195" i="11"/>
  <c r="P195" i="11"/>
  <c r="Q195" i="11"/>
  <c r="T195" i="11"/>
  <c r="U195" i="11"/>
  <c r="A196" i="11"/>
  <c r="B196" i="11"/>
  <c r="C196" i="11"/>
  <c r="D196" i="11"/>
  <c r="F196" i="11"/>
  <c r="G196" i="11"/>
  <c r="H196" i="11"/>
  <c r="I196" i="11"/>
  <c r="K196" i="11"/>
  <c r="L196" i="11"/>
  <c r="M196" i="11"/>
  <c r="N196" i="11"/>
  <c r="O196" i="11"/>
  <c r="P196" i="11"/>
  <c r="Q196" i="11"/>
  <c r="T196" i="11"/>
  <c r="U196" i="11"/>
  <c r="A197" i="11"/>
  <c r="B197" i="11"/>
  <c r="C197" i="11"/>
  <c r="D197" i="11"/>
  <c r="F197" i="11"/>
  <c r="G197" i="11"/>
  <c r="H197" i="11"/>
  <c r="I197" i="11"/>
  <c r="K197" i="11"/>
  <c r="L197" i="11"/>
  <c r="M197" i="11"/>
  <c r="N197" i="11"/>
  <c r="O197" i="11"/>
  <c r="P197" i="11"/>
  <c r="Q197" i="11"/>
  <c r="T197" i="11"/>
  <c r="U197" i="11"/>
  <c r="A198" i="11"/>
  <c r="B198" i="11"/>
  <c r="C198" i="11"/>
  <c r="D198" i="11"/>
  <c r="F198" i="11"/>
  <c r="G198" i="11"/>
  <c r="H198" i="11"/>
  <c r="I198" i="11"/>
  <c r="K198" i="11"/>
  <c r="L198" i="11"/>
  <c r="M198" i="11"/>
  <c r="N198" i="11"/>
  <c r="O198" i="11"/>
  <c r="P198" i="11"/>
  <c r="Q198" i="11"/>
  <c r="T198" i="11"/>
  <c r="U198" i="11"/>
  <c r="A199" i="11"/>
  <c r="B199" i="11"/>
  <c r="C199" i="11"/>
  <c r="D199" i="11"/>
  <c r="F199" i="11"/>
  <c r="G199" i="11"/>
  <c r="H199" i="11"/>
  <c r="I199" i="11"/>
  <c r="K199" i="11"/>
  <c r="L199" i="11"/>
  <c r="M199" i="11"/>
  <c r="N199" i="11"/>
  <c r="O199" i="11"/>
  <c r="P199" i="11"/>
  <c r="Q199" i="11"/>
  <c r="T199" i="11"/>
  <c r="U199" i="11"/>
  <c r="A200" i="11"/>
  <c r="B200" i="11"/>
  <c r="C200" i="11"/>
  <c r="D200" i="11"/>
  <c r="F200" i="11"/>
  <c r="G200" i="11"/>
  <c r="H200" i="11"/>
  <c r="I200" i="11"/>
  <c r="K200" i="11"/>
  <c r="L200" i="11"/>
  <c r="M200" i="11"/>
  <c r="N200" i="11"/>
  <c r="O200" i="11"/>
  <c r="P200" i="11"/>
  <c r="Q200" i="11"/>
  <c r="T200" i="11"/>
  <c r="U200" i="11"/>
  <c r="A201" i="11"/>
  <c r="B201" i="11"/>
  <c r="C201" i="11"/>
  <c r="D201" i="11"/>
  <c r="F201" i="11"/>
  <c r="G201" i="11"/>
  <c r="H201" i="11"/>
  <c r="I201" i="11"/>
  <c r="K201" i="11"/>
  <c r="L201" i="11"/>
  <c r="M201" i="11"/>
  <c r="N201" i="11"/>
  <c r="O201" i="11"/>
  <c r="P201" i="11"/>
  <c r="Q201" i="11"/>
  <c r="T201" i="11"/>
  <c r="U201" i="11"/>
  <c r="A202" i="11"/>
  <c r="B202" i="11"/>
  <c r="C202" i="11"/>
  <c r="D202" i="11"/>
  <c r="F202" i="11"/>
  <c r="G202" i="11"/>
  <c r="H202" i="11"/>
  <c r="I202" i="11"/>
  <c r="K202" i="11"/>
  <c r="L202" i="11"/>
  <c r="M202" i="11"/>
  <c r="N202" i="11"/>
  <c r="O202" i="11"/>
  <c r="P202" i="11"/>
  <c r="Q202" i="11"/>
  <c r="T202" i="11"/>
  <c r="U202" i="11"/>
  <c r="A203" i="11"/>
  <c r="B203" i="11"/>
  <c r="C203" i="11"/>
  <c r="D203" i="11"/>
  <c r="F203" i="11"/>
  <c r="G203" i="11"/>
  <c r="H203" i="11"/>
  <c r="I203" i="11"/>
  <c r="K203" i="11"/>
  <c r="L203" i="11"/>
  <c r="M203" i="11"/>
  <c r="N203" i="11"/>
  <c r="O203" i="11"/>
  <c r="P203" i="11"/>
  <c r="Q203" i="11"/>
  <c r="T203" i="11"/>
  <c r="U203" i="11"/>
  <c r="A204" i="11"/>
  <c r="B204" i="11"/>
  <c r="C204" i="11"/>
  <c r="D204" i="11"/>
  <c r="F204" i="11"/>
  <c r="G204" i="11"/>
  <c r="H204" i="11"/>
  <c r="I204" i="11"/>
  <c r="K204" i="11"/>
  <c r="L204" i="11"/>
  <c r="M204" i="11"/>
  <c r="N204" i="11"/>
  <c r="O204" i="11"/>
  <c r="P204" i="11"/>
  <c r="Q204" i="11"/>
  <c r="T204" i="11"/>
  <c r="U204" i="11"/>
  <c r="A205" i="11"/>
  <c r="B205" i="11"/>
  <c r="C205" i="11"/>
  <c r="D205" i="11"/>
  <c r="F205" i="11"/>
  <c r="G205" i="11"/>
  <c r="H205" i="11"/>
  <c r="I205" i="11"/>
  <c r="K205" i="11"/>
  <c r="L205" i="11"/>
  <c r="M205" i="11"/>
  <c r="N205" i="11"/>
  <c r="O205" i="11"/>
  <c r="P205" i="11"/>
  <c r="Q205" i="11"/>
  <c r="T205" i="11"/>
  <c r="U205" i="11"/>
  <c r="A206" i="11"/>
  <c r="B206" i="11"/>
  <c r="C206" i="11"/>
  <c r="D206" i="11"/>
  <c r="F206" i="11"/>
  <c r="G206" i="11"/>
  <c r="H206" i="11"/>
  <c r="I206" i="11"/>
  <c r="K206" i="11"/>
  <c r="L206" i="11"/>
  <c r="M206" i="11"/>
  <c r="N206" i="11"/>
  <c r="O206" i="11"/>
  <c r="P206" i="11"/>
  <c r="Q206" i="11"/>
  <c r="T206" i="11"/>
  <c r="U206" i="11"/>
  <c r="A207" i="11"/>
  <c r="B207" i="11"/>
  <c r="C207" i="11"/>
  <c r="D207" i="11"/>
  <c r="F207" i="11"/>
  <c r="G207" i="11"/>
  <c r="H207" i="11"/>
  <c r="I207" i="11"/>
  <c r="K207" i="11"/>
  <c r="L207" i="11"/>
  <c r="M207" i="11"/>
  <c r="N207" i="11"/>
  <c r="O207" i="11"/>
  <c r="P207" i="11"/>
  <c r="Q207" i="11"/>
  <c r="T207" i="11"/>
  <c r="U207" i="11"/>
  <c r="A208" i="11"/>
  <c r="B208" i="11"/>
  <c r="C208" i="11"/>
  <c r="D208" i="11"/>
  <c r="F208" i="11"/>
  <c r="G208" i="11"/>
  <c r="H208" i="11"/>
  <c r="I208" i="11"/>
  <c r="K208" i="11"/>
  <c r="L208" i="11"/>
  <c r="M208" i="11"/>
  <c r="N208" i="11"/>
  <c r="O208" i="11"/>
  <c r="P208" i="11"/>
  <c r="Q208" i="11"/>
  <c r="T208" i="11"/>
  <c r="U208" i="11"/>
  <c r="A209" i="11"/>
  <c r="B209" i="11"/>
  <c r="C209" i="11"/>
  <c r="D209" i="11"/>
  <c r="F209" i="11"/>
  <c r="G209" i="11"/>
  <c r="H209" i="11"/>
  <c r="I209" i="11"/>
  <c r="K209" i="11"/>
  <c r="L209" i="11"/>
  <c r="M209" i="11"/>
  <c r="N209" i="11"/>
  <c r="O209" i="11"/>
  <c r="P209" i="11"/>
  <c r="Q209" i="11"/>
  <c r="T209" i="11"/>
  <c r="U209" i="11"/>
  <c r="A210" i="11"/>
  <c r="B210" i="11"/>
  <c r="C210" i="11"/>
  <c r="D210" i="11"/>
  <c r="F210" i="11"/>
  <c r="G210" i="11"/>
  <c r="H210" i="11"/>
  <c r="I210" i="11"/>
  <c r="K210" i="11"/>
  <c r="L210" i="11"/>
  <c r="M210" i="11"/>
  <c r="N210" i="11"/>
  <c r="O210" i="11"/>
  <c r="P210" i="11"/>
  <c r="Q210" i="11"/>
  <c r="T210" i="11"/>
  <c r="U210" i="11"/>
  <c r="A211" i="11"/>
  <c r="B211" i="11"/>
  <c r="C211" i="11"/>
  <c r="D211" i="11"/>
  <c r="F211" i="11"/>
  <c r="G211" i="11"/>
  <c r="H211" i="11"/>
  <c r="I211" i="11"/>
  <c r="K211" i="11"/>
  <c r="L211" i="11"/>
  <c r="M211" i="11"/>
  <c r="N211" i="11"/>
  <c r="O211" i="11"/>
  <c r="P211" i="11"/>
  <c r="Q211" i="11"/>
  <c r="T211" i="11"/>
  <c r="U211" i="11"/>
  <c r="A212" i="11"/>
  <c r="B212" i="11"/>
  <c r="C212" i="11"/>
  <c r="D212" i="11"/>
  <c r="F212" i="11"/>
  <c r="G212" i="11"/>
  <c r="H212" i="11"/>
  <c r="I212" i="11"/>
  <c r="K212" i="11"/>
  <c r="L212" i="11"/>
  <c r="M212" i="11"/>
  <c r="N212" i="11"/>
  <c r="O212" i="11"/>
  <c r="P212" i="11"/>
  <c r="Q212" i="11"/>
  <c r="T212" i="11"/>
  <c r="U212" i="11"/>
  <c r="A213" i="11"/>
  <c r="B213" i="11"/>
  <c r="C213" i="11"/>
  <c r="D213" i="11"/>
  <c r="F213" i="11"/>
  <c r="G213" i="11"/>
  <c r="H213" i="11"/>
  <c r="I213" i="11"/>
  <c r="K213" i="11"/>
  <c r="L213" i="11"/>
  <c r="M213" i="11"/>
  <c r="N213" i="11"/>
  <c r="O213" i="11"/>
  <c r="P213" i="11"/>
  <c r="Q213" i="11"/>
  <c r="T213" i="11"/>
  <c r="U213" i="11"/>
  <c r="A214" i="11"/>
  <c r="B214" i="11"/>
  <c r="C214" i="11"/>
  <c r="D214" i="11"/>
  <c r="F214" i="11"/>
  <c r="G214" i="11"/>
  <c r="H214" i="11"/>
  <c r="I214" i="11"/>
  <c r="K214" i="11"/>
  <c r="L214" i="11"/>
  <c r="M214" i="11"/>
  <c r="N214" i="11"/>
  <c r="O214" i="11"/>
  <c r="P214" i="11"/>
  <c r="Q214" i="11"/>
  <c r="T214" i="11"/>
  <c r="U214" i="11"/>
  <c r="A215" i="11"/>
  <c r="B215" i="11"/>
  <c r="C215" i="11"/>
  <c r="D215" i="11"/>
  <c r="F215" i="11"/>
  <c r="G215" i="11"/>
  <c r="H215" i="11"/>
  <c r="I215" i="11"/>
  <c r="K215" i="11"/>
  <c r="L215" i="11"/>
  <c r="M215" i="11"/>
  <c r="N215" i="11"/>
  <c r="O215" i="11"/>
  <c r="P215" i="11"/>
  <c r="Q215" i="11"/>
  <c r="T215" i="11"/>
  <c r="U215" i="11"/>
  <c r="A216" i="11"/>
  <c r="B216" i="11"/>
  <c r="C216" i="11"/>
  <c r="D216" i="11"/>
  <c r="F216" i="11"/>
  <c r="G216" i="11"/>
  <c r="H216" i="11"/>
  <c r="I216" i="11"/>
  <c r="K216" i="11"/>
  <c r="L216" i="11"/>
  <c r="M216" i="11"/>
  <c r="N216" i="11"/>
  <c r="O216" i="11"/>
  <c r="P216" i="11"/>
  <c r="Q216" i="11"/>
  <c r="T216" i="11"/>
  <c r="U216" i="11"/>
  <c r="A217" i="11"/>
  <c r="B217" i="11"/>
  <c r="C217" i="11"/>
  <c r="D217" i="11"/>
  <c r="F217" i="11"/>
  <c r="G217" i="11"/>
  <c r="H217" i="11"/>
  <c r="I217" i="11"/>
  <c r="K217" i="11"/>
  <c r="L217" i="11"/>
  <c r="M217" i="11"/>
  <c r="N217" i="11"/>
  <c r="O217" i="11"/>
  <c r="P217" i="11"/>
  <c r="Q217" i="11"/>
  <c r="T217" i="11"/>
  <c r="U217" i="11"/>
  <c r="A218" i="11"/>
  <c r="B218" i="11"/>
  <c r="C218" i="11"/>
  <c r="D218" i="11"/>
  <c r="F218" i="11"/>
  <c r="G218" i="11"/>
  <c r="H218" i="11"/>
  <c r="I218" i="11"/>
  <c r="K218" i="11"/>
  <c r="L218" i="11"/>
  <c r="M218" i="11"/>
  <c r="N218" i="11"/>
  <c r="O218" i="11"/>
  <c r="P218" i="11"/>
  <c r="Q218" i="11"/>
  <c r="T218" i="11"/>
  <c r="U218" i="11"/>
  <c r="A219" i="11"/>
  <c r="B219" i="11"/>
  <c r="C219" i="11"/>
  <c r="D219" i="11"/>
  <c r="F219" i="11"/>
  <c r="G219" i="11"/>
  <c r="H219" i="11"/>
  <c r="I219" i="11"/>
  <c r="K219" i="11"/>
  <c r="L219" i="11"/>
  <c r="M219" i="11"/>
  <c r="N219" i="11"/>
  <c r="O219" i="11"/>
  <c r="P219" i="11"/>
  <c r="Q219" i="11"/>
  <c r="T219" i="11"/>
  <c r="U219" i="11"/>
  <c r="A220" i="11"/>
  <c r="B220" i="11"/>
  <c r="C220" i="11"/>
  <c r="D220" i="11"/>
  <c r="F220" i="11"/>
  <c r="G220" i="11"/>
  <c r="H220" i="11"/>
  <c r="I220" i="11"/>
  <c r="K220" i="11"/>
  <c r="L220" i="11"/>
  <c r="M220" i="11"/>
  <c r="N220" i="11"/>
  <c r="O220" i="11"/>
  <c r="P220" i="11"/>
  <c r="Q220" i="11"/>
  <c r="T220" i="11"/>
  <c r="U220" i="11"/>
  <c r="A221" i="11"/>
  <c r="B221" i="11"/>
  <c r="C221" i="11"/>
  <c r="D221" i="11"/>
  <c r="F221" i="11"/>
  <c r="G221" i="11"/>
  <c r="H221" i="11"/>
  <c r="I221" i="11"/>
  <c r="K221" i="11"/>
  <c r="L221" i="11"/>
  <c r="M221" i="11"/>
  <c r="N221" i="11"/>
  <c r="O221" i="11"/>
  <c r="P221" i="11"/>
  <c r="Q221" i="11"/>
  <c r="T221" i="11"/>
  <c r="U221" i="11"/>
  <c r="A222" i="11"/>
  <c r="B222" i="11"/>
  <c r="C222" i="11"/>
  <c r="D222" i="11"/>
  <c r="F222" i="11"/>
  <c r="G222" i="11"/>
  <c r="H222" i="11"/>
  <c r="I222" i="11"/>
  <c r="K222" i="11"/>
  <c r="L222" i="11"/>
  <c r="M222" i="11"/>
  <c r="N222" i="11"/>
  <c r="O222" i="11"/>
  <c r="P222" i="11"/>
  <c r="Q222" i="11"/>
  <c r="T222" i="11"/>
  <c r="U222" i="11"/>
  <c r="A223" i="11"/>
  <c r="B223" i="11"/>
  <c r="C223" i="11"/>
  <c r="D223" i="11"/>
  <c r="F223" i="11"/>
  <c r="G223" i="11"/>
  <c r="H223" i="11"/>
  <c r="I223" i="11"/>
  <c r="K223" i="11"/>
  <c r="L223" i="11"/>
  <c r="M223" i="11"/>
  <c r="N223" i="11"/>
  <c r="O223" i="11"/>
  <c r="P223" i="11"/>
  <c r="Q223" i="11"/>
  <c r="T223" i="11"/>
  <c r="U223" i="11"/>
  <c r="A224" i="11"/>
  <c r="B224" i="11"/>
  <c r="C224" i="11"/>
  <c r="D224" i="11"/>
  <c r="F224" i="11"/>
  <c r="G224" i="11"/>
  <c r="H224" i="11"/>
  <c r="I224" i="11"/>
  <c r="K224" i="11"/>
  <c r="L224" i="11"/>
  <c r="M224" i="11"/>
  <c r="N224" i="11"/>
  <c r="O224" i="11"/>
  <c r="P224" i="11"/>
  <c r="Q224" i="11"/>
  <c r="T224" i="11"/>
  <c r="U224" i="11"/>
  <c r="A225" i="11"/>
  <c r="B225" i="11"/>
  <c r="C225" i="11"/>
  <c r="D225" i="11"/>
  <c r="F225" i="11"/>
  <c r="G225" i="11"/>
  <c r="H225" i="11"/>
  <c r="I225" i="11"/>
  <c r="K225" i="11"/>
  <c r="L225" i="11"/>
  <c r="M225" i="11"/>
  <c r="N225" i="11"/>
  <c r="O225" i="11"/>
  <c r="P225" i="11"/>
  <c r="Q225" i="11"/>
  <c r="T225" i="11"/>
  <c r="U225" i="11"/>
  <c r="A226" i="11"/>
  <c r="B226" i="11"/>
  <c r="C226" i="11"/>
  <c r="D226" i="11"/>
  <c r="F226" i="11"/>
  <c r="G226" i="11"/>
  <c r="H226" i="11"/>
  <c r="I226" i="11"/>
  <c r="K226" i="11"/>
  <c r="L226" i="11"/>
  <c r="M226" i="11"/>
  <c r="N226" i="11"/>
  <c r="O226" i="11"/>
  <c r="P226" i="11"/>
  <c r="Q226" i="11"/>
  <c r="T226" i="11"/>
  <c r="U226" i="11"/>
  <c r="A227" i="11"/>
  <c r="B227" i="11"/>
  <c r="C227" i="11"/>
  <c r="D227" i="11"/>
  <c r="F227" i="11"/>
  <c r="G227" i="11"/>
  <c r="H227" i="11"/>
  <c r="I227" i="11"/>
  <c r="K227" i="11"/>
  <c r="L227" i="11"/>
  <c r="M227" i="11"/>
  <c r="N227" i="11"/>
  <c r="O227" i="11"/>
  <c r="P227" i="11"/>
  <c r="Q227" i="11"/>
  <c r="T227" i="11"/>
  <c r="U227" i="11"/>
  <c r="A228" i="11"/>
  <c r="B228" i="11"/>
  <c r="C228" i="11"/>
  <c r="D228" i="11"/>
  <c r="F228" i="11"/>
  <c r="G228" i="11"/>
  <c r="H228" i="11"/>
  <c r="I228" i="11"/>
  <c r="K228" i="11"/>
  <c r="L228" i="11"/>
  <c r="M228" i="11"/>
  <c r="N228" i="11"/>
  <c r="O228" i="11"/>
  <c r="P228" i="11"/>
  <c r="Q228" i="11"/>
  <c r="T228" i="11"/>
  <c r="U228" i="11"/>
  <c r="A229" i="11"/>
  <c r="B229" i="11"/>
  <c r="C229" i="11"/>
  <c r="D229" i="11"/>
  <c r="F229" i="11"/>
  <c r="G229" i="11"/>
  <c r="H229" i="11"/>
  <c r="I229" i="11"/>
  <c r="K229" i="11"/>
  <c r="L229" i="11"/>
  <c r="M229" i="11"/>
  <c r="N229" i="11"/>
  <c r="O229" i="11"/>
  <c r="P229" i="11"/>
  <c r="Q229" i="11"/>
  <c r="T229" i="11"/>
  <c r="U229" i="11"/>
  <c r="A230" i="11"/>
  <c r="B230" i="11"/>
  <c r="C230" i="11"/>
  <c r="D230" i="11"/>
  <c r="F230" i="11"/>
  <c r="G230" i="11"/>
  <c r="H230" i="11"/>
  <c r="I230" i="11"/>
  <c r="K230" i="11"/>
  <c r="L230" i="11"/>
  <c r="M230" i="11"/>
  <c r="N230" i="11"/>
  <c r="O230" i="11"/>
  <c r="P230" i="11"/>
  <c r="Q230" i="11"/>
  <c r="T230" i="11"/>
  <c r="U230" i="11"/>
  <c r="A231" i="11"/>
  <c r="B231" i="11"/>
  <c r="C231" i="11"/>
  <c r="D231" i="11"/>
  <c r="F231" i="11"/>
  <c r="G231" i="11"/>
  <c r="H231" i="11"/>
  <c r="I231" i="11"/>
  <c r="K231" i="11"/>
  <c r="L231" i="11"/>
  <c r="M231" i="11"/>
  <c r="N231" i="11"/>
  <c r="O231" i="11"/>
  <c r="P231" i="11"/>
  <c r="Q231" i="11"/>
  <c r="T231" i="11"/>
  <c r="U231" i="11"/>
  <c r="A232" i="11"/>
  <c r="B232" i="11"/>
  <c r="C232" i="11"/>
  <c r="D232" i="11"/>
  <c r="F232" i="11"/>
  <c r="G232" i="11"/>
  <c r="H232" i="11"/>
  <c r="I232" i="11"/>
  <c r="K232" i="11"/>
  <c r="L232" i="11"/>
  <c r="M232" i="11"/>
  <c r="N232" i="11"/>
  <c r="O232" i="11"/>
  <c r="P232" i="11"/>
  <c r="Q232" i="11"/>
  <c r="T232" i="11"/>
  <c r="U232" i="11"/>
  <c r="A233" i="11"/>
  <c r="B233" i="11"/>
  <c r="C233" i="11"/>
  <c r="D233" i="11"/>
  <c r="F233" i="11"/>
  <c r="G233" i="11"/>
  <c r="H233" i="11"/>
  <c r="I233" i="11"/>
  <c r="K233" i="11"/>
  <c r="L233" i="11"/>
  <c r="M233" i="11"/>
  <c r="N233" i="11"/>
  <c r="O233" i="11"/>
  <c r="P233" i="11"/>
  <c r="Q233" i="11"/>
  <c r="T233" i="11"/>
  <c r="U233" i="11"/>
  <c r="A234" i="11"/>
  <c r="B234" i="11"/>
  <c r="C234" i="11"/>
  <c r="D234" i="11"/>
  <c r="F234" i="11"/>
  <c r="G234" i="11"/>
  <c r="H234" i="11"/>
  <c r="I234" i="11"/>
  <c r="K234" i="11"/>
  <c r="L234" i="11"/>
  <c r="M234" i="11"/>
  <c r="N234" i="11"/>
  <c r="O234" i="11"/>
  <c r="P234" i="11"/>
  <c r="Q234" i="11"/>
  <c r="T234" i="11"/>
  <c r="U234" i="11"/>
  <c r="A235" i="11"/>
  <c r="B235" i="11"/>
  <c r="C235" i="11"/>
  <c r="D235" i="11"/>
  <c r="F235" i="11"/>
  <c r="G235" i="11"/>
  <c r="H235" i="11"/>
  <c r="I235" i="11"/>
  <c r="K235" i="11"/>
  <c r="L235" i="11"/>
  <c r="M235" i="11"/>
  <c r="N235" i="11"/>
  <c r="O235" i="11"/>
  <c r="P235" i="11"/>
  <c r="Q235" i="11"/>
  <c r="T235" i="11"/>
  <c r="U235" i="11"/>
  <c r="A236" i="11"/>
  <c r="B236" i="11"/>
  <c r="C236" i="11"/>
  <c r="D236" i="11"/>
  <c r="F236" i="11"/>
  <c r="G236" i="11"/>
  <c r="H236" i="11"/>
  <c r="I236" i="11"/>
  <c r="K236" i="11"/>
  <c r="L236" i="11"/>
  <c r="M236" i="11"/>
  <c r="N236" i="11"/>
  <c r="O236" i="11"/>
  <c r="P236" i="11"/>
  <c r="Q236" i="11"/>
  <c r="T236" i="11"/>
  <c r="U236" i="11"/>
  <c r="A237" i="11"/>
  <c r="B237" i="11"/>
  <c r="C237" i="11"/>
  <c r="D237" i="11"/>
  <c r="F237" i="11"/>
  <c r="G237" i="11"/>
  <c r="H237" i="11"/>
  <c r="I237" i="11"/>
  <c r="K237" i="11"/>
  <c r="L237" i="11"/>
  <c r="M237" i="11"/>
  <c r="N237" i="11"/>
  <c r="O237" i="11"/>
  <c r="P237" i="11"/>
  <c r="Q237" i="11"/>
  <c r="T237" i="11"/>
  <c r="U237" i="11"/>
  <c r="A238" i="11"/>
  <c r="B238" i="11"/>
  <c r="C238" i="11"/>
  <c r="D238" i="11"/>
  <c r="F238" i="11"/>
  <c r="G238" i="11"/>
  <c r="H238" i="11"/>
  <c r="I238" i="11"/>
  <c r="K238" i="11"/>
  <c r="L238" i="11"/>
  <c r="M238" i="11"/>
  <c r="N238" i="11"/>
  <c r="O238" i="11"/>
  <c r="P238" i="11"/>
  <c r="Q238" i="11"/>
  <c r="T238" i="11"/>
  <c r="U238" i="11"/>
  <c r="A239" i="11"/>
  <c r="B239" i="11"/>
  <c r="C239" i="11"/>
  <c r="D239" i="11"/>
  <c r="F239" i="11"/>
  <c r="G239" i="11"/>
  <c r="H239" i="11"/>
  <c r="I239" i="11"/>
  <c r="K239" i="11"/>
  <c r="L239" i="11"/>
  <c r="M239" i="11"/>
  <c r="N239" i="11"/>
  <c r="O239" i="11"/>
  <c r="P239" i="11"/>
  <c r="Q239" i="11"/>
  <c r="T239" i="11"/>
  <c r="U239" i="11"/>
  <c r="A240" i="11"/>
  <c r="B240" i="11"/>
  <c r="C240" i="11"/>
  <c r="D240" i="11"/>
  <c r="F240" i="11"/>
  <c r="G240" i="11"/>
  <c r="H240" i="11"/>
  <c r="I240" i="11"/>
  <c r="K240" i="11"/>
  <c r="L240" i="11"/>
  <c r="M240" i="11"/>
  <c r="N240" i="11"/>
  <c r="O240" i="11"/>
  <c r="P240" i="11"/>
  <c r="Q240" i="11"/>
  <c r="T240" i="11"/>
  <c r="U240" i="11"/>
  <c r="A241" i="11"/>
  <c r="B241" i="11"/>
  <c r="C241" i="11"/>
  <c r="D241" i="11"/>
  <c r="F241" i="11"/>
  <c r="G241" i="11"/>
  <c r="H241" i="11"/>
  <c r="I241" i="11"/>
  <c r="K241" i="11"/>
  <c r="L241" i="11"/>
  <c r="M241" i="11"/>
  <c r="N241" i="11"/>
  <c r="O241" i="11"/>
  <c r="P241" i="11"/>
  <c r="Q241" i="11"/>
  <c r="T241" i="11"/>
  <c r="U241" i="11"/>
  <c r="A242" i="11"/>
  <c r="B242" i="11"/>
  <c r="C242" i="11"/>
  <c r="D242" i="11"/>
  <c r="F242" i="11"/>
  <c r="G242" i="11"/>
  <c r="H242" i="11"/>
  <c r="I242" i="11"/>
  <c r="K242" i="11"/>
  <c r="L242" i="11"/>
  <c r="M242" i="11"/>
  <c r="N242" i="11"/>
  <c r="O242" i="11"/>
  <c r="P242" i="11"/>
  <c r="Q242" i="11"/>
  <c r="T242" i="11"/>
  <c r="U242" i="11"/>
  <c r="A243" i="11"/>
  <c r="B243" i="11"/>
  <c r="C243" i="11"/>
  <c r="D243" i="11"/>
  <c r="F243" i="11"/>
  <c r="G243" i="11"/>
  <c r="H243" i="11"/>
  <c r="I243" i="11"/>
  <c r="K243" i="11"/>
  <c r="L243" i="11"/>
  <c r="M243" i="11"/>
  <c r="N243" i="11"/>
  <c r="O243" i="11"/>
  <c r="P243" i="11"/>
  <c r="Q243" i="11"/>
  <c r="T243" i="11"/>
  <c r="U243" i="11"/>
  <c r="A244" i="11"/>
  <c r="B244" i="11"/>
  <c r="C244" i="11"/>
  <c r="D244" i="11"/>
  <c r="F244" i="11"/>
  <c r="G244" i="11"/>
  <c r="H244" i="11"/>
  <c r="I244" i="11"/>
  <c r="K244" i="11"/>
  <c r="L244" i="11"/>
  <c r="M244" i="11"/>
  <c r="N244" i="11"/>
  <c r="O244" i="11"/>
  <c r="P244" i="11"/>
  <c r="Q244" i="11"/>
  <c r="T244" i="11"/>
  <c r="U244" i="11"/>
  <c r="A245" i="11"/>
  <c r="B245" i="11"/>
  <c r="C245" i="11"/>
  <c r="D245" i="11"/>
  <c r="F245" i="11"/>
  <c r="G245" i="11"/>
  <c r="H245" i="11"/>
  <c r="I245" i="11"/>
  <c r="K245" i="11"/>
  <c r="L245" i="11"/>
  <c r="M245" i="11"/>
  <c r="N245" i="11"/>
  <c r="O245" i="11"/>
  <c r="P245" i="11"/>
  <c r="Q245" i="11"/>
  <c r="T245" i="11"/>
  <c r="U245" i="11"/>
  <c r="A246" i="11"/>
  <c r="B246" i="11"/>
  <c r="C246" i="11"/>
  <c r="D246" i="11"/>
  <c r="F246" i="11"/>
  <c r="G246" i="11"/>
  <c r="H246" i="11"/>
  <c r="I246" i="11"/>
  <c r="K246" i="11"/>
  <c r="L246" i="11"/>
  <c r="M246" i="11"/>
  <c r="N246" i="11"/>
  <c r="O246" i="11"/>
  <c r="P246" i="11"/>
  <c r="Q246" i="11"/>
  <c r="T246" i="11"/>
  <c r="U246" i="11"/>
  <c r="A247" i="11"/>
  <c r="B247" i="11"/>
  <c r="C247" i="11"/>
  <c r="D247" i="11"/>
  <c r="F247" i="11"/>
  <c r="G247" i="11"/>
  <c r="H247" i="11"/>
  <c r="I247" i="11"/>
  <c r="K247" i="11"/>
  <c r="L247" i="11"/>
  <c r="M247" i="11"/>
  <c r="N247" i="11"/>
  <c r="O247" i="11"/>
  <c r="P247" i="11"/>
  <c r="Q247" i="11"/>
  <c r="T247" i="11"/>
  <c r="U247" i="11"/>
  <c r="A248" i="11"/>
  <c r="B248" i="11"/>
  <c r="C248" i="11"/>
  <c r="D248" i="11"/>
  <c r="F248" i="11"/>
  <c r="G248" i="11"/>
  <c r="H248" i="11"/>
  <c r="I248" i="11"/>
  <c r="K248" i="11"/>
  <c r="L248" i="11"/>
  <c r="M248" i="11"/>
  <c r="N248" i="11"/>
  <c r="O248" i="11"/>
  <c r="P248" i="11"/>
  <c r="Q248" i="11"/>
  <c r="T248" i="11"/>
  <c r="U248" i="11"/>
  <c r="A249" i="11"/>
  <c r="B249" i="11"/>
  <c r="C249" i="11"/>
  <c r="D249" i="11"/>
  <c r="F249" i="11"/>
  <c r="G249" i="11"/>
  <c r="H249" i="11"/>
  <c r="I249" i="11"/>
  <c r="K249" i="11"/>
  <c r="L249" i="11"/>
  <c r="M249" i="11"/>
  <c r="N249" i="11"/>
  <c r="O249" i="11"/>
  <c r="P249" i="11"/>
  <c r="Q249" i="11"/>
  <c r="T249" i="11"/>
  <c r="U249" i="11"/>
  <c r="A250" i="11"/>
  <c r="B250" i="11"/>
  <c r="C250" i="11"/>
  <c r="D250" i="11"/>
  <c r="F250" i="11"/>
  <c r="G250" i="11"/>
  <c r="H250" i="11"/>
  <c r="I250" i="11"/>
  <c r="K250" i="11"/>
  <c r="L250" i="11"/>
  <c r="M250" i="11"/>
  <c r="N250" i="11"/>
  <c r="O250" i="11"/>
  <c r="P250" i="11"/>
  <c r="Q250" i="11"/>
  <c r="T250" i="11"/>
  <c r="U250" i="11"/>
  <c r="A251" i="11"/>
  <c r="B251" i="11"/>
  <c r="C251" i="11"/>
  <c r="D251" i="11"/>
  <c r="F251" i="11"/>
  <c r="G251" i="11"/>
  <c r="H251" i="11"/>
  <c r="I251" i="11"/>
  <c r="K251" i="11"/>
  <c r="L251" i="11"/>
  <c r="M251" i="11"/>
  <c r="N251" i="11"/>
  <c r="O251" i="11"/>
  <c r="P251" i="11"/>
  <c r="Q251" i="11"/>
  <c r="T251" i="11"/>
  <c r="U251" i="11"/>
  <c r="A252" i="11"/>
  <c r="B252" i="11"/>
  <c r="C252" i="11"/>
  <c r="D252" i="11"/>
  <c r="F252" i="11"/>
  <c r="G252" i="11"/>
  <c r="H252" i="11"/>
  <c r="I252" i="11"/>
  <c r="K252" i="11"/>
  <c r="L252" i="11"/>
  <c r="M252" i="11"/>
  <c r="N252" i="11"/>
  <c r="O252" i="11"/>
  <c r="P252" i="11"/>
  <c r="Q252" i="11"/>
  <c r="T252" i="11"/>
  <c r="U252" i="11"/>
  <c r="A253" i="11"/>
  <c r="B253" i="11"/>
  <c r="C253" i="11"/>
  <c r="D253" i="11"/>
  <c r="F253" i="11"/>
  <c r="G253" i="11"/>
  <c r="H253" i="11"/>
  <c r="I253" i="11"/>
  <c r="K253" i="11"/>
  <c r="L253" i="11"/>
  <c r="M253" i="11"/>
  <c r="N253" i="11"/>
  <c r="O253" i="11"/>
  <c r="P253" i="11"/>
  <c r="Q253" i="11"/>
  <c r="T253" i="11"/>
  <c r="U253" i="11"/>
  <c r="A254" i="11"/>
  <c r="B254" i="11"/>
  <c r="C254" i="11"/>
  <c r="D254" i="11"/>
  <c r="F254" i="11"/>
  <c r="G254" i="11"/>
  <c r="H254" i="11"/>
  <c r="I254" i="11"/>
  <c r="K254" i="11"/>
  <c r="L254" i="11"/>
  <c r="M254" i="11"/>
  <c r="N254" i="11"/>
  <c r="O254" i="11"/>
  <c r="P254" i="11"/>
  <c r="Q254" i="11"/>
  <c r="T254" i="11"/>
  <c r="U254" i="11"/>
  <c r="A255" i="11"/>
  <c r="B255" i="11"/>
  <c r="C255" i="11"/>
  <c r="D255" i="11"/>
  <c r="F255" i="11"/>
  <c r="G255" i="11"/>
  <c r="H255" i="11"/>
  <c r="I255" i="11"/>
  <c r="K255" i="11"/>
  <c r="L255" i="11"/>
  <c r="M255" i="11"/>
  <c r="N255" i="11"/>
  <c r="O255" i="11"/>
  <c r="P255" i="11"/>
  <c r="Q255" i="11"/>
  <c r="T255" i="11"/>
  <c r="U255" i="11"/>
  <c r="A256" i="11"/>
  <c r="B256" i="11"/>
  <c r="C256" i="11"/>
  <c r="D256" i="11"/>
  <c r="F256" i="11"/>
  <c r="G256" i="11"/>
  <c r="H256" i="11"/>
  <c r="I256" i="11"/>
  <c r="K256" i="11"/>
  <c r="L256" i="11"/>
  <c r="M256" i="11"/>
  <c r="N256" i="11"/>
  <c r="O256" i="11"/>
  <c r="P256" i="11"/>
  <c r="Q256" i="11"/>
  <c r="T256" i="11"/>
  <c r="U256" i="11"/>
  <c r="A257" i="11"/>
  <c r="B257" i="11"/>
  <c r="C257" i="11"/>
  <c r="D257" i="11"/>
  <c r="F257" i="11"/>
  <c r="G257" i="11"/>
  <c r="H257" i="11"/>
  <c r="I257" i="11"/>
  <c r="K257" i="11"/>
  <c r="L257" i="11"/>
  <c r="M257" i="11"/>
  <c r="N257" i="11"/>
  <c r="O257" i="11"/>
  <c r="P257" i="11"/>
  <c r="Q257" i="11"/>
  <c r="T257" i="11"/>
  <c r="U257" i="11"/>
  <c r="A258" i="11"/>
  <c r="B258" i="11"/>
  <c r="C258" i="11"/>
  <c r="D258" i="11"/>
  <c r="F258" i="11"/>
  <c r="G258" i="11"/>
  <c r="H258" i="11"/>
  <c r="I258" i="11"/>
  <c r="K258" i="11"/>
  <c r="L258" i="11"/>
  <c r="M258" i="11"/>
  <c r="N258" i="11"/>
  <c r="O258" i="11"/>
  <c r="P258" i="11"/>
  <c r="Q258" i="11"/>
  <c r="T258" i="11"/>
  <c r="U258" i="11"/>
  <c r="A259" i="11"/>
  <c r="B259" i="11"/>
  <c r="C259" i="11"/>
  <c r="D259" i="11"/>
  <c r="F259" i="11"/>
  <c r="G259" i="11"/>
  <c r="H259" i="11"/>
  <c r="I259" i="11"/>
  <c r="K259" i="11"/>
  <c r="L259" i="11"/>
  <c r="M259" i="11"/>
  <c r="N259" i="11"/>
  <c r="O259" i="11"/>
  <c r="P259" i="11"/>
  <c r="Q259" i="11"/>
  <c r="T259" i="11"/>
  <c r="U259" i="11"/>
  <c r="A260" i="11"/>
  <c r="B260" i="11"/>
  <c r="C260" i="11"/>
  <c r="D260" i="11"/>
  <c r="F260" i="11"/>
  <c r="G260" i="11"/>
  <c r="H260" i="11"/>
  <c r="I260" i="11"/>
  <c r="K260" i="11"/>
  <c r="L260" i="11"/>
  <c r="M260" i="11"/>
  <c r="N260" i="11"/>
  <c r="O260" i="11"/>
  <c r="P260" i="11"/>
  <c r="Q260" i="11"/>
  <c r="T260" i="11"/>
  <c r="U260" i="11"/>
  <c r="A261" i="11"/>
  <c r="B261" i="11"/>
  <c r="C261" i="11"/>
  <c r="D261" i="11"/>
  <c r="F261" i="11"/>
  <c r="G261" i="11"/>
  <c r="H261" i="11"/>
  <c r="I261" i="11"/>
  <c r="K261" i="11"/>
  <c r="L261" i="11"/>
  <c r="M261" i="11"/>
  <c r="N261" i="11"/>
  <c r="O261" i="11"/>
  <c r="P261" i="11"/>
  <c r="Q261" i="11"/>
  <c r="T261" i="11"/>
  <c r="U261" i="11"/>
  <c r="A262" i="11"/>
  <c r="B262" i="11"/>
  <c r="C262" i="11"/>
  <c r="D262" i="11"/>
  <c r="F262" i="11"/>
  <c r="G262" i="11"/>
  <c r="H262" i="11"/>
  <c r="I262" i="11"/>
  <c r="K262" i="11"/>
  <c r="L262" i="11"/>
  <c r="M262" i="11"/>
  <c r="N262" i="11"/>
  <c r="O262" i="11"/>
  <c r="P262" i="11"/>
  <c r="Q262" i="11"/>
  <c r="S262" i="11"/>
  <c r="T262" i="11"/>
  <c r="U262" i="11"/>
  <c r="A263" i="11"/>
  <c r="B263" i="11"/>
  <c r="C263" i="11"/>
  <c r="D263" i="11"/>
  <c r="F263" i="11"/>
  <c r="G263" i="11"/>
  <c r="H263" i="11"/>
  <c r="I263" i="11"/>
  <c r="K263" i="11"/>
  <c r="L263" i="11"/>
  <c r="M263" i="11"/>
  <c r="N263" i="11"/>
  <c r="O263" i="11"/>
  <c r="P263" i="11"/>
  <c r="Q263" i="11"/>
  <c r="S263" i="11"/>
  <c r="T263" i="11"/>
  <c r="U263" i="11"/>
  <c r="A264" i="11"/>
  <c r="B264" i="11"/>
  <c r="C264" i="11"/>
  <c r="D264" i="11"/>
  <c r="F264" i="11"/>
  <c r="G264" i="11"/>
  <c r="H264" i="11"/>
  <c r="I264" i="11"/>
  <c r="K264" i="11"/>
  <c r="L264" i="11"/>
  <c r="M264" i="11"/>
  <c r="N264" i="11"/>
  <c r="O264" i="11"/>
  <c r="P264" i="11"/>
  <c r="Q264" i="11"/>
  <c r="S264" i="11"/>
  <c r="T264" i="11"/>
  <c r="U264" i="11"/>
  <c r="A265" i="11"/>
  <c r="B265" i="11"/>
  <c r="C265" i="11"/>
  <c r="D265" i="11"/>
  <c r="F265" i="11"/>
  <c r="G265" i="11"/>
  <c r="H265" i="11"/>
  <c r="I265" i="11"/>
  <c r="K265" i="11"/>
  <c r="L265" i="11"/>
  <c r="M265" i="11"/>
  <c r="N265" i="11"/>
  <c r="O265" i="11"/>
  <c r="P265" i="11"/>
  <c r="Q265" i="11"/>
  <c r="S265" i="11"/>
  <c r="T265" i="11"/>
  <c r="U265" i="11"/>
  <c r="A266" i="11"/>
  <c r="B266" i="11"/>
  <c r="C266" i="11"/>
  <c r="D266" i="11"/>
  <c r="F266" i="11"/>
  <c r="G266" i="11"/>
  <c r="H266" i="11"/>
  <c r="I266" i="11"/>
  <c r="K266" i="11"/>
  <c r="L266" i="11"/>
  <c r="M266" i="11"/>
  <c r="N266" i="11"/>
  <c r="O266" i="11"/>
  <c r="P266" i="11"/>
  <c r="Q266" i="11"/>
  <c r="S266" i="11"/>
  <c r="T266" i="11"/>
  <c r="U266" i="11"/>
  <c r="A267" i="11"/>
  <c r="B267" i="11"/>
  <c r="C267" i="11"/>
  <c r="D267" i="11"/>
  <c r="F267" i="11"/>
  <c r="G267" i="11"/>
  <c r="H267" i="11"/>
  <c r="I267" i="11"/>
  <c r="K267" i="11"/>
  <c r="L267" i="11"/>
  <c r="M267" i="11"/>
  <c r="N267" i="11"/>
  <c r="O267" i="11"/>
  <c r="P267" i="11"/>
  <c r="Q267" i="11"/>
  <c r="S267" i="11"/>
  <c r="T267" i="11"/>
  <c r="U267" i="11"/>
  <c r="A268" i="11"/>
  <c r="B268" i="11"/>
  <c r="C268" i="11"/>
  <c r="D268" i="11"/>
  <c r="F268" i="11"/>
  <c r="G268" i="11"/>
  <c r="H268" i="11"/>
  <c r="I268" i="11"/>
  <c r="K268" i="11"/>
  <c r="L268" i="11"/>
  <c r="M268" i="11"/>
  <c r="N268" i="11"/>
  <c r="O268" i="11"/>
  <c r="P268" i="11"/>
  <c r="Q268" i="11"/>
  <c r="S268" i="11"/>
  <c r="T268" i="11"/>
  <c r="U268" i="11"/>
  <c r="A269" i="11"/>
  <c r="B269" i="11"/>
  <c r="C269" i="11"/>
  <c r="D269" i="11"/>
  <c r="F269" i="11"/>
  <c r="G269" i="11"/>
  <c r="H269" i="11"/>
  <c r="I269" i="11"/>
  <c r="K269" i="11"/>
  <c r="L269" i="11"/>
  <c r="M269" i="11"/>
  <c r="N269" i="11"/>
  <c r="O269" i="11"/>
  <c r="P269" i="11"/>
  <c r="Q269" i="11"/>
  <c r="S269" i="11"/>
  <c r="T269" i="11"/>
  <c r="U269" i="11"/>
  <c r="A270" i="11"/>
  <c r="B270" i="11"/>
  <c r="C270" i="11"/>
  <c r="D270" i="11"/>
  <c r="F270" i="11"/>
  <c r="G270" i="11"/>
  <c r="H270" i="11"/>
  <c r="I270" i="11"/>
  <c r="K270" i="11"/>
  <c r="L270" i="11"/>
  <c r="M270" i="11"/>
  <c r="N270" i="11"/>
  <c r="O270" i="11"/>
  <c r="P270" i="11"/>
  <c r="Q270" i="11"/>
  <c r="S270" i="11"/>
  <c r="T270" i="11"/>
  <c r="U270" i="11"/>
  <c r="A271" i="11"/>
  <c r="B271" i="11"/>
  <c r="C271" i="11"/>
  <c r="D271" i="11"/>
  <c r="F271" i="11"/>
  <c r="G271" i="11"/>
  <c r="H271" i="11"/>
  <c r="I271" i="11"/>
  <c r="K271" i="11"/>
  <c r="L271" i="11"/>
  <c r="M271" i="11"/>
  <c r="N271" i="11"/>
  <c r="O271" i="11"/>
  <c r="P271" i="11"/>
  <c r="Q271" i="11"/>
  <c r="S271" i="11"/>
  <c r="T271" i="11"/>
  <c r="U271" i="11"/>
  <c r="A272" i="11"/>
  <c r="B272" i="11"/>
  <c r="C272" i="11"/>
  <c r="D272" i="11"/>
  <c r="F272" i="11"/>
  <c r="G272" i="11"/>
  <c r="H272" i="11"/>
  <c r="I272" i="11"/>
  <c r="K272" i="11"/>
  <c r="L272" i="11"/>
  <c r="M272" i="11"/>
  <c r="N272" i="11"/>
  <c r="O272" i="11"/>
  <c r="P272" i="11"/>
  <c r="Q272" i="11"/>
  <c r="S272" i="11"/>
  <c r="T272" i="11"/>
  <c r="U272" i="11"/>
  <c r="A273" i="11"/>
  <c r="B273" i="11"/>
  <c r="C273" i="11"/>
  <c r="D273" i="11"/>
  <c r="F273" i="11"/>
  <c r="G273" i="11"/>
  <c r="H273" i="11"/>
  <c r="I273" i="11"/>
  <c r="K273" i="11"/>
  <c r="L273" i="11"/>
  <c r="M273" i="11"/>
  <c r="N273" i="11"/>
  <c r="O273" i="11"/>
  <c r="P273" i="11"/>
  <c r="Q273" i="11"/>
  <c r="S273" i="11"/>
  <c r="T273" i="11"/>
  <c r="U273" i="11"/>
  <c r="A274" i="11"/>
  <c r="B274" i="11"/>
  <c r="C274" i="11"/>
  <c r="D274" i="11"/>
  <c r="F274" i="11"/>
  <c r="G274" i="11"/>
  <c r="H274" i="11"/>
  <c r="I274" i="11"/>
  <c r="K274" i="11"/>
  <c r="L274" i="11"/>
  <c r="M274" i="11"/>
  <c r="N274" i="11"/>
  <c r="O274" i="11"/>
  <c r="P274" i="11"/>
  <c r="Q274" i="11"/>
  <c r="S274" i="11"/>
  <c r="T274" i="11"/>
  <c r="U274" i="11"/>
  <c r="A275" i="11"/>
  <c r="B275" i="11"/>
  <c r="C275" i="11"/>
  <c r="D275" i="11"/>
  <c r="F275" i="11"/>
  <c r="G275" i="11"/>
  <c r="H275" i="11"/>
  <c r="I275" i="11"/>
  <c r="K275" i="11"/>
  <c r="L275" i="11"/>
  <c r="M275" i="11"/>
  <c r="N275" i="11"/>
  <c r="O275" i="11"/>
  <c r="P275" i="11"/>
  <c r="Q275" i="11"/>
  <c r="S275" i="11"/>
  <c r="T275" i="11"/>
  <c r="U275" i="11"/>
  <c r="A276" i="11"/>
  <c r="B276" i="11"/>
  <c r="C276" i="11"/>
  <c r="D276" i="11"/>
  <c r="F276" i="11"/>
  <c r="G276" i="11"/>
  <c r="H276" i="11"/>
  <c r="I276" i="11"/>
  <c r="K276" i="11"/>
  <c r="L276" i="11"/>
  <c r="M276" i="11"/>
  <c r="N276" i="11"/>
  <c r="O276" i="11"/>
  <c r="P276" i="11"/>
  <c r="Q276" i="11"/>
  <c r="S276" i="11"/>
  <c r="T276" i="11"/>
  <c r="U276" i="11"/>
  <c r="A277" i="11"/>
  <c r="B277" i="11"/>
  <c r="C277" i="11"/>
  <c r="D277" i="11"/>
  <c r="F277" i="11"/>
  <c r="G277" i="11"/>
  <c r="H277" i="11"/>
  <c r="I277" i="11"/>
  <c r="K277" i="11"/>
  <c r="L277" i="11"/>
  <c r="M277" i="11"/>
  <c r="N277" i="11"/>
  <c r="O277" i="11"/>
  <c r="P277" i="11"/>
  <c r="Q277" i="11"/>
  <c r="S277" i="11"/>
  <c r="T277" i="11"/>
  <c r="U277" i="11"/>
  <c r="A278" i="11"/>
  <c r="B278" i="11"/>
  <c r="C278" i="11"/>
  <c r="D278" i="11"/>
  <c r="F278" i="11"/>
  <c r="G278" i="11"/>
  <c r="H278" i="11"/>
  <c r="I278" i="11"/>
  <c r="K278" i="11"/>
  <c r="L278" i="11"/>
  <c r="M278" i="11"/>
  <c r="N278" i="11"/>
  <c r="O278" i="11"/>
  <c r="P278" i="11"/>
  <c r="Q278" i="11"/>
  <c r="S278" i="11"/>
  <c r="T278" i="11"/>
  <c r="U278" i="11"/>
  <c r="A279" i="11"/>
  <c r="B279" i="11"/>
  <c r="C279" i="11"/>
  <c r="D279" i="11"/>
  <c r="F279" i="11"/>
  <c r="G279" i="11"/>
  <c r="H279" i="11"/>
  <c r="I279" i="11"/>
  <c r="K279" i="11"/>
  <c r="L279" i="11"/>
  <c r="M279" i="11"/>
  <c r="N279" i="11"/>
  <c r="O279" i="11"/>
  <c r="P279" i="11"/>
  <c r="Q279" i="11"/>
  <c r="S279" i="11"/>
  <c r="T279" i="11"/>
  <c r="U279" i="11"/>
  <c r="A280" i="11"/>
  <c r="B280" i="11"/>
  <c r="C280" i="11"/>
  <c r="D280" i="11"/>
  <c r="F280" i="11"/>
  <c r="G280" i="11"/>
  <c r="H280" i="11"/>
  <c r="I280" i="11"/>
  <c r="K280" i="11"/>
  <c r="L280" i="11"/>
  <c r="M280" i="11"/>
  <c r="N280" i="11"/>
  <c r="O280" i="11"/>
  <c r="P280" i="11"/>
  <c r="Q280" i="11"/>
  <c r="S280" i="11"/>
  <c r="T280" i="11"/>
  <c r="U280" i="11"/>
  <c r="A281" i="11"/>
  <c r="B281" i="11"/>
  <c r="C281" i="11"/>
  <c r="D281" i="11"/>
  <c r="F281" i="11"/>
  <c r="G281" i="11"/>
  <c r="H281" i="11"/>
  <c r="I281" i="11"/>
  <c r="K281" i="11"/>
  <c r="L281" i="11"/>
  <c r="M281" i="11"/>
  <c r="N281" i="11"/>
  <c r="O281" i="11"/>
  <c r="P281" i="11"/>
  <c r="Q281" i="11"/>
  <c r="S281" i="11"/>
  <c r="T281" i="11"/>
  <c r="U281" i="11"/>
  <c r="A282" i="11"/>
  <c r="B282" i="11"/>
  <c r="C282" i="11"/>
  <c r="D282" i="11"/>
  <c r="F282" i="11"/>
  <c r="G282" i="11"/>
  <c r="H282" i="11"/>
  <c r="I282" i="11"/>
  <c r="K282" i="11"/>
  <c r="L282" i="11"/>
  <c r="M282" i="11"/>
  <c r="N282" i="11"/>
  <c r="O282" i="11"/>
  <c r="P282" i="11"/>
  <c r="Q282" i="11"/>
  <c r="S282" i="11"/>
  <c r="T282" i="11"/>
  <c r="U282" i="11"/>
  <c r="A283" i="11"/>
  <c r="B283" i="11"/>
  <c r="C283" i="11"/>
  <c r="D283" i="11"/>
  <c r="F283" i="11"/>
  <c r="G283" i="11"/>
  <c r="H283" i="11"/>
  <c r="I283" i="11"/>
  <c r="K283" i="11"/>
  <c r="L283" i="11"/>
  <c r="M283" i="11"/>
  <c r="N283" i="11"/>
  <c r="O283" i="11"/>
  <c r="P283" i="11"/>
  <c r="Q283" i="11"/>
  <c r="S283" i="11"/>
  <c r="T283" i="11"/>
  <c r="U283" i="11"/>
  <c r="A284" i="11"/>
  <c r="B284" i="11"/>
  <c r="C284" i="11"/>
  <c r="D284" i="11"/>
  <c r="F284" i="11"/>
  <c r="G284" i="11"/>
  <c r="H284" i="11"/>
  <c r="I284" i="11"/>
  <c r="K284" i="11"/>
  <c r="L284" i="11"/>
  <c r="M284" i="11"/>
  <c r="N284" i="11"/>
  <c r="O284" i="11"/>
  <c r="P284" i="11"/>
  <c r="Q284" i="11"/>
  <c r="S284" i="11"/>
  <c r="T284" i="11"/>
  <c r="U284" i="11"/>
  <c r="A285" i="11"/>
  <c r="B285" i="11"/>
  <c r="C285" i="11"/>
  <c r="D285" i="11"/>
  <c r="F285" i="11"/>
  <c r="G285" i="11"/>
  <c r="H285" i="11"/>
  <c r="I285" i="11"/>
  <c r="K285" i="11"/>
  <c r="L285" i="11"/>
  <c r="M285" i="11"/>
  <c r="N285" i="11"/>
  <c r="O285" i="11"/>
  <c r="P285" i="11"/>
  <c r="Q285" i="11"/>
  <c r="S285" i="11"/>
  <c r="T285" i="11"/>
  <c r="U285" i="11"/>
  <c r="A286" i="11"/>
  <c r="B286" i="11"/>
  <c r="C286" i="11"/>
  <c r="D286" i="11"/>
  <c r="F286" i="11"/>
  <c r="G286" i="11"/>
  <c r="H286" i="11"/>
  <c r="I286" i="11"/>
  <c r="K286" i="11"/>
  <c r="L286" i="11"/>
  <c r="M286" i="11"/>
  <c r="N286" i="11"/>
  <c r="O286" i="11"/>
  <c r="P286" i="11"/>
  <c r="Q286" i="11"/>
  <c r="S286" i="11"/>
  <c r="T286" i="11"/>
  <c r="U286" i="11"/>
  <c r="A287" i="11"/>
  <c r="B287" i="11"/>
  <c r="C287" i="11"/>
  <c r="D287" i="11"/>
  <c r="F287" i="11"/>
  <c r="G287" i="11"/>
  <c r="H287" i="11"/>
  <c r="I287" i="11"/>
  <c r="K287" i="11"/>
  <c r="L287" i="11"/>
  <c r="M287" i="11"/>
  <c r="N287" i="11"/>
  <c r="O287" i="11"/>
  <c r="P287" i="11"/>
  <c r="Q287" i="11"/>
  <c r="S287" i="11"/>
  <c r="T287" i="11"/>
  <c r="U287" i="11"/>
  <c r="A288" i="11"/>
  <c r="B288" i="11"/>
  <c r="C288" i="11"/>
  <c r="D288" i="11"/>
  <c r="F288" i="11"/>
  <c r="G288" i="11"/>
  <c r="H288" i="11"/>
  <c r="I288" i="11"/>
  <c r="K288" i="11"/>
  <c r="L288" i="11"/>
  <c r="M288" i="11"/>
  <c r="N288" i="11"/>
  <c r="O288" i="11"/>
  <c r="P288" i="11"/>
  <c r="Q288" i="11"/>
  <c r="S288" i="11"/>
  <c r="T288" i="11"/>
  <c r="U288" i="11"/>
  <c r="A289" i="11"/>
  <c r="B289" i="11"/>
  <c r="C289" i="11"/>
  <c r="D289" i="11"/>
  <c r="F289" i="11"/>
  <c r="G289" i="11"/>
  <c r="H289" i="11"/>
  <c r="I289" i="11"/>
  <c r="K289" i="11"/>
  <c r="L289" i="11"/>
  <c r="M289" i="11"/>
  <c r="N289" i="11"/>
  <c r="O289" i="11"/>
  <c r="P289" i="11"/>
  <c r="Q289" i="11"/>
  <c r="S289" i="11"/>
  <c r="T289" i="11"/>
  <c r="U289" i="11"/>
  <c r="A290" i="11"/>
  <c r="B290" i="11"/>
  <c r="C290" i="11"/>
  <c r="D290" i="11"/>
  <c r="F290" i="11"/>
  <c r="G290" i="11"/>
  <c r="H290" i="11"/>
  <c r="I290" i="11"/>
  <c r="K290" i="11"/>
  <c r="L290" i="11"/>
  <c r="M290" i="11"/>
  <c r="N290" i="11"/>
  <c r="O290" i="11"/>
  <c r="P290" i="11"/>
  <c r="Q290" i="11"/>
  <c r="S290" i="11"/>
  <c r="T290" i="11"/>
  <c r="U290" i="11"/>
  <c r="A291" i="11"/>
  <c r="B291" i="11"/>
  <c r="C291" i="11"/>
  <c r="D291" i="11"/>
  <c r="F291" i="11"/>
  <c r="G291" i="11"/>
  <c r="H291" i="11"/>
  <c r="I291" i="11"/>
  <c r="K291" i="11"/>
  <c r="L291" i="11"/>
  <c r="M291" i="11"/>
  <c r="N291" i="11"/>
  <c r="O291" i="11"/>
  <c r="P291" i="11"/>
  <c r="Q291" i="11"/>
  <c r="S291" i="11"/>
  <c r="T291" i="11"/>
  <c r="U291" i="11"/>
  <c r="A292" i="11"/>
  <c r="B292" i="11"/>
  <c r="C292" i="11"/>
  <c r="D292" i="11"/>
  <c r="F292" i="11"/>
  <c r="G292" i="11"/>
  <c r="H292" i="11"/>
  <c r="I292" i="11"/>
  <c r="K292" i="11"/>
  <c r="L292" i="11"/>
  <c r="M292" i="11"/>
  <c r="N292" i="11"/>
  <c r="O292" i="11"/>
  <c r="P292" i="11"/>
  <c r="Q292" i="11"/>
  <c r="S292" i="11"/>
  <c r="T292" i="11"/>
  <c r="U292" i="11"/>
  <c r="A293" i="11"/>
  <c r="B293" i="11"/>
  <c r="C293" i="11"/>
  <c r="D293" i="11"/>
  <c r="F293" i="11"/>
  <c r="G293" i="11"/>
  <c r="H293" i="11"/>
  <c r="I293" i="11"/>
  <c r="K293" i="11"/>
  <c r="L293" i="11"/>
  <c r="M293" i="11"/>
  <c r="N293" i="11"/>
  <c r="O293" i="11"/>
  <c r="P293" i="11"/>
  <c r="Q293" i="11"/>
  <c r="S293" i="11"/>
  <c r="T293" i="11"/>
  <c r="U293" i="11"/>
  <c r="A294" i="11"/>
  <c r="B294" i="11"/>
  <c r="C294" i="11"/>
  <c r="D294" i="11"/>
  <c r="F294" i="11"/>
  <c r="G294" i="11"/>
  <c r="H294" i="11"/>
  <c r="I294" i="11"/>
  <c r="K294" i="11"/>
  <c r="L294" i="11"/>
  <c r="M294" i="11"/>
  <c r="N294" i="11"/>
  <c r="O294" i="11"/>
  <c r="P294" i="11"/>
  <c r="Q294" i="11"/>
  <c r="S294" i="11"/>
  <c r="T294" i="11"/>
  <c r="U294" i="11"/>
  <c r="A295" i="11"/>
  <c r="B295" i="11"/>
  <c r="C295" i="11"/>
  <c r="D295" i="11"/>
  <c r="F295" i="11"/>
  <c r="G295" i="11"/>
  <c r="H295" i="11"/>
  <c r="I295" i="11"/>
  <c r="K295" i="11"/>
  <c r="L295" i="11"/>
  <c r="M295" i="11"/>
  <c r="N295" i="11"/>
  <c r="O295" i="11"/>
  <c r="P295" i="11"/>
  <c r="Q295" i="11"/>
  <c r="S295" i="11"/>
  <c r="T295" i="11"/>
  <c r="U295" i="11"/>
  <c r="A296" i="11"/>
  <c r="B296" i="11"/>
  <c r="C296" i="11"/>
  <c r="D296" i="11"/>
  <c r="F296" i="11"/>
  <c r="G296" i="11"/>
  <c r="H296" i="11"/>
  <c r="I296" i="11"/>
  <c r="K296" i="11"/>
  <c r="L296" i="11"/>
  <c r="M296" i="11"/>
  <c r="N296" i="11"/>
  <c r="O296" i="11"/>
  <c r="P296" i="11"/>
  <c r="Q296" i="11"/>
  <c r="S296" i="11"/>
  <c r="T296" i="11"/>
  <c r="U296" i="11"/>
  <c r="A297" i="11"/>
  <c r="B297" i="11"/>
  <c r="C297" i="11"/>
  <c r="D297" i="11"/>
  <c r="F297" i="11"/>
  <c r="G297" i="11"/>
  <c r="H297" i="11"/>
  <c r="I297" i="11"/>
  <c r="K297" i="11"/>
  <c r="L297" i="11"/>
  <c r="M297" i="11"/>
  <c r="N297" i="11"/>
  <c r="O297" i="11"/>
  <c r="P297" i="11"/>
  <c r="Q297" i="11"/>
  <c r="S297" i="11"/>
  <c r="T297" i="11"/>
  <c r="U297" i="11"/>
  <c r="A298" i="11"/>
  <c r="B298" i="11"/>
  <c r="C298" i="11"/>
  <c r="D298" i="11"/>
  <c r="F298" i="11"/>
  <c r="G298" i="11"/>
  <c r="H298" i="11"/>
  <c r="I298" i="11"/>
  <c r="K298" i="11"/>
  <c r="L298" i="11"/>
  <c r="M298" i="11"/>
  <c r="N298" i="11"/>
  <c r="O298" i="11"/>
  <c r="P298" i="11"/>
  <c r="Q298" i="11"/>
  <c r="S298" i="11"/>
  <c r="T298" i="11"/>
  <c r="U298" i="11"/>
  <c r="A299" i="11"/>
  <c r="B299" i="11"/>
  <c r="C299" i="11"/>
  <c r="D299" i="11"/>
  <c r="F299" i="11"/>
  <c r="G299" i="11"/>
  <c r="H299" i="11"/>
  <c r="I299" i="11"/>
  <c r="K299" i="11"/>
  <c r="L299" i="11"/>
  <c r="M299" i="11"/>
  <c r="N299" i="11"/>
  <c r="O299" i="11"/>
  <c r="P299" i="11"/>
  <c r="Q299" i="11"/>
  <c r="S299" i="11"/>
  <c r="T299" i="11"/>
  <c r="U299" i="11"/>
  <c r="A300" i="11"/>
  <c r="B300" i="11"/>
  <c r="C300" i="11"/>
  <c r="D300" i="11"/>
  <c r="F300" i="11"/>
  <c r="G300" i="11"/>
  <c r="H300" i="11"/>
  <c r="I300" i="11"/>
  <c r="K300" i="11"/>
  <c r="L300" i="11"/>
  <c r="M300" i="11"/>
  <c r="N300" i="11"/>
  <c r="O300" i="11"/>
  <c r="P300" i="11"/>
  <c r="Q300" i="11"/>
  <c r="S300" i="11"/>
  <c r="T300" i="11"/>
  <c r="U300" i="11"/>
  <c r="A301" i="11"/>
  <c r="B301" i="11"/>
  <c r="C301" i="11"/>
  <c r="D301" i="11"/>
  <c r="F301" i="11"/>
  <c r="G301" i="11"/>
  <c r="H301" i="11"/>
  <c r="I301" i="11"/>
  <c r="K301" i="11"/>
  <c r="L301" i="11"/>
  <c r="M301" i="11"/>
  <c r="N301" i="11"/>
  <c r="O301" i="11"/>
  <c r="P301" i="11"/>
  <c r="Q301" i="11"/>
  <c r="S301" i="11"/>
  <c r="T301" i="11"/>
  <c r="U301" i="11"/>
  <c r="A302" i="11"/>
  <c r="B302" i="11"/>
  <c r="C302" i="11"/>
  <c r="D302" i="11"/>
  <c r="F302" i="11"/>
  <c r="G302" i="11"/>
  <c r="H302" i="11"/>
  <c r="I302" i="11"/>
  <c r="K302" i="11"/>
  <c r="L302" i="11"/>
  <c r="M302" i="11"/>
  <c r="N302" i="11"/>
  <c r="O302" i="11"/>
  <c r="P302" i="11"/>
  <c r="Q302" i="11"/>
  <c r="S302" i="11"/>
  <c r="T302" i="11"/>
  <c r="U302" i="11"/>
  <c r="A303" i="11"/>
  <c r="B303" i="11"/>
  <c r="C303" i="11"/>
  <c r="D303" i="11"/>
  <c r="F303" i="11"/>
  <c r="G303" i="11"/>
  <c r="H303" i="11"/>
  <c r="I303" i="11"/>
  <c r="K303" i="11"/>
  <c r="L303" i="11"/>
  <c r="M303" i="11"/>
  <c r="N303" i="11"/>
  <c r="O303" i="11"/>
  <c r="P303" i="11"/>
  <c r="Q303" i="11"/>
  <c r="S303" i="11"/>
  <c r="T303" i="11"/>
  <c r="U303" i="11"/>
  <c r="A304" i="11"/>
  <c r="B304" i="11"/>
  <c r="C304" i="11"/>
  <c r="D304" i="11"/>
  <c r="F304" i="11"/>
  <c r="G304" i="11"/>
  <c r="H304" i="11"/>
  <c r="I304" i="11"/>
  <c r="K304" i="11"/>
  <c r="L304" i="11"/>
  <c r="M304" i="11"/>
  <c r="N304" i="11"/>
  <c r="O304" i="11"/>
  <c r="P304" i="11"/>
  <c r="Q304" i="11"/>
  <c r="S304" i="11"/>
  <c r="T304" i="11"/>
  <c r="U304" i="11"/>
  <c r="A305" i="11"/>
  <c r="B305" i="11"/>
  <c r="C305" i="11"/>
  <c r="D305" i="11"/>
  <c r="F305" i="11"/>
  <c r="G305" i="11"/>
  <c r="H305" i="11"/>
  <c r="I305" i="11"/>
  <c r="K305" i="11"/>
  <c r="L305" i="11"/>
  <c r="M305" i="11"/>
  <c r="N305" i="11"/>
  <c r="O305" i="11"/>
  <c r="P305" i="11"/>
  <c r="Q305" i="11"/>
  <c r="S305" i="11"/>
  <c r="T305" i="11"/>
  <c r="U305" i="11"/>
  <c r="A306" i="11"/>
  <c r="B306" i="11"/>
  <c r="C306" i="11"/>
  <c r="D306" i="11"/>
  <c r="F306" i="11"/>
  <c r="G306" i="11"/>
  <c r="H306" i="11"/>
  <c r="I306" i="11"/>
  <c r="K306" i="11"/>
  <c r="L306" i="11"/>
  <c r="M306" i="11"/>
  <c r="N306" i="11"/>
  <c r="O306" i="11"/>
  <c r="P306" i="11"/>
  <c r="Q306" i="11"/>
  <c r="S306" i="11"/>
  <c r="T306" i="11"/>
  <c r="U306" i="11"/>
  <c r="A307" i="11"/>
  <c r="B307" i="11"/>
  <c r="C307" i="11"/>
  <c r="D307" i="11"/>
  <c r="F307" i="11"/>
  <c r="G307" i="11"/>
  <c r="H307" i="11"/>
  <c r="I307" i="11"/>
  <c r="K307" i="11"/>
  <c r="L307" i="11"/>
  <c r="M307" i="11"/>
  <c r="N307" i="11"/>
  <c r="O307" i="11"/>
  <c r="P307" i="11"/>
  <c r="Q307" i="11"/>
  <c r="S307" i="11"/>
  <c r="T307" i="11"/>
  <c r="U307" i="11"/>
  <c r="A308" i="11"/>
  <c r="B308" i="11"/>
  <c r="C308" i="11"/>
  <c r="D308" i="11"/>
  <c r="F308" i="11"/>
  <c r="G308" i="11"/>
  <c r="H308" i="11"/>
  <c r="I308" i="11"/>
  <c r="K308" i="11"/>
  <c r="L308" i="11"/>
  <c r="M308" i="11"/>
  <c r="N308" i="11"/>
  <c r="O308" i="11"/>
  <c r="P308" i="11"/>
  <c r="Q308" i="11"/>
  <c r="S308" i="11"/>
  <c r="T308" i="11"/>
  <c r="U308" i="11"/>
  <c r="A309" i="11"/>
  <c r="B309" i="11"/>
  <c r="C309" i="11"/>
  <c r="D309" i="11"/>
  <c r="F309" i="11"/>
  <c r="G309" i="11"/>
  <c r="H309" i="11"/>
  <c r="I309" i="11"/>
  <c r="K309" i="11"/>
  <c r="L309" i="11"/>
  <c r="M309" i="11"/>
  <c r="N309" i="11"/>
  <c r="O309" i="11"/>
  <c r="P309" i="11"/>
  <c r="Q309" i="11"/>
  <c r="S309" i="11"/>
  <c r="T309" i="11"/>
  <c r="U309" i="11"/>
  <c r="A310" i="11"/>
  <c r="B310" i="11"/>
  <c r="C310" i="11"/>
  <c r="D310" i="11"/>
  <c r="F310" i="11"/>
  <c r="G310" i="11"/>
  <c r="H310" i="11"/>
  <c r="I310" i="11"/>
  <c r="K310" i="11"/>
  <c r="L310" i="11"/>
  <c r="M310" i="11"/>
  <c r="N310" i="11"/>
  <c r="O310" i="11"/>
  <c r="P310" i="11"/>
  <c r="Q310" i="11"/>
  <c r="S310" i="11"/>
  <c r="T310" i="11"/>
  <c r="U310" i="11"/>
  <c r="A311" i="11"/>
  <c r="B311" i="11"/>
  <c r="C311" i="11"/>
  <c r="D311" i="11"/>
  <c r="F311" i="11"/>
  <c r="G311" i="11"/>
  <c r="H311" i="11"/>
  <c r="I311" i="11"/>
  <c r="K311" i="11"/>
  <c r="L311" i="11"/>
  <c r="M311" i="11"/>
  <c r="N311" i="11"/>
  <c r="O311" i="11"/>
  <c r="P311" i="11"/>
  <c r="Q311" i="11"/>
  <c r="S311" i="11"/>
  <c r="T311" i="11"/>
  <c r="U311" i="11"/>
  <c r="A312" i="11"/>
  <c r="B312" i="11"/>
  <c r="C312" i="11"/>
  <c r="D312" i="11"/>
  <c r="F312" i="11"/>
  <c r="G312" i="11"/>
  <c r="H312" i="11"/>
  <c r="I312" i="11"/>
  <c r="K312" i="11"/>
  <c r="L312" i="11"/>
  <c r="M312" i="11"/>
  <c r="N312" i="11"/>
  <c r="O312" i="11"/>
  <c r="P312" i="11"/>
  <c r="Q312" i="11"/>
  <c r="S312" i="11"/>
  <c r="T312" i="11"/>
  <c r="U312" i="11"/>
  <c r="A313" i="11"/>
  <c r="B313" i="11"/>
  <c r="C313" i="11"/>
  <c r="D313" i="11"/>
  <c r="F313" i="11"/>
  <c r="G313" i="11"/>
  <c r="H313" i="11"/>
  <c r="I313" i="11"/>
  <c r="K313" i="11"/>
  <c r="L313" i="11"/>
  <c r="M313" i="11"/>
  <c r="N313" i="11"/>
  <c r="O313" i="11"/>
  <c r="P313" i="11"/>
  <c r="Q313" i="11"/>
  <c r="S313" i="11"/>
  <c r="T313" i="11"/>
  <c r="U313" i="11"/>
  <c r="A314" i="11"/>
  <c r="B314" i="11"/>
  <c r="C314" i="11"/>
  <c r="D314" i="11"/>
  <c r="F314" i="11"/>
  <c r="G314" i="11"/>
  <c r="H314" i="11"/>
  <c r="I314" i="11"/>
  <c r="K314" i="11"/>
  <c r="L314" i="11"/>
  <c r="M314" i="11"/>
  <c r="N314" i="11"/>
  <c r="O314" i="11"/>
  <c r="P314" i="11"/>
  <c r="Q314" i="11"/>
  <c r="S314" i="11"/>
  <c r="T314" i="11"/>
  <c r="U314" i="11"/>
  <c r="A315" i="11"/>
  <c r="B315" i="11"/>
  <c r="C315" i="11"/>
  <c r="D315" i="11"/>
  <c r="F315" i="11"/>
  <c r="G315" i="11"/>
  <c r="H315" i="11"/>
  <c r="I315" i="11"/>
  <c r="K315" i="11"/>
  <c r="L315" i="11"/>
  <c r="M315" i="11"/>
  <c r="N315" i="11"/>
  <c r="O315" i="11"/>
  <c r="P315" i="11"/>
  <c r="Q315" i="11"/>
  <c r="S315" i="11"/>
  <c r="T315" i="11"/>
  <c r="U315" i="11"/>
  <c r="A316" i="11"/>
  <c r="B316" i="11"/>
  <c r="C316" i="11"/>
  <c r="D316" i="11"/>
  <c r="F316" i="11"/>
  <c r="G316" i="11"/>
  <c r="H316" i="11"/>
  <c r="I316" i="11"/>
  <c r="K316" i="11"/>
  <c r="L316" i="11"/>
  <c r="M316" i="11"/>
  <c r="N316" i="11"/>
  <c r="O316" i="11"/>
  <c r="P316" i="11"/>
  <c r="Q316" i="11"/>
  <c r="S316" i="11"/>
  <c r="T316" i="11"/>
  <c r="U316" i="11"/>
  <c r="A317" i="11"/>
  <c r="B317" i="11"/>
  <c r="C317" i="11"/>
  <c r="D317" i="11"/>
  <c r="F317" i="11"/>
  <c r="G317" i="11"/>
  <c r="H317" i="11"/>
  <c r="I317" i="11"/>
  <c r="K317" i="11"/>
  <c r="L317" i="11"/>
  <c r="M317" i="11"/>
  <c r="N317" i="11"/>
  <c r="O317" i="11"/>
  <c r="P317" i="11"/>
  <c r="Q317" i="11"/>
  <c r="S317" i="11"/>
  <c r="T317" i="11"/>
  <c r="U317" i="11"/>
  <c r="A318" i="11"/>
  <c r="B318" i="11"/>
  <c r="C318" i="11"/>
  <c r="D318" i="11"/>
  <c r="F318" i="11"/>
  <c r="G318" i="11"/>
  <c r="H318" i="11"/>
  <c r="I318" i="11"/>
  <c r="K318" i="11"/>
  <c r="L318" i="11"/>
  <c r="M318" i="11"/>
  <c r="N318" i="11"/>
  <c r="O318" i="11"/>
  <c r="P318" i="11"/>
  <c r="Q318" i="11"/>
  <c r="S318" i="11"/>
  <c r="T318" i="11"/>
  <c r="U318" i="11"/>
  <c r="A319" i="11"/>
  <c r="B319" i="11"/>
  <c r="C319" i="11"/>
  <c r="D319" i="11"/>
  <c r="F319" i="11"/>
  <c r="G319" i="11"/>
  <c r="H319" i="11"/>
  <c r="I319" i="11"/>
  <c r="K319" i="11"/>
  <c r="L319" i="11"/>
  <c r="M319" i="11"/>
  <c r="N319" i="11"/>
  <c r="O319" i="11"/>
  <c r="P319" i="11"/>
  <c r="Q319" i="11"/>
  <c r="S319" i="11"/>
  <c r="T319" i="11"/>
  <c r="U319" i="11"/>
  <c r="A320" i="11"/>
  <c r="B320" i="11"/>
  <c r="C320" i="11"/>
  <c r="D320" i="11"/>
  <c r="F320" i="11"/>
  <c r="G320" i="11"/>
  <c r="H320" i="11"/>
  <c r="I320" i="11"/>
  <c r="K320" i="11"/>
  <c r="L320" i="11"/>
  <c r="M320" i="11"/>
  <c r="N320" i="11"/>
  <c r="O320" i="11"/>
  <c r="P320" i="11"/>
  <c r="Q320" i="11"/>
  <c r="S320" i="11"/>
  <c r="T320" i="11"/>
  <c r="U320" i="11"/>
  <c r="A321" i="11"/>
  <c r="B321" i="11"/>
  <c r="C321" i="11"/>
  <c r="D321" i="11"/>
  <c r="F321" i="11"/>
  <c r="G321" i="11"/>
  <c r="H321" i="11"/>
  <c r="I321" i="11"/>
  <c r="K321" i="11"/>
  <c r="L321" i="11"/>
  <c r="M321" i="11"/>
  <c r="N321" i="11"/>
  <c r="O321" i="11"/>
  <c r="P321" i="11"/>
  <c r="Q321" i="11"/>
  <c r="S321" i="11"/>
  <c r="T321" i="11"/>
  <c r="U321" i="11"/>
  <c r="A322" i="11"/>
  <c r="B322" i="11"/>
  <c r="C322" i="11"/>
  <c r="D322" i="11"/>
  <c r="F322" i="11"/>
  <c r="G322" i="11"/>
  <c r="H322" i="11"/>
  <c r="I322" i="11"/>
  <c r="K322" i="11"/>
  <c r="L322" i="11"/>
  <c r="M322" i="11"/>
  <c r="N322" i="11"/>
  <c r="O322" i="11"/>
  <c r="P322" i="11"/>
  <c r="Q322" i="11"/>
  <c r="S322" i="11"/>
  <c r="T322" i="11"/>
  <c r="U322" i="11"/>
  <c r="A323" i="11"/>
  <c r="B323" i="11"/>
  <c r="C323" i="11"/>
  <c r="D323" i="11"/>
  <c r="F323" i="11"/>
  <c r="G323" i="11"/>
  <c r="H323" i="11"/>
  <c r="I323" i="11"/>
  <c r="K323" i="11"/>
  <c r="L323" i="11"/>
  <c r="M323" i="11"/>
  <c r="N323" i="11"/>
  <c r="O323" i="11"/>
  <c r="P323" i="11"/>
  <c r="Q323" i="11"/>
  <c r="S323" i="11"/>
  <c r="T323" i="11"/>
  <c r="U323" i="11"/>
  <c r="A324" i="11"/>
  <c r="B324" i="11"/>
  <c r="C324" i="11"/>
  <c r="D324" i="11"/>
  <c r="F324" i="11"/>
  <c r="G324" i="11"/>
  <c r="H324" i="11"/>
  <c r="I324" i="11"/>
  <c r="K324" i="11"/>
  <c r="L324" i="11"/>
  <c r="M324" i="11"/>
  <c r="N324" i="11"/>
  <c r="O324" i="11"/>
  <c r="P324" i="11"/>
  <c r="Q324" i="11"/>
  <c r="S324" i="11"/>
  <c r="T324" i="11"/>
  <c r="U324" i="11"/>
  <c r="A325" i="11"/>
  <c r="B325" i="11"/>
  <c r="C325" i="11"/>
  <c r="D325" i="11"/>
  <c r="F325" i="11"/>
  <c r="G325" i="11"/>
  <c r="H325" i="11"/>
  <c r="I325" i="11"/>
  <c r="K325" i="11"/>
  <c r="L325" i="11"/>
  <c r="M325" i="11"/>
  <c r="N325" i="11"/>
  <c r="O325" i="11"/>
  <c r="P325" i="11"/>
  <c r="Q325" i="11"/>
  <c r="S325" i="11"/>
  <c r="T325" i="11"/>
  <c r="U325" i="11"/>
  <c r="A326" i="11"/>
  <c r="B326" i="11"/>
  <c r="C326" i="11"/>
  <c r="D326" i="11"/>
  <c r="F326" i="11"/>
  <c r="G326" i="11"/>
  <c r="H326" i="11"/>
  <c r="I326" i="11"/>
  <c r="K326" i="11"/>
  <c r="L326" i="11"/>
  <c r="M326" i="11"/>
  <c r="N326" i="11"/>
  <c r="O326" i="11"/>
  <c r="P326" i="11"/>
  <c r="Q326" i="11"/>
  <c r="S326" i="11"/>
  <c r="T326" i="11"/>
  <c r="U326" i="11"/>
  <c r="A327" i="11"/>
  <c r="B327" i="11"/>
  <c r="C327" i="11"/>
  <c r="D327" i="11"/>
  <c r="F327" i="11"/>
  <c r="G327" i="11"/>
  <c r="H327" i="11"/>
  <c r="I327" i="11"/>
  <c r="K327" i="11"/>
  <c r="L327" i="11"/>
  <c r="M327" i="11"/>
  <c r="N327" i="11"/>
  <c r="O327" i="11"/>
  <c r="P327" i="11"/>
  <c r="Q327" i="11"/>
  <c r="S327" i="11"/>
  <c r="T327" i="11"/>
  <c r="U327" i="11"/>
  <c r="A328" i="11"/>
  <c r="B328" i="11"/>
  <c r="C328" i="11"/>
  <c r="D328" i="11"/>
  <c r="F328" i="11"/>
  <c r="G328" i="11"/>
  <c r="H328" i="11"/>
  <c r="I328" i="11"/>
  <c r="K328" i="11"/>
  <c r="L328" i="11"/>
  <c r="M328" i="11"/>
  <c r="N328" i="11"/>
  <c r="O328" i="11"/>
  <c r="P328" i="11"/>
  <c r="Q328" i="11"/>
  <c r="S328" i="11"/>
  <c r="T328" i="11"/>
  <c r="U328" i="11"/>
  <c r="A329" i="11"/>
  <c r="B329" i="11"/>
  <c r="C329" i="11"/>
  <c r="D329" i="11"/>
  <c r="F329" i="11"/>
  <c r="G329" i="11"/>
  <c r="H329" i="11"/>
  <c r="I329" i="11"/>
  <c r="K329" i="11"/>
  <c r="L329" i="11"/>
  <c r="M329" i="11"/>
  <c r="N329" i="11"/>
  <c r="O329" i="11"/>
  <c r="P329" i="11"/>
  <c r="Q329" i="11"/>
  <c r="S329" i="11"/>
  <c r="T329" i="11"/>
  <c r="U329" i="11"/>
  <c r="A330" i="11"/>
  <c r="B330" i="11"/>
  <c r="C330" i="11"/>
  <c r="D330" i="11"/>
  <c r="F330" i="11"/>
  <c r="G330" i="11"/>
  <c r="H330" i="11"/>
  <c r="I330" i="11"/>
  <c r="K330" i="11"/>
  <c r="L330" i="11"/>
  <c r="M330" i="11"/>
  <c r="N330" i="11"/>
  <c r="O330" i="11"/>
  <c r="P330" i="11"/>
  <c r="Q330" i="11"/>
  <c r="S330" i="11"/>
  <c r="T330" i="11"/>
  <c r="U330" i="11"/>
  <c r="A331" i="11"/>
  <c r="B331" i="11"/>
  <c r="C331" i="11"/>
  <c r="D331" i="11"/>
  <c r="F331" i="11"/>
  <c r="G331" i="11"/>
  <c r="H331" i="11"/>
  <c r="I331" i="11"/>
  <c r="K331" i="11"/>
  <c r="L331" i="11"/>
  <c r="M331" i="11"/>
  <c r="N331" i="11"/>
  <c r="O331" i="11"/>
  <c r="P331" i="11"/>
  <c r="Q331" i="11"/>
  <c r="S331" i="11"/>
  <c r="T331" i="11"/>
  <c r="U331" i="11"/>
  <c r="A332" i="11"/>
  <c r="B332" i="11"/>
  <c r="C332" i="11"/>
  <c r="D332" i="11"/>
  <c r="F332" i="11"/>
  <c r="G332" i="11"/>
  <c r="H332" i="11"/>
  <c r="I332" i="11"/>
  <c r="K332" i="11"/>
  <c r="L332" i="11"/>
  <c r="M332" i="11"/>
  <c r="N332" i="11"/>
  <c r="O332" i="11"/>
  <c r="P332" i="11"/>
  <c r="Q332" i="11"/>
  <c r="S332" i="11"/>
  <c r="T332" i="11"/>
  <c r="U332" i="11"/>
  <c r="A333" i="11"/>
  <c r="B333" i="11"/>
  <c r="C333" i="11"/>
  <c r="D333" i="11"/>
  <c r="F333" i="11"/>
  <c r="G333" i="11"/>
  <c r="H333" i="11"/>
  <c r="I333" i="11"/>
  <c r="K333" i="11"/>
  <c r="L333" i="11"/>
  <c r="M333" i="11"/>
  <c r="N333" i="11"/>
  <c r="O333" i="11"/>
  <c r="P333" i="11"/>
  <c r="Q333" i="11"/>
  <c r="S333" i="11"/>
  <c r="T333" i="11"/>
  <c r="U333" i="11"/>
  <c r="A334" i="11"/>
  <c r="B334" i="11"/>
  <c r="C334" i="11"/>
  <c r="D334" i="11"/>
  <c r="F334" i="11"/>
  <c r="G334" i="11"/>
  <c r="H334" i="11"/>
  <c r="I334" i="11"/>
  <c r="K334" i="11"/>
  <c r="L334" i="11"/>
  <c r="M334" i="11"/>
  <c r="N334" i="11"/>
  <c r="O334" i="11"/>
  <c r="P334" i="11"/>
  <c r="Q334" i="11"/>
  <c r="S334" i="11"/>
  <c r="T334" i="11"/>
  <c r="U334" i="11"/>
  <c r="A335" i="11"/>
  <c r="B335" i="11"/>
  <c r="C335" i="11"/>
  <c r="D335" i="11"/>
  <c r="F335" i="11"/>
  <c r="G335" i="11"/>
  <c r="H335" i="11"/>
  <c r="I335" i="11"/>
  <c r="K335" i="11"/>
  <c r="L335" i="11"/>
  <c r="M335" i="11"/>
  <c r="N335" i="11"/>
  <c r="O335" i="11"/>
  <c r="P335" i="11"/>
  <c r="Q335" i="11"/>
  <c r="S335" i="11"/>
  <c r="T335" i="11"/>
  <c r="U335" i="11"/>
  <c r="A336" i="11"/>
  <c r="B336" i="11"/>
  <c r="C336" i="11"/>
  <c r="D336" i="11"/>
  <c r="F336" i="11"/>
  <c r="G336" i="11"/>
  <c r="H336" i="11"/>
  <c r="I336" i="11"/>
  <c r="K336" i="11"/>
  <c r="L336" i="11"/>
  <c r="M336" i="11"/>
  <c r="N336" i="11"/>
  <c r="O336" i="11"/>
  <c r="P336" i="11"/>
  <c r="Q336" i="11"/>
  <c r="S336" i="11"/>
  <c r="T336" i="11"/>
  <c r="U336" i="11"/>
  <c r="A337" i="11"/>
  <c r="B337" i="11"/>
  <c r="C337" i="11"/>
  <c r="D337" i="11"/>
  <c r="F337" i="11"/>
  <c r="G337" i="11"/>
  <c r="H337" i="11"/>
  <c r="I337" i="11"/>
  <c r="K337" i="11"/>
  <c r="L337" i="11"/>
  <c r="M337" i="11"/>
  <c r="N337" i="11"/>
  <c r="O337" i="11"/>
  <c r="P337" i="11"/>
  <c r="Q337" i="11"/>
  <c r="S337" i="11"/>
  <c r="T337" i="11"/>
  <c r="U337" i="11"/>
  <c r="A338" i="11"/>
  <c r="B338" i="11"/>
  <c r="C338" i="11"/>
  <c r="D338" i="11"/>
  <c r="F338" i="11"/>
  <c r="G338" i="11"/>
  <c r="H338" i="11"/>
  <c r="I338" i="11"/>
  <c r="K338" i="11"/>
  <c r="L338" i="11"/>
  <c r="M338" i="11"/>
  <c r="N338" i="11"/>
  <c r="O338" i="11"/>
  <c r="P338" i="11"/>
  <c r="Q338" i="11"/>
  <c r="S338" i="11"/>
  <c r="T338" i="11"/>
  <c r="U338" i="11"/>
  <c r="A339" i="11"/>
  <c r="B339" i="11"/>
  <c r="C339" i="11"/>
  <c r="D339" i="11"/>
  <c r="F339" i="11"/>
  <c r="G339" i="11"/>
  <c r="H339" i="11"/>
  <c r="I339" i="11"/>
  <c r="K339" i="11"/>
  <c r="L339" i="11"/>
  <c r="M339" i="11"/>
  <c r="N339" i="11"/>
  <c r="O339" i="11"/>
  <c r="P339" i="11"/>
  <c r="Q339" i="11"/>
  <c r="S339" i="11"/>
  <c r="T339" i="11"/>
  <c r="U339" i="11"/>
  <c r="A340" i="11"/>
  <c r="B340" i="11"/>
  <c r="C340" i="11"/>
  <c r="D340" i="11"/>
  <c r="F340" i="11"/>
  <c r="G340" i="11"/>
  <c r="H340" i="11"/>
  <c r="I340" i="11"/>
  <c r="K340" i="11"/>
  <c r="L340" i="11"/>
  <c r="M340" i="11"/>
  <c r="N340" i="11"/>
  <c r="O340" i="11"/>
  <c r="P340" i="11"/>
  <c r="Q340" i="11"/>
  <c r="S340" i="11"/>
  <c r="T340" i="11"/>
  <c r="U340" i="11"/>
  <c r="A341" i="11"/>
  <c r="B341" i="11"/>
  <c r="C341" i="11"/>
  <c r="D341" i="11"/>
  <c r="F341" i="11"/>
  <c r="G341" i="11"/>
  <c r="H341" i="11"/>
  <c r="I341" i="11"/>
  <c r="K341" i="11"/>
  <c r="L341" i="11"/>
  <c r="M341" i="11"/>
  <c r="N341" i="11"/>
  <c r="O341" i="11"/>
  <c r="P341" i="11"/>
  <c r="Q341" i="11"/>
  <c r="S341" i="11"/>
  <c r="T341" i="11"/>
  <c r="U341" i="11"/>
  <c r="A342" i="11"/>
  <c r="B342" i="11"/>
  <c r="C342" i="11"/>
  <c r="D342" i="11"/>
  <c r="F342" i="11"/>
  <c r="G342" i="11"/>
  <c r="H342" i="11"/>
  <c r="I342" i="11"/>
  <c r="K342" i="11"/>
  <c r="L342" i="11"/>
  <c r="M342" i="11"/>
  <c r="N342" i="11"/>
  <c r="O342" i="11"/>
  <c r="P342" i="11"/>
  <c r="Q342" i="11"/>
  <c r="S342" i="11"/>
  <c r="T342" i="11"/>
  <c r="U342" i="11"/>
  <c r="A343" i="11"/>
  <c r="B343" i="11"/>
  <c r="C343" i="11"/>
  <c r="D343" i="11"/>
  <c r="F343" i="11"/>
  <c r="G343" i="11"/>
  <c r="H343" i="11"/>
  <c r="I343" i="11"/>
  <c r="K343" i="11"/>
  <c r="L343" i="11"/>
  <c r="M343" i="11"/>
  <c r="N343" i="11"/>
  <c r="O343" i="11"/>
  <c r="P343" i="11"/>
  <c r="Q343" i="11"/>
  <c r="S343" i="11"/>
  <c r="T343" i="11"/>
  <c r="U343" i="11"/>
  <c r="A344" i="11"/>
  <c r="B344" i="11"/>
  <c r="C344" i="11"/>
  <c r="D344" i="11"/>
  <c r="F344" i="11"/>
  <c r="G344" i="11"/>
  <c r="H344" i="11"/>
  <c r="I344" i="11"/>
  <c r="K344" i="11"/>
  <c r="L344" i="11"/>
  <c r="M344" i="11"/>
  <c r="N344" i="11"/>
  <c r="O344" i="11"/>
  <c r="P344" i="11"/>
  <c r="Q344" i="11"/>
  <c r="S344" i="11"/>
  <c r="T344" i="11"/>
  <c r="U344" i="11"/>
  <c r="A345" i="11"/>
  <c r="B345" i="11"/>
  <c r="C345" i="11"/>
  <c r="D345" i="11"/>
  <c r="F345" i="11"/>
  <c r="G345" i="11"/>
  <c r="H345" i="11"/>
  <c r="I345" i="11"/>
  <c r="K345" i="11"/>
  <c r="L345" i="11"/>
  <c r="M345" i="11"/>
  <c r="N345" i="11"/>
  <c r="O345" i="11"/>
  <c r="P345" i="11"/>
  <c r="Q345" i="11"/>
  <c r="S345" i="11"/>
  <c r="T345" i="11"/>
  <c r="U345" i="11"/>
  <c r="A346" i="11"/>
  <c r="B346" i="11"/>
  <c r="C346" i="11"/>
  <c r="D346" i="11"/>
  <c r="F346" i="11"/>
  <c r="G346" i="11"/>
  <c r="H346" i="11"/>
  <c r="I346" i="11"/>
  <c r="K346" i="11"/>
  <c r="L346" i="11"/>
  <c r="M346" i="11"/>
  <c r="N346" i="11"/>
  <c r="O346" i="11"/>
  <c r="P346" i="11"/>
  <c r="Q346" i="11"/>
  <c r="S346" i="11"/>
  <c r="T346" i="11"/>
  <c r="U346" i="11"/>
  <c r="A347" i="11"/>
  <c r="B347" i="11"/>
  <c r="C347" i="11"/>
  <c r="D347" i="11"/>
  <c r="F347" i="11"/>
  <c r="G347" i="11"/>
  <c r="H347" i="11"/>
  <c r="I347" i="11"/>
  <c r="K347" i="11"/>
  <c r="L347" i="11"/>
  <c r="M347" i="11"/>
  <c r="N347" i="11"/>
  <c r="O347" i="11"/>
  <c r="P347" i="11"/>
  <c r="Q347" i="11"/>
  <c r="S347" i="11"/>
  <c r="T347" i="11"/>
  <c r="U347" i="11"/>
  <c r="A348" i="11"/>
  <c r="B348" i="11"/>
  <c r="C348" i="11"/>
  <c r="D348" i="11"/>
  <c r="F348" i="11"/>
  <c r="G348" i="11"/>
  <c r="H348" i="11"/>
  <c r="I348" i="11"/>
  <c r="K348" i="11"/>
  <c r="L348" i="11"/>
  <c r="M348" i="11"/>
  <c r="N348" i="11"/>
  <c r="O348" i="11"/>
  <c r="P348" i="11"/>
  <c r="Q348" i="11"/>
  <c r="S348" i="11"/>
  <c r="T348" i="11"/>
  <c r="U348" i="11"/>
  <c r="A349" i="11"/>
  <c r="B349" i="11"/>
  <c r="C349" i="11"/>
  <c r="D349" i="11"/>
  <c r="F349" i="11"/>
  <c r="G349" i="11"/>
  <c r="H349" i="11"/>
  <c r="I349" i="11"/>
  <c r="K349" i="11"/>
  <c r="L349" i="11"/>
  <c r="M349" i="11"/>
  <c r="N349" i="11"/>
  <c r="O349" i="11"/>
  <c r="P349" i="11"/>
  <c r="Q349" i="11"/>
  <c r="S349" i="11"/>
  <c r="T349" i="11"/>
  <c r="U349" i="11"/>
  <c r="A350" i="11"/>
  <c r="B350" i="11"/>
  <c r="C350" i="11"/>
  <c r="D350" i="11"/>
  <c r="F350" i="11"/>
  <c r="G350" i="11"/>
  <c r="H350" i="11"/>
  <c r="I350" i="11"/>
  <c r="K350" i="11"/>
  <c r="L350" i="11"/>
  <c r="M350" i="11"/>
  <c r="N350" i="11"/>
  <c r="O350" i="11"/>
  <c r="P350" i="11"/>
  <c r="Q350" i="11"/>
  <c r="S350" i="11"/>
  <c r="T350" i="11"/>
  <c r="U350" i="11"/>
  <c r="A351" i="11"/>
  <c r="B351" i="11"/>
  <c r="C351" i="11"/>
  <c r="D351" i="11"/>
  <c r="F351" i="11"/>
  <c r="G351" i="11"/>
  <c r="H351" i="11"/>
  <c r="I351" i="11"/>
  <c r="K351" i="11"/>
  <c r="L351" i="11"/>
  <c r="M351" i="11"/>
  <c r="N351" i="11"/>
  <c r="O351" i="11"/>
  <c r="P351" i="11"/>
  <c r="Q351" i="11"/>
  <c r="S351" i="11"/>
  <c r="T351" i="11"/>
  <c r="U351" i="11"/>
  <c r="A352" i="11"/>
  <c r="B352" i="11"/>
  <c r="C352" i="11"/>
  <c r="D352" i="11"/>
  <c r="F352" i="11"/>
  <c r="G352" i="11"/>
  <c r="H352" i="11"/>
  <c r="I352" i="11"/>
  <c r="K352" i="11"/>
  <c r="L352" i="11"/>
  <c r="M352" i="11"/>
  <c r="N352" i="11"/>
  <c r="O352" i="11"/>
  <c r="P352" i="11"/>
  <c r="Q352" i="11"/>
  <c r="S352" i="11"/>
  <c r="T352" i="11"/>
  <c r="U352" i="11"/>
  <c r="A353" i="11"/>
  <c r="B353" i="11"/>
  <c r="C353" i="11"/>
  <c r="D353" i="11"/>
  <c r="F353" i="11"/>
  <c r="G353" i="11"/>
  <c r="H353" i="11"/>
  <c r="I353" i="11"/>
  <c r="K353" i="11"/>
  <c r="L353" i="11"/>
  <c r="M353" i="11"/>
  <c r="N353" i="11"/>
  <c r="O353" i="11"/>
  <c r="P353" i="11"/>
  <c r="Q353" i="11"/>
  <c r="S353" i="11"/>
  <c r="T353" i="11"/>
  <c r="U353" i="11"/>
  <c r="A354" i="11"/>
  <c r="B354" i="11"/>
  <c r="C354" i="11"/>
  <c r="D354" i="11"/>
  <c r="F354" i="11"/>
  <c r="G354" i="11"/>
  <c r="H354" i="11"/>
  <c r="I354" i="11"/>
  <c r="K354" i="11"/>
  <c r="L354" i="11"/>
  <c r="M354" i="11"/>
  <c r="N354" i="11"/>
  <c r="O354" i="11"/>
  <c r="P354" i="11"/>
  <c r="Q354" i="11"/>
  <c r="S354" i="11"/>
  <c r="T354" i="11"/>
  <c r="U354" i="11"/>
  <c r="A355" i="11"/>
  <c r="B355" i="11"/>
  <c r="C355" i="11"/>
  <c r="D355" i="11"/>
  <c r="F355" i="11"/>
  <c r="G355" i="11"/>
  <c r="H355" i="11"/>
  <c r="I355" i="11"/>
  <c r="K355" i="11"/>
  <c r="L355" i="11"/>
  <c r="M355" i="11"/>
  <c r="N355" i="11"/>
  <c r="O355" i="11"/>
  <c r="P355" i="11"/>
  <c r="Q355" i="11"/>
  <c r="S355" i="11"/>
  <c r="T355" i="11"/>
  <c r="U355" i="11"/>
  <c r="A356" i="11"/>
  <c r="B356" i="11"/>
  <c r="C356" i="11"/>
  <c r="D356" i="11"/>
  <c r="F356" i="11"/>
  <c r="G356" i="11"/>
  <c r="H356" i="11"/>
  <c r="I356" i="11"/>
  <c r="K356" i="11"/>
  <c r="L356" i="11"/>
  <c r="M356" i="11"/>
  <c r="N356" i="11"/>
  <c r="O356" i="11"/>
  <c r="P356" i="11"/>
  <c r="Q356" i="11"/>
  <c r="S356" i="11"/>
  <c r="T356" i="11"/>
  <c r="U356" i="11"/>
  <c r="A357" i="11"/>
  <c r="B357" i="11"/>
  <c r="C357" i="11"/>
  <c r="D357" i="11"/>
  <c r="F357" i="11"/>
  <c r="G357" i="11"/>
  <c r="H357" i="11"/>
  <c r="I357" i="11"/>
  <c r="K357" i="11"/>
  <c r="L357" i="11"/>
  <c r="M357" i="11"/>
  <c r="N357" i="11"/>
  <c r="O357" i="11"/>
  <c r="P357" i="11"/>
  <c r="Q357" i="11"/>
  <c r="S357" i="11"/>
  <c r="T357" i="11"/>
  <c r="U357" i="11"/>
  <c r="BA1" i="10"/>
  <c r="BB1" i="10"/>
  <c r="BC1" i="10"/>
  <c r="BD1" i="10"/>
  <c r="BN3" i="4"/>
  <c r="BD3" i="10" s="1"/>
  <c r="BN4" i="4"/>
  <c r="BD4" i="10" s="1"/>
  <c r="BN5" i="4"/>
  <c r="BD5" i="10" s="1"/>
  <c r="BN6" i="4"/>
  <c r="BD6" i="10" s="1"/>
  <c r="BN7" i="4"/>
  <c r="BD7" i="10" s="1"/>
  <c r="BN8" i="4"/>
  <c r="BD8" i="10" s="1"/>
  <c r="BN9" i="4"/>
  <c r="BD9" i="10" s="1"/>
  <c r="BN10" i="4"/>
  <c r="BD10" i="10" s="1"/>
  <c r="BN11" i="4"/>
  <c r="BD11" i="10" s="1"/>
  <c r="BN12" i="4"/>
  <c r="BD12" i="10" s="1"/>
  <c r="BN13" i="4"/>
  <c r="BD13" i="10" s="1"/>
  <c r="BN14" i="4"/>
  <c r="BD14" i="10" s="1"/>
  <c r="BN15" i="4"/>
  <c r="BD15" i="10" s="1"/>
  <c r="BN16" i="4"/>
  <c r="BD16" i="10" s="1"/>
  <c r="BN17" i="4"/>
  <c r="BD17" i="10" s="1"/>
  <c r="BN18" i="4"/>
  <c r="BD18" i="10" s="1"/>
  <c r="BN19" i="4"/>
  <c r="BD19" i="10" s="1"/>
  <c r="BN20" i="4"/>
  <c r="BD20" i="10" s="1"/>
  <c r="BN21" i="4"/>
  <c r="BD21" i="10" s="1"/>
  <c r="BN22" i="4"/>
  <c r="BD22" i="10" s="1"/>
  <c r="BN23" i="4"/>
  <c r="BD23" i="10" s="1"/>
  <c r="BN24" i="4"/>
  <c r="BD24" i="10" s="1"/>
  <c r="BN25" i="4"/>
  <c r="BD25" i="10" s="1"/>
  <c r="BN26" i="4"/>
  <c r="BD26" i="10" s="1"/>
  <c r="BN27" i="4"/>
  <c r="BD27" i="10" s="1"/>
  <c r="BN28" i="4"/>
  <c r="BD28" i="10" s="1"/>
  <c r="BN29" i="4"/>
  <c r="BD29" i="10" s="1"/>
  <c r="BN30" i="4"/>
  <c r="BD30" i="10" s="1"/>
  <c r="BN31" i="4"/>
  <c r="BD31" i="10" s="1"/>
  <c r="BN32" i="4"/>
  <c r="BD32" i="10" s="1"/>
  <c r="BN33" i="4"/>
  <c r="BD33" i="10" s="1"/>
  <c r="BN34" i="4"/>
  <c r="BD34" i="10" s="1"/>
  <c r="BN35" i="4"/>
  <c r="BD35" i="10" s="1"/>
  <c r="BN36" i="4"/>
  <c r="BD36" i="10" s="1"/>
  <c r="BN37" i="4"/>
  <c r="BD37" i="10" s="1"/>
  <c r="BN38" i="4"/>
  <c r="BD38" i="10" s="1"/>
  <c r="BN39" i="4"/>
  <c r="BD39" i="10" s="1"/>
  <c r="BN40" i="4"/>
  <c r="BD40" i="10" s="1"/>
  <c r="BN41" i="4"/>
  <c r="BD41" i="10" s="1"/>
  <c r="BN42" i="4"/>
  <c r="BD42" i="10" s="1"/>
  <c r="BN43" i="4"/>
  <c r="BD43" i="10" s="1"/>
  <c r="BN44" i="4"/>
  <c r="BD44" i="10" s="1"/>
  <c r="BN45" i="4"/>
  <c r="BD45" i="10" s="1"/>
  <c r="BN46" i="4"/>
  <c r="BD46" i="10" s="1"/>
  <c r="BN47" i="4"/>
  <c r="BD47" i="10" s="1"/>
  <c r="BN48" i="4"/>
  <c r="BD48" i="10" s="1"/>
  <c r="BN49" i="4"/>
  <c r="BD49" i="10" s="1"/>
  <c r="BN50" i="4"/>
  <c r="BD50" i="10" s="1"/>
  <c r="BN51" i="4"/>
  <c r="BD51" i="10" s="1"/>
  <c r="BN52" i="4"/>
  <c r="BD52" i="10" s="1"/>
  <c r="BN53" i="4"/>
  <c r="BD53" i="10" s="1"/>
  <c r="BN54" i="4"/>
  <c r="BD54" i="10" s="1"/>
  <c r="BN55" i="4"/>
  <c r="BD55" i="10" s="1"/>
  <c r="BN56" i="4"/>
  <c r="BD56" i="10" s="1"/>
  <c r="BN57" i="4"/>
  <c r="BD57" i="10" s="1"/>
  <c r="BN58" i="4"/>
  <c r="BD58" i="10" s="1"/>
  <c r="BN59" i="4"/>
  <c r="BD59" i="10" s="1"/>
  <c r="BN60" i="4"/>
  <c r="BD60" i="10" s="1"/>
  <c r="BN61" i="4"/>
  <c r="BD61" i="10" s="1"/>
  <c r="BN62" i="4"/>
  <c r="BD62" i="10" s="1"/>
  <c r="BN63" i="4"/>
  <c r="BD63" i="10" s="1"/>
  <c r="BN64" i="4"/>
  <c r="BD64" i="10" s="1"/>
  <c r="BN65" i="4"/>
  <c r="BD65" i="10" s="1"/>
  <c r="BN66" i="4"/>
  <c r="BD66" i="10" s="1"/>
  <c r="BN67" i="4"/>
  <c r="BD67" i="10" s="1"/>
  <c r="BN68" i="4"/>
  <c r="BD68" i="10" s="1"/>
  <c r="BN69" i="4"/>
  <c r="BD69" i="10" s="1"/>
  <c r="BN70" i="4"/>
  <c r="BD70" i="10" s="1"/>
  <c r="BN71" i="4"/>
  <c r="BD71" i="10" s="1"/>
  <c r="BN72" i="4"/>
  <c r="BD72" i="10" s="1"/>
  <c r="BN73" i="4"/>
  <c r="BD73" i="10" s="1"/>
  <c r="BN74" i="4"/>
  <c r="BD74" i="10" s="1"/>
  <c r="BN75" i="4"/>
  <c r="BD75" i="10" s="1"/>
  <c r="BN76" i="4"/>
  <c r="BD76" i="10" s="1"/>
  <c r="BN77" i="4"/>
  <c r="BD77" i="10" s="1"/>
  <c r="BN78" i="4"/>
  <c r="BD78" i="10" s="1"/>
  <c r="BN79" i="4"/>
  <c r="BD79" i="10" s="1"/>
  <c r="BN80" i="4"/>
  <c r="BD80" i="10" s="1"/>
  <c r="BN81" i="4"/>
  <c r="BD81" i="10" s="1"/>
  <c r="BN82" i="4"/>
  <c r="BD82" i="10" s="1"/>
  <c r="BN83" i="4"/>
  <c r="BD83" i="10" s="1"/>
  <c r="BN84" i="4"/>
  <c r="BD84" i="10" s="1"/>
  <c r="BN85" i="4"/>
  <c r="BD85" i="10" s="1"/>
  <c r="BN86" i="4"/>
  <c r="BD86" i="10" s="1"/>
  <c r="BD87" i="10"/>
  <c r="BN97" i="4"/>
  <c r="BD97" i="10" s="1"/>
  <c r="BN92" i="4"/>
  <c r="BD92" i="10" s="1"/>
  <c r="BN89" i="4"/>
  <c r="BD89" i="10" s="1"/>
  <c r="BN91" i="4"/>
  <c r="BD91" i="10" s="1"/>
  <c r="BN98" i="4"/>
  <c r="BD98" i="10" s="1"/>
  <c r="BN99" i="4"/>
  <c r="BD99" i="10" s="1"/>
  <c r="BN100" i="4"/>
  <c r="BD100" i="10" s="1"/>
  <c r="BN101" i="4"/>
  <c r="BD101" i="10" s="1"/>
  <c r="BN102" i="4"/>
  <c r="BD102" i="10" s="1"/>
  <c r="BN103" i="4"/>
  <c r="BD103" i="10" s="1"/>
  <c r="BN104" i="4"/>
  <c r="BD104" i="10" s="1"/>
  <c r="BN105" i="4"/>
  <c r="BD105" i="10" s="1"/>
  <c r="BN106" i="4"/>
  <c r="BD106" i="10" s="1"/>
  <c r="BN107" i="4"/>
  <c r="BD107" i="10" s="1"/>
  <c r="BN108" i="4"/>
  <c r="BD108" i="10" s="1"/>
  <c r="BN109" i="4"/>
  <c r="BD109" i="10" s="1"/>
  <c r="BN110" i="4"/>
  <c r="BD110" i="10" s="1"/>
  <c r="BN111" i="4"/>
  <c r="BD111" i="10" s="1"/>
  <c r="BN112" i="4"/>
  <c r="BD112" i="10" s="1"/>
  <c r="BN113" i="4"/>
  <c r="BD113" i="10" s="1"/>
  <c r="BN114" i="4"/>
  <c r="BD114" i="10" s="1"/>
  <c r="BN115" i="4"/>
  <c r="BD115" i="10" s="1"/>
  <c r="BN116" i="4"/>
  <c r="BD116" i="10" s="1"/>
  <c r="BN117" i="4"/>
  <c r="BD117" i="10" s="1"/>
  <c r="BN118" i="4"/>
  <c r="BD118" i="10" s="1"/>
  <c r="BN119" i="4"/>
  <c r="BD119" i="10" s="1"/>
  <c r="BN120" i="4"/>
  <c r="BD120" i="10" s="1"/>
  <c r="BN121" i="4"/>
  <c r="BD121" i="10" s="1"/>
  <c r="BN122" i="4"/>
  <c r="BD122" i="10" s="1"/>
  <c r="BN123" i="4"/>
  <c r="BD123" i="10" s="1"/>
  <c r="BN124" i="4"/>
  <c r="BD124" i="10" s="1"/>
  <c r="BN125" i="4"/>
  <c r="BD125" i="10" s="1"/>
  <c r="BN126" i="4"/>
  <c r="BD126" i="10" s="1"/>
  <c r="BN127" i="4"/>
  <c r="BD127" i="10" s="1"/>
  <c r="BN128" i="4"/>
  <c r="BD128" i="10" s="1"/>
  <c r="BN129" i="4"/>
  <c r="BD129" i="10" s="1"/>
  <c r="BN130" i="4"/>
  <c r="BD130" i="10" s="1"/>
  <c r="BN131" i="4"/>
  <c r="BD131" i="10" s="1"/>
  <c r="BN132" i="4"/>
  <c r="BD132" i="10" s="1"/>
  <c r="BN133" i="4"/>
  <c r="BD133" i="10" s="1"/>
  <c r="BN140" i="4"/>
  <c r="BD140" i="10" s="1"/>
  <c r="BN141" i="4"/>
  <c r="BD141" i="10" s="1"/>
  <c r="BN142" i="4"/>
  <c r="BD142" i="10" s="1"/>
  <c r="BN143" i="4"/>
  <c r="BD143" i="10" s="1"/>
  <c r="BN144" i="4"/>
  <c r="BD144" i="10" s="1"/>
  <c r="BN145" i="4"/>
  <c r="BD145" i="10" s="1"/>
  <c r="BN134" i="4"/>
  <c r="BD134" i="10" s="1"/>
  <c r="BN135" i="4"/>
  <c r="BD135" i="10" s="1"/>
  <c r="BN136" i="4"/>
  <c r="BD136" i="10" s="1"/>
  <c r="BN137" i="4"/>
  <c r="BD137" i="10" s="1"/>
  <c r="BN138" i="4"/>
  <c r="BD138" i="10" s="1"/>
  <c r="BN139" i="4"/>
  <c r="BD139" i="10" s="1"/>
  <c r="BN146" i="4"/>
  <c r="BD146" i="10" s="1"/>
  <c r="BN147" i="4"/>
  <c r="BD147" i="10" s="1"/>
  <c r="BN148" i="4"/>
  <c r="BD148" i="10" s="1"/>
  <c r="BN149" i="4"/>
  <c r="BD149" i="10" s="1"/>
  <c r="BN150" i="4"/>
  <c r="BD150" i="10" s="1"/>
  <c r="BN151" i="4"/>
  <c r="BD151" i="10" s="1"/>
  <c r="BN152" i="4"/>
  <c r="BD152" i="10" s="1"/>
  <c r="BN153" i="4"/>
  <c r="BD153" i="10" s="1"/>
  <c r="BN154" i="4"/>
  <c r="BD154" i="10" s="1"/>
  <c r="BN155" i="4"/>
  <c r="BD155" i="10" s="1"/>
  <c r="BN156" i="4"/>
  <c r="BD156" i="10" s="1"/>
  <c r="BN157" i="4"/>
  <c r="BD157" i="10" s="1"/>
  <c r="BN158" i="4"/>
  <c r="BD158" i="10" s="1"/>
  <c r="BN159" i="4"/>
  <c r="BD159" i="10" s="1"/>
  <c r="BN160" i="4"/>
  <c r="BD160" i="10" s="1"/>
  <c r="BN161" i="4"/>
  <c r="BD161" i="10" s="1"/>
  <c r="BN162" i="4"/>
  <c r="BD162" i="10" s="1"/>
  <c r="BN163" i="4"/>
  <c r="BD163" i="10" s="1"/>
  <c r="BN164" i="4"/>
  <c r="BD164" i="10" s="1"/>
  <c r="BN165" i="4"/>
  <c r="BD165" i="10" s="1"/>
  <c r="BN166" i="4"/>
  <c r="BD166" i="10" s="1"/>
  <c r="BN167" i="4"/>
  <c r="BD167" i="10" s="1"/>
  <c r="BN168" i="4"/>
  <c r="BD168" i="10" s="1"/>
  <c r="BN169" i="4"/>
  <c r="BD169" i="10" s="1"/>
  <c r="BN170" i="4"/>
  <c r="BD170" i="10" s="1"/>
  <c r="BN171" i="4"/>
  <c r="BD171" i="10" s="1"/>
  <c r="BN172" i="4"/>
  <c r="BD172" i="10" s="1"/>
  <c r="BN173" i="4"/>
  <c r="BD173" i="10" s="1"/>
  <c r="BN174" i="4"/>
  <c r="BD174" i="10" s="1"/>
  <c r="BN175" i="4"/>
  <c r="BD175" i="10" s="1"/>
  <c r="BN176" i="4"/>
  <c r="BD176" i="10" s="1"/>
  <c r="BN177" i="4"/>
  <c r="BD177" i="10" s="1"/>
  <c r="BN178" i="4"/>
  <c r="BD178" i="10" s="1"/>
  <c r="BN179" i="4"/>
  <c r="BD179" i="10" s="1"/>
  <c r="BN180" i="4"/>
  <c r="BD180" i="10" s="1"/>
  <c r="BN181" i="4"/>
  <c r="BD181" i="10" s="1"/>
  <c r="BN182" i="4"/>
  <c r="BD182" i="10" s="1"/>
  <c r="BN183" i="4"/>
  <c r="BD183" i="10" s="1"/>
  <c r="BN184" i="4"/>
  <c r="BD184" i="10" s="1"/>
  <c r="BN185" i="4"/>
  <c r="BD185" i="10" s="1"/>
  <c r="BN186" i="4"/>
  <c r="BD186" i="10" s="1"/>
  <c r="BN187" i="4"/>
  <c r="BD187" i="10" s="1"/>
  <c r="BN188" i="4"/>
  <c r="BD188" i="10" s="1"/>
  <c r="BN189" i="4"/>
  <c r="BD189" i="10" s="1"/>
  <c r="BN190" i="4"/>
  <c r="BD190" i="10" s="1"/>
  <c r="BN191" i="4"/>
  <c r="BD191" i="10" s="1"/>
  <c r="BN192" i="4"/>
  <c r="BD192" i="10" s="1"/>
  <c r="BN193" i="4"/>
  <c r="BD193" i="10" s="1"/>
  <c r="BN194" i="4"/>
  <c r="BD194" i="10" s="1"/>
  <c r="BN195" i="4"/>
  <c r="BD195" i="10" s="1"/>
  <c r="BN196" i="4"/>
  <c r="BD196" i="10" s="1"/>
  <c r="BN197" i="4"/>
  <c r="BD197" i="10" s="1"/>
  <c r="BN198" i="4"/>
  <c r="BD198" i="10" s="1"/>
  <c r="BN199" i="4"/>
  <c r="BD199" i="10" s="1"/>
  <c r="BN200" i="4"/>
  <c r="BD200" i="10" s="1"/>
  <c r="BN201" i="4"/>
  <c r="BD201" i="10" s="1"/>
  <c r="BN202" i="4"/>
  <c r="BD202" i="10" s="1"/>
  <c r="BN203" i="4"/>
  <c r="BD203" i="10" s="1"/>
  <c r="BN204" i="4"/>
  <c r="BD204" i="10" s="1"/>
  <c r="BN205" i="4"/>
  <c r="BD205" i="10" s="1"/>
  <c r="BN206" i="4"/>
  <c r="BD206" i="10" s="1"/>
  <c r="BN207" i="4"/>
  <c r="BD207" i="10" s="1"/>
  <c r="BN208" i="4"/>
  <c r="BD208" i="10" s="1"/>
  <c r="BN209" i="4"/>
  <c r="BD209" i="10" s="1"/>
  <c r="BN210" i="4"/>
  <c r="BD210" i="10" s="1"/>
  <c r="BN211" i="4"/>
  <c r="BD211" i="10" s="1"/>
  <c r="BN212" i="4"/>
  <c r="BD212" i="10" s="1"/>
  <c r="BN213" i="4"/>
  <c r="BD213" i="10" s="1"/>
  <c r="BN214" i="4"/>
  <c r="BD214" i="10" s="1"/>
  <c r="BN215" i="4"/>
  <c r="BD215" i="10" s="1"/>
  <c r="BN216" i="4"/>
  <c r="BD216" i="10" s="1"/>
  <c r="BN217" i="4"/>
  <c r="BD217" i="10" s="1"/>
  <c r="BN218" i="4"/>
  <c r="BD218" i="10" s="1"/>
  <c r="BN219" i="4"/>
  <c r="BD219" i="10" s="1"/>
  <c r="BN220" i="4"/>
  <c r="BD220" i="10" s="1"/>
  <c r="BN221" i="4"/>
  <c r="BD221" i="10" s="1"/>
  <c r="BN222" i="4"/>
  <c r="BD222" i="10" s="1"/>
  <c r="BN223" i="4"/>
  <c r="BD223" i="10" s="1"/>
  <c r="BN224" i="4"/>
  <c r="BD224" i="10" s="1"/>
  <c r="BN225" i="4"/>
  <c r="BD225" i="10" s="1"/>
  <c r="BN226" i="4"/>
  <c r="BD226" i="10" s="1"/>
  <c r="BN227" i="4"/>
  <c r="BD227" i="10" s="1"/>
  <c r="BN228" i="4"/>
  <c r="BD228" i="10" s="1"/>
  <c r="BN229" i="4"/>
  <c r="BD229" i="10" s="1"/>
  <c r="BN230" i="4"/>
  <c r="BD230" i="10" s="1"/>
  <c r="BN231" i="4"/>
  <c r="BD231" i="10" s="1"/>
  <c r="BN232" i="4"/>
  <c r="BD232" i="10" s="1"/>
  <c r="BN233" i="4"/>
  <c r="BD233" i="10" s="1"/>
  <c r="BN234" i="4"/>
  <c r="BD234" i="10" s="1"/>
  <c r="BN235" i="4"/>
  <c r="BD235" i="10" s="1"/>
  <c r="BN236" i="4"/>
  <c r="BD236" i="10" s="1"/>
  <c r="BN237" i="4"/>
  <c r="BD237" i="10" s="1"/>
  <c r="BN238" i="4"/>
  <c r="BD238" i="10" s="1"/>
  <c r="BN239" i="4"/>
  <c r="BD239" i="10" s="1"/>
  <c r="BN240" i="4"/>
  <c r="BD240" i="10" s="1"/>
  <c r="BN241" i="4"/>
  <c r="BD241" i="10" s="1"/>
  <c r="BN242" i="4"/>
  <c r="BD242" i="10" s="1"/>
  <c r="BN243" i="4"/>
  <c r="BD243" i="10" s="1"/>
  <c r="BN244" i="4"/>
  <c r="BD244" i="10" s="1"/>
  <c r="BN245" i="4"/>
  <c r="BD245" i="10" s="1"/>
  <c r="BN246" i="4"/>
  <c r="BD246" i="10" s="1"/>
  <c r="BN247" i="4"/>
  <c r="BD247" i="10" s="1"/>
  <c r="BN248" i="4"/>
  <c r="BD248" i="10" s="1"/>
  <c r="BN249" i="4"/>
  <c r="BD249" i="10" s="1"/>
  <c r="BN250" i="4"/>
  <c r="BD250" i="10" s="1"/>
  <c r="BN251" i="4"/>
  <c r="BD251" i="10" s="1"/>
  <c r="BN252" i="4"/>
  <c r="BD252" i="10" s="1"/>
  <c r="BN253" i="4"/>
  <c r="BD253" i="10" s="1"/>
  <c r="BN254" i="4"/>
  <c r="BD254" i="10" s="1"/>
  <c r="BN255" i="4"/>
  <c r="BD255" i="10" s="1"/>
  <c r="BN256" i="4"/>
  <c r="BD256" i="10" s="1"/>
  <c r="BN257" i="4"/>
  <c r="BD257" i="10" s="1"/>
  <c r="BN258" i="4"/>
  <c r="BD258" i="10" s="1"/>
  <c r="BN259" i="4"/>
  <c r="BD259" i="10" s="1"/>
  <c r="BN260" i="4"/>
  <c r="BD260" i="10" s="1"/>
  <c r="BN261" i="4"/>
  <c r="BD261" i="10" s="1"/>
  <c r="BN262" i="4"/>
  <c r="BD262" i="10" s="1"/>
  <c r="BN263" i="4"/>
  <c r="BD263" i="10" s="1"/>
  <c r="BN264" i="4"/>
  <c r="BD264" i="10" s="1"/>
  <c r="BN265" i="4"/>
  <c r="BD265" i="10" s="1"/>
  <c r="BN266" i="4"/>
  <c r="BD266" i="10" s="1"/>
  <c r="BN267" i="4"/>
  <c r="BD267" i="10" s="1"/>
  <c r="BN268" i="4"/>
  <c r="BD268" i="10" s="1"/>
  <c r="BN269" i="4"/>
  <c r="BD269" i="10" s="1"/>
  <c r="BN270" i="4"/>
  <c r="BD270" i="10" s="1"/>
  <c r="BN271" i="4"/>
  <c r="BD271" i="10" s="1"/>
  <c r="BN272" i="4"/>
  <c r="BD272" i="10" s="1"/>
  <c r="BN273" i="4"/>
  <c r="BD273" i="10" s="1"/>
  <c r="BN274" i="4"/>
  <c r="BD274" i="10" s="1"/>
  <c r="BN275" i="4"/>
  <c r="BD275" i="10" s="1"/>
  <c r="BN276" i="4"/>
  <c r="BD276" i="10" s="1"/>
  <c r="BN277" i="4"/>
  <c r="BD277" i="10" s="1"/>
  <c r="BN278" i="4"/>
  <c r="BD278" i="10" s="1"/>
  <c r="BN279" i="4"/>
  <c r="BD279" i="10" s="1"/>
  <c r="BN280" i="4"/>
  <c r="BD280" i="10" s="1"/>
  <c r="BN281" i="4"/>
  <c r="BD281" i="10" s="1"/>
  <c r="BN282" i="4"/>
  <c r="BD282" i="10" s="1"/>
  <c r="BN283" i="4"/>
  <c r="BD283" i="10" s="1"/>
  <c r="BN284" i="4"/>
  <c r="BD284" i="10" s="1"/>
  <c r="BN285" i="4"/>
  <c r="BD285" i="10" s="1"/>
  <c r="BN286" i="4"/>
  <c r="BD286" i="10" s="1"/>
  <c r="BN287" i="4"/>
  <c r="BD287" i="10" s="1"/>
  <c r="BN288" i="4"/>
  <c r="BD288" i="10" s="1"/>
  <c r="BN289" i="4"/>
  <c r="BD289" i="10" s="1"/>
  <c r="BN290" i="4"/>
  <c r="BD290" i="10" s="1"/>
  <c r="BN291" i="4"/>
  <c r="BD291" i="10" s="1"/>
  <c r="BN292" i="4"/>
  <c r="BD292" i="10" s="1"/>
  <c r="BN293" i="4"/>
  <c r="BD293" i="10" s="1"/>
  <c r="BN294" i="4"/>
  <c r="BD294" i="10" s="1"/>
  <c r="BN295" i="4"/>
  <c r="BD295" i="10" s="1"/>
  <c r="BN296" i="4"/>
  <c r="BD296" i="10" s="1"/>
  <c r="BN297" i="4"/>
  <c r="BD297" i="10" s="1"/>
  <c r="BN298" i="4"/>
  <c r="BD298" i="10" s="1"/>
  <c r="BN299" i="4"/>
  <c r="BD299" i="10" s="1"/>
  <c r="BN300" i="4"/>
  <c r="BD300" i="10" s="1"/>
  <c r="BN301" i="4"/>
  <c r="BD301" i="10" s="1"/>
  <c r="BN302" i="4"/>
  <c r="BD302" i="10" s="1"/>
  <c r="BN303" i="4"/>
  <c r="BD303" i="10" s="1"/>
  <c r="BN304" i="4"/>
  <c r="BD304" i="10" s="1"/>
  <c r="BN305" i="4"/>
  <c r="BD305" i="10" s="1"/>
  <c r="BN306" i="4"/>
  <c r="BD306" i="10" s="1"/>
  <c r="BN307" i="4"/>
  <c r="BD307" i="10" s="1"/>
  <c r="BN308" i="4"/>
  <c r="BD308" i="10" s="1"/>
  <c r="BN309" i="4"/>
  <c r="BD309" i="10" s="1"/>
  <c r="BN310" i="4"/>
  <c r="BD310" i="10" s="1"/>
  <c r="BN311" i="4"/>
  <c r="BD311" i="10" s="1"/>
  <c r="BN312" i="4"/>
  <c r="BD312" i="10" s="1"/>
  <c r="BN313" i="4"/>
  <c r="BD313" i="10" s="1"/>
  <c r="BN314" i="4"/>
  <c r="BD314" i="10" s="1"/>
  <c r="BN315" i="4"/>
  <c r="BD315" i="10" s="1"/>
  <c r="BN316" i="4"/>
  <c r="BD316" i="10" s="1"/>
  <c r="BN317" i="4"/>
  <c r="BD317" i="10" s="1"/>
  <c r="BN318" i="4"/>
  <c r="BD318" i="10" s="1"/>
  <c r="BN319" i="4"/>
  <c r="BD319" i="10" s="1"/>
  <c r="BN320" i="4"/>
  <c r="BD320" i="10" s="1"/>
  <c r="BN321" i="4"/>
  <c r="BD321" i="10" s="1"/>
  <c r="BN322" i="4"/>
  <c r="BD322" i="10" s="1"/>
  <c r="BN323" i="4"/>
  <c r="BD323" i="10" s="1"/>
  <c r="BN324" i="4"/>
  <c r="BD324" i="10" s="1"/>
  <c r="BN325" i="4"/>
  <c r="BD325" i="10" s="1"/>
  <c r="BN326" i="4"/>
  <c r="BD326" i="10" s="1"/>
  <c r="BN327" i="4"/>
  <c r="BD327" i="10" s="1"/>
  <c r="BN328" i="4"/>
  <c r="BD328" i="10" s="1"/>
  <c r="BN329" i="4"/>
  <c r="BD329" i="10" s="1"/>
  <c r="BN330" i="4"/>
  <c r="BD330" i="10" s="1"/>
  <c r="BN331" i="4"/>
  <c r="BD331" i="10" s="1"/>
  <c r="BN332" i="4"/>
  <c r="BD332" i="10" s="1"/>
  <c r="BN333" i="4"/>
  <c r="BD333" i="10" s="1"/>
  <c r="BN334" i="4"/>
  <c r="BD334" i="10" s="1"/>
  <c r="BN335" i="4"/>
  <c r="BD335" i="10" s="1"/>
  <c r="BN336" i="4"/>
  <c r="BD336" i="10" s="1"/>
  <c r="BN337" i="4"/>
  <c r="BD337" i="10" s="1"/>
  <c r="BN338" i="4"/>
  <c r="BD338" i="10" s="1"/>
  <c r="BN339" i="4"/>
  <c r="BD339" i="10" s="1"/>
  <c r="BN340" i="4"/>
  <c r="BD340" i="10" s="1"/>
  <c r="BN341" i="4"/>
  <c r="BD341" i="10" s="1"/>
  <c r="BN342" i="4"/>
  <c r="BD342" i="10" s="1"/>
  <c r="BN343" i="4"/>
  <c r="BD343" i="10" s="1"/>
  <c r="BN344" i="4"/>
  <c r="BD344" i="10" s="1"/>
  <c r="BN345" i="4"/>
  <c r="BD345" i="10" s="1"/>
  <c r="BN346" i="4"/>
  <c r="BD346" i="10" s="1"/>
  <c r="BN347" i="4"/>
  <c r="BD347" i="10" s="1"/>
  <c r="BN348" i="4"/>
  <c r="BD348" i="10" s="1"/>
  <c r="BN349" i="4"/>
  <c r="BD349" i="10" s="1"/>
  <c r="BN350" i="4"/>
  <c r="BD350" i="10" s="1"/>
  <c r="BN351" i="4"/>
  <c r="BD351" i="10" s="1"/>
  <c r="BN352" i="4"/>
  <c r="BD352" i="10" s="1"/>
  <c r="BN353" i="4"/>
  <c r="BD353" i="10" s="1"/>
  <c r="BN354" i="4"/>
  <c r="BD354" i="10" s="1"/>
  <c r="BN355" i="4"/>
  <c r="BD355" i="10" s="1"/>
  <c r="BN356" i="4"/>
  <c r="BD356" i="10" s="1"/>
  <c r="BN357" i="4"/>
  <c r="BD357" i="10" s="1"/>
  <c r="BN2" i="4"/>
  <c r="BD2" i="10" s="1"/>
  <c r="BM3" i="4"/>
  <c r="BC3" i="10" s="1"/>
  <c r="BM4" i="4"/>
  <c r="BC4" i="10" s="1"/>
  <c r="BM5" i="4"/>
  <c r="BC5" i="10" s="1"/>
  <c r="BM6" i="4"/>
  <c r="BC6" i="10" s="1"/>
  <c r="BM7" i="4"/>
  <c r="BC7" i="10" s="1"/>
  <c r="BM8" i="4"/>
  <c r="BC8" i="10" s="1"/>
  <c r="BM9" i="4"/>
  <c r="BC9" i="10" s="1"/>
  <c r="BM10" i="4"/>
  <c r="BC10" i="10" s="1"/>
  <c r="BM11" i="4"/>
  <c r="BC11" i="10" s="1"/>
  <c r="BM12" i="4"/>
  <c r="BC12" i="10" s="1"/>
  <c r="BM13" i="4"/>
  <c r="BC13" i="10" s="1"/>
  <c r="BM14" i="4"/>
  <c r="BC14" i="10" s="1"/>
  <c r="BM15" i="4"/>
  <c r="BC15" i="10" s="1"/>
  <c r="BM16" i="4"/>
  <c r="BC16" i="10" s="1"/>
  <c r="BM17" i="4"/>
  <c r="BC17" i="10" s="1"/>
  <c r="BM18" i="4"/>
  <c r="BC18" i="10" s="1"/>
  <c r="BM19" i="4"/>
  <c r="BC19" i="10" s="1"/>
  <c r="BM20" i="4"/>
  <c r="BC20" i="10" s="1"/>
  <c r="BM21" i="4"/>
  <c r="BC21" i="10" s="1"/>
  <c r="BM22" i="4"/>
  <c r="BC22" i="10" s="1"/>
  <c r="BM23" i="4"/>
  <c r="BC23" i="10" s="1"/>
  <c r="BM24" i="4"/>
  <c r="BC24" i="10" s="1"/>
  <c r="BM25" i="4"/>
  <c r="BC25" i="10" s="1"/>
  <c r="BM26" i="4"/>
  <c r="BC26" i="10" s="1"/>
  <c r="BM27" i="4"/>
  <c r="BC27" i="10" s="1"/>
  <c r="BM28" i="4"/>
  <c r="BC28" i="10" s="1"/>
  <c r="BM29" i="4"/>
  <c r="BC29" i="10" s="1"/>
  <c r="BM30" i="4"/>
  <c r="BC30" i="10" s="1"/>
  <c r="BM31" i="4"/>
  <c r="BC31" i="10" s="1"/>
  <c r="BM32" i="4"/>
  <c r="BC32" i="10" s="1"/>
  <c r="BM33" i="4"/>
  <c r="BC33" i="10" s="1"/>
  <c r="BM34" i="4"/>
  <c r="BC34" i="10" s="1"/>
  <c r="BM35" i="4"/>
  <c r="BC35" i="10" s="1"/>
  <c r="BM36" i="4"/>
  <c r="BC36" i="10" s="1"/>
  <c r="BM37" i="4"/>
  <c r="BC37" i="10" s="1"/>
  <c r="BM38" i="4"/>
  <c r="BC38" i="10" s="1"/>
  <c r="BM39" i="4"/>
  <c r="BC39" i="10" s="1"/>
  <c r="BM40" i="4"/>
  <c r="BC40" i="10" s="1"/>
  <c r="BM41" i="4"/>
  <c r="BC41" i="10" s="1"/>
  <c r="BM42" i="4"/>
  <c r="BC42" i="10" s="1"/>
  <c r="BM43" i="4"/>
  <c r="BC43" i="10" s="1"/>
  <c r="BM44" i="4"/>
  <c r="BC44" i="10" s="1"/>
  <c r="BM45" i="4"/>
  <c r="BC45" i="10" s="1"/>
  <c r="BM46" i="4"/>
  <c r="BC46" i="10" s="1"/>
  <c r="BM47" i="4"/>
  <c r="BC47" i="10" s="1"/>
  <c r="BM48" i="4"/>
  <c r="BC48" i="10" s="1"/>
  <c r="BM49" i="4"/>
  <c r="BC49" i="10" s="1"/>
  <c r="BM50" i="4"/>
  <c r="BC50" i="10" s="1"/>
  <c r="BM51" i="4"/>
  <c r="BC51" i="10" s="1"/>
  <c r="BM52" i="4"/>
  <c r="BC52" i="10" s="1"/>
  <c r="BM53" i="4"/>
  <c r="BC53" i="10" s="1"/>
  <c r="BM54" i="4"/>
  <c r="BC54" i="10" s="1"/>
  <c r="BM55" i="4"/>
  <c r="BC55" i="10" s="1"/>
  <c r="BM56" i="4"/>
  <c r="BC56" i="10" s="1"/>
  <c r="BM57" i="4"/>
  <c r="BC57" i="10" s="1"/>
  <c r="BM58" i="4"/>
  <c r="BC58" i="10" s="1"/>
  <c r="BM59" i="4"/>
  <c r="BC59" i="10" s="1"/>
  <c r="BM60" i="4"/>
  <c r="BC60" i="10" s="1"/>
  <c r="BM61" i="4"/>
  <c r="BC61" i="10" s="1"/>
  <c r="BM62" i="4"/>
  <c r="BC62" i="10" s="1"/>
  <c r="BM63" i="4"/>
  <c r="BC63" i="10" s="1"/>
  <c r="BM64" i="4"/>
  <c r="BC64" i="10" s="1"/>
  <c r="BM65" i="4"/>
  <c r="BC65" i="10" s="1"/>
  <c r="BM66" i="4"/>
  <c r="BC66" i="10" s="1"/>
  <c r="BM67" i="4"/>
  <c r="BC67" i="10" s="1"/>
  <c r="BM68" i="4"/>
  <c r="BC68" i="10" s="1"/>
  <c r="BM69" i="4"/>
  <c r="BC69" i="10" s="1"/>
  <c r="BM70" i="4"/>
  <c r="BC70" i="10" s="1"/>
  <c r="BM71" i="4"/>
  <c r="BC71" i="10" s="1"/>
  <c r="BM72" i="4"/>
  <c r="BC72" i="10" s="1"/>
  <c r="BM73" i="4"/>
  <c r="BC73" i="10" s="1"/>
  <c r="BM74" i="4"/>
  <c r="BC74" i="10" s="1"/>
  <c r="BM75" i="4"/>
  <c r="BC75" i="10" s="1"/>
  <c r="BM76" i="4"/>
  <c r="BC76" i="10" s="1"/>
  <c r="BM77" i="4"/>
  <c r="BC77" i="10" s="1"/>
  <c r="BM78" i="4"/>
  <c r="BC78" i="10" s="1"/>
  <c r="BM79" i="4"/>
  <c r="BC79" i="10" s="1"/>
  <c r="BM80" i="4"/>
  <c r="BC80" i="10" s="1"/>
  <c r="BM81" i="4"/>
  <c r="BC81" i="10" s="1"/>
  <c r="BM82" i="4"/>
  <c r="BC82" i="10" s="1"/>
  <c r="BM83" i="4"/>
  <c r="BC83" i="10" s="1"/>
  <c r="BM84" i="4"/>
  <c r="BC84" i="10" s="1"/>
  <c r="BM85" i="4"/>
  <c r="BC85" i="10" s="1"/>
  <c r="BM86" i="4"/>
  <c r="BC86" i="10" s="1"/>
  <c r="BC87" i="10"/>
  <c r="BM97" i="4"/>
  <c r="BC97" i="10" s="1"/>
  <c r="BM92" i="4"/>
  <c r="BC92" i="10" s="1"/>
  <c r="BM89" i="4"/>
  <c r="BC89" i="10" s="1"/>
  <c r="BM91" i="4"/>
  <c r="BC91" i="10" s="1"/>
  <c r="BM98" i="4"/>
  <c r="BC98" i="10" s="1"/>
  <c r="BM99" i="4"/>
  <c r="BC99" i="10" s="1"/>
  <c r="BM100" i="4"/>
  <c r="BC100" i="10" s="1"/>
  <c r="BM101" i="4"/>
  <c r="BC101" i="10" s="1"/>
  <c r="BM102" i="4"/>
  <c r="BC102" i="10" s="1"/>
  <c r="BM103" i="4"/>
  <c r="BC103" i="10" s="1"/>
  <c r="BM104" i="4"/>
  <c r="BC104" i="10" s="1"/>
  <c r="BM105" i="4"/>
  <c r="BC105" i="10" s="1"/>
  <c r="BM106" i="4"/>
  <c r="BC106" i="10" s="1"/>
  <c r="BM107" i="4"/>
  <c r="BC107" i="10" s="1"/>
  <c r="BM108" i="4"/>
  <c r="BC108" i="10" s="1"/>
  <c r="BM109" i="4"/>
  <c r="BC109" i="10" s="1"/>
  <c r="BM110" i="4"/>
  <c r="BC110" i="10" s="1"/>
  <c r="BM111" i="4"/>
  <c r="BC111" i="10" s="1"/>
  <c r="BM112" i="4"/>
  <c r="BC112" i="10" s="1"/>
  <c r="BM113" i="4"/>
  <c r="BC113" i="10" s="1"/>
  <c r="BM114" i="4"/>
  <c r="BC114" i="10" s="1"/>
  <c r="BM115" i="4"/>
  <c r="BC115" i="10" s="1"/>
  <c r="BM116" i="4"/>
  <c r="BC116" i="10" s="1"/>
  <c r="BM117" i="4"/>
  <c r="BC117" i="10" s="1"/>
  <c r="BM118" i="4"/>
  <c r="BC118" i="10" s="1"/>
  <c r="BM119" i="4"/>
  <c r="BC119" i="10" s="1"/>
  <c r="BM120" i="4"/>
  <c r="BC120" i="10" s="1"/>
  <c r="BM121" i="4"/>
  <c r="BC121" i="10" s="1"/>
  <c r="BM122" i="4"/>
  <c r="BC122" i="10" s="1"/>
  <c r="BM123" i="4"/>
  <c r="BC123" i="10" s="1"/>
  <c r="BM124" i="4"/>
  <c r="BC124" i="10" s="1"/>
  <c r="BM125" i="4"/>
  <c r="BC125" i="10" s="1"/>
  <c r="BM126" i="4"/>
  <c r="BC126" i="10" s="1"/>
  <c r="BM127" i="4"/>
  <c r="BC127" i="10" s="1"/>
  <c r="BM128" i="4"/>
  <c r="BC128" i="10" s="1"/>
  <c r="BM129" i="4"/>
  <c r="BC129" i="10" s="1"/>
  <c r="BM130" i="4"/>
  <c r="BC130" i="10" s="1"/>
  <c r="BM131" i="4"/>
  <c r="BC131" i="10" s="1"/>
  <c r="BM132" i="4"/>
  <c r="BC132" i="10" s="1"/>
  <c r="BM133" i="4"/>
  <c r="BC133" i="10" s="1"/>
  <c r="BM140" i="4"/>
  <c r="BC140" i="10" s="1"/>
  <c r="BM141" i="4"/>
  <c r="BC141" i="10" s="1"/>
  <c r="BM142" i="4"/>
  <c r="BC142" i="10" s="1"/>
  <c r="BM143" i="4"/>
  <c r="BC143" i="10" s="1"/>
  <c r="BM144" i="4"/>
  <c r="BC144" i="10" s="1"/>
  <c r="BM145" i="4"/>
  <c r="BC145" i="10" s="1"/>
  <c r="BM134" i="4"/>
  <c r="BC134" i="10" s="1"/>
  <c r="BM135" i="4"/>
  <c r="BC135" i="10" s="1"/>
  <c r="BM136" i="4"/>
  <c r="BC136" i="10" s="1"/>
  <c r="BM137" i="4"/>
  <c r="BC137" i="10" s="1"/>
  <c r="BM138" i="4"/>
  <c r="BC138" i="10" s="1"/>
  <c r="BM139" i="4"/>
  <c r="BC139" i="10" s="1"/>
  <c r="BM146" i="4"/>
  <c r="BC146" i="10" s="1"/>
  <c r="BM147" i="4"/>
  <c r="BC147" i="10" s="1"/>
  <c r="BM148" i="4"/>
  <c r="BC148" i="10" s="1"/>
  <c r="BM149" i="4"/>
  <c r="BC149" i="10" s="1"/>
  <c r="BM150" i="4"/>
  <c r="BC150" i="10" s="1"/>
  <c r="BM151" i="4"/>
  <c r="BC151" i="10" s="1"/>
  <c r="BM152" i="4"/>
  <c r="BC152" i="10" s="1"/>
  <c r="BM153" i="4"/>
  <c r="BC153" i="10" s="1"/>
  <c r="BM154" i="4"/>
  <c r="BC154" i="10" s="1"/>
  <c r="BM155" i="4"/>
  <c r="BC155" i="10" s="1"/>
  <c r="BM156" i="4"/>
  <c r="BC156" i="10" s="1"/>
  <c r="BM157" i="4"/>
  <c r="BC157" i="10" s="1"/>
  <c r="BM158" i="4"/>
  <c r="BC158" i="10" s="1"/>
  <c r="BM159" i="4"/>
  <c r="BC159" i="10" s="1"/>
  <c r="BM160" i="4"/>
  <c r="BC160" i="10" s="1"/>
  <c r="BM161" i="4"/>
  <c r="BC161" i="10" s="1"/>
  <c r="BM162" i="4"/>
  <c r="BC162" i="10" s="1"/>
  <c r="BM163" i="4"/>
  <c r="BC163" i="10" s="1"/>
  <c r="BM164" i="4"/>
  <c r="BC164" i="10" s="1"/>
  <c r="BM165" i="4"/>
  <c r="BC165" i="10" s="1"/>
  <c r="BM166" i="4"/>
  <c r="BC166" i="10" s="1"/>
  <c r="BM167" i="4"/>
  <c r="BC167" i="10" s="1"/>
  <c r="BM168" i="4"/>
  <c r="BC168" i="10" s="1"/>
  <c r="BM169" i="4"/>
  <c r="BC169" i="10" s="1"/>
  <c r="BM170" i="4"/>
  <c r="BC170" i="10" s="1"/>
  <c r="BM171" i="4"/>
  <c r="BC171" i="10" s="1"/>
  <c r="BM172" i="4"/>
  <c r="BC172" i="10" s="1"/>
  <c r="BM173" i="4"/>
  <c r="BC173" i="10" s="1"/>
  <c r="BM174" i="4"/>
  <c r="BC174" i="10" s="1"/>
  <c r="BM175" i="4"/>
  <c r="BC175" i="10" s="1"/>
  <c r="BM176" i="4"/>
  <c r="BC176" i="10" s="1"/>
  <c r="BM177" i="4"/>
  <c r="BC177" i="10" s="1"/>
  <c r="BM178" i="4"/>
  <c r="BC178" i="10" s="1"/>
  <c r="BM179" i="4"/>
  <c r="BC179" i="10" s="1"/>
  <c r="BM180" i="4"/>
  <c r="BC180" i="10" s="1"/>
  <c r="BM181" i="4"/>
  <c r="BC181" i="10" s="1"/>
  <c r="BM182" i="4"/>
  <c r="BC182" i="10" s="1"/>
  <c r="BM183" i="4"/>
  <c r="BC183" i="10" s="1"/>
  <c r="BM184" i="4"/>
  <c r="BC184" i="10" s="1"/>
  <c r="BM185" i="4"/>
  <c r="BC185" i="10" s="1"/>
  <c r="BM186" i="4"/>
  <c r="BC186" i="10" s="1"/>
  <c r="BM187" i="4"/>
  <c r="BC187" i="10" s="1"/>
  <c r="BM188" i="4"/>
  <c r="BC188" i="10" s="1"/>
  <c r="BM189" i="4"/>
  <c r="BC189" i="10" s="1"/>
  <c r="BM190" i="4"/>
  <c r="BC190" i="10" s="1"/>
  <c r="BM191" i="4"/>
  <c r="BC191" i="10" s="1"/>
  <c r="BM192" i="4"/>
  <c r="BC192" i="10" s="1"/>
  <c r="BM193" i="4"/>
  <c r="BC193" i="10" s="1"/>
  <c r="BM194" i="4"/>
  <c r="BC194" i="10" s="1"/>
  <c r="BM195" i="4"/>
  <c r="BC195" i="10" s="1"/>
  <c r="BM196" i="4"/>
  <c r="BC196" i="10" s="1"/>
  <c r="BM197" i="4"/>
  <c r="BC197" i="10" s="1"/>
  <c r="BM198" i="4"/>
  <c r="BC198" i="10" s="1"/>
  <c r="BM199" i="4"/>
  <c r="BC199" i="10" s="1"/>
  <c r="BM200" i="4"/>
  <c r="BC200" i="10" s="1"/>
  <c r="BM201" i="4"/>
  <c r="BC201" i="10" s="1"/>
  <c r="BM202" i="4"/>
  <c r="BC202" i="10" s="1"/>
  <c r="BM203" i="4"/>
  <c r="BC203" i="10" s="1"/>
  <c r="BM204" i="4"/>
  <c r="BC204" i="10" s="1"/>
  <c r="BM205" i="4"/>
  <c r="BC205" i="10" s="1"/>
  <c r="BM206" i="4"/>
  <c r="BC206" i="10" s="1"/>
  <c r="BM207" i="4"/>
  <c r="BC207" i="10" s="1"/>
  <c r="BM208" i="4"/>
  <c r="BC208" i="10" s="1"/>
  <c r="BM209" i="4"/>
  <c r="BC209" i="10" s="1"/>
  <c r="BM210" i="4"/>
  <c r="BC210" i="10" s="1"/>
  <c r="BM211" i="4"/>
  <c r="BC211" i="10" s="1"/>
  <c r="BM212" i="4"/>
  <c r="BC212" i="10" s="1"/>
  <c r="BM213" i="4"/>
  <c r="BC213" i="10" s="1"/>
  <c r="BM214" i="4"/>
  <c r="BC214" i="10" s="1"/>
  <c r="BM215" i="4"/>
  <c r="BC215" i="10" s="1"/>
  <c r="BM216" i="4"/>
  <c r="BC216" i="10" s="1"/>
  <c r="BM217" i="4"/>
  <c r="BC217" i="10" s="1"/>
  <c r="BM218" i="4"/>
  <c r="BC218" i="10" s="1"/>
  <c r="BM219" i="4"/>
  <c r="BC219" i="10" s="1"/>
  <c r="BM220" i="4"/>
  <c r="BC220" i="10" s="1"/>
  <c r="BM221" i="4"/>
  <c r="BC221" i="10" s="1"/>
  <c r="BM222" i="4"/>
  <c r="BC222" i="10" s="1"/>
  <c r="BM223" i="4"/>
  <c r="BC223" i="10" s="1"/>
  <c r="BM224" i="4"/>
  <c r="BC224" i="10" s="1"/>
  <c r="BM225" i="4"/>
  <c r="BC225" i="10" s="1"/>
  <c r="BM226" i="4"/>
  <c r="BC226" i="10" s="1"/>
  <c r="BM227" i="4"/>
  <c r="BC227" i="10" s="1"/>
  <c r="BM228" i="4"/>
  <c r="BC228" i="10" s="1"/>
  <c r="BM229" i="4"/>
  <c r="BC229" i="10" s="1"/>
  <c r="BM230" i="4"/>
  <c r="BC230" i="10" s="1"/>
  <c r="BM231" i="4"/>
  <c r="BC231" i="10" s="1"/>
  <c r="BM232" i="4"/>
  <c r="BC232" i="10" s="1"/>
  <c r="BM233" i="4"/>
  <c r="BC233" i="10" s="1"/>
  <c r="BM234" i="4"/>
  <c r="BC234" i="10" s="1"/>
  <c r="BM235" i="4"/>
  <c r="BC235" i="10" s="1"/>
  <c r="BM236" i="4"/>
  <c r="BC236" i="10" s="1"/>
  <c r="BM237" i="4"/>
  <c r="BC237" i="10" s="1"/>
  <c r="BM238" i="4"/>
  <c r="BC238" i="10" s="1"/>
  <c r="BM239" i="4"/>
  <c r="BC239" i="10" s="1"/>
  <c r="BM240" i="4"/>
  <c r="BC240" i="10" s="1"/>
  <c r="BM241" i="4"/>
  <c r="BC241" i="10" s="1"/>
  <c r="BM242" i="4"/>
  <c r="BC242" i="10" s="1"/>
  <c r="BM243" i="4"/>
  <c r="BC243" i="10" s="1"/>
  <c r="BM244" i="4"/>
  <c r="BC244" i="10" s="1"/>
  <c r="BM245" i="4"/>
  <c r="BC245" i="10" s="1"/>
  <c r="BM246" i="4"/>
  <c r="BC246" i="10" s="1"/>
  <c r="BM247" i="4"/>
  <c r="BC247" i="10" s="1"/>
  <c r="BM248" i="4"/>
  <c r="BC248" i="10" s="1"/>
  <c r="BM249" i="4"/>
  <c r="BC249" i="10" s="1"/>
  <c r="BM250" i="4"/>
  <c r="BC250" i="10" s="1"/>
  <c r="BM251" i="4"/>
  <c r="BC251" i="10" s="1"/>
  <c r="BM252" i="4"/>
  <c r="BC252" i="10" s="1"/>
  <c r="BM253" i="4"/>
  <c r="BC253" i="10" s="1"/>
  <c r="BM254" i="4"/>
  <c r="BC254" i="10" s="1"/>
  <c r="BM255" i="4"/>
  <c r="BC255" i="10" s="1"/>
  <c r="BM256" i="4"/>
  <c r="BC256" i="10" s="1"/>
  <c r="BM257" i="4"/>
  <c r="BC257" i="10" s="1"/>
  <c r="BM258" i="4"/>
  <c r="BC258" i="10" s="1"/>
  <c r="BM259" i="4"/>
  <c r="BC259" i="10" s="1"/>
  <c r="BM260" i="4"/>
  <c r="BC260" i="10" s="1"/>
  <c r="BM261" i="4"/>
  <c r="BC261" i="10" s="1"/>
  <c r="BM262" i="4"/>
  <c r="BC262" i="10" s="1"/>
  <c r="BM263" i="4"/>
  <c r="BC263" i="10" s="1"/>
  <c r="BM264" i="4"/>
  <c r="BC264" i="10" s="1"/>
  <c r="BM265" i="4"/>
  <c r="BC265" i="10" s="1"/>
  <c r="BM266" i="4"/>
  <c r="BC266" i="10" s="1"/>
  <c r="BM267" i="4"/>
  <c r="BC267" i="10" s="1"/>
  <c r="BM268" i="4"/>
  <c r="BC268" i="10" s="1"/>
  <c r="BM269" i="4"/>
  <c r="BC269" i="10" s="1"/>
  <c r="BM270" i="4"/>
  <c r="BC270" i="10" s="1"/>
  <c r="BM271" i="4"/>
  <c r="BC271" i="10" s="1"/>
  <c r="BM272" i="4"/>
  <c r="BC272" i="10" s="1"/>
  <c r="BM273" i="4"/>
  <c r="BC273" i="10" s="1"/>
  <c r="BM274" i="4"/>
  <c r="BC274" i="10" s="1"/>
  <c r="BM275" i="4"/>
  <c r="BC275" i="10" s="1"/>
  <c r="BM276" i="4"/>
  <c r="BC276" i="10" s="1"/>
  <c r="BM277" i="4"/>
  <c r="BC277" i="10" s="1"/>
  <c r="BM278" i="4"/>
  <c r="BC278" i="10" s="1"/>
  <c r="BM279" i="4"/>
  <c r="BC279" i="10" s="1"/>
  <c r="BM280" i="4"/>
  <c r="BC280" i="10" s="1"/>
  <c r="BM281" i="4"/>
  <c r="BC281" i="10" s="1"/>
  <c r="BM282" i="4"/>
  <c r="BC282" i="10" s="1"/>
  <c r="BM283" i="4"/>
  <c r="BC283" i="10" s="1"/>
  <c r="BM284" i="4"/>
  <c r="BC284" i="10" s="1"/>
  <c r="BM285" i="4"/>
  <c r="BC285" i="10" s="1"/>
  <c r="BM286" i="4"/>
  <c r="BC286" i="10" s="1"/>
  <c r="BM287" i="4"/>
  <c r="BC287" i="10" s="1"/>
  <c r="BM288" i="4"/>
  <c r="BC288" i="10" s="1"/>
  <c r="BM289" i="4"/>
  <c r="BC289" i="10" s="1"/>
  <c r="BM290" i="4"/>
  <c r="BC290" i="10" s="1"/>
  <c r="BM291" i="4"/>
  <c r="BC291" i="10" s="1"/>
  <c r="BM292" i="4"/>
  <c r="BC292" i="10" s="1"/>
  <c r="BM293" i="4"/>
  <c r="BC293" i="10" s="1"/>
  <c r="BM294" i="4"/>
  <c r="BC294" i="10" s="1"/>
  <c r="BM295" i="4"/>
  <c r="BC295" i="10" s="1"/>
  <c r="BM296" i="4"/>
  <c r="BC296" i="10" s="1"/>
  <c r="BM297" i="4"/>
  <c r="BC297" i="10" s="1"/>
  <c r="BM298" i="4"/>
  <c r="BC298" i="10" s="1"/>
  <c r="BM299" i="4"/>
  <c r="BC299" i="10" s="1"/>
  <c r="BM300" i="4"/>
  <c r="BC300" i="10" s="1"/>
  <c r="BM301" i="4"/>
  <c r="BC301" i="10" s="1"/>
  <c r="BM302" i="4"/>
  <c r="BC302" i="10" s="1"/>
  <c r="BM303" i="4"/>
  <c r="BC303" i="10" s="1"/>
  <c r="BM304" i="4"/>
  <c r="BC304" i="10" s="1"/>
  <c r="BM305" i="4"/>
  <c r="BC305" i="10" s="1"/>
  <c r="BM306" i="4"/>
  <c r="BC306" i="10" s="1"/>
  <c r="BM307" i="4"/>
  <c r="BC307" i="10" s="1"/>
  <c r="BM308" i="4"/>
  <c r="BC308" i="10" s="1"/>
  <c r="BM309" i="4"/>
  <c r="BC309" i="10" s="1"/>
  <c r="BM310" i="4"/>
  <c r="BC310" i="10" s="1"/>
  <c r="BM311" i="4"/>
  <c r="BC311" i="10" s="1"/>
  <c r="BM312" i="4"/>
  <c r="BC312" i="10" s="1"/>
  <c r="BM313" i="4"/>
  <c r="BC313" i="10" s="1"/>
  <c r="BM314" i="4"/>
  <c r="BC314" i="10" s="1"/>
  <c r="BM315" i="4"/>
  <c r="BC315" i="10" s="1"/>
  <c r="BM316" i="4"/>
  <c r="BC316" i="10" s="1"/>
  <c r="BM317" i="4"/>
  <c r="BC317" i="10" s="1"/>
  <c r="BM318" i="4"/>
  <c r="BC318" i="10" s="1"/>
  <c r="BM319" i="4"/>
  <c r="BC319" i="10" s="1"/>
  <c r="BM320" i="4"/>
  <c r="BC320" i="10" s="1"/>
  <c r="BM321" i="4"/>
  <c r="BC321" i="10" s="1"/>
  <c r="BM322" i="4"/>
  <c r="BC322" i="10" s="1"/>
  <c r="BM323" i="4"/>
  <c r="BC323" i="10" s="1"/>
  <c r="BM324" i="4"/>
  <c r="BC324" i="10" s="1"/>
  <c r="BM325" i="4"/>
  <c r="BC325" i="10" s="1"/>
  <c r="BM326" i="4"/>
  <c r="BC326" i="10" s="1"/>
  <c r="BM327" i="4"/>
  <c r="BC327" i="10" s="1"/>
  <c r="BM328" i="4"/>
  <c r="BC328" i="10" s="1"/>
  <c r="BM329" i="4"/>
  <c r="BC329" i="10" s="1"/>
  <c r="BM330" i="4"/>
  <c r="BC330" i="10" s="1"/>
  <c r="BM331" i="4"/>
  <c r="BC331" i="10" s="1"/>
  <c r="BM332" i="4"/>
  <c r="BC332" i="10" s="1"/>
  <c r="BM333" i="4"/>
  <c r="BC333" i="10" s="1"/>
  <c r="BM334" i="4"/>
  <c r="BC334" i="10" s="1"/>
  <c r="BM335" i="4"/>
  <c r="BC335" i="10" s="1"/>
  <c r="BM336" i="4"/>
  <c r="BC336" i="10" s="1"/>
  <c r="BM337" i="4"/>
  <c r="BC337" i="10" s="1"/>
  <c r="BM338" i="4"/>
  <c r="BC338" i="10" s="1"/>
  <c r="BM339" i="4"/>
  <c r="BC339" i="10" s="1"/>
  <c r="BM340" i="4"/>
  <c r="BC340" i="10" s="1"/>
  <c r="BM341" i="4"/>
  <c r="BC341" i="10" s="1"/>
  <c r="BM342" i="4"/>
  <c r="BC342" i="10" s="1"/>
  <c r="BM343" i="4"/>
  <c r="BC343" i="10" s="1"/>
  <c r="BM344" i="4"/>
  <c r="BC344" i="10" s="1"/>
  <c r="BM345" i="4"/>
  <c r="BC345" i="10" s="1"/>
  <c r="BM346" i="4"/>
  <c r="BC346" i="10" s="1"/>
  <c r="BM347" i="4"/>
  <c r="BC347" i="10" s="1"/>
  <c r="BM348" i="4"/>
  <c r="BC348" i="10" s="1"/>
  <c r="BM349" i="4"/>
  <c r="BC349" i="10" s="1"/>
  <c r="BM350" i="4"/>
  <c r="BC350" i="10" s="1"/>
  <c r="BM351" i="4"/>
  <c r="BC351" i="10" s="1"/>
  <c r="BM352" i="4"/>
  <c r="BC352" i="10" s="1"/>
  <c r="BM353" i="4"/>
  <c r="BC353" i="10" s="1"/>
  <c r="BM354" i="4"/>
  <c r="BC354" i="10" s="1"/>
  <c r="BM355" i="4"/>
  <c r="BC355" i="10" s="1"/>
  <c r="BM356" i="4"/>
  <c r="BC356" i="10" s="1"/>
  <c r="BM357" i="4"/>
  <c r="BC357" i="10" s="1"/>
  <c r="BM2" i="4"/>
  <c r="BC2" i="10" s="1"/>
  <c r="BL3" i="4"/>
  <c r="BB3" i="10" s="1"/>
  <c r="BL4" i="4"/>
  <c r="BB4" i="10" s="1"/>
  <c r="BL5" i="4"/>
  <c r="BB5" i="10" s="1"/>
  <c r="BL6" i="4"/>
  <c r="BB6" i="10" s="1"/>
  <c r="BL7" i="4"/>
  <c r="BB7" i="10" s="1"/>
  <c r="BL8" i="4"/>
  <c r="BB8" i="10" s="1"/>
  <c r="BL9" i="4"/>
  <c r="BB9" i="10" s="1"/>
  <c r="BL10" i="4"/>
  <c r="BB10" i="10" s="1"/>
  <c r="BL11" i="4"/>
  <c r="BB11" i="10" s="1"/>
  <c r="BL12" i="4"/>
  <c r="BB12" i="10" s="1"/>
  <c r="BL13" i="4"/>
  <c r="BB13" i="10" s="1"/>
  <c r="BL14" i="4"/>
  <c r="BB14" i="10" s="1"/>
  <c r="BL15" i="4"/>
  <c r="BB15" i="10" s="1"/>
  <c r="BL16" i="4"/>
  <c r="BB16" i="10" s="1"/>
  <c r="BL17" i="4"/>
  <c r="BB17" i="10" s="1"/>
  <c r="BL18" i="4"/>
  <c r="BB18" i="10" s="1"/>
  <c r="BL19" i="4"/>
  <c r="BB19" i="10" s="1"/>
  <c r="BL20" i="4"/>
  <c r="BB20" i="10" s="1"/>
  <c r="BL21" i="4"/>
  <c r="BB21" i="10" s="1"/>
  <c r="BL22" i="4"/>
  <c r="BB22" i="10" s="1"/>
  <c r="BL23" i="4"/>
  <c r="BB23" i="10" s="1"/>
  <c r="BL24" i="4"/>
  <c r="BB24" i="10" s="1"/>
  <c r="BL25" i="4"/>
  <c r="BB25" i="10" s="1"/>
  <c r="BL26" i="4"/>
  <c r="BB26" i="10" s="1"/>
  <c r="BL27" i="4"/>
  <c r="BB27" i="10" s="1"/>
  <c r="BL28" i="4"/>
  <c r="BB28" i="10" s="1"/>
  <c r="BL29" i="4"/>
  <c r="BB29" i="10" s="1"/>
  <c r="BL30" i="4"/>
  <c r="BB30" i="10" s="1"/>
  <c r="BL31" i="4"/>
  <c r="BB31" i="10" s="1"/>
  <c r="BL32" i="4"/>
  <c r="BB32" i="10" s="1"/>
  <c r="BL33" i="4"/>
  <c r="BB33" i="10" s="1"/>
  <c r="BL34" i="4"/>
  <c r="BB34" i="10" s="1"/>
  <c r="BL35" i="4"/>
  <c r="BB35" i="10" s="1"/>
  <c r="BL36" i="4"/>
  <c r="BB36" i="10" s="1"/>
  <c r="BL37" i="4"/>
  <c r="BB37" i="10" s="1"/>
  <c r="BL38" i="4"/>
  <c r="BB38" i="10" s="1"/>
  <c r="BL39" i="4"/>
  <c r="BB39" i="10" s="1"/>
  <c r="BL40" i="4"/>
  <c r="BB40" i="10" s="1"/>
  <c r="BL41" i="4"/>
  <c r="BB41" i="10" s="1"/>
  <c r="BL42" i="4"/>
  <c r="BB42" i="10" s="1"/>
  <c r="BL43" i="4"/>
  <c r="BB43" i="10" s="1"/>
  <c r="BL44" i="4"/>
  <c r="BB44" i="10" s="1"/>
  <c r="BL45" i="4"/>
  <c r="BB45" i="10" s="1"/>
  <c r="BL46" i="4"/>
  <c r="BB46" i="10" s="1"/>
  <c r="BL47" i="4"/>
  <c r="BB47" i="10" s="1"/>
  <c r="BL48" i="4"/>
  <c r="BB48" i="10" s="1"/>
  <c r="BL49" i="4"/>
  <c r="BB49" i="10" s="1"/>
  <c r="BL50" i="4"/>
  <c r="BB50" i="10" s="1"/>
  <c r="BL51" i="4"/>
  <c r="BB51" i="10" s="1"/>
  <c r="BL52" i="4"/>
  <c r="BB52" i="10" s="1"/>
  <c r="BL53" i="4"/>
  <c r="BB53" i="10" s="1"/>
  <c r="BL54" i="4"/>
  <c r="BB54" i="10" s="1"/>
  <c r="BL55" i="4"/>
  <c r="BB55" i="10" s="1"/>
  <c r="BL56" i="4"/>
  <c r="BB56" i="10" s="1"/>
  <c r="BL57" i="4"/>
  <c r="BB57" i="10" s="1"/>
  <c r="BL58" i="4"/>
  <c r="BB58" i="10" s="1"/>
  <c r="BL59" i="4"/>
  <c r="BB59" i="10" s="1"/>
  <c r="BL60" i="4"/>
  <c r="BB60" i="10" s="1"/>
  <c r="BL61" i="4"/>
  <c r="BB61" i="10" s="1"/>
  <c r="BL62" i="4"/>
  <c r="BB62" i="10" s="1"/>
  <c r="BL63" i="4"/>
  <c r="BB63" i="10" s="1"/>
  <c r="BL64" i="4"/>
  <c r="BB64" i="10" s="1"/>
  <c r="BL65" i="4"/>
  <c r="BB65" i="10" s="1"/>
  <c r="BL66" i="4"/>
  <c r="BB66" i="10" s="1"/>
  <c r="BL67" i="4"/>
  <c r="BB67" i="10" s="1"/>
  <c r="BL68" i="4"/>
  <c r="BB68" i="10" s="1"/>
  <c r="BL69" i="4"/>
  <c r="BB69" i="10" s="1"/>
  <c r="BL70" i="4"/>
  <c r="BB70" i="10" s="1"/>
  <c r="BL71" i="4"/>
  <c r="BB71" i="10" s="1"/>
  <c r="BL72" i="4"/>
  <c r="BB72" i="10" s="1"/>
  <c r="BL73" i="4"/>
  <c r="BB73" i="10" s="1"/>
  <c r="BL74" i="4"/>
  <c r="BB74" i="10" s="1"/>
  <c r="BL75" i="4"/>
  <c r="BB75" i="10" s="1"/>
  <c r="BL76" i="4"/>
  <c r="BB76" i="10" s="1"/>
  <c r="BL77" i="4"/>
  <c r="BB77" i="10" s="1"/>
  <c r="BL78" i="4"/>
  <c r="BB78" i="10" s="1"/>
  <c r="BL79" i="4"/>
  <c r="BB79" i="10" s="1"/>
  <c r="BL80" i="4"/>
  <c r="BB80" i="10" s="1"/>
  <c r="BL81" i="4"/>
  <c r="BB81" i="10" s="1"/>
  <c r="BL82" i="4"/>
  <c r="BB82" i="10" s="1"/>
  <c r="BL83" i="4"/>
  <c r="BB83" i="10" s="1"/>
  <c r="BL84" i="4"/>
  <c r="BB84" i="10" s="1"/>
  <c r="BL85" i="4"/>
  <c r="BB85" i="10" s="1"/>
  <c r="BL86" i="4"/>
  <c r="BB86" i="10" s="1"/>
  <c r="BB87" i="10"/>
  <c r="BL97" i="4"/>
  <c r="BB97" i="10" s="1"/>
  <c r="BL92" i="4"/>
  <c r="BB92" i="10" s="1"/>
  <c r="BL89" i="4"/>
  <c r="BB89" i="10" s="1"/>
  <c r="BL91" i="4"/>
  <c r="BB91" i="10" s="1"/>
  <c r="BL98" i="4"/>
  <c r="BB98" i="10" s="1"/>
  <c r="BL99" i="4"/>
  <c r="BB99" i="10" s="1"/>
  <c r="BL100" i="4"/>
  <c r="BB100" i="10" s="1"/>
  <c r="BL101" i="4"/>
  <c r="BB101" i="10" s="1"/>
  <c r="BL102" i="4"/>
  <c r="BB102" i="10" s="1"/>
  <c r="BL103" i="4"/>
  <c r="BB103" i="10" s="1"/>
  <c r="BL104" i="4"/>
  <c r="BB104" i="10" s="1"/>
  <c r="BL105" i="4"/>
  <c r="BB105" i="10" s="1"/>
  <c r="BL106" i="4"/>
  <c r="BB106" i="10" s="1"/>
  <c r="BL107" i="4"/>
  <c r="BB107" i="10" s="1"/>
  <c r="BL108" i="4"/>
  <c r="BB108" i="10" s="1"/>
  <c r="BL109" i="4"/>
  <c r="BB109" i="10" s="1"/>
  <c r="BL110" i="4"/>
  <c r="BB110" i="10" s="1"/>
  <c r="BL111" i="4"/>
  <c r="BB111" i="10" s="1"/>
  <c r="BL112" i="4"/>
  <c r="BB112" i="10" s="1"/>
  <c r="BL113" i="4"/>
  <c r="BB113" i="10" s="1"/>
  <c r="BL114" i="4"/>
  <c r="BB114" i="10" s="1"/>
  <c r="BL115" i="4"/>
  <c r="BB115" i="10" s="1"/>
  <c r="BL116" i="4"/>
  <c r="BB116" i="10" s="1"/>
  <c r="BL117" i="4"/>
  <c r="BB117" i="10" s="1"/>
  <c r="BL118" i="4"/>
  <c r="BB118" i="10" s="1"/>
  <c r="BL119" i="4"/>
  <c r="BB119" i="10" s="1"/>
  <c r="BL120" i="4"/>
  <c r="BB120" i="10" s="1"/>
  <c r="BL121" i="4"/>
  <c r="BB121" i="10" s="1"/>
  <c r="BL122" i="4"/>
  <c r="BB122" i="10" s="1"/>
  <c r="BL123" i="4"/>
  <c r="BB123" i="10" s="1"/>
  <c r="BL124" i="4"/>
  <c r="BB124" i="10" s="1"/>
  <c r="BL125" i="4"/>
  <c r="BB125" i="10" s="1"/>
  <c r="BL126" i="4"/>
  <c r="BB126" i="10" s="1"/>
  <c r="BL127" i="4"/>
  <c r="BB127" i="10" s="1"/>
  <c r="BL128" i="4"/>
  <c r="BB128" i="10" s="1"/>
  <c r="BL129" i="4"/>
  <c r="BB129" i="10" s="1"/>
  <c r="BL130" i="4"/>
  <c r="BB130" i="10" s="1"/>
  <c r="BL131" i="4"/>
  <c r="BB131" i="10" s="1"/>
  <c r="BL132" i="4"/>
  <c r="BB132" i="10" s="1"/>
  <c r="BL133" i="4"/>
  <c r="BB133" i="10" s="1"/>
  <c r="BL140" i="4"/>
  <c r="BB140" i="10" s="1"/>
  <c r="BL141" i="4"/>
  <c r="BB141" i="10" s="1"/>
  <c r="BL142" i="4"/>
  <c r="BB142" i="10" s="1"/>
  <c r="BL143" i="4"/>
  <c r="BB143" i="10" s="1"/>
  <c r="BL144" i="4"/>
  <c r="BB144" i="10" s="1"/>
  <c r="BL145" i="4"/>
  <c r="BB145" i="10" s="1"/>
  <c r="BL134" i="4"/>
  <c r="BB134" i="10" s="1"/>
  <c r="BL135" i="4"/>
  <c r="BB135" i="10" s="1"/>
  <c r="BL136" i="4"/>
  <c r="BB136" i="10" s="1"/>
  <c r="BL137" i="4"/>
  <c r="BB137" i="10" s="1"/>
  <c r="BL138" i="4"/>
  <c r="BB138" i="10" s="1"/>
  <c r="BL139" i="4"/>
  <c r="BB139" i="10" s="1"/>
  <c r="BL146" i="4"/>
  <c r="BB146" i="10" s="1"/>
  <c r="BL147" i="4"/>
  <c r="BB147" i="10" s="1"/>
  <c r="BL148" i="4"/>
  <c r="BB148" i="10" s="1"/>
  <c r="BL149" i="4"/>
  <c r="BB149" i="10" s="1"/>
  <c r="BL150" i="4"/>
  <c r="BB150" i="10" s="1"/>
  <c r="BL151" i="4"/>
  <c r="BB151" i="10" s="1"/>
  <c r="BL152" i="4"/>
  <c r="BB152" i="10" s="1"/>
  <c r="BL153" i="4"/>
  <c r="BB153" i="10" s="1"/>
  <c r="BL154" i="4"/>
  <c r="BB154" i="10" s="1"/>
  <c r="BL155" i="4"/>
  <c r="BB155" i="10" s="1"/>
  <c r="BL156" i="4"/>
  <c r="BB156" i="10" s="1"/>
  <c r="BL157" i="4"/>
  <c r="BB157" i="10" s="1"/>
  <c r="BL158" i="4"/>
  <c r="BB158" i="10" s="1"/>
  <c r="BL159" i="4"/>
  <c r="BB159" i="10" s="1"/>
  <c r="BL160" i="4"/>
  <c r="BB160" i="10" s="1"/>
  <c r="BL161" i="4"/>
  <c r="BB161" i="10" s="1"/>
  <c r="BL162" i="4"/>
  <c r="BB162" i="10" s="1"/>
  <c r="BL163" i="4"/>
  <c r="BB163" i="10" s="1"/>
  <c r="BL164" i="4"/>
  <c r="BB164" i="10" s="1"/>
  <c r="BL165" i="4"/>
  <c r="BB165" i="10" s="1"/>
  <c r="BL166" i="4"/>
  <c r="BB166" i="10" s="1"/>
  <c r="BL167" i="4"/>
  <c r="BB167" i="10" s="1"/>
  <c r="BL168" i="4"/>
  <c r="BB168" i="10" s="1"/>
  <c r="BL169" i="4"/>
  <c r="BB169" i="10" s="1"/>
  <c r="BL170" i="4"/>
  <c r="BB170" i="10" s="1"/>
  <c r="BL171" i="4"/>
  <c r="BB171" i="10" s="1"/>
  <c r="BL172" i="4"/>
  <c r="BB172" i="10" s="1"/>
  <c r="BL173" i="4"/>
  <c r="BB173" i="10" s="1"/>
  <c r="BL174" i="4"/>
  <c r="BB174" i="10" s="1"/>
  <c r="BL175" i="4"/>
  <c r="BB175" i="10" s="1"/>
  <c r="BL176" i="4"/>
  <c r="BB176" i="10" s="1"/>
  <c r="BL177" i="4"/>
  <c r="BB177" i="10" s="1"/>
  <c r="BL178" i="4"/>
  <c r="BB178" i="10" s="1"/>
  <c r="BL179" i="4"/>
  <c r="BB179" i="10" s="1"/>
  <c r="BL180" i="4"/>
  <c r="BB180" i="10" s="1"/>
  <c r="BL181" i="4"/>
  <c r="BB181" i="10" s="1"/>
  <c r="BL182" i="4"/>
  <c r="BB182" i="10" s="1"/>
  <c r="BL183" i="4"/>
  <c r="BB183" i="10" s="1"/>
  <c r="BL184" i="4"/>
  <c r="BB184" i="10" s="1"/>
  <c r="BL185" i="4"/>
  <c r="BB185" i="10" s="1"/>
  <c r="BL186" i="4"/>
  <c r="BB186" i="10" s="1"/>
  <c r="BL187" i="4"/>
  <c r="BB187" i="10" s="1"/>
  <c r="BL188" i="4"/>
  <c r="BB188" i="10" s="1"/>
  <c r="BL189" i="4"/>
  <c r="BB189" i="10" s="1"/>
  <c r="BL190" i="4"/>
  <c r="BB190" i="10" s="1"/>
  <c r="BL191" i="4"/>
  <c r="BB191" i="10" s="1"/>
  <c r="BL192" i="4"/>
  <c r="BB192" i="10" s="1"/>
  <c r="BL193" i="4"/>
  <c r="BB193" i="10" s="1"/>
  <c r="BL194" i="4"/>
  <c r="BB194" i="10" s="1"/>
  <c r="BL195" i="4"/>
  <c r="BB195" i="10" s="1"/>
  <c r="BL196" i="4"/>
  <c r="BB196" i="10" s="1"/>
  <c r="BL197" i="4"/>
  <c r="BB197" i="10" s="1"/>
  <c r="BL198" i="4"/>
  <c r="BB198" i="10" s="1"/>
  <c r="BL199" i="4"/>
  <c r="BB199" i="10" s="1"/>
  <c r="BL200" i="4"/>
  <c r="BB200" i="10" s="1"/>
  <c r="BL201" i="4"/>
  <c r="BB201" i="10" s="1"/>
  <c r="BL202" i="4"/>
  <c r="BB202" i="10" s="1"/>
  <c r="BL203" i="4"/>
  <c r="BB203" i="10" s="1"/>
  <c r="BL204" i="4"/>
  <c r="BB204" i="10" s="1"/>
  <c r="BL205" i="4"/>
  <c r="BB205" i="10" s="1"/>
  <c r="BL206" i="4"/>
  <c r="BB206" i="10" s="1"/>
  <c r="BL207" i="4"/>
  <c r="BB207" i="10" s="1"/>
  <c r="BL208" i="4"/>
  <c r="BB208" i="10" s="1"/>
  <c r="BL209" i="4"/>
  <c r="BB209" i="10" s="1"/>
  <c r="BL210" i="4"/>
  <c r="BB210" i="10" s="1"/>
  <c r="BL211" i="4"/>
  <c r="BB211" i="10" s="1"/>
  <c r="BL212" i="4"/>
  <c r="BB212" i="10" s="1"/>
  <c r="BL213" i="4"/>
  <c r="BB213" i="10" s="1"/>
  <c r="BL214" i="4"/>
  <c r="BB214" i="10" s="1"/>
  <c r="BL215" i="4"/>
  <c r="BB215" i="10" s="1"/>
  <c r="BL216" i="4"/>
  <c r="BB216" i="10" s="1"/>
  <c r="BL217" i="4"/>
  <c r="BB217" i="10" s="1"/>
  <c r="BL218" i="4"/>
  <c r="BB218" i="10" s="1"/>
  <c r="BL219" i="4"/>
  <c r="BB219" i="10" s="1"/>
  <c r="BL220" i="4"/>
  <c r="BB220" i="10" s="1"/>
  <c r="BL221" i="4"/>
  <c r="BB221" i="10" s="1"/>
  <c r="BL222" i="4"/>
  <c r="BB222" i="10" s="1"/>
  <c r="BL223" i="4"/>
  <c r="BB223" i="10" s="1"/>
  <c r="BL224" i="4"/>
  <c r="BB224" i="10" s="1"/>
  <c r="BL225" i="4"/>
  <c r="BB225" i="10" s="1"/>
  <c r="BL226" i="4"/>
  <c r="BB226" i="10" s="1"/>
  <c r="BL227" i="4"/>
  <c r="BB227" i="10" s="1"/>
  <c r="BL228" i="4"/>
  <c r="BB228" i="10" s="1"/>
  <c r="BL229" i="4"/>
  <c r="BB229" i="10" s="1"/>
  <c r="BL230" i="4"/>
  <c r="BB230" i="10" s="1"/>
  <c r="BL231" i="4"/>
  <c r="BB231" i="10" s="1"/>
  <c r="BL232" i="4"/>
  <c r="BB232" i="10" s="1"/>
  <c r="BL233" i="4"/>
  <c r="BB233" i="10" s="1"/>
  <c r="BL234" i="4"/>
  <c r="BB234" i="10" s="1"/>
  <c r="BL235" i="4"/>
  <c r="BB235" i="10" s="1"/>
  <c r="BL236" i="4"/>
  <c r="BB236" i="10" s="1"/>
  <c r="BL237" i="4"/>
  <c r="BB237" i="10" s="1"/>
  <c r="BL238" i="4"/>
  <c r="BB238" i="10" s="1"/>
  <c r="BL239" i="4"/>
  <c r="BB239" i="10" s="1"/>
  <c r="BL240" i="4"/>
  <c r="BB240" i="10" s="1"/>
  <c r="BL241" i="4"/>
  <c r="BB241" i="10" s="1"/>
  <c r="BL242" i="4"/>
  <c r="BB242" i="10" s="1"/>
  <c r="BL243" i="4"/>
  <c r="BB243" i="10" s="1"/>
  <c r="BL244" i="4"/>
  <c r="BB244" i="10" s="1"/>
  <c r="BL245" i="4"/>
  <c r="BB245" i="10" s="1"/>
  <c r="BL246" i="4"/>
  <c r="BB246" i="10" s="1"/>
  <c r="BL247" i="4"/>
  <c r="BB247" i="10" s="1"/>
  <c r="BL248" i="4"/>
  <c r="BB248" i="10" s="1"/>
  <c r="BL249" i="4"/>
  <c r="BB249" i="10" s="1"/>
  <c r="BL250" i="4"/>
  <c r="BB250" i="10" s="1"/>
  <c r="BL251" i="4"/>
  <c r="BB251" i="10" s="1"/>
  <c r="BL252" i="4"/>
  <c r="BB252" i="10" s="1"/>
  <c r="BL253" i="4"/>
  <c r="BB253" i="10" s="1"/>
  <c r="BL254" i="4"/>
  <c r="BB254" i="10" s="1"/>
  <c r="BL255" i="4"/>
  <c r="BB255" i="10" s="1"/>
  <c r="BL256" i="4"/>
  <c r="BB256" i="10" s="1"/>
  <c r="BL257" i="4"/>
  <c r="BB257" i="10" s="1"/>
  <c r="BL258" i="4"/>
  <c r="BB258" i="10" s="1"/>
  <c r="BL259" i="4"/>
  <c r="BB259" i="10" s="1"/>
  <c r="BL260" i="4"/>
  <c r="BB260" i="10" s="1"/>
  <c r="BL261" i="4"/>
  <c r="BB261" i="10" s="1"/>
  <c r="BL262" i="4"/>
  <c r="BB262" i="10" s="1"/>
  <c r="BL263" i="4"/>
  <c r="BB263" i="10" s="1"/>
  <c r="BL264" i="4"/>
  <c r="BB264" i="10" s="1"/>
  <c r="BL265" i="4"/>
  <c r="BB265" i="10" s="1"/>
  <c r="BL266" i="4"/>
  <c r="BB266" i="10" s="1"/>
  <c r="BL267" i="4"/>
  <c r="BB267" i="10" s="1"/>
  <c r="BL268" i="4"/>
  <c r="BB268" i="10" s="1"/>
  <c r="BL269" i="4"/>
  <c r="BB269" i="10" s="1"/>
  <c r="BL270" i="4"/>
  <c r="BB270" i="10" s="1"/>
  <c r="BL271" i="4"/>
  <c r="BB271" i="10" s="1"/>
  <c r="BL272" i="4"/>
  <c r="BB272" i="10" s="1"/>
  <c r="BL273" i="4"/>
  <c r="BB273" i="10" s="1"/>
  <c r="BL274" i="4"/>
  <c r="BB274" i="10" s="1"/>
  <c r="BL275" i="4"/>
  <c r="BB275" i="10" s="1"/>
  <c r="BL276" i="4"/>
  <c r="BB276" i="10" s="1"/>
  <c r="BL277" i="4"/>
  <c r="BB277" i="10" s="1"/>
  <c r="BL278" i="4"/>
  <c r="BB278" i="10" s="1"/>
  <c r="BL279" i="4"/>
  <c r="BB279" i="10" s="1"/>
  <c r="BL280" i="4"/>
  <c r="BB280" i="10" s="1"/>
  <c r="BL281" i="4"/>
  <c r="BB281" i="10" s="1"/>
  <c r="BL282" i="4"/>
  <c r="BB282" i="10" s="1"/>
  <c r="BL283" i="4"/>
  <c r="BB283" i="10" s="1"/>
  <c r="BL284" i="4"/>
  <c r="BB284" i="10" s="1"/>
  <c r="BL285" i="4"/>
  <c r="BB285" i="10" s="1"/>
  <c r="BL286" i="4"/>
  <c r="BB286" i="10" s="1"/>
  <c r="BL287" i="4"/>
  <c r="BB287" i="10" s="1"/>
  <c r="BL288" i="4"/>
  <c r="BB288" i="10" s="1"/>
  <c r="BL289" i="4"/>
  <c r="BB289" i="10" s="1"/>
  <c r="BL290" i="4"/>
  <c r="BB290" i="10" s="1"/>
  <c r="BL291" i="4"/>
  <c r="BB291" i="10" s="1"/>
  <c r="BL292" i="4"/>
  <c r="BB292" i="10" s="1"/>
  <c r="BL293" i="4"/>
  <c r="BB293" i="10" s="1"/>
  <c r="BL294" i="4"/>
  <c r="BB294" i="10" s="1"/>
  <c r="BL295" i="4"/>
  <c r="BB295" i="10" s="1"/>
  <c r="BL296" i="4"/>
  <c r="BB296" i="10" s="1"/>
  <c r="BL297" i="4"/>
  <c r="BB297" i="10" s="1"/>
  <c r="BL298" i="4"/>
  <c r="BB298" i="10" s="1"/>
  <c r="BL299" i="4"/>
  <c r="BB299" i="10" s="1"/>
  <c r="BL300" i="4"/>
  <c r="BB300" i="10" s="1"/>
  <c r="BL301" i="4"/>
  <c r="BB301" i="10" s="1"/>
  <c r="BL302" i="4"/>
  <c r="BB302" i="10" s="1"/>
  <c r="BL303" i="4"/>
  <c r="BB303" i="10" s="1"/>
  <c r="BL304" i="4"/>
  <c r="BB304" i="10" s="1"/>
  <c r="BL305" i="4"/>
  <c r="BB305" i="10" s="1"/>
  <c r="BL306" i="4"/>
  <c r="BB306" i="10" s="1"/>
  <c r="BL307" i="4"/>
  <c r="BB307" i="10" s="1"/>
  <c r="BL308" i="4"/>
  <c r="BB308" i="10" s="1"/>
  <c r="BL309" i="4"/>
  <c r="BB309" i="10" s="1"/>
  <c r="BL310" i="4"/>
  <c r="BB310" i="10" s="1"/>
  <c r="BL311" i="4"/>
  <c r="BB311" i="10" s="1"/>
  <c r="BL312" i="4"/>
  <c r="BB312" i="10" s="1"/>
  <c r="BL313" i="4"/>
  <c r="BB313" i="10" s="1"/>
  <c r="BL314" i="4"/>
  <c r="BB314" i="10" s="1"/>
  <c r="BL315" i="4"/>
  <c r="BB315" i="10" s="1"/>
  <c r="BL316" i="4"/>
  <c r="BB316" i="10" s="1"/>
  <c r="BL317" i="4"/>
  <c r="BB317" i="10" s="1"/>
  <c r="BL318" i="4"/>
  <c r="BB318" i="10" s="1"/>
  <c r="BL319" i="4"/>
  <c r="BB319" i="10" s="1"/>
  <c r="BL320" i="4"/>
  <c r="BB320" i="10" s="1"/>
  <c r="BL321" i="4"/>
  <c r="BB321" i="10" s="1"/>
  <c r="BL322" i="4"/>
  <c r="BB322" i="10" s="1"/>
  <c r="BL323" i="4"/>
  <c r="BB323" i="10" s="1"/>
  <c r="BL324" i="4"/>
  <c r="BB324" i="10" s="1"/>
  <c r="BL325" i="4"/>
  <c r="BB325" i="10" s="1"/>
  <c r="BL326" i="4"/>
  <c r="BB326" i="10" s="1"/>
  <c r="BL327" i="4"/>
  <c r="BB327" i="10" s="1"/>
  <c r="BL328" i="4"/>
  <c r="BB328" i="10" s="1"/>
  <c r="BL329" i="4"/>
  <c r="BB329" i="10" s="1"/>
  <c r="BL330" i="4"/>
  <c r="BB330" i="10" s="1"/>
  <c r="BL331" i="4"/>
  <c r="BB331" i="10" s="1"/>
  <c r="BL332" i="4"/>
  <c r="BB332" i="10" s="1"/>
  <c r="BL333" i="4"/>
  <c r="BB333" i="10" s="1"/>
  <c r="BL334" i="4"/>
  <c r="BB334" i="10" s="1"/>
  <c r="BL335" i="4"/>
  <c r="BB335" i="10" s="1"/>
  <c r="BL336" i="4"/>
  <c r="BB336" i="10" s="1"/>
  <c r="BL337" i="4"/>
  <c r="BB337" i="10" s="1"/>
  <c r="BL338" i="4"/>
  <c r="BB338" i="10" s="1"/>
  <c r="BL339" i="4"/>
  <c r="BB339" i="10" s="1"/>
  <c r="BL340" i="4"/>
  <c r="BB340" i="10" s="1"/>
  <c r="BL341" i="4"/>
  <c r="BB341" i="10" s="1"/>
  <c r="BL342" i="4"/>
  <c r="BB342" i="10" s="1"/>
  <c r="BL343" i="4"/>
  <c r="BB343" i="10" s="1"/>
  <c r="BL344" i="4"/>
  <c r="BB344" i="10" s="1"/>
  <c r="BL345" i="4"/>
  <c r="BB345" i="10" s="1"/>
  <c r="BL346" i="4"/>
  <c r="BB346" i="10" s="1"/>
  <c r="BL347" i="4"/>
  <c r="BB347" i="10" s="1"/>
  <c r="BL348" i="4"/>
  <c r="BB348" i="10" s="1"/>
  <c r="BL349" i="4"/>
  <c r="BB349" i="10" s="1"/>
  <c r="BL350" i="4"/>
  <c r="BB350" i="10" s="1"/>
  <c r="BL351" i="4"/>
  <c r="BB351" i="10" s="1"/>
  <c r="BL352" i="4"/>
  <c r="BB352" i="10" s="1"/>
  <c r="BL353" i="4"/>
  <c r="BB353" i="10" s="1"/>
  <c r="BL354" i="4"/>
  <c r="BB354" i="10" s="1"/>
  <c r="BL355" i="4"/>
  <c r="BB355" i="10" s="1"/>
  <c r="BL356" i="4"/>
  <c r="BB356" i="10" s="1"/>
  <c r="BL357" i="4"/>
  <c r="BB357" i="10" s="1"/>
  <c r="BL2" i="4"/>
  <c r="BB2" i="10" s="1"/>
  <c r="BK3" i="4"/>
  <c r="BA3" i="10" s="1"/>
  <c r="BK4" i="4"/>
  <c r="BA4" i="10" s="1"/>
  <c r="BK5" i="4"/>
  <c r="BA5" i="10" s="1"/>
  <c r="BK6" i="4"/>
  <c r="BA6" i="10" s="1"/>
  <c r="BK7" i="4"/>
  <c r="BA7" i="10" s="1"/>
  <c r="BK8" i="4"/>
  <c r="BA8" i="10" s="1"/>
  <c r="BK9" i="4"/>
  <c r="BA9" i="10" s="1"/>
  <c r="BK10" i="4"/>
  <c r="BA10" i="10" s="1"/>
  <c r="BK11" i="4"/>
  <c r="BA11" i="10" s="1"/>
  <c r="BK12" i="4"/>
  <c r="BA12" i="10" s="1"/>
  <c r="BK13" i="4"/>
  <c r="BA13" i="10" s="1"/>
  <c r="BK14" i="4"/>
  <c r="BA14" i="10" s="1"/>
  <c r="BK15" i="4"/>
  <c r="BA15" i="10" s="1"/>
  <c r="BK16" i="4"/>
  <c r="BA16" i="10" s="1"/>
  <c r="BK17" i="4"/>
  <c r="BA17" i="10" s="1"/>
  <c r="BK18" i="4"/>
  <c r="BA18" i="10" s="1"/>
  <c r="BK19" i="4"/>
  <c r="BA19" i="10" s="1"/>
  <c r="BK20" i="4"/>
  <c r="BA20" i="10" s="1"/>
  <c r="BK21" i="4"/>
  <c r="BA21" i="10" s="1"/>
  <c r="BK22" i="4"/>
  <c r="BA22" i="10" s="1"/>
  <c r="BK23" i="4"/>
  <c r="BA23" i="10" s="1"/>
  <c r="BK24" i="4"/>
  <c r="BA24" i="10" s="1"/>
  <c r="BK25" i="4"/>
  <c r="BA25" i="10" s="1"/>
  <c r="BK26" i="4"/>
  <c r="BA26" i="10" s="1"/>
  <c r="BK27" i="4"/>
  <c r="BA27" i="10" s="1"/>
  <c r="BK28" i="4"/>
  <c r="BA28" i="10" s="1"/>
  <c r="BK29" i="4"/>
  <c r="BA29" i="10" s="1"/>
  <c r="BK30" i="4"/>
  <c r="BA30" i="10" s="1"/>
  <c r="BK31" i="4"/>
  <c r="BA31" i="10" s="1"/>
  <c r="BK32" i="4"/>
  <c r="BA32" i="10" s="1"/>
  <c r="BK33" i="4"/>
  <c r="BA33" i="10" s="1"/>
  <c r="BK34" i="4"/>
  <c r="BA34" i="10" s="1"/>
  <c r="BK35" i="4"/>
  <c r="BA35" i="10" s="1"/>
  <c r="BK36" i="4"/>
  <c r="BA36" i="10" s="1"/>
  <c r="BK37" i="4"/>
  <c r="BA37" i="10" s="1"/>
  <c r="BK38" i="4"/>
  <c r="BA38" i="10" s="1"/>
  <c r="BK39" i="4"/>
  <c r="BA39" i="10" s="1"/>
  <c r="BK40" i="4"/>
  <c r="BA40" i="10" s="1"/>
  <c r="BK41" i="4"/>
  <c r="BA41" i="10" s="1"/>
  <c r="BK42" i="4"/>
  <c r="BA42" i="10" s="1"/>
  <c r="BK43" i="4"/>
  <c r="BA43" i="10" s="1"/>
  <c r="BK44" i="4"/>
  <c r="BA44" i="10" s="1"/>
  <c r="BK45" i="4"/>
  <c r="BA45" i="10" s="1"/>
  <c r="BK46" i="4"/>
  <c r="BA46" i="10" s="1"/>
  <c r="BK47" i="4"/>
  <c r="BA47" i="10" s="1"/>
  <c r="BK48" i="4"/>
  <c r="BA48" i="10" s="1"/>
  <c r="BK49" i="4"/>
  <c r="BA49" i="10" s="1"/>
  <c r="BK50" i="4"/>
  <c r="BA50" i="10" s="1"/>
  <c r="BK51" i="4"/>
  <c r="BA51" i="10" s="1"/>
  <c r="BK52" i="4"/>
  <c r="BA52" i="10" s="1"/>
  <c r="BK53" i="4"/>
  <c r="BA53" i="10" s="1"/>
  <c r="BK54" i="4"/>
  <c r="BA54" i="10" s="1"/>
  <c r="BK55" i="4"/>
  <c r="BA55" i="10" s="1"/>
  <c r="BK56" i="4"/>
  <c r="BA56" i="10" s="1"/>
  <c r="BK57" i="4"/>
  <c r="BA57" i="10" s="1"/>
  <c r="BK58" i="4"/>
  <c r="BA58" i="10" s="1"/>
  <c r="BK59" i="4"/>
  <c r="BA59" i="10" s="1"/>
  <c r="BK60" i="4"/>
  <c r="BA60" i="10" s="1"/>
  <c r="BK61" i="4"/>
  <c r="BA61" i="10" s="1"/>
  <c r="BK62" i="4"/>
  <c r="BA62" i="10" s="1"/>
  <c r="BK63" i="4"/>
  <c r="BA63" i="10" s="1"/>
  <c r="BK64" i="4"/>
  <c r="BA64" i="10" s="1"/>
  <c r="BK65" i="4"/>
  <c r="BA65" i="10" s="1"/>
  <c r="BK66" i="4"/>
  <c r="BA66" i="10" s="1"/>
  <c r="BK67" i="4"/>
  <c r="BA67" i="10" s="1"/>
  <c r="BK68" i="4"/>
  <c r="BA68" i="10" s="1"/>
  <c r="BK69" i="4"/>
  <c r="BA69" i="10" s="1"/>
  <c r="BK70" i="4"/>
  <c r="BA70" i="10" s="1"/>
  <c r="BK71" i="4"/>
  <c r="BA71" i="10" s="1"/>
  <c r="BK72" i="4"/>
  <c r="BA72" i="10" s="1"/>
  <c r="BK73" i="4"/>
  <c r="BA73" i="10" s="1"/>
  <c r="BK74" i="4"/>
  <c r="BA74" i="10" s="1"/>
  <c r="BK75" i="4"/>
  <c r="BA75" i="10" s="1"/>
  <c r="BK76" i="4"/>
  <c r="BA76" i="10" s="1"/>
  <c r="BK77" i="4"/>
  <c r="BA77" i="10" s="1"/>
  <c r="BK78" i="4"/>
  <c r="BA78" i="10" s="1"/>
  <c r="BK79" i="4"/>
  <c r="BA79" i="10" s="1"/>
  <c r="BK80" i="4"/>
  <c r="BA80" i="10" s="1"/>
  <c r="BK81" i="4"/>
  <c r="BA81" i="10" s="1"/>
  <c r="BK82" i="4"/>
  <c r="BA82" i="10" s="1"/>
  <c r="BK83" i="4"/>
  <c r="BA83" i="10" s="1"/>
  <c r="BK84" i="4"/>
  <c r="BA84" i="10" s="1"/>
  <c r="BK85" i="4"/>
  <c r="BA85" i="10" s="1"/>
  <c r="BK86" i="4"/>
  <c r="BA86" i="10" s="1"/>
  <c r="BA87" i="10"/>
  <c r="BK97" i="4"/>
  <c r="BA97" i="10" s="1"/>
  <c r="BK92" i="4"/>
  <c r="BA92" i="10" s="1"/>
  <c r="BK89" i="4"/>
  <c r="BA89" i="10" s="1"/>
  <c r="BK91" i="4"/>
  <c r="BA91" i="10" s="1"/>
  <c r="BK98" i="4"/>
  <c r="BA98" i="10" s="1"/>
  <c r="BK99" i="4"/>
  <c r="BA99" i="10" s="1"/>
  <c r="BK100" i="4"/>
  <c r="BA100" i="10" s="1"/>
  <c r="BK101" i="4"/>
  <c r="BA101" i="10" s="1"/>
  <c r="BK102" i="4"/>
  <c r="BA102" i="10" s="1"/>
  <c r="BK103" i="4"/>
  <c r="BA103" i="10" s="1"/>
  <c r="BK104" i="4"/>
  <c r="BA104" i="10" s="1"/>
  <c r="BK105" i="4"/>
  <c r="BA105" i="10" s="1"/>
  <c r="BK106" i="4"/>
  <c r="BA106" i="10" s="1"/>
  <c r="BK107" i="4"/>
  <c r="BA107" i="10" s="1"/>
  <c r="BK108" i="4"/>
  <c r="BA108" i="10" s="1"/>
  <c r="BK109" i="4"/>
  <c r="BA109" i="10" s="1"/>
  <c r="BK110" i="4"/>
  <c r="BA110" i="10" s="1"/>
  <c r="BK111" i="4"/>
  <c r="BA111" i="10" s="1"/>
  <c r="BK112" i="4"/>
  <c r="BA112" i="10" s="1"/>
  <c r="BK113" i="4"/>
  <c r="BA113" i="10" s="1"/>
  <c r="BK114" i="4"/>
  <c r="BA114" i="10" s="1"/>
  <c r="BK115" i="4"/>
  <c r="BA115" i="10" s="1"/>
  <c r="BK116" i="4"/>
  <c r="BA116" i="10" s="1"/>
  <c r="BK117" i="4"/>
  <c r="BA117" i="10" s="1"/>
  <c r="BK118" i="4"/>
  <c r="BA118" i="10" s="1"/>
  <c r="BK119" i="4"/>
  <c r="BA119" i="10" s="1"/>
  <c r="BK120" i="4"/>
  <c r="BA120" i="10" s="1"/>
  <c r="BK121" i="4"/>
  <c r="BA121" i="10" s="1"/>
  <c r="BK122" i="4"/>
  <c r="BA122" i="10" s="1"/>
  <c r="BK123" i="4"/>
  <c r="BA123" i="10" s="1"/>
  <c r="BK124" i="4"/>
  <c r="BA124" i="10" s="1"/>
  <c r="BK125" i="4"/>
  <c r="BA125" i="10" s="1"/>
  <c r="BK126" i="4"/>
  <c r="BA126" i="10" s="1"/>
  <c r="BK127" i="4"/>
  <c r="BA127" i="10" s="1"/>
  <c r="BK128" i="4"/>
  <c r="BA128" i="10" s="1"/>
  <c r="BK129" i="4"/>
  <c r="BA129" i="10" s="1"/>
  <c r="BK130" i="4"/>
  <c r="BA130" i="10" s="1"/>
  <c r="BK131" i="4"/>
  <c r="BA131" i="10" s="1"/>
  <c r="BK132" i="4"/>
  <c r="BA132" i="10" s="1"/>
  <c r="BK133" i="4"/>
  <c r="BA133" i="10" s="1"/>
  <c r="BK140" i="4"/>
  <c r="BA140" i="10" s="1"/>
  <c r="BK141" i="4"/>
  <c r="BA141" i="10" s="1"/>
  <c r="BK142" i="4"/>
  <c r="BA142" i="10" s="1"/>
  <c r="BK146" i="4"/>
  <c r="BA146" i="10" s="1"/>
  <c r="BK147" i="4"/>
  <c r="BA147" i="10" s="1"/>
  <c r="BK148" i="4"/>
  <c r="BA148" i="10" s="1"/>
  <c r="BK149" i="4"/>
  <c r="BA149" i="10" s="1"/>
  <c r="BK150" i="4"/>
  <c r="BA150" i="10" s="1"/>
  <c r="BK151" i="4"/>
  <c r="BA151" i="10" s="1"/>
  <c r="BK152" i="4"/>
  <c r="BA152" i="10" s="1"/>
  <c r="BK153" i="4"/>
  <c r="BA153" i="10" s="1"/>
  <c r="BK154" i="4"/>
  <c r="BA154" i="10" s="1"/>
  <c r="BK155" i="4"/>
  <c r="BA155" i="10" s="1"/>
  <c r="BK156" i="4"/>
  <c r="BA156" i="10" s="1"/>
  <c r="BK157" i="4"/>
  <c r="BA157" i="10" s="1"/>
  <c r="BK158" i="4"/>
  <c r="BA158" i="10" s="1"/>
  <c r="BK159" i="4"/>
  <c r="BA159" i="10" s="1"/>
  <c r="BK160" i="4"/>
  <c r="BA160" i="10" s="1"/>
  <c r="BK161" i="4"/>
  <c r="BA161" i="10" s="1"/>
  <c r="BK162" i="4"/>
  <c r="BA162" i="10" s="1"/>
  <c r="BK163" i="4"/>
  <c r="BA163" i="10" s="1"/>
  <c r="BK164" i="4"/>
  <c r="BA164" i="10" s="1"/>
  <c r="BK165" i="4"/>
  <c r="BA165" i="10" s="1"/>
  <c r="BK166" i="4"/>
  <c r="BA166" i="10" s="1"/>
  <c r="BK167" i="4"/>
  <c r="BA167" i="10" s="1"/>
  <c r="BK168" i="4"/>
  <c r="BA168" i="10" s="1"/>
  <c r="BK169" i="4"/>
  <c r="BA169" i="10" s="1"/>
  <c r="BK170" i="4"/>
  <c r="BA170" i="10" s="1"/>
  <c r="BK171" i="4"/>
  <c r="BA171" i="10" s="1"/>
  <c r="BK172" i="4"/>
  <c r="BA172" i="10" s="1"/>
  <c r="BK173" i="4"/>
  <c r="BA173" i="10" s="1"/>
  <c r="BK174" i="4"/>
  <c r="BA174" i="10" s="1"/>
  <c r="BK175" i="4"/>
  <c r="BA175" i="10" s="1"/>
  <c r="BK176" i="4"/>
  <c r="BA176" i="10" s="1"/>
  <c r="BK177" i="4"/>
  <c r="BA177" i="10" s="1"/>
  <c r="BK178" i="4"/>
  <c r="BA178" i="10" s="1"/>
  <c r="BK179" i="4"/>
  <c r="BA179" i="10" s="1"/>
  <c r="BK180" i="4"/>
  <c r="BA180" i="10" s="1"/>
  <c r="BK181" i="4"/>
  <c r="BA181" i="10" s="1"/>
  <c r="BK182" i="4"/>
  <c r="BA182" i="10" s="1"/>
  <c r="BK183" i="4"/>
  <c r="BA183" i="10" s="1"/>
  <c r="BK184" i="4"/>
  <c r="BA184" i="10" s="1"/>
  <c r="BK185" i="4"/>
  <c r="BA185" i="10" s="1"/>
  <c r="BK186" i="4"/>
  <c r="BA186" i="10" s="1"/>
  <c r="BK187" i="4"/>
  <c r="BA187" i="10" s="1"/>
  <c r="BK188" i="4"/>
  <c r="BA188" i="10" s="1"/>
  <c r="BK189" i="4"/>
  <c r="BA189" i="10" s="1"/>
  <c r="BK190" i="4"/>
  <c r="BA190" i="10" s="1"/>
  <c r="BK191" i="4"/>
  <c r="BA191" i="10" s="1"/>
  <c r="BK192" i="4"/>
  <c r="BA192" i="10" s="1"/>
  <c r="BK193" i="4"/>
  <c r="BA193" i="10" s="1"/>
  <c r="BK194" i="4"/>
  <c r="BA194" i="10" s="1"/>
  <c r="BK195" i="4"/>
  <c r="BA195" i="10" s="1"/>
  <c r="BK196" i="4"/>
  <c r="BA196" i="10" s="1"/>
  <c r="BK197" i="4"/>
  <c r="BA197" i="10" s="1"/>
  <c r="BK198" i="4"/>
  <c r="BA198" i="10" s="1"/>
  <c r="BK199" i="4"/>
  <c r="BA199" i="10" s="1"/>
  <c r="BK200" i="4"/>
  <c r="BA200" i="10" s="1"/>
  <c r="BK201" i="4"/>
  <c r="BA201" i="10" s="1"/>
  <c r="BK202" i="4"/>
  <c r="BA202" i="10" s="1"/>
  <c r="BK203" i="4"/>
  <c r="BA203" i="10" s="1"/>
  <c r="BK204" i="4"/>
  <c r="BA204" i="10" s="1"/>
  <c r="BK205" i="4"/>
  <c r="BA205" i="10" s="1"/>
  <c r="BK206" i="4"/>
  <c r="BA206" i="10" s="1"/>
  <c r="BK207" i="4"/>
  <c r="BA207" i="10" s="1"/>
  <c r="BK208" i="4"/>
  <c r="BA208" i="10" s="1"/>
  <c r="BK209" i="4"/>
  <c r="BA209" i="10" s="1"/>
  <c r="BK210" i="4"/>
  <c r="BA210" i="10" s="1"/>
  <c r="BK211" i="4"/>
  <c r="BA211" i="10" s="1"/>
  <c r="BK212" i="4"/>
  <c r="BA212" i="10" s="1"/>
  <c r="BK213" i="4"/>
  <c r="BA213" i="10" s="1"/>
  <c r="BK214" i="4"/>
  <c r="BA214" i="10" s="1"/>
  <c r="BK215" i="4"/>
  <c r="BA215" i="10" s="1"/>
  <c r="BK216" i="4"/>
  <c r="BA216" i="10" s="1"/>
  <c r="BK217" i="4"/>
  <c r="BA217" i="10" s="1"/>
  <c r="BK218" i="4"/>
  <c r="BA218" i="10" s="1"/>
  <c r="BK219" i="4"/>
  <c r="BA219" i="10" s="1"/>
  <c r="BK220" i="4"/>
  <c r="BA220" i="10" s="1"/>
  <c r="BK221" i="4"/>
  <c r="BA221" i="10" s="1"/>
  <c r="BK222" i="4"/>
  <c r="BA222" i="10" s="1"/>
  <c r="BK223" i="4"/>
  <c r="BA223" i="10" s="1"/>
  <c r="BK224" i="4"/>
  <c r="BA224" i="10" s="1"/>
  <c r="BK225" i="4"/>
  <c r="BA225" i="10" s="1"/>
  <c r="BK226" i="4"/>
  <c r="BA226" i="10" s="1"/>
  <c r="BK227" i="4"/>
  <c r="BA227" i="10" s="1"/>
  <c r="BK228" i="4"/>
  <c r="BA228" i="10" s="1"/>
  <c r="BK229" i="4"/>
  <c r="BA229" i="10" s="1"/>
  <c r="BK230" i="4"/>
  <c r="BA230" i="10" s="1"/>
  <c r="BK231" i="4"/>
  <c r="BA231" i="10" s="1"/>
  <c r="BK232" i="4"/>
  <c r="BA232" i="10" s="1"/>
  <c r="BK233" i="4"/>
  <c r="BA233" i="10" s="1"/>
  <c r="BK234" i="4"/>
  <c r="BA234" i="10" s="1"/>
  <c r="BK235" i="4"/>
  <c r="BA235" i="10" s="1"/>
  <c r="BK236" i="4"/>
  <c r="BA236" i="10" s="1"/>
  <c r="BK237" i="4"/>
  <c r="BA237" i="10" s="1"/>
  <c r="BK238" i="4"/>
  <c r="BA238" i="10" s="1"/>
  <c r="BK239" i="4"/>
  <c r="BA239" i="10" s="1"/>
  <c r="BK240" i="4"/>
  <c r="BA240" i="10" s="1"/>
  <c r="BK241" i="4"/>
  <c r="BA241" i="10" s="1"/>
  <c r="BK242" i="4"/>
  <c r="BA242" i="10" s="1"/>
  <c r="BK243" i="4"/>
  <c r="BA243" i="10" s="1"/>
  <c r="BK244" i="4"/>
  <c r="BA244" i="10" s="1"/>
  <c r="BK245" i="4"/>
  <c r="BA245" i="10" s="1"/>
  <c r="BK246" i="4"/>
  <c r="BA246" i="10" s="1"/>
  <c r="BK247" i="4"/>
  <c r="BA247" i="10" s="1"/>
  <c r="BK248" i="4"/>
  <c r="BA248" i="10" s="1"/>
  <c r="BK249" i="4"/>
  <c r="BA249" i="10" s="1"/>
  <c r="BK250" i="4"/>
  <c r="BA250" i="10" s="1"/>
  <c r="BK251" i="4"/>
  <c r="BA251" i="10" s="1"/>
  <c r="BK252" i="4"/>
  <c r="BA252" i="10" s="1"/>
  <c r="BK253" i="4"/>
  <c r="BA253" i="10" s="1"/>
  <c r="BK254" i="4"/>
  <c r="BA254" i="10" s="1"/>
  <c r="BK255" i="4"/>
  <c r="BA255" i="10" s="1"/>
  <c r="BK256" i="4"/>
  <c r="BA256" i="10" s="1"/>
  <c r="BK257" i="4"/>
  <c r="BA257" i="10" s="1"/>
  <c r="BK258" i="4"/>
  <c r="BA258" i="10" s="1"/>
  <c r="BK259" i="4"/>
  <c r="BA259" i="10" s="1"/>
  <c r="BK260" i="4"/>
  <c r="BA260" i="10" s="1"/>
  <c r="BK261" i="4"/>
  <c r="BA261" i="10" s="1"/>
  <c r="BK262" i="4"/>
  <c r="BA262" i="10" s="1"/>
  <c r="BK263" i="4"/>
  <c r="BA263" i="10" s="1"/>
  <c r="BK264" i="4"/>
  <c r="BA264" i="10" s="1"/>
  <c r="BK265" i="4"/>
  <c r="BA265" i="10" s="1"/>
  <c r="BK266" i="4"/>
  <c r="BA266" i="10" s="1"/>
  <c r="BK267" i="4"/>
  <c r="BA267" i="10" s="1"/>
  <c r="BK268" i="4"/>
  <c r="BA268" i="10" s="1"/>
  <c r="BK269" i="4"/>
  <c r="BA269" i="10" s="1"/>
  <c r="BK270" i="4"/>
  <c r="BA270" i="10" s="1"/>
  <c r="BK271" i="4"/>
  <c r="BA271" i="10" s="1"/>
  <c r="BK272" i="4"/>
  <c r="BA272" i="10" s="1"/>
  <c r="BK273" i="4"/>
  <c r="BA273" i="10" s="1"/>
  <c r="BK274" i="4"/>
  <c r="BA274" i="10" s="1"/>
  <c r="BK275" i="4"/>
  <c r="BA275" i="10" s="1"/>
  <c r="BK276" i="4"/>
  <c r="BA276" i="10" s="1"/>
  <c r="BK277" i="4"/>
  <c r="BA277" i="10" s="1"/>
  <c r="BK278" i="4"/>
  <c r="BA278" i="10" s="1"/>
  <c r="BK279" i="4"/>
  <c r="BA279" i="10" s="1"/>
  <c r="BK280" i="4"/>
  <c r="BA280" i="10" s="1"/>
  <c r="BK281" i="4"/>
  <c r="BA281" i="10" s="1"/>
  <c r="BK282" i="4"/>
  <c r="BA282" i="10" s="1"/>
  <c r="BK283" i="4"/>
  <c r="BA283" i="10" s="1"/>
  <c r="BK284" i="4"/>
  <c r="BA284" i="10" s="1"/>
  <c r="BK285" i="4"/>
  <c r="BA285" i="10" s="1"/>
  <c r="BK286" i="4"/>
  <c r="BA286" i="10" s="1"/>
  <c r="BK287" i="4"/>
  <c r="BA287" i="10" s="1"/>
  <c r="BK288" i="4"/>
  <c r="BA288" i="10" s="1"/>
  <c r="BK289" i="4"/>
  <c r="BA289" i="10" s="1"/>
  <c r="BK290" i="4"/>
  <c r="BA290" i="10" s="1"/>
  <c r="BK291" i="4"/>
  <c r="BA291" i="10" s="1"/>
  <c r="BK292" i="4"/>
  <c r="BA292" i="10" s="1"/>
  <c r="BK293" i="4"/>
  <c r="BA293" i="10" s="1"/>
  <c r="BK294" i="4"/>
  <c r="BA294" i="10" s="1"/>
  <c r="BK295" i="4"/>
  <c r="BA295" i="10" s="1"/>
  <c r="BK296" i="4"/>
  <c r="BA296" i="10" s="1"/>
  <c r="BK297" i="4"/>
  <c r="BA297" i="10" s="1"/>
  <c r="BK298" i="4"/>
  <c r="BA298" i="10" s="1"/>
  <c r="BK299" i="4"/>
  <c r="BA299" i="10" s="1"/>
  <c r="BK300" i="4"/>
  <c r="BA300" i="10" s="1"/>
  <c r="BK301" i="4"/>
  <c r="BA301" i="10" s="1"/>
  <c r="BK302" i="4"/>
  <c r="BA302" i="10" s="1"/>
  <c r="BK303" i="4"/>
  <c r="BA303" i="10" s="1"/>
  <c r="BK304" i="4"/>
  <c r="BA304" i="10" s="1"/>
  <c r="BK305" i="4"/>
  <c r="BA305" i="10" s="1"/>
  <c r="BK306" i="4"/>
  <c r="BA306" i="10" s="1"/>
  <c r="BK307" i="4"/>
  <c r="BA307" i="10" s="1"/>
  <c r="BK308" i="4"/>
  <c r="BA308" i="10" s="1"/>
  <c r="BK309" i="4"/>
  <c r="BA309" i="10" s="1"/>
  <c r="BK310" i="4"/>
  <c r="BA310" i="10" s="1"/>
  <c r="BK311" i="4"/>
  <c r="BA311" i="10" s="1"/>
  <c r="BK312" i="4"/>
  <c r="BA312" i="10" s="1"/>
  <c r="BK313" i="4"/>
  <c r="BA313" i="10" s="1"/>
  <c r="BK314" i="4"/>
  <c r="BA314" i="10" s="1"/>
  <c r="BK315" i="4"/>
  <c r="BA315" i="10" s="1"/>
  <c r="BK316" i="4"/>
  <c r="BA316" i="10" s="1"/>
  <c r="BK317" i="4"/>
  <c r="BA317" i="10" s="1"/>
  <c r="BK318" i="4"/>
  <c r="BA318" i="10" s="1"/>
  <c r="BK319" i="4"/>
  <c r="BA319" i="10" s="1"/>
  <c r="BK320" i="4"/>
  <c r="BA320" i="10" s="1"/>
  <c r="BK321" i="4"/>
  <c r="BA321" i="10" s="1"/>
  <c r="BK322" i="4"/>
  <c r="BA322" i="10" s="1"/>
  <c r="BK323" i="4"/>
  <c r="BA323" i="10" s="1"/>
  <c r="BK324" i="4"/>
  <c r="BA324" i="10" s="1"/>
  <c r="BK325" i="4"/>
  <c r="BA325" i="10" s="1"/>
  <c r="BK326" i="4"/>
  <c r="BA326" i="10" s="1"/>
  <c r="BK327" i="4"/>
  <c r="BA327" i="10" s="1"/>
  <c r="BK328" i="4"/>
  <c r="BA328" i="10" s="1"/>
  <c r="BK329" i="4"/>
  <c r="BA329" i="10" s="1"/>
  <c r="BK330" i="4"/>
  <c r="BA330" i="10" s="1"/>
  <c r="BK331" i="4"/>
  <c r="BA331" i="10" s="1"/>
  <c r="BK332" i="4"/>
  <c r="BA332" i="10" s="1"/>
  <c r="BK333" i="4"/>
  <c r="BA333" i="10" s="1"/>
  <c r="BK334" i="4"/>
  <c r="BA334" i="10" s="1"/>
  <c r="BK335" i="4"/>
  <c r="BA335" i="10" s="1"/>
  <c r="BK336" i="4"/>
  <c r="BA336" i="10" s="1"/>
  <c r="BK337" i="4"/>
  <c r="BA337" i="10" s="1"/>
  <c r="BK338" i="4"/>
  <c r="BA338" i="10" s="1"/>
  <c r="BK339" i="4"/>
  <c r="BA339" i="10" s="1"/>
  <c r="BK340" i="4"/>
  <c r="BA340" i="10" s="1"/>
  <c r="BK341" i="4"/>
  <c r="BA341" i="10" s="1"/>
  <c r="BK342" i="4"/>
  <c r="BA342" i="10" s="1"/>
  <c r="BK343" i="4"/>
  <c r="BA343" i="10" s="1"/>
  <c r="BK344" i="4"/>
  <c r="BA344" i="10" s="1"/>
  <c r="BK345" i="4"/>
  <c r="BA345" i="10" s="1"/>
  <c r="BK346" i="4"/>
  <c r="BA346" i="10" s="1"/>
  <c r="BK347" i="4"/>
  <c r="BA347" i="10" s="1"/>
  <c r="BK348" i="4"/>
  <c r="BA348" i="10" s="1"/>
  <c r="BK349" i="4"/>
  <c r="BA349" i="10" s="1"/>
  <c r="BK350" i="4"/>
  <c r="BA350" i="10" s="1"/>
  <c r="BK351" i="4"/>
  <c r="BA351" i="10" s="1"/>
  <c r="BK352" i="4"/>
  <c r="BA352" i="10" s="1"/>
  <c r="BK353" i="4"/>
  <c r="BA353" i="10" s="1"/>
  <c r="BK354" i="4"/>
  <c r="BA354" i="10" s="1"/>
  <c r="BK355" i="4"/>
  <c r="BA355" i="10" s="1"/>
  <c r="BK356" i="4"/>
  <c r="BA356" i="10" s="1"/>
  <c r="BK357" i="4"/>
  <c r="BA357" i="10" s="1"/>
  <c r="BK2" i="4"/>
  <c r="BA2" i="10" s="1"/>
  <c r="AF1" i="10" l="1"/>
  <c r="AG3" i="10" l="1"/>
  <c r="AI3" i="10"/>
  <c r="AJ3" i="10"/>
  <c r="AK3" i="10"/>
  <c r="AL3" i="10"/>
  <c r="AN3" i="10"/>
  <c r="AO3" i="10"/>
  <c r="AP3" i="10"/>
  <c r="AQ3" i="10"/>
  <c r="AS3" i="10"/>
  <c r="AT3" i="10"/>
  <c r="AU3" i="10"/>
  <c r="AV3" i="10"/>
  <c r="AX3" i="10"/>
  <c r="AY3" i="10"/>
  <c r="AZ3" i="10"/>
  <c r="AG4" i="10"/>
  <c r="AI4" i="10"/>
  <c r="AJ4" i="10"/>
  <c r="AK4" i="10"/>
  <c r="AL4" i="10"/>
  <c r="AN4" i="10"/>
  <c r="AO4" i="10"/>
  <c r="AP4" i="10"/>
  <c r="AQ4" i="10"/>
  <c r="AS4" i="10"/>
  <c r="AT4" i="10"/>
  <c r="AU4" i="10"/>
  <c r="AV4" i="10"/>
  <c r="AX4" i="10"/>
  <c r="AY4" i="10"/>
  <c r="AZ4" i="10"/>
  <c r="AG5" i="10"/>
  <c r="AI5" i="10"/>
  <c r="AJ5" i="10"/>
  <c r="AK5" i="10"/>
  <c r="AL5" i="10"/>
  <c r="AN5" i="10"/>
  <c r="AO5" i="10"/>
  <c r="AP5" i="10"/>
  <c r="AQ5" i="10"/>
  <c r="AS5" i="10"/>
  <c r="AT5" i="10"/>
  <c r="AU5" i="10"/>
  <c r="AV5" i="10"/>
  <c r="AX5" i="10"/>
  <c r="AY5" i="10"/>
  <c r="AZ5" i="10"/>
  <c r="AG6" i="10"/>
  <c r="AI6" i="10"/>
  <c r="AJ6" i="10"/>
  <c r="AK6" i="10"/>
  <c r="AL6" i="10"/>
  <c r="AN6" i="10"/>
  <c r="AO6" i="10"/>
  <c r="AP6" i="10"/>
  <c r="AQ6" i="10"/>
  <c r="AS6" i="10"/>
  <c r="AT6" i="10"/>
  <c r="AU6" i="10"/>
  <c r="AV6" i="10"/>
  <c r="AX6" i="10"/>
  <c r="AY6" i="10"/>
  <c r="AZ6" i="10"/>
  <c r="AG7" i="10"/>
  <c r="AI7" i="10"/>
  <c r="AJ7" i="10"/>
  <c r="AK7" i="10"/>
  <c r="AL7" i="10"/>
  <c r="AN7" i="10"/>
  <c r="AO7" i="10"/>
  <c r="AP7" i="10"/>
  <c r="AQ7" i="10"/>
  <c r="AS7" i="10"/>
  <c r="AT7" i="10"/>
  <c r="AU7" i="10"/>
  <c r="AV7" i="10"/>
  <c r="AX7" i="10"/>
  <c r="AY7" i="10"/>
  <c r="AZ7" i="10"/>
  <c r="AG8" i="10"/>
  <c r="AI8" i="10"/>
  <c r="AJ8" i="10"/>
  <c r="AK8" i="10"/>
  <c r="AL8" i="10"/>
  <c r="AN8" i="10"/>
  <c r="AO8" i="10"/>
  <c r="AP8" i="10"/>
  <c r="AQ8" i="10"/>
  <c r="AS8" i="10"/>
  <c r="AT8" i="10"/>
  <c r="AU8" i="10"/>
  <c r="AV8" i="10"/>
  <c r="AX8" i="10"/>
  <c r="AY8" i="10"/>
  <c r="AZ8" i="10"/>
  <c r="AG9" i="10"/>
  <c r="AI9" i="10"/>
  <c r="AJ9" i="10"/>
  <c r="AK9" i="10"/>
  <c r="AL9" i="10"/>
  <c r="AN9" i="10"/>
  <c r="AO9" i="10"/>
  <c r="AP9" i="10"/>
  <c r="AQ9" i="10"/>
  <c r="AS9" i="10"/>
  <c r="AT9" i="10"/>
  <c r="AU9" i="10"/>
  <c r="AV9" i="10"/>
  <c r="AX9" i="10"/>
  <c r="AY9" i="10"/>
  <c r="AZ9" i="10"/>
  <c r="AG10" i="10"/>
  <c r="AI10" i="10"/>
  <c r="AJ10" i="10"/>
  <c r="AK10" i="10"/>
  <c r="AL10" i="10"/>
  <c r="AN10" i="10"/>
  <c r="AO10" i="10"/>
  <c r="AP10" i="10"/>
  <c r="AQ10" i="10"/>
  <c r="AS10" i="10"/>
  <c r="AT10" i="10"/>
  <c r="AU10" i="10"/>
  <c r="AV10" i="10"/>
  <c r="AX10" i="10"/>
  <c r="AY10" i="10"/>
  <c r="AZ10" i="10"/>
  <c r="AG11" i="10"/>
  <c r="AI11" i="10"/>
  <c r="AJ11" i="10"/>
  <c r="AK11" i="10"/>
  <c r="AL11" i="10"/>
  <c r="AN11" i="10"/>
  <c r="AO11" i="10"/>
  <c r="AP11" i="10"/>
  <c r="AQ11" i="10"/>
  <c r="AS11" i="10"/>
  <c r="AT11" i="10"/>
  <c r="AU11" i="10"/>
  <c r="AV11" i="10"/>
  <c r="AX11" i="10"/>
  <c r="AY11" i="10"/>
  <c r="AZ11" i="10"/>
  <c r="AG12" i="10"/>
  <c r="AI12" i="10"/>
  <c r="AJ12" i="10"/>
  <c r="AK12" i="10"/>
  <c r="AL12" i="10"/>
  <c r="AN12" i="10"/>
  <c r="AO12" i="10"/>
  <c r="AP12" i="10"/>
  <c r="AQ12" i="10"/>
  <c r="AS12" i="10"/>
  <c r="AT12" i="10"/>
  <c r="AU12" i="10"/>
  <c r="AV12" i="10"/>
  <c r="AX12" i="10"/>
  <c r="AY12" i="10"/>
  <c r="AZ12" i="10"/>
  <c r="AG13" i="10"/>
  <c r="AI13" i="10"/>
  <c r="AJ13" i="10"/>
  <c r="AK13" i="10"/>
  <c r="AL13" i="10"/>
  <c r="AN13" i="10"/>
  <c r="AO13" i="10"/>
  <c r="AP13" i="10"/>
  <c r="AQ13" i="10"/>
  <c r="AS13" i="10"/>
  <c r="AT13" i="10"/>
  <c r="AU13" i="10"/>
  <c r="AV13" i="10"/>
  <c r="AX13" i="10"/>
  <c r="AY13" i="10"/>
  <c r="AZ13" i="10"/>
  <c r="AG14" i="10"/>
  <c r="AI14" i="10"/>
  <c r="AJ14" i="10"/>
  <c r="AK14" i="10"/>
  <c r="AL14" i="10"/>
  <c r="AN14" i="10"/>
  <c r="AO14" i="10"/>
  <c r="AP14" i="10"/>
  <c r="AQ14" i="10"/>
  <c r="AS14" i="10"/>
  <c r="AT14" i="10"/>
  <c r="AU14" i="10"/>
  <c r="AV14" i="10"/>
  <c r="AX14" i="10"/>
  <c r="AY14" i="10"/>
  <c r="AZ14" i="10"/>
  <c r="AG15" i="10"/>
  <c r="AI15" i="10"/>
  <c r="AJ15" i="10"/>
  <c r="AK15" i="10"/>
  <c r="AL15" i="10"/>
  <c r="AN15" i="10"/>
  <c r="AO15" i="10"/>
  <c r="AP15" i="10"/>
  <c r="AQ15" i="10"/>
  <c r="AS15" i="10"/>
  <c r="AT15" i="10"/>
  <c r="AU15" i="10"/>
  <c r="AV15" i="10"/>
  <c r="AX15" i="10"/>
  <c r="AY15" i="10"/>
  <c r="AZ15" i="10"/>
  <c r="AG16" i="10"/>
  <c r="AI16" i="10"/>
  <c r="AJ16" i="10"/>
  <c r="AK16" i="10"/>
  <c r="AL16" i="10"/>
  <c r="AN16" i="10"/>
  <c r="AO16" i="10"/>
  <c r="AP16" i="10"/>
  <c r="AQ16" i="10"/>
  <c r="AS16" i="10"/>
  <c r="AT16" i="10"/>
  <c r="AU16" i="10"/>
  <c r="AV16" i="10"/>
  <c r="AX16" i="10"/>
  <c r="AY16" i="10"/>
  <c r="AZ16" i="10"/>
  <c r="AG17" i="10"/>
  <c r="AI17" i="10"/>
  <c r="AJ17" i="10"/>
  <c r="AK17" i="10"/>
  <c r="AL17" i="10"/>
  <c r="AN17" i="10"/>
  <c r="AO17" i="10"/>
  <c r="AP17" i="10"/>
  <c r="AQ17" i="10"/>
  <c r="AS17" i="10"/>
  <c r="AT17" i="10"/>
  <c r="AU17" i="10"/>
  <c r="AV17" i="10"/>
  <c r="AX17" i="10"/>
  <c r="AY17" i="10"/>
  <c r="AZ17" i="10"/>
  <c r="AG18" i="10"/>
  <c r="AI18" i="10"/>
  <c r="AJ18" i="10"/>
  <c r="AK18" i="10"/>
  <c r="AL18" i="10"/>
  <c r="AN18" i="10"/>
  <c r="AO18" i="10"/>
  <c r="AP18" i="10"/>
  <c r="AQ18" i="10"/>
  <c r="AS18" i="10"/>
  <c r="AT18" i="10"/>
  <c r="AU18" i="10"/>
  <c r="AV18" i="10"/>
  <c r="AX18" i="10"/>
  <c r="AY18" i="10"/>
  <c r="AZ18" i="10"/>
  <c r="AG19" i="10"/>
  <c r="AI19" i="10"/>
  <c r="AJ19" i="10"/>
  <c r="AK19" i="10"/>
  <c r="AL19" i="10"/>
  <c r="AN19" i="10"/>
  <c r="AO19" i="10"/>
  <c r="AP19" i="10"/>
  <c r="AQ19" i="10"/>
  <c r="AS19" i="10"/>
  <c r="AT19" i="10"/>
  <c r="AU19" i="10"/>
  <c r="AV19" i="10"/>
  <c r="AX19" i="10"/>
  <c r="AY19" i="10"/>
  <c r="AZ19" i="10"/>
  <c r="AG20" i="10"/>
  <c r="AI20" i="10"/>
  <c r="AJ20" i="10"/>
  <c r="AK20" i="10"/>
  <c r="AL20" i="10"/>
  <c r="AN20" i="10"/>
  <c r="AO20" i="10"/>
  <c r="AP20" i="10"/>
  <c r="AQ20" i="10"/>
  <c r="AS20" i="10"/>
  <c r="AT20" i="10"/>
  <c r="AU20" i="10"/>
  <c r="AV20" i="10"/>
  <c r="AX20" i="10"/>
  <c r="AY20" i="10"/>
  <c r="AZ20" i="10"/>
  <c r="AG21" i="10"/>
  <c r="AI21" i="10"/>
  <c r="AJ21" i="10"/>
  <c r="AK21" i="10"/>
  <c r="AL21" i="10"/>
  <c r="AN21" i="10"/>
  <c r="AO21" i="10"/>
  <c r="AP21" i="10"/>
  <c r="AQ21" i="10"/>
  <c r="AS21" i="10"/>
  <c r="AT21" i="10"/>
  <c r="AU21" i="10"/>
  <c r="AV21" i="10"/>
  <c r="AX21" i="10"/>
  <c r="AY21" i="10"/>
  <c r="AZ21" i="10"/>
  <c r="AG22" i="10"/>
  <c r="AI22" i="10"/>
  <c r="AJ22" i="10"/>
  <c r="AK22" i="10"/>
  <c r="AL22" i="10"/>
  <c r="AN22" i="10"/>
  <c r="AO22" i="10"/>
  <c r="AP22" i="10"/>
  <c r="AQ22" i="10"/>
  <c r="AS22" i="10"/>
  <c r="AT22" i="10"/>
  <c r="AU22" i="10"/>
  <c r="AV22" i="10"/>
  <c r="AX22" i="10"/>
  <c r="AY22" i="10"/>
  <c r="AZ22" i="10"/>
  <c r="AG23" i="10"/>
  <c r="AI23" i="10"/>
  <c r="AJ23" i="10"/>
  <c r="AK23" i="10"/>
  <c r="AL23" i="10"/>
  <c r="AN23" i="10"/>
  <c r="AO23" i="10"/>
  <c r="AP23" i="10"/>
  <c r="AQ23" i="10"/>
  <c r="AS23" i="10"/>
  <c r="AT23" i="10"/>
  <c r="AU23" i="10"/>
  <c r="AV23" i="10"/>
  <c r="AX23" i="10"/>
  <c r="AY23" i="10"/>
  <c r="AZ23" i="10"/>
  <c r="AG24" i="10"/>
  <c r="AI24" i="10"/>
  <c r="AJ24" i="10"/>
  <c r="AK24" i="10"/>
  <c r="AL24" i="10"/>
  <c r="AN24" i="10"/>
  <c r="AO24" i="10"/>
  <c r="AP24" i="10"/>
  <c r="AQ24" i="10"/>
  <c r="AS24" i="10"/>
  <c r="AT24" i="10"/>
  <c r="AU24" i="10"/>
  <c r="AV24" i="10"/>
  <c r="AX24" i="10"/>
  <c r="AY24" i="10"/>
  <c r="AZ24" i="10"/>
  <c r="AG25" i="10"/>
  <c r="AI25" i="10"/>
  <c r="AJ25" i="10"/>
  <c r="AK25" i="10"/>
  <c r="AL25" i="10"/>
  <c r="AN25" i="10"/>
  <c r="AO25" i="10"/>
  <c r="AP25" i="10"/>
  <c r="AQ25" i="10"/>
  <c r="AS25" i="10"/>
  <c r="AT25" i="10"/>
  <c r="AU25" i="10"/>
  <c r="AV25" i="10"/>
  <c r="AX25" i="10"/>
  <c r="AY25" i="10"/>
  <c r="AZ25" i="10"/>
  <c r="AG26" i="10"/>
  <c r="AI26" i="10"/>
  <c r="AJ26" i="10"/>
  <c r="AK26" i="10"/>
  <c r="AL26" i="10"/>
  <c r="AN26" i="10"/>
  <c r="AO26" i="10"/>
  <c r="AP26" i="10"/>
  <c r="AQ26" i="10"/>
  <c r="AS26" i="10"/>
  <c r="AT26" i="10"/>
  <c r="AU26" i="10"/>
  <c r="AV26" i="10"/>
  <c r="AX26" i="10"/>
  <c r="AY26" i="10"/>
  <c r="AZ26" i="10"/>
  <c r="AG27" i="10"/>
  <c r="AI27" i="10"/>
  <c r="AJ27" i="10"/>
  <c r="AK27" i="10"/>
  <c r="AL27" i="10"/>
  <c r="AN27" i="10"/>
  <c r="AO27" i="10"/>
  <c r="AP27" i="10"/>
  <c r="AQ27" i="10"/>
  <c r="AS27" i="10"/>
  <c r="AT27" i="10"/>
  <c r="AU27" i="10"/>
  <c r="AV27" i="10"/>
  <c r="AX27" i="10"/>
  <c r="AY27" i="10"/>
  <c r="AZ27" i="10"/>
  <c r="AG28" i="10"/>
  <c r="AI28" i="10"/>
  <c r="AJ28" i="10"/>
  <c r="AK28" i="10"/>
  <c r="AL28" i="10"/>
  <c r="AN28" i="10"/>
  <c r="AO28" i="10"/>
  <c r="AP28" i="10"/>
  <c r="AQ28" i="10"/>
  <c r="AS28" i="10"/>
  <c r="AT28" i="10"/>
  <c r="AU28" i="10"/>
  <c r="AV28" i="10"/>
  <c r="AX28" i="10"/>
  <c r="AY28" i="10"/>
  <c r="AZ28" i="10"/>
  <c r="AG29" i="10"/>
  <c r="AI29" i="10"/>
  <c r="AJ29" i="10"/>
  <c r="AK29" i="10"/>
  <c r="AL29" i="10"/>
  <c r="AN29" i="10"/>
  <c r="AO29" i="10"/>
  <c r="AP29" i="10"/>
  <c r="AQ29" i="10"/>
  <c r="AS29" i="10"/>
  <c r="AT29" i="10"/>
  <c r="AU29" i="10"/>
  <c r="AV29" i="10"/>
  <c r="AX29" i="10"/>
  <c r="AY29" i="10"/>
  <c r="AZ29" i="10"/>
  <c r="AG30" i="10"/>
  <c r="AI30" i="10"/>
  <c r="AJ30" i="10"/>
  <c r="AK30" i="10"/>
  <c r="AL30" i="10"/>
  <c r="AN30" i="10"/>
  <c r="AO30" i="10"/>
  <c r="AP30" i="10"/>
  <c r="AQ30" i="10"/>
  <c r="AS30" i="10"/>
  <c r="AT30" i="10"/>
  <c r="AU30" i="10"/>
  <c r="AV30" i="10"/>
  <c r="AX30" i="10"/>
  <c r="AY30" i="10"/>
  <c r="AZ30" i="10"/>
  <c r="AG31" i="10"/>
  <c r="AI31" i="10"/>
  <c r="AJ31" i="10"/>
  <c r="AK31" i="10"/>
  <c r="AL31" i="10"/>
  <c r="AN31" i="10"/>
  <c r="AO31" i="10"/>
  <c r="AP31" i="10"/>
  <c r="AQ31" i="10"/>
  <c r="AS31" i="10"/>
  <c r="AT31" i="10"/>
  <c r="AU31" i="10"/>
  <c r="AV31" i="10"/>
  <c r="AX31" i="10"/>
  <c r="AY31" i="10"/>
  <c r="AZ31" i="10"/>
  <c r="AG32" i="10"/>
  <c r="AI32" i="10"/>
  <c r="AJ32" i="10"/>
  <c r="AK32" i="10"/>
  <c r="AL32" i="10"/>
  <c r="AN32" i="10"/>
  <c r="AO32" i="10"/>
  <c r="AP32" i="10"/>
  <c r="AQ32" i="10"/>
  <c r="AS32" i="10"/>
  <c r="AT32" i="10"/>
  <c r="AU32" i="10"/>
  <c r="AV32" i="10"/>
  <c r="AX32" i="10"/>
  <c r="AY32" i="10"/>
  <c r="AZ32" i="10"/>
  <c r="AG33" i="10"/>
  <c r="AI33" i="10"/>
  <c r="AJ33" i="10"/>
  <c r="AK33" i="10"/>
  <c r="AL33" i="10"/>
  <c r="AN33" i="10"/>
  <c r="AO33" i="10"/>
  <c r="AP33" i="10"/>
  <c r="AQ33" i="10"/>
  <c r="AS33" i="10"/>
  <c r="AT33" i="10"/>
  <c r="AU33" i="10"/>
  <c r="AV33" i="10"/>
  <c r="AX33" i="10"/>
  <c r="AY33" i="10"/>
  <c r="AZ33" i="10"/>
  <c r="AG34" i="10"/>
  <c r="AI34" i="10"/>
  <c r="AJ34" i="10"/>
  <c r="AK34" i="10"/>
  <c r="AL34" i="10"/>
  <c r="AN34" i="10"/>
  <c r="AO34" i="10"/>
  <c r="AP34" i="10"/>
  <c r="AQ34" i="10"/>
  <c r="AS34" i="10"/>
  <c r="AT34" i="10"/>
  <c r="AU34" i="10"/>
  <c r="AV34" i="10"/>
  <c r="AX34" i="10"/>
  <c r="AY34" i="10"/>
  <c r="AZ34" i="10"/>
  <c r="AG35" i="10"/>
  <c r="AI35" i="10"/>
  <c r="AJ35" i="10"/>
  <c r="AK35" i="10"/>
  <c r="AL35" i="10"/>
  <c r="AN35" i="10"/>
  <c r="AO35" i="10"/>
  <c r="AP35" i="10"/>
  <c r="AQ35" i="10"/>
  <c r="AS35" i="10"/>
  <c r="AT35" i="10"/>
  <c r="AU35" i="10"/>
  <c r="AV35" i="10"/>
  <c r="AX35" i="10"/>
  <c r="AY35" i="10"/>
  <c r="AZ35" i="10"/>
  <c r="AG36" i="10"/>
  <c r="AI36" i="10"/>
  <c r="AJ36" i="10"/>
  <c r="AK36" i="10"/>
  <c r="AL36" i="10"/>
  <c r="AN36" i="10"/>
  <c r="AO36" i="10"/>
  <c r="AP36" i="10"/>
  <c r="AQ36" i="10"/>
  <c r="AS36" i="10"/>
  <c r="AT36" i="10"/>
  <c r="AU36" i="10"/>
  <c r="AV36" i="10"/>
  <c r="AX36" i="10"/>
  <c r="AY36" i="10"/>
  <c r="AZ36" i="10"/>
  <c r="AG37" i="10"/>
  <c r="AI37" i="10"/>
  <c r="AJ37" i="10"/>
  <c r="AK37" i="10"/>
  <c r="AL37" i="10"/>
  <c r="AN37" i="10"/>
  <c r="AO37" i="10"/>
  <c r="AP37" i="10"/>
  <c r="AQ37" i="10"/>
  <c r="AS37" i="10"/>
  <c r="AT37" i="10"/>
  <c r="AU37" i="10"/>
  <c r="AV37" i="10"/>
  <c r="AX37" i="10"/>
  <c r="AY37" i="10"/>
  <c r="AZ37" i="10"/>
  <c r="AG38" i="10"/>
  <c r="AI38" i="10"/>
  <c r="AJ38" i="10"/>
  <c r="AK38" i="10"/>
  <c r="AL38" i="10"/>
  <c r="AN38" i="10"/>
  <c r="AO38" i="10"/>
  <c r="AP38" i="10"/>
  <c r="AQ38" i="10"/>
  <c r="AS38" i="10"/>
  <c r="AT38" i="10"/>
  <c r="AU38" i="10"/>
  <c r="AV38" i="10"/>
  <c r="AX38" i="10"/>
  <c r="AY38" i="10"/>
  <c r="AZ38" i="10"/>
  <c r="AG39" i="10"/>
  <c r="AI39" i="10"/>
  <c r="AJ39" i="10"/>
  <c r="AK39" i="10"/>
  <c r="AL39" i="10"/>
  <c r="AN39" i="10"/>
  <c r="AO39" i="10"/>
  <c r="AP39" i="10"/>
  <c r="AQ39" i="10"/>
  <c r="AS39" i="10"/>
  <c r="AT39" i="10"/>
  <c r="AU39" i="10"/>
  <c r="AV39" i="10"/>
  <c r="AX39" i="10"/>
  <c r="AY39" i="10"/>
  <c r="AZ39" i="10"/>
  <c r="AG40" i="10"/>
  <c r="AI40" i="10"/>
  <c r="AJ40" i="10"/>
  <c r="AK40" i="10"/>
  <c r="AL40" i="10"/>
  <c r="AN40" i="10"/>
  <c r="AO40" i="10"/>
  <c r="AP40" i="10"/>
  <c r="AQ40" i="10"/>
  <c r="AS40" i="10"/>
  <c r="AT40" i="10"/>
  <c r="AU40" i="10"/>
  <c r="AV40" i="10"/>
  <c r="AX40" i="10"/>
  <c r="AY40" i="10"/>
  <c r="AZ40" i="10"/>
  <c r="AG41" i="10"/>
  <c r="AI41" i="10"/>
  <c r="AJ41" i="10"/>
  <c r="AK41" i="10"/>
  <c r="AL41" i="10"/>
  <c r="AN41" i="10"/>
  <c r="AO41" i="10"/>
  <c r="AP41" i="10"/>
  <c r="AQ41" i="10"/>
  <c r="AS41" i="10"/>
  <c r="AT41" i="10"/>
  <c r="AU41" i="10"/>
  <c r="AV41" i="10"/>
  <c r="AX41" i="10"/>
  <c r="AY41" i="10"/>
  <c r="AZ41" i="10"/>
  <c r="AG42" i="10"/>
  <c r="AI42" i="10"/>
  <c r="AJ42" i="10"/>
  <c r="AK42" i="10"/>
  <c r="AL42" i="10"/>
  <c r="AN42" i="10"/>
  <c r="AO42" i="10"/>
  <c r="AP42" i="10"/>
  <c r="AQ42" i="10"/>
  <c r="AS42" i="10"/>
  <c r="AT42" i="10"/>
  <c r="AU42" i="10"/>
  <c r="AV42" i="10"/>
  <c r="AX42" i="10"/>
  <c r="AY42" i="10"/>
  <c r="AZ42" i="10"/>
  <c r="AG43" i="10"/>
  <c r="AI43" i="10"/>
  <c r="AJ43" i="10"/>
  <c r="AK43" i="10"/>
  <c r="AL43" i="10"/>
  <c r="AN43" i="10"/>
  <c r="AO43" i="10"/>
  <c r="AP43" i="10"/>
  <c r="AQ43" i="10"/>
  <c r="AS43" i="10"/>
  <c r="AT43" i="10"/>
  <c r="AU43" i="10"/>
  <c r="AV43" i="10"/>
  <c r="AX43" i="10"/>
  <c r="AY43" i="10"/>
  <c r="AZ43" i="10"/>
  <c r="AG44" i="10"/>
  <c r="AI44" i="10"/>
  <c r="AJ44" i="10"/>
  <c r="AK44" i="10"/>
  <c r="AL44" i="10"/>
  <c r="AN44" i="10"/>
  <c r="AO44" i="10"/>
  <c r="AP44" i="10"/>
  <c r="AQ44" i="10"/>
  <c r="AS44" i="10"/>
  <c r="AT44" i="10"/>
  <c r="AU44" i="10"/>
  <c r="AV44" i="10"/>
  <c r="AX44" i="10"/>
  <c r="AY44" i="10"/>
  <c r="AZ44" i="10"/>
  <c r="AG45" i="10"/>
  <c r="AI45" i="10"/>
  <c r="AJ45" i="10"/>
  <c r="AK45" i="10"/>
  <c r="AL45" i="10"/>
  <c r="AN45" i="10"/>
  <c r="AO45" i="10"/>
  <c r="AP45" i="10"/>
  <c r="AQ45" i="10"/>
  <c r="AS45" i="10"/>
  <c r="AT45" i="10"/>
  <c r="AU45" i="10"/>
  <c r="AV45" i="10"/>
  <c r="AX45" i="10"/>
  <c r="AY45" i="10"/>
  <c r="AZ45" i="10"/>
  <c r="AG46" i="10"/>
  <c r="AI46" i="10"/>
  <c r="AJ46" i="10"/>
  <c r="AK46" i="10"/>
  <c r="AL46" i="10"/>
  <c r="AN46" i="10"/>
  <c r="AO46" i="10"/>
  <c r="AP46" i="10"/>
  <c r="AQ46" i="10"/>
  <c r="AS46" i="10"/>
  <c r="AT46" i="10"/>
  <c r="AU46" i="10"/>
  <c r="AV46" i="10"/>
  <c r="AX46" i="10"/>
  <c r="AY46" i="10"/>
  <c r="AZ46" i="10"/>
  <c r="AG47" i="10"/>
  <c r="AI47" i="10"/>
  <c r="AJ47" i="10"/>
  <c r="AK47" i="10"/>
  <c r="AL47" i="10"/>
  <c r="AN47" i="10"/>
  <c r="AO47" i="10"/>
  <c r="AP47" i="10"/>
  <c r="AQ47" i="10"/>
  <c r="AS47" i="10"/>
  <c r="AT47" i="10"/>
  <c r="AU47" i="10"/>
  <c r="AV47" i="10"/>
  <c r="AX47" i="10"/>
  <c r="AY47" i="10"/>
  <c r="AZ47" i="10"/>
  <c r="AG48" i="10"/>
  <c r="AI48" i="10"/>
  <c r="AJ48" i="10"/>
  <c r="AK48" i="10"/>
  <c r="AL48" i="10"/>
  <c r="AN48" i="10"/>
  <c r="AO48" i="10"/>
  <c r="AP48" i="10"/>
  <c r="AQ48" i="10"/>
  <c r="AS48" i="10"/>
  <c r="AT48" i="10"/>
  <c r="AU48" i="10"/>
  <c r="AV48" i="10"/>
  <c r="AX48" i="10"/>
  <c r="AY48" i="10"/>
  <c r="AZ48" i="10"/>
  <c r="AG49" i="10"/>
  <c r="AI49" i="10"/>
  <c r="AJ49" i="10"/>
  <c r="AK49" i="10"/>
  <c r="AL49" i="10"/>
  <c r="AN49" i="10"/>
  <c r="AO49" i="10"/>
  <c r="AP49" i="10"/>
  <c r="AQ49" i="10"/>
  <c r="AS49" i="10"/>
  <c r="AT49" i="10"/>
  <c r="AU49" i="10"/>
  <c r="AV49" i="10"/>
  <c r="AX49" i="10"/>
  <c r="AY49" i="10"/>
  <c r="AZ49" i="10"/>
  <c r="AG50" i="10"/>
  <c r="AI50" i="10"/>
  <c r="AJ50" i="10"/>
  <c r="AK50" i="10"/>
  <c r="AL50" i="10"/>
  <c r="AN50" i="10"/>
  <c r="AO50" i="10"/>
  <c r="AP50" i="10"/>
  <c r="AQ50" i="10"/>
  <c r="AS50" i="10"/>
  <c r="AT50" i="10"/>
  <c r="AU50" i="10"/>
  <c r="AV50" i="10"/>
  <c r="AX50" i="10"/>
  <c r="AY50" i="10"/>
  <c r="AZ50" i="10"/>
  <c r="AG51" i="10"/>
  <c r="AI51" i="10"/>
  <c r="AJ51" i="10"/>
  <c r="AK51" i="10"/>
  <c r="AL51" i="10"/>
  <c r="AN51" i="10"/>
  <c r="AO51" i="10"/>
  <c r="AP51" i="10"/>
  <c r="AQ51" i="10"/>
  <c r="AS51" i="10"/>
  <c r="AT51" i="10"/>
  <c r="AU51" i="10"/>
  <c r="AV51" i="10"/>
  <c r="AX51" i="10"/>
  <c r="AY51" i="10"/>
  <c r="AZ51" i="10"/>
  <c r="AG52" i="10"/>
  <c r="AI52" i="10"/>
  <c r="AJ52" i="10"/>
  <c r="AK52" i="10"/>
  <c r="AL52" i="10"/>
  <c r="AN52" i="10"/>
  <c r="AO52" i="10"/>
  <c r="AP52" i="10"/>
  <c r="AQ52" i="10"/>
  <c r="AS52" i="10"/>
  <c r="AT52" i="10"/>
  <c r="AU52" i="10"/>
  <c r="AV52" i="10"/>
  <c r="AX52" i="10"/>
  <c r="AY52" i="10"/>
  <c r="AZ52" i="10"/>
  <c r="AG53" i="10"/>
  <c r="AI53" i="10"/>
  <c r="AJ53" i="10"/>
  <c r="AK53" i="10"/>
  <c r="AL53" i="10"/>
  <c r="AN53" i="10"/>
  <c r="AO53" i="10"/>
  <c r="AP53" i="10"/>
  <c r="AQ53" i="10"/>
  <c r="AS53" i="10"/>
  <c r="AT53" i="10"/>
  <c r="AU53" i="10"/>
  <c r="AV53" i="10"/>
  <c r="AX53" i="10"/>
  <c r="AY53" i="10"/>
  <c r="AZ53" i="10"/>
  <c r="AG54" i="10"/>
  <c r="AI54" i="10"/>
  <c r="AJ54" i="10"/>
  <c r="AK54" i="10"/>
  <c r="AL54" i="10"/>
  <c r="AN54" i="10"/>
  <c r="AO54" i="10"/>
  <c r="AP54" i="10"/>
  <c r="AQ54" i="10"/>
  <c r="AS54" i="10"/>
  <c r="AT54" i="10"/>
  <c r="AU54" i="10"/>
  <c r="AV54" i="10"/>
  <c r="AX54" i="10"/>
  <c r="AY54" i="10"/>
  <c r="AZ54" i="10"/>
  <c r="AG55" i="10"/>
  <c r="AI55" i="10"/>
  <c r="AJ55" i="10"/>
  <c r="AK55" i="10"/>
  <c r="AL55" i="10"/>
  <c r="AN55" i="10"/>
  <c r="AO55" i="10"/>
  <c r="AP55" i="10"/>
  <c r="AQ55" i="10"/>
  <c r="AS55" i="10"/>
  <c r="AT55" i="10"/>
  <c r="AU55" i="10"/>
  <c r="AV55" i="10"/>
  <c r="AX55" i="10"/>
  <c r="AY55" i="10"/>
  <c r="AZ55" i="10"/>
  <c r="AG56" i="10"/>
  <c r="AI56" i="10"/>
  <c r="AJ56" i="10"/>
  <c r="AK56" i="10"/>
  <c r="AL56" i="10"/>
  <c r="AN56" i="10"/>
  <c r="AO56" i="10"/>
  <c r="AP56" i="10"/>
  <c r="AQ56" i="10"/>
  <c r="AS56" i="10"/>
  <c r="AT56" i="10"/>
  <c r="AU56" i="10"/>
  <c r="AV56" i="10"/>
  <c r="AX56" i="10"/>
  <c r="AY56" i="10"/>
  <c r="AZ56" i="10"/>
  <c r="AG57" i="10"/>
  <c r="AI57" i="10"/>
  <c r="AJ57" i="10"/>
  <c r="AK57" i="10"/>
  <c r="AL57" i="10"/>
  <c r="AN57" i="10"/>
  <c r="AO57" i="10"/>
  <c r="AP57" i="10"/>
  <c r="AQ57" i="10"/>
  <c r="AS57" i="10"/>
  <c r="AT57" i="10"/>
  <c r="AU57" i="10"/>
  <c r="AV57" i="10"/>
  <c r="AX57" i="10"/>
  <c r="AY57" i="10"/>
  <c r="AZ57" i="10"/>
  <c r="AG58" i="10"/>
  <c r="AI58" i="10"/>
  <c r="AJ58" i="10"/>
  <c r="AK58" i="10"/>
  <c r="AL58" i="10"/>
  <c r="AN58" i="10"/>
  <c r="AO58" i="10"/>
  <c r="AP58" i="10"/>
  <c r="AQ58" i="10"/>
  <c r="AS58" i="10"/>
  <c r="AT58" i="10"/>
  <c r="AU58" i="10"/>
  <c r="AV58" i="10"/>
  <c r="AX58" i="10"/>
  <c r="AY58" i="10"/>
  <c r="AZ58" i="10"/>
  <c r="AG59" i="10"/>
  <c r="AI59" i="10"/>
  <c r="AJ59" i="10"/>
  <c r="AK59" i="10"/>
  <c r="AL59" i="10"/>
  <c r="AN59" i="10"/>
  <c r="AO59" i="10"/>
  <c r="AP59" i="10"/>
  <c r="AQ59" i="10"/>
  <c r="AS59" i="10"/>
  <c r="AT59" i="10"/>
  <c r="AU59" i="10"/>
  <c r="AV59" i="10"/>
  <c r="AX59" i="10"/>
  <c r="AY59" i="10"/>
  <c r="AZ59" i="10"/>
  <c r="AG60" i="10"/>
  <c r="AI60" i="10"/>
  <c r="AJ60" i="10"/>
  <c r="AK60" i="10"/>
  <c r="AL60" i="10"/>
  <c r="AN60" i="10"/>
  <c r="AO60" i="10"/>
  <c r="AP60" i="10"/>
  <c r="AQ60" i="10"/>
  <c r="AS60" i="10"/>
  <c r="AT60" i="10"/>
  <c r="AU60" i="10"/>
  <c r="AV60" i="10"/>
  <c r="AX60" i="10"/>
  <c r="AY60" i="10"/>
  <c r="AZ60" i="10"/>
  <c r="AG61" i="10"/>
  <c r="AI61" i="10"/>
  <c r="AJ61" i="10"/>
  <c r="AK61" i="10"/>
  <c r="AL61" i="10"/>
  <c r="AN61" i="10"/>
  <c r="AO61" i="10"/>
  <c r="AP61" i="10"/>
  <c r="AQ61" i="10"/>
  <c r="AS61" i="10"/>
  <c r="AT61" i="10"/>
  <c r="AU61" i="10"/>
  <c r="AV61" i="10"/>
  <c r="AX61" i="10"/>
  <c r="AY61" i="10"/>
  <c r="AZ61" i="10"/>
  <c r="AG62" i="10"/>
  <c r="AI62" i="10"/>
  <c r="AJ62" i="10"/>
  <c r="AK62" i="10"/>
  <c r="AL62" i="10"/>
  <c r="AN62" i="10"/>
  <c r="AO62" i="10"/>
  <c r="AP62" i="10"/>
  <c r="AQ62" i="10"/>
  <c r="AS62" i="10"/>
  <c r="AT62" i="10"/>
  <c r="AU62" i="10"/>
  <c r="AV62" i="10"/>
  <c r="AX62" i="10"/>
  <c r="AY62" i="10"/>
  <c r="AZ62" i="10"/>
  <c r="AG63" i="10"/>
  <c r="AI63" i="10"/>
  <c r="AJ63" i="10"/>
  <c r="AK63" i="10"/>
  <c r="AL63" i="10"/>
  <c r="AN63" i="10"/>
  <c r="AO63" i="10"/>
  <c r="AP63" i="10"/>
  <c r="AQ63" i="10"/>
  <c r="AS63" i="10"/>
  <c r="AT63" i="10"/>
  <c r="AU63" i="10"/>
  <c r="AV63" i="10"/>
  <c r="AX63" i="10"/>
  <c r="AY63" i="10"/>
  <c r="AZ63" i="10"/>
  <c r="AG64" i="10"/>
  <c r="AI64" i="10"/>
  <c r="AJ64" i="10"/>
  <c r="AK64" i="10"/>
  <c r="AL64" i="10"/>
  <c r="AN64" i="10"/>
  <c r="AO64" i="10"/>
  <c r="AP64" i="10"/>
  <c r="AQ64" i="10"/>
  <c r="AS64" i="10"/>
  <c r="AT64" i="10"/>
  <c r="AU64" i="10"/>
  <c r="AV64" i="10"/>
  <c r="AX64" i="10"/>
  <c r="AY64" i="10"/>
  <c r="AZ64" i="10"/>
  <c r="AG65" i="10"/>
  <c r="AI65" i="10"/>
  <c r="AJ65" i="10"/>
  <c r="AK65" i="10"/>
  <c r="AL65" i="10"/>
  <c r="AN65" i="10"/>
  <c r="AO65" i="10"/>
  <c r="AP65" i="10"/>
  <c r="AQ65" i="10"/>
  <c r="AS65" i="10"/>
  <c r="AT65" i="10"/>
  <c r="AU65" i="10"/>
  <c r="AV65" i="10"/>
  <c r="AX65" i="10"/>
  <c r="AY65" i="10"/>
  <c r="AZ65" i="10"/>
  <c r="AG66" i="10"/>
  <c r="AI66" i="10"/>
  <c r="AJ66" i="10"/>
  <c r="AK66" i="10"/>
  <c r="AL66" i="10"/>
  <c r="AN66" i="10"/>
  <c r="AO66" i="10"/>
  <c r="AP66" i="10"/>
  <c r="AQ66" i="10"/>
  <c r="AS66" i="10"/>
  <c r="AT66" i="10"/>
  <c r="AU66" i="10"/>
  <c r="AV66" i="10"/>
  <c r="AX66" i="10"/>
  <c r="AY66" i="10"/>
  <c r="AZ66" i="10"/>
  <c r="AG67" i="10"/>
  <c r="AI67" i="10"/>
  <c r="AJ67" i="10"/>
  <c r="AK67" i="10"/>
  <c r="AL67" i="10"/>
  <c r="AN67" i="10"/>
  <c r="AO67" i="10"/>
  <c r="AP67" i="10"/>
  <c r="AQ67" i="10"/>
  <c r="AS67" i="10"/>
  <c r="AT67" i="10"/>
  <c r="AU67" i="10"/>
  <c r="AV67" i="10"/>
  <c r="AX67" i="10"/>
  <c r="AY67" i="10"/>
  <c r="AZ67" i="10"/>
  <c r="AG68" i="10"/>
  <c r="AI68" i="10"/>
  <c r="AJ68" i="10"/>
  <c r="AK68" i="10"/>
  <c r="AL68" i="10"/>
  <c r="AN68" i="10"/>
  <c r="AO68" i="10"/>
  <c r="AP68" i="10"/>
  <c r="AQ68" i="10"/>
  <c r="AS68" i="10"/>
  <c r="AT68" i="10"/>
  <c r="AU68" i="10"/>
  <c r="AV68" i="10"/>
  <c r="AX68" i="10"/>
  <c r="AY68" i="10"/>
  <c r="AZ68" i="10"/>
  <c r="AG69" i="10"/>
  <c r="AI69" i="10"/>
  <c r="AJ69" i="10"/>
  <c r="AK69" i="10"/>
  <c r="AL69" i="10"/>
  <c r="AN69" i="10"/>
  <c r="AO69" i="10"/>
  <c r="AP69" i="10"/>
  <c r="AQ69" i="10"/>
  <c r="AS69" i="10"/>
  <c r="AT69" i="10"/>
  <c r="AU69" i="10"/>
  <c r="AV69" i="10"/>
  <c r="AX69" i="10"/>
  <c r="AY69" i="10"/>
  <c r="AZ69" i="10"/>
  <c r="AG70" i="10"/>
  <c r="AI70" i="10"/>
  <c r="AJ70" i="10"/>
  <c r="AK70" i="10"/>
  <c r="AL70" i="10"/>
  <c r="AN70" i="10"/>
  <c r="AO70" i="10"/>
  <c r="AP70" i="10"/>
  <c r="AQ70" i="10"/>
  <c r="AS70" i="10"/>
  <c r="AT70" i="10"/>
  <c r="AU70" i="10"/>
  <c r="AV70" i="10"/>
  <c r="AX70" i="10"/>
  <c r="AY70" i="10"/>
  <c r="AZ70" i="10"/>
  <c r="AG71" i="10"/>
  <c r="AI71" i="10"/>
  <c r="AJ71" i="10"/>
  <c r="AK71" i="10"/>
  <c r="AL71" i="10"/>
  <c r="AN71" i="10"/>
  <c r="AO71" i="10"/>
  <c r="AP71" i="10"/>
  <c r="AQ71" i="10"/>
  <c r="AS71" i="10"/>
  <c r="AT71" i="10"/>
  <c r="AU71" i="10"/>
  <c r="AV71" i="10"/>
  <c r="AX71" i="10"/>
  <c r="AY71" i="10"/>
  <c r="AZ71" i="10"/>
  <c r="AG72" i="10"/>
  <c r="AI72" i="10"/>
  <c r="AJ72" i="10"/>
  <c r="AK72" i="10"/>
  <c r="AL72" i="10"/>
  <c r="AN72" i="10"/>
  <c r="AO72" i="10"/>
  <c r="AP72" i="10"/>
  <c r="AQ72" i="10"/>
  <c r="AS72" i="10"/>
  <c r="AT72" i="10"/>
  <c r="AU72" i="10"/>
  <c r="AV72" i="10"/>
  <c r="AX72" i="10"/>
  <c r="AY72" i="10"/>
  <c r="AZ72" i="10"/>
  <c r="AG73" i="10"/>
  <c r="AI73" i="10"/>
  <c r="AJ73" i="10"/>
  <c r="AK73" i="10"/>
  <c r="AL73" i="10"/>
  <c r="AN73" i="10"/>
  <c r="AO73" i="10"/>
  <c r="AP73" i="10"/>
  <c r="AQ73" i="10"/>
  <c r="AS73" i="10"/>
  <c r="AT73" i="10"/>
  <c r="AU73" i="10"/>
  <c r="AV73" i="10"/>
  <c r="AX73" i="10"/>
  <c r="AY73" i="10"/>
  <c r="AZ73" i="10"/>
  <c r="AG74" i="10"/>
  <c r="AI74" i="10"/>
  <c r="AJ74" i="10"/>
  <c r="AK74" i="10"/>
  <c r="AL74" i="10"/>
  <c r="AN74" i="10"/>
  <c r="AO74" i="10"/>
  <c r="AP74" i="10"/>
  <c r="AQ74" i="10"/>
  <c r="AS74" i="10"/>
  <c r="AT74" i="10"/>
  <c r="AU74" i="10"/>
  <c r="AV74" i="10"/>
  <c r="AX74" i="10"/>
  <c r="AY74" i="10"/>
  <c r="AZ74" i="10"/>
  <c r="AG75" i="10"/>
  <c r="AI75" i="10"/>
  <c r="AJ75" i="10"/>
  <c r="AK75" i="10"/>
  <c r="AL75" i="10"/>
  <c r="AN75" i="10"/>
  <c r="AO75" i="10"/>
  <c r="AP75" i="10"/>
  <c r="AQ75" i="10"/>
  <c r="AS75" i="10"/>
  <c r="AT75" i="10"/>
  <c r="AU75" i="10"/>
  <c r="AV75" i="10"/>
  <c r="AX75" i="10"/>
  <c r="AY75" i="10"/>
  <c r="AZ75" i="10"/>
  <c r="AG76" i="10"/>
  <c r="AI76" i="10"/>
  <c r="AJ76" i="10"/>
  <c r="AK76" i="10"/>
  <c r="AL76" i="10"/>
  <c r="AN76" i="10"/>
  <c r="AO76" i="10"/>
  <c r="AP76" i="10"/>
  <c r="AQ76" i="10"/>
  <c r="AS76" i="10"/>
  <c r="AT76" i="10"/>
  <c r="AU76" i="10"/>
  <c r="AV76" i="10"/>
  <c r="AX76" i="10"/>
  <c r="AY76" i="10"/>
  <c r="AZ76" i="10"/>
  <c r="AG77" i="10"/>
  <c r="AI77" i="10"/>
  <c r="AJ77" i="10"/>
  <c r="AK77" i="10"/>
  <c r="AL77" i="10"/>
  <c r="AN77" i="10"/>
  <c r="AO77" i="10"/>
  <c r="AP77" i="10"/>
  <c r="AQ77" i="10"/>
  <c r="AS77" i="10"/>
  <c r="AT77" i="10"/>
  <c r="AU77" i="10"/>
  <c r="AV77" i="10"/>
  <c r="AX77" i="10"/>
  <c r="AY77" i="10"/>
  <c r="AZ77" i="10"/>
  <c r="AG78" i="10"/>
  <c r="AI78" i="10"/>
  <c r="AJ78" i="10"/>
  <c r="AK78" i="10"/>
  <c r="AL78" i="10"/>
  <c r="AN78" i="10"/>
  <c r="AO78" i="10"/>
  <c r="AP78" i="10"/>
  <c r="AQ78" i="10"/>
  <c r="AS78" i="10"/>
  <c r="AT78" i="10"/>
  <c r="AU78" i="10"/>
  <c r="AV78" i="10"/>
  <c r="AX78" i="10"/>
  <c r="AY78" i="10"/>
  <c r="AZ78" i="10"/>
  <c r="AG79" i="10"/>
  <c r="AI79" i="10"/>
  <c r="AJ79" i="10"/>
  <c r="AK79" i="10"/>
  <c r="AL79" i="10"/>
  <c r="AN79" i="10"/>
  <c r="AO79" i="10"/>
  <c r="AP79" i="10"/>
  <c r="AQ79" i="10"/>
  <c r="AS79" i="10"/>
  <c r="AT79" i="10"/>
  <c r="AU79" i="10"/>
  <c r="AV79" i="10"/>
  <c r="AX79" i="10"/>
  <c r="AY79" i="10"/>
  <c r="AZ79" i="10"/>
  <c r="AG80" i="10"/>
  <c r="AI80" i="10"/>
  <c r="AJ80" i="10"/>
  <c r="AK80" i="10"/>
  <c r="AL80" i="10"/>
  <c r="AN80" i="10"/>
  <c r="AO80" i="10"/>
  <c r="AP80" i="10"/>
  <c r="AQ80" i="10"/>
  <c r="AS80" i="10"/>
  <c r="AT80" i="10"/>
  <c r="AU80" i="10"/>
  <c r="AV80" i="10"/>
  <c r="AX80" i="10"/>
  <c r="AY80" i="10"/>
  <c r="AZ80" i="10"/>
  <c r="AG81" i="10"/>
  <c r="AI81" i="10"/>
  <c r="AJ81" i="10"/>
  <c r="AK81" i="10"/>
  <c r="AL81" i="10"/>
  <c r="AN81" i="10"/>
  <c r="AO81" i="10"/>
  <c r="AP81" i="10"/>
  <c r="AQ81" i="10"/>
  <c r="AS81" i="10"/>
  <c r="AT81" i="10"/>
  <c r="AU81" i="10"/>
  <c r="AV81" i="10"/>
  <c r="AX81" i="10"/>
  <c r="AY81" i="10"/>
  <c r="AZ81" i="10"/>
  <c r="AG82" i="10"/>
  <c r="AI82" i="10"/>
  <c r="AJ82" i="10"/>
  <c r="AK82" i="10"/>
  <c r="AL82" i="10"/>
  <c r="AN82" i="10"/>
  <c r="AO82" i="10"/>
  <c r="AP82" i="10"/>
  <c r="AQ82" i="10"/>
  <c r="AS82" i="10"/>
  <c r="AT82" i="10"/>
  <c r="AU82" i="10"/>
  <c r="AV82" i="10"/>
  <c r="AX82" i="10"/>
  <c r="AY82" i="10"/>
  <c r="AZ82" i="10"/>
  <c r="AG83" i="10"/>
  <c r="AI83" i="10"/>
  <c r="AJ83" i="10"/>
  <c r="AK83" i="10"/>
  <c r="AL83" i="10"/>
  <c r="AN83" i="10"/>
  <c r="AO83" i="10"/>
  <c r="AP83" i="10"/>
  <c r="AQ83" i="10"/>
  <c r="AS83" i="10"/>
  <c r="AT83" i="10"/>
  <c r="AU83" i="10"/>
  <c r="AV83" i="10"/>
  <c r="AX83" i="10"/>
  <c r="AY83" i="10"/>
  <c r="AZ83" i="10"/>
  <c r="AG84" i="10"/>
  <c r="AI84" i="10"/>
  <c r="AJ84" i="10"/>
  <c r="AK84" i="10"/>
  <c r="AL84" i="10"/>
  <c r="AN84" i="10"/>
  <c r="AO84" i="10"/>
  <c r="AP84" i="10"/>
  <c r="AQ84" i="10"/>
  <c r="AS84" i="10"/>
  <c r="AT84" i="10"/>
  <c r="AU84" i="10"/>
  <c r="AV84" i="10"/>
  <c r="AX84" i="10"/>
  <c r="AY84" i="10"/>
  <c r="AZ84" i="10"/>
  <c r="AG85" i="10"/>
  <c r="AI85" i="10"/>
  <c r="AJ85" i="10"/>
  <c r="AK85" i="10"/>
  <c r="AL85" i="10"/>
  <c r="AN85" i="10"/>
  <c r="AO85" i="10"/>
  <c r="AP85" i="10"/>
  <c r="AQ85" i="10"/>
  <c r="AS85" i="10"/>
  <c r="AT85" i="10"/>
  <c r="AU85" i="10"/>
  <c r="AV85" i="10"/>
  <c r="AX85" i="10"/>
  <c r="AY85" i="10"/>
  <c r="AZ85" i="10"/>
  <c r="AG86" i="10"/>
  <c r="AI86" i="10"/>
  <c r="AJ86" i="10"/>
  <c r="AK86" i="10"/>
  <c r="AL86" i="10"/>
  <c r="AN86" i="10"/>
  <c r="AO86" i="10"/>
  <c r="AP86" i="10"/>
  <c r="AQ86" i="10"/>
  <c r="AS86" i="10"/>
  <c r="AT86" i="10"/>
  <c r="AU86" i="10"/>
  <c r="AV86" i="10"/>
  <c r="AX86" i="10"/>
  <c r="AY86" i="10"/>
  <c r="AZ86" i="10"/>
  <c r="AG87" i="10"/>
  <c r="AI87" i="10"/>
  <c r="AJ87" i="10"/>
  <c r="AK87" i="10"/>
  <c r="AL87" i="10"/>
  <c r="AN87" i="10"/>
  <c r="AO87" i="10"/>
  <c r="AP87" i="10"/>
  <c r="AQ87" i="10"/>
  <c r="AS87" i="10"/>
  <c r="AT87" i="10"/>
  <c r="AU87" i="10"/>
  <c r="AV87" i="10"/>
  <c r="AX87" i="10"/>
  <c r="AY87" i="10"/>
  <c r="AZ87" i="10"/>
  <c r="AG98" i="10"/>
  <c r="AJ98" i="10"/>
  <c r="AK98" i="10"/>
  <c r="AL98" i="10"/>
  <c r="AN98" i="10"/>
  <c r="AO98" i="10"/>
  <c r="AP98" i="10"/>
  <c r="AQ98" i="10"/>
  <c r="AS98" i="10"/>
  <c r="AT98" i="10"/>
  <c r="AU98" i="10"/>
  <c r="AV98" i="10"/>
  <c r="AX98" i="10"/>
  <c r="AY98" i="10"/>
  <c r="AZ98" i="10"/>
  <c r="AG99" i="10"/>
  <c r="AJ99" i="10"/>
  <c r="AK99" i="10"/>
  <c r="AL99" i="10"/>
  <c r="AN99" i="10"/>
  <c r="AO99" i="10"/>
  <c r="AP99" i="10"/>
  <c r="AQ99" i="10"/>
  <c r="AS99" i="10"/>
  <c r="AT99" i="10"/>
  <c r="AU99" i="10"/>
  <c r="AV99" i="10"/>
  <c r="AX99" i="10"/>
  <c r="AY99" i="10"/>
  <c r="AZ99" i="10"/>
  <c r="AG100" i="10"/>
  <c r="AJ100" i="10"/>
  <c r="AK100" i="10"/>
  <c r="AL100" i="10"/>
  <c r="AN100" i="10"/>
  <c r="AO100" i="10"/>
  <c r="AP100" i="10"/>
  <c r="AQ100" i="10"/>
  <c r="AS100" i="10"/>
  <c r="AT100" i="10"/>
  <c r="AU100" i="10"/>
  <c r="AV100" i="10"/>
  <c r="AX100" i="10"/>
  <c r="AY100" i="10"/>
  <c r="AZ100" i="10"/>
  <c r="AG101" i="10"/>
  <c r="AJ101" i="10"/>
  <c r="AK101" i="10"/>
  <c r="AL101" i="10"/>
  <c r="AN101" i="10"/>
  <c r="AO101" i="10"/>
  <c r="AP101" i="10"/>
  <c r="AQ101" i="10"/>
  <c r="AS101" i="10"/>
  <c r="AT101" i="10"/>
  <c r="AU101" i="10"/>
  <c r="AV101" i="10"/>
  <c r="AX101" i="10"/>
  <c r="AY101" i="10"/>
  <c r="AZ101" i="10"/>
  <c r="AG102" i="10"/>
  <c r="AJ102" i="10"/>
  <c r="AK102" i="10"/>
  <c r="AL102" i="10"/>
  <c r="AN102" i="10"/>
  <c r="AO102" i="10"/>
  <c r="AP102" i="10"/>
  <c r="AQ102" i="10"/>
  <c r="AS102" i="10"/>
  <c r="AT102" i="10"/>
  <c r="AU102" i="10"/>
  <c r="AV102" i="10"/>
  <c r="AX102" i="10"/>
  <c r="AY102" i="10"/>
  <c r="AZ102" i="10"/>
  <c r="AG103" i="10"/>
  <c r="AJ103" i="10"/>
  <c r="AK103" i="10"/>
  <c r="AL103" i="10"/>
  <c r="AN103" i="10"/>
  <c r="AO103" i="10"/>
  <c r="AP103" i="10"/>
  <c r="AQ103" i="10"/>
  <c r="AS103" i="10"/>
  <c r="AT103" i="10"/>
  <c r="AU103" i="10"/>
  <c r="AV103" i="10"/>
  <c r="AX103" i="10"/>
  <c r="AY103" i="10"/>
  <c r="AZ103" i="10"/>
  <c r="AG104" i="10"/>
  <c r="AJ104" i="10"/>
  <c r="AK104" i="10"/>
  <c r="AL104" i="10"/>
  <c r="AN104" i="10"/>
  <c r="AO104" i="10"/>
  <c r="AP104" i="10"/>
  <c r="AQ104" i="10"/>
  <c r="AS104" i="10"/>
  <c r="AT104" i="10"/>
  <c r="AU104" i="10"/>
  <c r="AV104" i="10"/>
  <c r="AX104" i="10"/>
  <c r="AY104" i="10"/>
  <c r="AZ104" i="10"/>
  <c r="AG105" i="10"/>
  <c r="AJ105" i="10"/>
  <c r="AK105" i="10"/>
  <c r="AL105" i="10"/>
  <c r="AN105" i="10"/>
  <c r="AO105" i="10"/>
  <c r="AP105" i="10"/>
  <c r="AQ105" i="10"/>
  <c r="AS105" i="10"/>
  <c r="AT105" i="10"/>
  <c r="AU105" i="10"/>
  <c r="AV105" i="10"/>
  <c r="AX105" i="10"/>
  <c r="AY105" i="10"/>
  <c r="AZ105" i="10"/>
  <c r="AG106" i="10"/>
  <c r="AJ106" i="10"/>
  <c r="AK106" i="10"/>
  <c r="AL106" i="10"/>
  <c r="AN106" i="10"/>
  <c r="AO106" i="10"/>
  <c r="AP106" i="10"/>
  <c r="AQ106" i="10"/>
  <c r="AS106" i="10"/>
  <c r="AT106" i="10"/>
  <c r="AU106" i="10"/>
  <c r="AV106" i="10"/>
  <c r="AX106" i="10"/>
  <c r="AY106" i="10"/>
  <c r="AZ106" i="10"/>
  <c r="AG107" i="10"/>
  <c r="AJ107" i="10"/>
  <c r="AK107" i="10"/>
  <c r="AL107" i="10"/>
  <c r="AN107" i="10"/>
  <c r="AO107" i="10"/>
  <c r="AP107" i="10"/>
  <c r="AQ107" i="10"/>
  <c r="AS107" i="10"/>
  <c r="AT107" i="10"/>
  <c r="AU107" i="10"/>
  <c r="AV107" i="10"/>
  <c r="AX107" i="10"/>
  <c r="AY107" i="10"/>
  <c r="AZ107" i="10"/>
  <c r="AG108" i="10"/>
  <c r="AJ108" i="10"/>
  <c r="AK108" i="10"/>
  <c r="AL108" i="10"/>
  <c r="AN108" i="10"/>
  <c r="AO108" i="10"/>
  <c r="AP108" i="10"/>
  <c r="AQ108" i="10"/>
  <c r="AS108" i="10"/>
  <c r="AT108" i="10"/>
  <c r="AU108" i="10"/>
  <c r="AV108" i="10"/>
  <c r="AX108" i="10"/>
  <c r="AY108" i="10"/>
  <c r="AZ108" i="10"/>
  <c r="AG109" i="10"/>
  <c r="AJ109" i="10"/>
  <c r="AK109" i="10"/>
  <c r="AL109" i="10"/>
  <c r="AN109" i="10"/>
  <c r="AO109" i="10"/>
  <c r="AP109" i="10"/>
  <c r="AQ109" i="10"/>
  <c r="AS109" i="10"/>
  <c r="AT109" i="10"/>
  <c r="AU109" i="10"/>
  <c r="AV109" i="10"/>
  <c r="AX109" i="10"/>
  <c r="AY109" i="10"/>
  <c r="AZ109" i="10"/>
  <c r="AG110" i="10"/>
  <c r="AJ110" i="10"/>
  <c r="AK110" i="10"/>
  <c r="AL110" i="10"/>
  <c r="AN110" i="10"/>
  <c r="AO110" i="10"/>
  <c r="AP110" i="10"/>
  <c r="AQ110" i="10"/>
  <c r="AS110" i="10"/>
  <c r="AT110" i="10"/>
  <c r="AU110" i="10"/>
  <c r="AV110" i="10"/>
  <c r="AX110" i="10"/>
  <c r="AY110" i="10"/>
  <c r="AZ110" i="10"/>
  <c r="AG111" i="10"/>
  <c r="AJ111" i="10"/>
  <c r="AK111" i="10"/>
  <c r="AL111" i="10"/>
  <c r="AN111" i="10"/>
  <c r="AO111" i="10"/>
  <c r="AP111" i="10"/>
  <c r="AQ111" i="10"/>
  <c r="AS111" i="10"/>
  <c r="AT111" i="10"/>
  <c r="AU111" i="10"/>
  <c r="AV111" i="10"/>
  <c r="AX111" i="10"/>
  <c r="AY111" i="10"/>
  <c r="AZ111" i="10"/>
  <c r="AG112" i="10"/>
  <c r="AJ112" i="10"/>
  <c r="AK112" i="10"/>
  <c r="AL112" i="10"/>
  <c r="AN112" i="10"/>
  <c r="AO112" i="10"/>
  <c r="AP112" i="10"/>
  <c r="AQ112" i="10"/>
  <c r="AS112" i="10"/>
  <c r="AT112" i="10"/>
  <c r="AU112" i="10"/>
  <c r="AV112" i="10"/>
  <c r="AX112" i="10"/>
  <c r="AY112" i="10"/>
  <c r="AZ112" i="10"/>
  <c r="AG113" i="10"/>
  <c r="AJ113" i="10"/>
  <c r="AK113" i="10"/>
  <c r="AL113" i="10"/>
  <c r="AN113" i="10"/>
  <c r="AO113" i="10"/>
  <c r="AP113" i="10"/>
  <c r="AQ113" i="10"/>
  <c r="AS113" i="10"/>
  <c r="AT113" i="10"/>
  <c r="AU113" i="10"/>
  <c r="AV113" i="10"/>
  <c r="AX113" i="10"/>
  <c r="AY113" i="10"/>
  <c r="AZ113" i="10"/>
  <c r="AG114" i="10"/>
  <c r="AJ114" i="10"/>
  <c r="AK114" i="10"/>
  <c r="AL114" i="10"/>
  <c r="AN114" i="10"/>
  <c r="AO114" i="10"/>
  <c r="AP114" i="10"/>
  <c r="AQ114" i="10"/>
  <c r="AS114" i="10"/>
  <c r="AT114" i="10"/>
  <c r="AU114" i="10"/>
  <c r="AV114" i="10"/>
  <c r="AX114" i="10"/>
  <c r="AY114" i="10"/>
  <c r="AZ114" i="10"/>
  <c r="AG115" i="10"/>
  <c r="AJ115" i="10"/>
  <c r="AK115" i="10"/>
  <c r="AL115" i="10"/>
  <c r="AN115" i="10"/>
  <c r="AO115" i="10"/>
  <c r="AP115" i="10"/>
  <c r="AQ115" i="10"/>
  <c r="AS115" i="10"/>
  <c r="AT115" i="10"/>
  <c r="AU115" i="10"/>
  <c r="AV115" i="10"/>
  <c r="AX115" i="10"/>
  <c r="AY115" i="10"/>
  <c r="AZ115" i="10"/>
  <c r="AG116" i="10"/>
  <c r="AJ116" i="10"/>
  <c r="AK116" i="10"/>
  <c r="AL116" i="10"/>
  <c r="AN116" i="10"/>
  <c r="AO116" i="10"/>
  <c r="AP116" i="10"/>
  <c r="AQ116" i="10"/>
  <c r="AS116" i="10"/>
  <c r="AT116" i="10"/>
  <c r="AU116" i="10"/>
  <c r="AV116" i="10"/>
  <c r="AX116" i="10"/>
  <c r="AY116" i="10"/>
  <c r="AZ116" i="10"/>
  <c r="AG117" i="10"/>
  <c r="AJ117" i="10"/>
  <c r="AK117" i="10"/>
  <c r="AL117" i="10"/>
  <c r="AN117" i="10"/>
  <c r="AO117" i="10"/>
  <c r="AP117" i="10"/>
  <c r="AQ117" i="10"/>
  <c r="AS117" i="10"/>
  <c r="AT117" i="10"/>
  <c r="AU117" i="10"/>
  <c r="AV117" i="10"/>
  <c r="AX117" i="10"/>
  <c r="AY117" i="10"/>
  <c r="AZ117" i="10"/>
  <c r="AG118" i="10"/>
  <c r="AJ118" i="10"/>
  <c r="AK118" i="10"/>
  <c r="AL118" i="10"/>
  <c r="AN118" i="10"/>
  <c r="AO118" i="10"/>
  <c r="AP118" i="10"/>
  <c r="AQ118" i="10"/>
  <c r="AS118" i="10"/>
  <c r="AT118" i="10"/>
  <c r="AU118" i="10"/>
  <c r="AV118" i="10"/>
  <c r="AX118" i="10"/>
  <c r="AY118" i="10"/>
  <c r="AZ118" i="10"/>
  <c r="AG119" i="10"/>
  <c r="AJ119" i="10"/>
  <c r="AK119" i="10"/>
  <c r="AL119" i="10"/>
  <c r="AN119" i="10"/>
  <c r="AO119" i="10"/>
  <c r="AP119" i="10"/>
  <c r="AQ119" i="10"/>
  <c r="AS119" i="10"/>
  <c r="AT119" i="10"/>
  <c r="AU119" i="10"/>
  <c r="AV119" i="10"/>
  <c r="AX119" i="10"/>
  <c r="AY119" i="10"/>
  <c r="AZ119" i="10"/>
  <c r="AG120" i="10"/>
  <c r="AJ120" i="10"/>
  <c r="AK120" i="10"/>
  <c r="AL120" i="10"/>
  <c r="AN120" i="10"/>
  <c r="AO120" i="10"/>
  <c r="AP120" i="10"/>
  <c r="AQ120" i="10"/>
  <c r="AS120" i="10"/>
  <c r="AT120" i="10"/>
  <c r="AU120" i="10"/>
  <c r="AV120" i="10"/>
  <c r="AX120" i="10"/>
  <c r="AY120" i="10"/>
  <c r="AZ120" i="10"/>
  <c r="AG121" i="10"/>
  <c r="AJ121" i="10"/>
  <c r="AK121" i="10"/>
  <c r="AL121" i="10"/>
  <c r="AN121" i="10"/>
  <c r="AO121" i="10"/>
  <c r="AP121" i="10"/>
  <c r="AQ121" i="10"/>
  <c r="AS121" i="10"/>
  <c r="AT121" i="10"/>
  <c r="AU121" i="10"/>
  <c r="AV121" i="10"/>
  <c r="AX121" i="10"/>
  <c r="AY121" i="10"/>
  <c r="AZ121" i="10"/>
  <c r="AG122" i="10"/>
  <c r="AJ122" i="10"/>
  <c r="AK122" i="10"/>
  <c r="AL122" i="10"/>
  <c r="AN122" i="10"/>
  <c r="AO122" i="10"/>
  <c r="AP122" i="10"/>
  <c r="AQ122" i="10"/>
  <c r="AS122" i="10"/>
  <c r="AT122" i="10"/>
  <c r="AU122" i="10"/>
  <c r="AV122" i="10"/>
  <c r="AX122" i="10"/>
  <c r="AY122" i="10"/>
  <c r="AZ122" i="10"/>
  <c r="AG123" i="10"/>
  <c r="AJ123" i="10"/>
  <c r="AK123" i="10"/>
  <c r="AL123" i="10"/>
  <c r="AN123" i="10"/>
  <c r="AO123" i="10"/>
  <c r="AP123" i="10"/>
  <c r="AQ123" i="10"/>
  <c r="AS123" i="10"/>
  <c r="AT123" i="10"/>
  <c r="AU123" i="10"/>
  <c r="AV123" i="10"/>
  <c r="AX123" i="10"/>
  <c r="AY123" i="10"/>
  <c r="AZ123" i="10"/>
  <c r="AG124" i="10"/>
  <c r="AJ124" i="10"/>
  <c r="AK124" i="10"/>
  <c r="AL124" i="10"/>
  <c r="AN124" i="10"/>
  <c r="AO124" i="10"/>
  <c r="AP124" i="10"/>
  <c r="AQ124" i="10"/>
  <c r="AS124" i="10"/>
  <c r="AT124" i="10"/>
  <c r="AU124" i="10"/>
  <c r="AV124" i="10"/>
  <c r="AX124" i="10"/>
  <c r="AY124" i="10"/>
  <c r="AZ124" i="10"/>
  <c r="AG125" i="10"/>
  <c r="AJ125" i="10"/>
  <c r="AK125" i="10"/>
  <c r="AL125" i="10"/>
  <c r="AN125" i="10"/>
  <c r="AO125" i="10"/>
  <c r="AP125" i="10"/>
  <c r="AQ125" i="10"/>
  <c r="AS125" i="10"/>
  <c r="AT125" i="10"/>
  <c r="AU125" i="10"/>
  <c r="AV125" i="10"/>
  <c r="AX125" i="10"/>
  <c r="AY125" i="10"/>
  <c r="AZ125" i="10"/>
  <c r="AG126" i="10"/>
  <c r="AJ126" i="10"/>
  <c r="AK126" i="10"/>
  <c r="AL126" i="10"/>
  <c r="AN126" i="10"/>
  <c r="AO126" i="10"/>
  <c r="AP126" i="10"/>
  <c r="AQ126" i="10"/>
  <c r="AS126" i="10"/>
  <c r="AT126" i="10"/>
  <c r="AU126" i="10"/>
  <c r="AV126" i="10"/>
  <c r="AX126" i="10"/>
  <c r="AY126" i="10"/>
  <c r="AZ126" i="10"/>
  <c r="AG127" i="10"/>
  <c r="AJ127" i="10"/>
  <c r="AK127" i="10"/>
  <c r="AL127" i="10"/>
  <c r="AN127" i="10"/>
  <c r="AO127" i="10"/>
  <c r="AP127" i="10"/>
  <c r="AQ127" i="10"/>
  <c r="AS127" i="10"/>
  <c r="AT127" i="10"/>
  <c r="AU127" i="10"/>
  <c r="AV127" i="10"/>
  <c r="AX127" i="10"/>
  <c r="AY127" i="10"/>
  <c r="AZ127" i="10"/>
  <c r="AG128" i="10"/>
  <c r="AJ128" i="10"/>
  <c r="AK128" i="10"/>
  <c r="AL128" i="10"/>
  <c r="AN128" i="10"/>
  <c r="AO128" i="10"/>
  <c r="AP128" i="10"/>
  <c r="AQ128" i="10"/>
  <c r="AS128" i="10"/>
  <c r="AT128" i="10"/>
  <c r="AU128" i="10"/>
  <c r="AV128" i="10"/>
  <c r="AX128" i="10"/>
  <c r="AY128" i="10"/>
  <c r="AZ128" i="10"/>
  <c r="AG129" i="10"/>
  <c r="AJ129" i="10"/>
  <c r="AK129" i="10"/>
  <c r="AL129" i="10"/>
  <c r="AN129" i="10"/>
  <c r="AO129" i="10"/>
  <c r="AP129" i="10"/>
  <c r="AQ129" i="10"/>
  <c r="AS129" i="10"/>
  <c r="AT129" i="10"/>
  <c r="AU129" i="10"/>
  <c r="AV129" i="10"/>
  <c r="AX129" i="10"/>
  <c r="AY129" i="10"/>
  <c r="AZ129" i="10"/>
  <c r="AG130" i="10"/>
  <c r="AJ130" i="10"/>
  <c r="AK130" i="10"/>
  <c r="AL130" i="10"/>
  <c r="AN130" i="10"/>
  <c r="AO130" i="10"/>
  <c r="AP130" i="10"/>
  <c r="AQ130" i="10"/>
  <c r="AS130" i="10"/>
  <c r="AT130" i="10"/>
  <c r="AU130" i="10"/>
  <c r="AV130" i="10"/>
  <c r="AX130" i="10"/>
  <c r="AY130" i="10"/>
  <c r="AZ130" i="10"/>
  <c r="AG131" i="10"/>
  <c r="AK131" i="10"/>
  <c r="AL131" i="10"/>
  <c r="AN131" i="10"/>
  <c r="AO131" i="10"/>
  <c r="AP131" i="10"/>
  <c r="AQ131" i="10"/>
  <c r="AS131" i="10"/>
  <c r="AT131" i="10"/>
  <c r="AU131" i="10"/>
  <c r="AV131" i="10"/>
  <c r="AX131" i="10"/>
  <c r="AY131" i="10"/>
  <c r="AZ131" i="10"/>
  <c r="AG132" i="10"/>
  <c r="AK132" i="10"/>
  <c r="AL132" i="10"/>
  <c r="AN132" i="10"/>
  <c r="AO132" i="10"/>
  <c r="AP132" i="10"/>
  <c r="AQ132" i="10"/>
  <c r="AS132" i="10"/>
  <c r="AT132" i="10"/>
  <c r="AU132" i="10"/>
  <c r="AV132" i="10"/>
  <c r="AX132" i="10"/>
  <c r="AY132" i="10"/>
  <c r="AZ132" i="10"/>
  <c r="AG133" i="10"/>
  <c r="AK133" i="10"/>
  <c r="AL133" i="10"/>
  <c r="AN133" i="10"/>
  <c r="AO133" i="10"/>
  <c r="AP133" i="10"/>
  <c r="AQ133" i="10"/>
  <c r="AS133" i="10"/>
  <c r="AT133" i="10"/>
  <c r="AU133" i="10"/>
  <c r="AV133" i="10"/>
  <c r="AX133" i="10"/>
  <c r="AY133" i="10"/>
  <c r="AZ133" i="10"/>
  <c r="AG146" i="10"/>
  <c r="AJ146" i="10"/>
  <c r="AK146" i="10"/>
  <c r="AL146" i="10"/>
  <c r="AN146" i="10"/>
  <c r="AO146" i="10"/>
  <c r="AP146" i="10"/>
  <c r="AQ146" i="10"/>
  <c r="AS146" i="10"/>
  <c r="AT146" i="10"/>
  <c r="AU146" i="10"/>
  <c r="AV146" i="10"/>
  <c r="AX146" i="10"/>
  <c r="AY146" i="10"/>
  <c r="AZ146" i="10"/>
  <c r="AG147" i="10"/>
  <c r="AJ147" i="10"/>
  <c r="AK147" i="10"/>
  <c r="AL147" i="10"/>
  <c r="AN147" i="10"/>
  <c r="AO147" i="10"/>
  <c r="AP147" i="10"/>
  <c r="AQ147" i="10"/>
  <c r="AS147" i="10"/>
  <c r="AT147" i="10"/>
  <c r="AU147" i="10"/>
  <c r="AV147" i="10"/>
  <c r="AX147" i="10"/>
  <c r="AY147" i="10"/>
  <c r="AZ147" i="10"/>
  <c r="AG148" i="10"/>
  <c r="AJ148" i="10"/>
  <c r="AK148" i="10"/>
  <c r="AL148" i="10"/>
  <c r="AN148" i="10"/>
  <c r="AO148" i="10"/>
  <c r="AP148" i="10"/>
  <c r="AQ148" i="10"/>
  <c r="AS148" i="10"/>
  <c r="AT148" i="10"/>
  <c r="AU148" i="10"/>
  <c r="AV148" i="10"/>
  <c r="AX148" i="10"/>
  <c r="AY148" i="10"/>
  <c r="AZ148" i="10"/>
  <c r="AG149" i="10"/>
  <c r="AJ149" i="10"/>
  <c r="AK149" i="10"/>
  <c r="AL149" i="10"/>
  <c r="AN149" i="10"/>
  <c r="AO149" i="10"/>
  <c r="AP149" i="10"/>
  <c r="AQ149" i="10"/>
  <c r="AS149" i="10"/>
  <c r="AT149" i="10"/>
  <c r="AU149" i="10"/>
  <c r="AV149" i="10"/>
  <c r="AX149" i="10"/>
  <c r="AY149" i="10"/>
  <c r="AZ149" i="10"/>
  <c r="AG150" i="10"/>
  <c r="AJ150" i="10"/>
  <c r="AK150" i="10"/>
  <c r="AL150" i="10"/>
  <c r="AN150" i="10"/>
  <c r="AO150" i="10"/>
  <c r="AP150" i="10"/>
  <c r="AQ150" i="10"/>
  <c r="AS150" i="10"/>
  <c r="AT150" i="10"/>
  <c r="AU150" i="10"/>
  <c r="AV150" i="10"/>
  <c r="AX150" i="10"/>
  <c r="AY150" i="10"/>
  <c r="AZ150" i="10"/>
  <c r="AG151" i="10"/>
  <c r="AJ151" i="10"/>
  <c r="AK151" i="10"/>
  <c r="AL151" i="10"/>
  <c r="AN151" i="10"/>
  <c r="AO151" i="10"/>
  <c r="AP151" i="10"/>
  <c r="AQ151" i="10"/>
  <c r="AS151" i="10"/>
  <c r="AT151" i="10"/>
  <c r="AU151" i="10"/>
  <c r="AV151" i="10"/>
  <c r="AX151" i="10"/>
  <c r="AY151" i="10"/>
  <c r="AZ151" i="10"/>
  <c r="AG152" i="10"/>
  <c r="AJ152" i="10"/>
  <c r="AK152" i="10"/>
  <c r="AL152" i="10"/>
  <c r="AN152" i="10"/>
  <c r="AO152" i="10"/>
  <c r="AP152" i="10"/>
  <c r="AQ152" i="10"/>
  <c r="AS152" i="10"/>
  <c r="AT152" i="10"/>
  <c r="AU152" i="10"/>
  <c r="AV152" i="10"/>
  <c r="AX152" i="10"/>
  <c r="AY152" i="10"/>
  <c r="AZ152" i="10"/>
  <c r="AG153" i="10"/>
  <c r="AJ153" i="10"/>
  <c r="AK153" i="10"/>
  <c r="AL153" i="10"/>
  <c r="AN153" i="10"/>
  <c r="AO153" i="10"/>
  <c r="AP153" i="10"/>
  <c r="AQ153" i="10"/>
  <c r="AS153" i="10"/>
  <c r="AT153" i="10"/>
  <c r="AU153" i="10"/>
  <c r="AV153" i="10"/>
  <c r="AX153" i="10"/>
  <c r="AY153" i="10"/>
  <c r="AZ153" i="10"/>
  <c r="AG154" i="10"/>
  <c r="AJ154" i="10"/>
  <c r="AK154" i="10"/>
  <c r="AL154" i="10"/>
  <c r="AN154" i="10"/>
  <c r="AO154" i="10"/>
  <c r="AP154" i="10"/>
  <c r="AQ154" i="10"/>
  <c r="AS154" i="10"/>
  <c r="AT154" i="10"/>
  <c r="AU154" i="10"/>
  <c r="AV154" i="10"/>
  <c r="AX154" i="10"/>
  <c r="AY154" i="10"/>
  <c r="AZ154" i="10"/>
  <c r="AG155" i="10"/>
  <c r="AJ155" i="10"/>
  <c r="AK155" i="10"/>
  <c r="AL155" i="10"/>
  <c r="AN155" i="10"/>
  <c r="AO155" i="10"/>
  <c r="AP155" i="10"/>
  <c r="AQ155" i="10"/>
  <c r="AS155" i="10"/>
  <c r="AT155" i="10"/>
  <c r="AU155" i="10"/>
  <c r="AV155" i="10"/>
  <c r="AX155" i="10"/>
  <c r="AY155" i="10"/>
  <c r="AZ155" i="10"/>
  <c r="AG156" i="10"/>
  <c r="AJ156" i="10"/>
  <c r="AK156" i="10"/>
  <c r="AL156" i="10"/>
  <c r="AN156" i="10"/>
  <c r="AO156" i="10"/>
  <c r="AP156" i="10"/>
  <c r="AQ156" i="10"/>
  <c r="AS156" i="10"/>
  <c r="AT156" i="10"/>
  <c r="AU156" i="10"/>
  <c r="AV156" i="10"/>
  <c r="AX156" i="10"/>
  <c r="AY156" i="10"/>
  <c r="AZ156" i="10"/>
  <c r="AG157" i="10"/>
  <c r="AJ157" i="10"/>
  <c r="AK157" i="10"/>
  <c r="AL157" i="10"/>
  <c r="AN157" i="10"/>
  <c r="AO157" i="10"/>
  <c r="AP157" i="10"/>
  <c r="AQ157" i="10"/>
  <c r="AS157" i="10"/>
  <c r="AT157" i="10"/>
  <c r="AU157" i="10"/>
  <c r="AV157" i="10"/>
  <c r="AX157" i="10"/>
  <c r="AY157" i="10"/>
  <c r="AZ157" i="10"/>
  <c r="AG158" i="10"/>
  <c r="AJ158" i="10"/>
  <c r="AK158" i="10"/>
  <c r="AL158" i="10"/>
  <c r="AN158" i="10"/>
  <c r="AO158" i="10"/>
  <c r="AP158" i="10"/>
  <c r="AQ158" i="10"/>
  <c r="AS158" i="10"/>
  <c r="AT158" i="10"/>
  <c r="AU158" i="10"/>
  <c r="AV158" i="10"/>
  <c r="AX158" i="10"/>
  <c r="AY158" i="10"/>
  <c r="AZ158" i="10"/>
  <c r="AG159" i="10"/>
  <c r="AJ159" i="10"/>
  <c r="AK159" i="10"/>
  <c r="AL159" i="10"/>
  <c r="AN159" i="10"/>
  <c r="AO159" i="10"/>
  <c r="AP159" i="10"/>
  <c r="AQ159" i="10"/>
  <c r="AS159" i="10"/>
  <c r="AT159" i="10"/>
  <c r="AU159" i="10"/>
  <c r="AV159" i="10"/>
  <c r="AX159" i="10"/>
  <c r="AY159" i="10"/>
  <c r="AZ159" i="10"/>
  <c r="AG160" i="10"/>
  <c r="AJ160" i="10"/>
  <c r="AK160" i="10"/>
  <c r="AL160" i="10"/>
  <c r="AN160" i="10"/>
  <c r="AO160" i="10"/>
  <c r="AP160" i="10"/>
  <c r="AQ160" i="10"/>
  <c r="AS160" i="10"/>
  <c r="AT160" i="10"/>
  <c r="AU160" i="10"/>
  <c r="AV160" i="10"/>
  <c r="AX160" i="10"/>
  <c r="AY160" i="10"/>
  <c r="AZ160" i="10"/>
  <c r="AG161" i="10"/>
  <c r="AJ161" i="10"/>
  <c r="AK161" i="10"/>
  <c r="AL161" i="10"/>
  <c r="AN161" i="10"/>
  <c r="AO161" i="10"/>
  <c r="AP161" i="10"/>
  <c r="AQ161" i="10"/>
  <c r="AS161" i="10"/>
  <c r="AT161" i="10"/>
  <c r="AU161" i="10"/>
  <c r="AV161" i="10"/>
  <c r="AX161" i="10"/>
  <c r="AY161" i="10"/>
  <c r="AZ161" i="10"/>
  <c r="AG162" i="10"/>
  <c r="AJ162" i="10"/>
  <c r="AK162" i="10"/>
  <c r="AL162" i="10"/>
  <c r="AN162" i="10"/>
  <c r="AO162" i="10"/>
  <c r="AP162" i="10"/>
  <c r="AQ162" i="10"/>
  <c r="AS162" i="10"/>
  <c r="AT162" i="10"/>
  <c r="AU162" i="10"/>
  <c r="AV162" i="10"/>
  <c r="AX162" i="10"/>
  <c r="AY162" i="10"/>
  <c r="AZ162" i="10"/>
  <c r="AG163" i="10"/>
  <c r="AJ163" i="10"/>
  <c r="AK163" i="10"/>
  <c r="AL163" i="10"/>
  <c r="AN163" i="10"/>
  <c r="AO163" i="10"/>
  <c r="AP163" i="10"/>
  <c r="AQ163" i="10"/>
  <c r="AS163" i="10"/>
  <c r="AT163" i="10"/>
  <c r="AU163" i="10"/>
  <c r="AV163" i="10"/>
  <c r="AX163" i="10"/>
  <c r="AY163" i="10"/>
  <c r="AZ163" i="10"/>
  <c r="AG164" i="10"/>
  <c r="AJ164" i="10"/>
  <c r="AK164" i="10"/>
  <c r="AL164" i="10"/>
  <c r="AN164" i="10"/>
  <c r="AO164" i="10"/>
  <c r="AP164" i="10"/>
  <c r="AQ164" i="10"/>
  <c r="AS164" i="10"/>
  <c r="AT164" i="10"/>
  <c r="AU164" i="10"/>
  <c r="AV164" i="10"/>
  <c r="AX164" i="10"/>
  <c r="AY164" i="10"/>
  <c r="AZ164" i="10"/>
  <c r="AG165" i="10"/>
  <c r="AJ165" i="10"/>
  <c r="AK165" i="10"/>
  <c r="AL165" i="10"/>
  <c r="AN165" i="10"/>
  <c r="AO165" i="10"/>
  <c r="AP165" i="10"/>
  <c r="AQ165" i="10"/>
  <c r="AS165" i="10"/>
  <c r="AT165" i="10"/>
  <c r="AU165" i="10"/>
  <c r="AV165" i="10"/>
  <c r="AX165" i="10"/>
  <c r="AY165" i="10"/>
  <c r="AZ165" i="10"/>
  <c r="AG166" i="10"/>
  <c r="AJ166" i="10"/>
  <c r="AK166" i="10"/>
  <c r="AL166" i="10"/>
  <c r="AN166" i="10"/>
  <c r="AO166" i="10"/>
  <c r="AP166" i="10"/>
  <c r="AQ166" i="10"/>
  <c r="AS166" i="10"/>
  <c r="AT166" i="10"/>
  <c r="AU166" i="10"/>
  <c r="AV166" i="10"/>
  <c r="AX166" i="10"/>
  <c r="AY166" i="10"/>
  <c r="AZ166" i="10"/>
  <c r="AG167" i="10"/>
  <c r="AJ167" i="10"/>
  <c r="AK167" i="10"/>
  <c r="AL167" i="10"/>
  <c r="AN167" i="10"/>
  <c r="AO167" i="10"/>
  <c r="AP167" i="10"/>
  <c r="AQ167" i="10"/>
  <c r="AS167" i="10"/>
  <c r="AT167" i="10"/>
  <c r="AU167" i="10"/>
  <c r="AV167" i="10"/>
  <c r="AX167" i="10"/>
  <c r="AY167" i="10"/>
  <c r="AZ167" i="10"/>
  <c r="AG168" i="10"/>
  <c r="AJ168" i="10"/>
  <c r="AK168" i="10"/>
  <c r="AL168" i="10"/>
  <c r="AN168" i="10"/>
  <c r="AO168" i="10"/>
  <c r="AP168" i="10"/>
  <c r="AQ168" i="10"/>
  <c r="AS168" i="10"/>
  <c r="AT168" i="10"/>
  <c r="AU168" i="10"/>
  <c r="AV168" i="10"/>
  <c r="AX168" i="10"/>
  <c r="AY168" i="10"/>
  <c r="AZ168" i="10"/>
  <c r="AG169" i="10"/>
  <c r="AJ169" i="10"/>
  <c r="AK169" i="10"/>
  <c r="AL169" i="10"/>
  <c r="AN169" i="10"/>
  <c r="AO169" i="10"/>
  <c r="AP169" i="10"/>
  <c r="AQ169" i="10"/>
  <c r="AS169" i="10"/>
  <c r="AT169" i="10"/>
  <c r="AU169" i="10"/>
  <c r="AV169" i="10"/>
  <c r="AX169" i="10"/>
  <c r="AY169" i="10"/>
  <c r="AZ169" i="10"/>
  <c r="AG170" i="10"/>
  <c r="AJ170" i="10"/>
  <c r="AK170" i="10"/>
  <c r="AL170" i="10"/>
  <c r="AN170" i="10"/>
  <c r="AO170" i="10"/>
  <c r="AP170" i="10"/>
  <c r="AQ170" i="10"/>
  <c r="AS170" i="10"/>
  <c r="AT170" i="10"/>
  <c r="AU170" i="10"/>
  <c r="AV170" i="10"/>
  <c r="AX170" i="10"/>
  <c r="AY170" i="10"/>
  <c r="AZ170" i="10"/>
  <c r="AG171" i="10"/>
  <c r="AJ171" i="10"/>
  <c r="AK171" i="10"/>
  <c r="AL171" i="10"/>
  <c r="AN171" i="10"/>
  <c r="AO171" i="10"/>
  <c r="AP171" i="10"/>
  <c r="AQ171" i="10"/>
  <c r="AS171" i="10"/>
  <c r="AT171" i="10"/>
  <c r="AU171" i="10"/>
  <c r="AV171" i="10"/>
  <c r="AX171" i="10"/>
  <c r="AY171" i="10"/>
  <c r="AZ171" i="10"/>
  <c r="AG172" i="10"/>
  <c r="AJ172" i="10"/>
  <c r="AK172" i="10"/>
  <c r="AL172" i="10"/>
  <c r="AN172" i="10"/>
  <c r="AO172" i="10"/>
  <c r="AP172" i="10"/>
  <c r="AQ172" i="10"/>
  <c r="AS172" i="10"/>
  <c r="AT172" i="10"/>
  <c r="AU172" i="10"/>
  <c r="AV172" i="10"/>
  <c r="AX172" i="10"/>
  <c r="AY172" i="10"/>
  <c r="AZ172" i="10"/>
  <c r="AG173" i="10"/>
  <c r="AJ173" i="10"/>
  <c r="AK173" i="10"/>
  <c r="AL173" i="10"/>
  <c r="AN173" i="10"/>
  <c r="AO173" i="10"/>
  <c r="AP173" i="10"/>
  <c r="AQ173" i="10"/>
  <c r="AS173" i="10"/>
  <c r="AT173" i="10"/>
  <c r="AU173" i="10"/>
  <c r="AV173" i="10"/>
  <c r="AX173" i="10"/>
  <c r="AY173" i="10"/>
  <c r="AZ173" i="10"/>
  <c r="AG174" i="10"/>
  <c r="AJ174" i="10"/>
  <c r="AK174" i="10"/>
  <c r="AL174" i="10"/>
  <c r="AN174" i="10"/>
  <c r="AO174" i="10"/>
  <c r="AP174" i="10"/>
  <c r="AQ174" i="10"/>
  <c r="AS174" i="10"/>
  <c r="AT174" i="10"/>
  <c r="AU174" i="10"/>
  <c r="AV174" i="10"/>
  <c r="AX174" i="10"/>
  <c r="AY174" i="10"/>
  <c r="AZ174" i="10"/>
  <c r="AG175" i="10"/>
  <c r="AJ175" i="10"/>
  <c r="AK175" i="10"/>
  <c r="AL175" i="10"/>
  <c r="AN175" i="10"/>
  <c r="AO175" i="10"/>
  <c r="AP175" i="10"/>
  <c r="AQ175" i="10"/>
  <c r="AS175" i="10"/>
  <c r="AT175" i="10"/>
  <c r="AU175" i="10"/>
  <c r="AV175" i="10"/>
  <c r="AX175" i="10"/>
  <c r="AY175" i="10"/>
  <c r="AZ175" i="10"/>
  <c r="AG176" i="10"/>
  <c r="AJ176" i="10"/>
  <c r="AK176" i="10"/>
  <c r="AL176" i="10"/>
  <c r="AN176" i="10"/>
  <c r="AO176" i="10"/>
  <c r="AP176" i="10"/>
  <c r="AQ176" i="10"/>
  <c r="AS176" i="10"/>
  <c r="AT176" i="10"/>
  <c r="AU176" i="10"/>
  <c r="AV176" i="10"/>
  <c r="AX176" i="10"/>
  <c r="AY176" i="10"/>
  <c r="AZ176" i="10"/>
  <c r="AG177" i="10"/>
  <c r="AJ177" i="10"/>
  <c r="AK177" i="10"/>
  <c r="AL177" i="10"/>
  <c r="AN177" i="10"/>
  <c r="AO177" i="10"/>
  <c r="AP177" i="10"/>
  <c r="AQ177" i="10"/>
  <c r="AS177" i="10"/>
  <c r="AT177" i="10"/>
  <c r="AU177" i="10"/>
  <c r="AV177" i="10"/>
  <c r="AX177" i="10"/>
  <c r="AY177" i="10"/>
  <c r="AZ177" i="10"/>
  <c r="AG178" i="10"/>
  <c r="AJ178" i="10"/>
  <c r="AK178" i="10"/>
  <c r="AL178" i="10"/>
  <c r="AN178" i="10"/>
  <c r="AO178" i="10"/>
  <c r="AP178" i="10"/>
  <c r="AQ178" i="10"/>
  <c r="AS178" i="10"/>
  <c r="AT178" i="10"/>
  <c r="AU178" i="10"/>
  <c r="AV178" i="10"/>
  <c r="AX178" i="10"/>
  <c r="AY178" i="10"/>
  <c r="AZ178" i="10"/>
  <c r="AG179" i="10"/>
  <c r="AJ179" i="10"/>
  <c r="AK179" i="10"/>
  <c r="AL179" i="10"/>
  <c r="AN179" i="10"/>
  <c r="AO179" i="10"/>
  <c r="AP179" i="10"/>
  <c r="AQ179" i="10"/>
  <c r="AS179" i="10"/>
  <c r="AT179" i="10"/>
  <c r="AU179" i="10"/>
  <c r="AV179" i="10"/>
  <c r="AX179" i="10"/>
  <c r="AY179" i="10"/>
  <c r="AZ179" i="10"/>
  <c r="AG180" i="10"/>
  <c r="AJ180" i="10"/>
  <c r="AK180" i="10"/>
  <c r="AL180" i="10"/>
  <c r="AN180" i="10"/>
  <c r="AO180" i="10"/>
  <c r="AP180" i="10"/>
  <c r="AQ180" i="10"/>
  <c r="AS180" i="10"/>
  <c r="AT180" i="10"/>
  <c r="AU180" i="10"/>
  <c r="AV180" i="10"/>
  <c r="AX180" i="10"/>
  <c r="AY180" i="10"/>
  <c r="AZ180" i="10"/>
  <c r="AG181" i="10"/>
  <c r="AJ181" i="10"/>
  <c r="AK181" i="10"/>
  <c r="AL181" i="10"/>
  <c r="AN181" i="10"/>
  <c r="AO181" i="10"/>
  <c r="AP181" i="10"/>
  <c r="AQ181" i="10"/>
  <c r="AS181" i="10"/>
  <c r="AT181" i="10"/>
  <c r="AU181" i="10"/>
  <c r="AV181" i="10"/>
  <c r="AX181" i="10"/>
  <c r="AY181" i="10"/>
  <c r="AZ181" i="10"/>
  <c r="AG182" i="10"/>
  <c r="AJ182" i="10"/>
  <c r="AK182" i="10"/>
  <c r="AL182" i="10"/>
  <c r="AN182" i="10"/>
  <c r="AO182" i="10"/>
  <c r="AP182" i="10"/>
  <c r="AQ182" i="10"/>
  <c r="AS182" i="10"/>
  <c r="AT182" i="10"/>
  <c r="AU182" i="10"/>
  <c r="AV182" i="10"/>
  <c r="AX182" i="10"/>
  <c r="AY182" i="10"/>
  <c r="AZ182" i="10"/>
  <c r="AG183" i="10"/>
  <c r="AJ183" i="10"/>
  <c r="AK183" i="10"/>
  <c r="AL183" i="10"/>
  <c r="AN183" i="10"/>
  <c r="AO183" i="10"/>
  <c r="AP183" i="10"/>
  <c r="AQ183" i="10"/>
  <c r="AS183" i="10"/>
  <c r="AT183" i="10"/>
  <c r="AU183" i="10"/>
  <c r="AV183" i="10"/>
  <c r="AX183" i="10"/>
  <c r="AY183" i="10"/>
  <c r="AZ183" i="10"/>
  <c r="AG184" i="10"/>
  <c r="AJ184" i="10"/>
  <c r="AK184" i="10"/>
  <c r="AL184" i="10"/>
  <c r="AN184" i="10"/>
  <c r="AO184" i="10"/>
  <c r="AP184" i="10"/>
  <c r="AQ184" i="10"/>
  <c r="AS184" i="10"/>
  <c r="AT184" i="10"/>
  <c r="AU184" i="10"/>
  <c r="AV184" i="10"/>
  <c r="AX184" i="10"/>
  <c r="AY184" i="10"/>
  <c r="AZ184" i="10"/>
  <c r="AG185" i="10"/>
  <c r="AJ185" i="10"/>
  <c r="AK185" i="10"/>
  <c r="AL185" i="10"/>
  <c r="AN185" i="10"/>
  <c r="AO185" i="10"/>
  <c r="AP185" i="10"/>
  <c r="AQ185" i="10"/>
  <c r="AS185" i="10"/>
  <c r="AT185" i="10"/>
  <c r="AU185" i="10"/>
  <c r="AV185" i="10"/>
  <c r="AX185" i="10"/>
  <c r="AY185" i="10"/>
  <c r="AZ185" i="10"/>
  <c r="AG186" i="10"/>
  <c r="AJ186" i="10"/>
  <c r="AK186" i="10"/>
  <c r="AL186" i="10"/>
  <c r="AN186" i="10"/>
  <c r="AO186" i="10"/>
  <c r="AP186" i="10"/>
  <c r="AQ186" i="10"/>
  <c r="AS186" i="10"/>
  <c r="AT186" i="10"/>
  <c r="AU186" i="10"/>
  <c r="AV186" i="10"/>
  <c r="AX186" i="10"/>
  <c r="AY186" i="10"/>
  <c r="AZ186" i="10"/>
  <c r="AG187" i="10"/>
  <c r="AJ187" i="10"/>
  <c r="AK187" i="10"/>
  <c r="AL187" i="10"/>
  <c r="AN187" i="10"/>
  <c r="AO187" i="10"/>
  <c r="AP187" i="10"/>
  <c r="AQ187" i="10"/>
  <c r="AS187" i="10"/>
  <c r="AT187" i="10"/>
  <c r="AU187" i="10"/>
  <c r="AV187" i="10"/>
  <c r="AX187" i="10"/>
  <c r="AY187" i="10"/>
  <c r="AZ187" i="10"/>
  <c r="AG188" i="10"/>
  <c r="AK188" i="10"/>
  <c r="AL188" i="10"/>
  <c r="AN188" i="10"/>
  <c r="AO188" i="10"/>
  <c r="AP188" i="10"/>
  <c r="AQ188" i="10"/>
  <c r="AS188" i="10"/>
  <c r="AT188" i="10"/>
  <c r="AU188" i="10"/>
  <c r="AV188" i="10"/>
  <c r="AX188" i="10"/>
  <c r="AY188" i="10"/>
  <c r="AZ188" i="10"/>
  <c r="AG189" i="10"/>
  <c r="AK189" i="10"/>
  <c r="AL189" i="10"/>
  <c r="AN189" i="10"/>
  <c r="AO189" i="10"/>
  <c r="AP189" i="10"/>
  <c r="AQ189" i="10"/>
  <c r="AS189" i="10"/>
  <c r="AT189" i="10"/>
  <c r="AU189" i="10"/>
  <c r="AV189" i="10"/>
  <c r="AX189" i="10"/>
  <c r="AY189" i="10"/>
  <c r="AZ189" i="10"/>
  <c r="AG190" i="10"/>
  <c r="AK190" i="10"/>
  <c r="AL190" i="10"/>
  <c r="AN190" i="10"/>
  <c r="AO190" i="10"/>
  <c r="AP190" i="10"/>
  <c r="AQ190" i="10"/>
  <c r="AS190" i="10"/>
  <c r="AT190" i="10"/>
  <c r="AU190" i="10"/>
  <c r="AV190" i="10"/>
  <c r="AX190" i="10"/>
  <c r="AY190" i="10"/>
  <c r="AZ190" i="10"/>
  <c r="AG191" i="10"/>
  <c r="AK191" i="10"/>
  <c r="AL191" i="10"/>
  <c r="AN191" i="10"/>
  <c r="AO191" i="10"/>
  <c r="AP191" i="10"/>
  <c r="AQ191" i="10"/>
  <c r="AS191" i="10"/>
  <c r="AT191" i="10"/>
  <c r="AU191" i="10"/>
  <c r="AV191" i="10"/>
  <c r="AX191" i="10"/>
  <c r="AY191" i="10"/>
  <c r="AZ191" i="10"/>
  <c r="AG192" i="10"/>
  <c r="AK192" i="10"/>
  <c r="AL192" i="10"/>
  <c r="AN192" i="10"/>
  <c r="AO192" i="10"/>
  <c r="AP192" i="10"/>
  <c r="AQ192" i="10"/>
  <c r="AS192" i="10"/>
  <c r="AT192" i="10"/>
  <c r="AU192" i="10"/>
  <c r="AV192" i="10"/>
  <c r="AX192" i="10"/>
  <c r="AY192" i="10"/>
  <c r="AZ192" i="10"/>
  <c r="AG193" i="10"/>
  <c r="AK193" i="10"/>
  <c r="AL193" i="10"/>
  <c r="AN193" i="10"/>
  <c r="AO193" i="10"/>
  <c r="AP193" i="10"/>
  <c r="AQ193" i="10"/>
  <c r="AS193" i="10"/>
  <c r="AT193" i="10"/>
  <c r="AU193" i="10"/>
  <c r="AV193" i="10"/>
  <c r="AX193" i="10"/>
  <c r="AY193" i="10"/>
  <c r="AZ193" i="10"/>
  <c r="AG194" i="10"/>
  <c r="AJ194" i="10"/>
  <c r="AK194" i="10"/>
  <c r="AL194" i="10"/>
  <c r="AN194" i="10"/>
  <c r="AO194" i="10"/>
  <c r="AP194" i="10"/>
  <c r="AQ194" i="10"/>
  <c r="AS194" i="10"/>
  <c r="AT194" i="10"/>
  <c r="AU194" i="10"/>
  <c r="AV194" i="10"/>
  <c r="AX194" i="10"/>
  <c r="AY194" i="10"/>
  <c r="AZ194" i="10"/>
  <c r="AG195" i="10"/>
  <c r="AJ195" i="10"/>
  <c r="AK195" i="10"/>
  <c r="AL195" i="10"/>
  <c r="AN195" i="10"/>
  <c r="AO195" i="10"/>
  <c r="AP195" i="10"/>
  <c r="AQ195" i="10"/>
  <c r="AS195" i="10"/>
  <c r="AT195" i="10"/>
  <c r="AU195" i="10"/>
  <c r="AV195" i="10"/>
  <c r="AX195" i="10"/>
  <c r="AY195" i="10"/>
  <c r="AZ195" i="10"/>
  <c r="AG196" i="10"/>
  <c r="AJ196" i="10"/>
  <c r="AK196" i="10"/>
  <c r="AL196" i="10"/>
  <c r="AN196" i="10"/>
  <c r="AO196" i="10"/>
  <c r="AP196" i="10"/>
  <c r="AQ196" i="10"/>
  <c r="AS196" i="10"/>
  <c r="AT196" i="10"/>
  <c r="AU196" i="10"/>
  <c r="AV196" i="10"/>
  <c r="AX196" i="10"/>
  <c r="AY196" i="10"/>
  <c r="AZ196" i="10"/>
  <c r="AG197" i="10"/>
  <c r="AJ197" i="10"/>
  <c r="AK197" i="10"/>
  <c r="AL197" i="10"/>
  <c r="AN197" i="10"/>
  <c r="AO197" i="10"/>
  <c r="AP197" i="10"/>
  <c r="AQ197" i="10"/>
  <c r="AS197" i="10"/>
  <c r="AT197" i="10"/>
  <c r="AU197" i="10"/>
  <c r="AV197" i="10"/>
  <c r="AX197" i="10"/>
  <c r="AY197" i="10"/>
  <c r="AZ197" i="10"/>
  <c r="AG198" i="10"/>
  <c r="AJ198" i="10"/>
  <c r="AK198" i="10"/>
  <c r="AL198" i="10"/>
  <c r="AN198" i="10"/>
  <c r="AO198" i="10"/>
  <c r="AP198" i="10"/>
  <c r="AQ198" i="10"/>
  <c r="AS198" i="10"/>
  <c r="AT198" i="10"/>
  <c r="AU198" i="10"/>
  <c r="AV198" i="10"/>
  <c r="AX198" i="10"/>
  <c r="AY198" i="10"/>
  <c r="AZ198" i="10"/>
  <c r="AG199" i="10"/>
  <c r="AJ199" i="10"/>
  <c r="AK199" i="10"/>
  <c r="AL199" i="10"/>
  <c r="AN199" i="10"/>
  <c r="AO199" i="10"/>
  <c r="AP199" i="10"/>
  <c r="AQ199" i="10"/>
  <c r="AS199" i="10"/>
  <c r="AT199" i="10"/>
  <c r="AU199" i="10"/>
  <c r="AV199" i="10"/>
  <c r="AX199" i="10"/>
  <c r="AY199" i="10"/>
  <c r="AZ199" i="10"/>
  <c r="AG200" i="10"/>
  <c r="AJ200" i="10"/>
  <c r="AK200" i="10"/>
  <c r="AL200" i="10"/>
  <c r="AN200" i="10"/>
  <c r="AO200" i="10"/>
  <c r="AP200" i="10"/>
  <c r="AQ200" i="10"/>
  <c r="AS200" i="10"/>
  <c r="AT200" i="10"/>
  <c r="AU200" i="10"/>
  <c r="AV200" i="10"/>
  <c r="AX200" i="10"/>
  <c r="AY200" i="10"/>
  <c r="AZ200" i="10"/>
  <c r="AG201" i="10"/>
  <c r="AJ201" i="10"/>
  <c r="AK201" i="10"/>
  <c r="AL201" i="10"/>
  <c r="AN201" i="10"/>
  <c r="AO201" i="10"/>
  <c r="AP201" i="10"/>
  <c r="AQ201" i="10"/>
  <c r="AS201" i="10"/>
  <c r="AT201" i="10"/>
  <c r="AU201" i="10"/>
  <c r="AV201" i="10"/>
  <c r="AX201" i="10"/>
  <c r="AY201" i="10"/>
  <c r="AZ201" i="10"/>
  <c r="AG202" i="10"/>
  <c r="AJ202" i="10"/>
  <c r="AK202" i="10"/>
  <c r="AL202" i="10"/>
  <c r="AN202" i="10"/>
  <c r="AO202" i="10"/>
  <c r="AP202" i="10"/>
  <c r="AQ202" i="10"/>
  <c r="AS202" i="10"/>
  <c r="AT202" i="10"/>
  <c r="AU202" i="10"/>
  <c r="AV202" i="10"/>
  <c r="AX202" i="10"/>
  <c r="AY202" i="10"/>
  <c r="AZ202" i="10"/>
  <c r="AG203" i="10"/>
  <c r="AJ203" i="10"/>
  <c r="AK203" i="10"/>
  <c r="AL203" i="10"/>
  <c r="AN203" i="10"/>
  <c r="AO203" i="10"/>
  <c r="AP203" i="10"/>
  <c r="AQ203" i="10"/>
  <c r="AS203" i="10"/>
  <c r="AT203" i="10"/>
  <c r="AU203" i="10"/>
  <c r="AV203" i="10"/>
  <c r="AX203" i="10"/>
  <c r="AY203" i="10"/>
  <c r="AZ203" i="10"/>
  <c r="AG204" i="10"/>
  <c r="AJ204" i="10"/>
  <c r="AK204" i="10"/>
  <c r="AL204" i="10"/>
  <c r="AN204" i="10"/>
  <c r="AO204" i="10"/>
  <c r="AP204" i="10"/>
  <c r="AQ204" i="10"/>
  <c r="AS204" i="10"/>
  <c r="AT204" i="10"/>
  <c r="AU204" i="10"/>
  <c r="AV204" i="10"/>
  <c r="AX204" i="10"/>
  <c r="AY204" i="10"/>
  <c r="AZ204" i="10"/>
  <c r="AG205" i="10"/>
  <c r="AJ205" i="10"/>
  <c r="AK205" i="10"/>
  <c r="AL205" i="10"/>
  <c r="AN205" i="10"/>
  <c r="AO205" i="10"/>
  <c r="AP205" i="10"/>
  <c r="AQ205" i="10"/>
  <c r="AS205" i="10"/>
  <c r="AT205" i="10"/>
  <c r="AU205" i="10"/>
  <c r="AV205" i="10"/>
  <c r="AX205" i="10"/>
  <c r="AY205" i="10"/>
  <c r="AZ205" i="10"/>
  <c r="AG206" i="10"/>
  <c r="AJ206" i="10"/>
  <c r="AK206" i="10"/>
  <c r="AL206" i="10"/>
  <c r="AN206" i="10"/>
  <c r="AO206" i="10"/>
  <c r="AP206" i="10"/>
  <c r="AQ206" i="10"/>
  <c r="AS206" i="10"/>
  <c r="AT206" i="10"/>
  <c r="AU206" i="10"/>
  <c r="AV206" i="10"/>
  <c r="AX206" i="10"/>
  <c r="AY206" i="10"/>
  <c r="AZ206" i="10"/>
  <c r="AG207" i="10"/>
  <c r="AJ207" i="10"/>
  <c r="AK207" i="10"/>
  <c r="AL207" i="10"/>
  <c r="AN207" i="10"/>
  <c r="AO207" i="10"/>
  <c r="AP207" i="10"/>
  <c r="AQ207" i="10"/>
  <c r="AS207" i="10"/>
  <c r="AT207" i="10"/>
  <c r="AU207" i="10"/>
  <c r="AV207" i="10"/>
  <c r="AX207" i="10"/>
  <c r="AY207" i="10"/>
  <c r="AZ207" i="10"/>
  <c r="AG208" i="10"/>
  <c r="AJ208" i="10"/>
  <c r="AK208" i="10"/>
  <c r="AL208" i="10"/>
  <c r="AN208" i="10"/>
  <c r="AO208" i="10"/>
  <c r="AP208" i="10"/>
  <c r="AQ208" i="10"/>
  <c r="AS208" i="10"/>
  <c r="AT208" i="10"/>
  <c r="AU208" i="10"/>
  <c r="AV208" i="10"/>
  <c r="AX208" i="10"/>
  <c r="AY208" i="10"/>
  <c r="AZ208" i="10"/>
  <c r="AG209" i="10"/>
  <c r="AJ209" i="10"/>
  <c r="AK209" i="10"/>
  <c r="AL209" i="10"/>
  <c r="AN209" i="10"/>
  <c r="AO209" i="10"/>
  <c r="AP209" i="10"/>
  <c r="AQ209" i="10"/>
  <c r="AS209" i="10"/>
  <c r="AT209" i="10"/>
  <c r="AU209" i="10"/>
  <c r="AV209" i="10"/>
  <c r="AX209" i="10"/>
  <c r="AY209" i="10"/>
  <c r="AZ209" i="10"/>
  <c r="AG210" i="10"/>
  <c r="AJ210" i="10"/>
  <c r="AK210" i="10"/>
  <c r="AL210" i="10"/>
  <c r="AN210" i="10"/>
  <c r="AO210" i="10"/>
  <c r="AP210" i="10"/>
  <c r="AQ210" i="10"/>
  <c r="AS210" i="10"/>
  <c r="AT210" i="10"/>
  <c r="AU210" i="10"/>
  <c r="AV210" i="10"/>
  <c r="AX210" i="10"/>
  <c r="AY210" i="10"/>
  <c r="AZ210" i="10"/>
  <c r="AG211" i="10"/>
  <c r="AJ211" i="10"/>
  <c r="AK211" i="10"/>
  <c r="AL211" i="10"/>
  <c r="AN211" i="10"/>
  <c r="AO211" i="10"/>
  <c r="AP211" i="10"/>
  <c r="AQ211" i="10"/>
  <c r="AS211" i="10"/>
  <c r="AT211" i="10"/>
  <c r="AU211" i="10"/>
  <c r="AV211" i="10"/>
  <c r="AX211" i="10"/>
  <c r="AY211" i="10"/>
  <c r="AZ211" i="10"/>
  <c r="AG212" i="10"/>
  <c r="AJ212" i="10"/>
  <c r="AK212" i="10"/>
  <c r="AL212" i="10"/>
  <c r="AN212" i="10"/>
  <c r="AO212" i="10"/>
  <c r="AP212" i="10"/>
  <c r="AQ212" i="10"/>
  <c r="AS212" i="10"/>
  <c r="AT212" i="10"/>
  <c r="AU212" i="10"/>
  <c r="AV212" i="10"/>
  <c r="AX212" i="10"/>
  <c r="AY212" i="10"/>
  <c r="AZ212" i="10"/>
  <c r="AG213" i="10"/>
  <c r="AJ213" i="10"/>
  <c r="AK213" i="10"/>
  <c r="AL213" i="10"/>
  <c r="AN213" i="10"/>
  <c r="AO213" i="10"/>
  <c r="AP213" i="10"/>
  <c r="AQ213" i="10"/>
  <c r="AS213" i="10"/>
  <c r="AT213" i="10"/>
  <c r="AU213" i="10"/>
  <c r="AV213" i="10"/>
  <c r="AX213" i="10"/>
  <c r="AY213" i="10"/>
  <c r="AZ213" i="10"/>
  <c r="AG214" i="10"/>
  <c r="AJ214" i="10"/>
  <c r="AK214" i="10"/>
  <c r="AL214" i="10"/>
  <c r="AN214" i="10"/>
  <c r="AO214" i="10"/>
  <c r="AP214" i="10"/>
  <c r="AQ214" i="10"/>
  <c r="AS214" i="10"/>
  <c r="AT214" i="10"/>
  <c r="AU214" i="10"/>
  <c r="AV214" i="10"/>
  <c r="AX214" i="10"/>
  <c r="AY214" i="10"/>
  <c r="AZ214" i="10"/>
  <c r="AG215" i="10"/>
  <c r="AJ215" i="10"/>
  <c r="AK215" i="10"/>
  <c r="AL215" i="10"/>
  <c r="AN215" i="10"/>
  <c r="AO215" i="10"/>
  <c r="AP215" i="10"/>
  <c r="AQ215" i="10"/>
  <c r="AS215" i="10"/>
  <c r="AT215" i="10"/>
  <c r="AU215" i="10"/>
  <c r="AV215" i="10"/>
  <c r="AX215" i="10"/>
  <c r="AY215" i="10"/>
  <c r="AZ215" i="10"/>
  <c r="AG216" i="10"/>
  <c r="AJ216" i="10"/>
  <c r="AK216" i="10"/>
  <c r="AL216" i="10"/>
  <c r="AN216" i="10"/>
  <c r="AO216" i="10"/>
  <c r="AP216" i="10"/>
  <c r="AQ216" i="10"/>
  <c r="AS216" i="10"/>
  <c r="AT216" i="10"/>
  <c r="AU216" i="10"/>
  <c r="AV216" i="10"/>
  <c r="AX216" i="10"/>
  <c r="AY216" i="10"/>
  <c r="AZ216" i="10"/>
  <c r="AG217" i="10"/>
  <c r="AJ217" i="10"/>
  <c r="AK217" i="10"/>
  <c r="AL217" i="10"/>
  <c r="AN217" i="10"/>
  <c r="AO217" i="10"/>
  <c r="AP217" i="10"/>
  <c r="AQ217" i="10"/>
  <c r="AS217" i="10"/>
  <c r="AT217" i="10"/>
  <c r="AU217" i="10"/>
  <c r="AV217" i="10"/>
  <c r="AX217" i="10"/>
  <c r="AY217" i="10"/>
  <c r="AZ217" i="10"/>
  <c r="AG218" i="10"/>
  <c r="AJ218" i="10"/>
  <c r="AK218" i="10"/>
  <c r="AL218" i="10"/>
  <c r="AN218" i="10"/>
  <c r="AO218" i="10"/>
  <c r="AP218" i="10"/>
  <c r="AQ218" i="10"/>
  <c r="AS218" i="10"/>
  <c r="AT218" i="10"/>
  <c r="AU218" i="10"/>
  <c r="AV218" i="10"/>
  <c r="AX218" i="10"/>
  <c r="AY218" i="10"/>
  <c r="AZ218" i="10"/>
  <c r="AG219" i="10"/>
  <c r="AJ219" i="10"/>
  <c r="AK219" i="10"/>
  <c r="AL219" i="10"/>
  <c r="AN219" i="10"/>
  <c r="AO219" i="10"/>
  <c r="AP219" i="10"/>
  <c r="AQ219" i="10"/>
  <c r="AS219" i="10"/>
  <c r="AT219" i="10"/>
  <c r="AU219" i="10"/>
  <c r="AV219" i="10"/>
  <c r="AX219" i="10"/>
  <c r="AY219" i="10"/>
  <c r="AZ219" i="10"/>
  <c r="AG220" i="10"/>
  <c r="AJ220" i="10"/>
  <c r="AK220" i="10"/>
  <c r="AL220" i="10"/>
  <c r="AN220" i="10"/>
  <c r="AO220" i="10"/>
  <c r="AP220" i="10"/>
  <c r="AQ220" i="10"/>
  <c r="AS220" i="10"/>
  <c r="AT220" i="10"/>
  <c r="AU220" i="10"/>
  <c r="AV220" i="10"/>
  <c r="AX220" i="10"/>
  <c r="AY220" i="10"/>
  <c r="AZ220" i="10"/>
  <c r="AG221" i="10"/>
  <c r="AJ221" i="10"/>
  <c r="AK221" i="10"/>
  <c r="AL221" i="10"/>
  <c r="AN221" i="10"/>
  <c r="AO221" i="10"/>
  <c r="AP221" i="10"/>
  <c r="AQ221" i="10"/>
  <c r="AS221" i="10"/>
  <c r="AT221" i="10"/>
  <c r="AU221" i="10"/>
  <c r="AV221" i="10"/>
  <c r="AX221" i="10"/>
  <c r="AY221" i="10"/>
  <c r="AZ221" i="10"/>
  <c r="AG222" i="10"/>
  <c r="AJ222" i="10"/>
  <c r="AK222" i="10"/>
  <c r="AL222" i="10"/>
  <c r="AN222" i="10"/>
  <c r="AO222" i="10"/>
  <c r="AP222" i="10"/>
  <c r="AQ222" i="10"/>
  <c r="AS222" i="10"/>
  <c r="AT222" i="10"/>
  <c r="AU222" i="10"/>
  <c r="AV222" i="10"/>
  <c r="AX222" i="10"/>
  <c r="AY222" i="10"/>
  <c r="AZ222" i="10"/>
  <c r="AG223" i="10"/>
  <c r="AJ223" i="10"/>
  <c r="AK223" i="10"/>
  <c r="AL223" i="10"/>
  <c r="AN223" i="10"/>
  <c r="AO223" i="10"/>
  <c r="AP223" i="10"/>
  <c r="AQ223" i="10"/>
  <c r="AS223" i="10"/>
  <c r="AT223" i="10"/>
  <c r="AU223" i="10"/>
  <c r="AV223" i="10"/>
  <c r="AX223" i="10"/>
  <c r="AY223" i="10"/>
  <c r="AZ223" i="10"/>
  <c r="AG224" i="10"/>
  <c r="AJ224" i="10"/>
  <c r="AK224" i="10"/>
  <c r="AL224" i="10"/>
  <c r="AN224" i="10"/>
  <c r="AO224" i="10"/>
  <c r="AP224" i="10"/>
  <c r="AQ224" i="10"/>
  <c r="AS224" i="10"/>
  <c r="AT224" i="10"/>
  <c r="AU224" i="10"/>
  <c r="AV224" i="10"/>
  <c r="AX224" i="10"/>
  <c r="AY224" i="10"/>
  <c r="AZ224" i="10"/>
  <c r="AG225" i="10"/>
  <c r="AJ225" i="10"/>
  <c r="AK225" i="10"/>
  <c r="AL225" i="10"/>
  <c r="AN225" i="10"/>
  <c r="AO225" i="10"/>
  <c r="AP225" i="10"/>
  <c r="AQ225" i="10"/>
  <c r="AS225" i="10"/>
  <c r="AT225" i="10"/>
  <c r="AU225" i="10"/>
  <c r="AV225" i="10"/>
  <c r="AX225" i="10"/>
  <c r="AY225" i="10"/>
  <c r="AZ225" i="10"/>
  <c r="AG226" i="10"/>
  <c r="AJ226" i="10"/>
  <c r="AK226" i="10"/>
  <c r="AL226" i="10"/>
  <c r="AN226" i="10"/>
  <c r="AO226" i="10"/>
  <c r="AP226" i="10"/>
  <c r="AQ226" i="10"/>
  <c r="AS226" i="10"/>
  <c r="AT226" i="10"/>
  <c r="AU226" i="10"/>
  <c r="AV226" i="10"/>
  <c r="AX226" i="10"/>
  <c r="AY226" i="10"/>
  <c r="AZ226" i="10"/>
  <c r="AG227" i="10"/>
  <c r="AJ227" i="10"/>
  <c r="AK227" i="10"/>
  <c r="AL227" i="10"/>
  <c r="AN227" i="10"/>
  <c r="AO227" i="10"/>
  <c r="AP227" i="10"/>
  <c r="AQ227" i="10"/>
  <c r="AS227" i="10"/>
  <c r="AT227" i="10"/>
  <c r="AU227" i="10"/>
  <c r="AV227" i="10"/>
  <c r="AX227" i="10"/>
  <c r="AY227" i="10"/>
  <c r="AZ227" i="10"/>
  <c r="AG228" i="10"/>
  <c r="AJ228" i="10"/>
  <c r="AK228" i="10"/>
  <c r="AL228" i="10"/>
  <c r="AN228" i="10"/>
  <c r="AO228" i="10"/>
  <c r="AP228" i="10"/>
  <c r="AQ228" i="10"/>
  <c r="AS228" i="10"/>
  <c r="AT228" i="10"/>
  <c r="AU228" i="10"/>
  <c r="AV228" i="10"/>
  <c r="AX228" i="10"/>
  <c r="AY228" i="10"/>
  <c r="AZ228" i="10"/>
  <c r="AG229" i="10"/>
  <c r="AJ229" i="10"/>
  <c r="AK229" i="10"/>
  <c r="AL229" i="10"/>
  <c r="AN229" i="10"/>
  <c r="AO229" i="10"/>
  <c r="AP229" i="10"/>
  <c r="AQ229" i="10"/>
  <c r="AS229" i="10"/>
  <c r="AT229" i="10"/>
  <c r="AU229" i="10"/>
  <c r="AV229" i="10"/>
  <c r="AX229" i="10"/>
  <c r="AY229" i="10"/>
  <c r="AZ229" i="10"/>
  <c r="AG230" i="10"/>
  <c r="AJ230" i="10"/>
  <c r="AK230" i="10"/>
  <c r="AL230" i="10"/>
  <c r="AN230" i="10"/>
  <c r="AO230" i="10"/>
  <c r="AP230" i="10"/>
  <c r="AQ230" i="10"/>
  <c r="AS230" i="10"/>
  <c r="AT230" i="10"/>
  <c r="AU230" i="10"/>
  <c r="AV230" i="10"/>
  <c r="AX230" i="10"/>
  <c r="AY230" i="10"/>
  <c r="AZ230" i="10"/>
  <c r="AG231" i="10"/>
  <c r="AJ231" i="10"/>
  <c r="AK231" i="10"/>
  <c r="AL231" i="10"/>
  <c r="AN231" i="10"/>
  <c r="AO231" i="10"/>
  <c r="AP231" i="10"/>
  <c r="AQ231" i="10"/>
  <c r="AS231" i="10"/>
  <c r="AT231" i="10"/>
  <c r="AU231" i="10"/>
  <c r="AV231" i="10"/>
  <c r="AX231" i="10"/>
  <c r="AY231" i="10"/>
  <c r="AZ231" i="10"/>
  <c r="AG232" i="10"/>
  <c r="AJ232" i="10"/>
  <c r="AK232" i="10"/>
  <c r="AL232" i="10"/>
  <c r="AN232" i="10"/>
  <c r="AO232" i="10"/>
  <c r="AP232" i="10"/>
  <c r="AQ232" i="10"/>
  <c r="AS232" i="10"/>
  <c r="AT232" i="10"/>
  <c r="AU232" i="10"/>
  <c r="AV232" i="10"/>
  <c r="AX232" i="10"/>
  <c r="AY232" i="10"/>
  <c r="AZ232" i="10"/>
  <c r="AG233" i="10"/>
  <c r="AJ233" i="10"/>
  <c r="AK233" i="10"/>
  <c r="AL233" i="10"/>
  <c r="AN233" i="10"/>
  <c r="AO233" i="10"/>
  <c r="AP233" i="10"/>
  <c r="AQ233" i="10"/>
  <c r="AS233" i="10"/>
  <c r="AT233" i="10"/>
  <c r="AU233" i="10"/>
  <c r="AV233" i="10"/>
  <c r="AX233" i="10"/>
  <c r="AY233" i="10"/>
  <c r="AZ233" i="10"/>
  <c r="AG234" i="10"/>
  <c r="AJ234" i="10"/>
  <c r="AK234" i="10"/>
  <c r="AL234" i="10"/>
  <c r="AN234" i="10"/>
  <c r="AO234" i="10"/>
  <c r="AP234" i="10"/>
  <c r="AQ234" i="10"/>
  <c r="AS234" i="10"/>
  <c r="AT234" i="10"/>
  <c r="AU234" i="10"/>
  <c r="AV234" i="10"/>
  <c r="AX234" i="10"/>
  <c r="AY234" i="10"/>
  <c r="AZ234" i="10"/>
  <c r="AG235" i="10"/>
  <c r="AJ235" i="10"/>
  <c r="AK235" i="10"/>
  <c r="AL235" i="10"/>
  <c r="AN235" i="10"/>
  <c r="AO235" i="10"/>
  <c r="AP235" i="10"/>
  <c r="AQ235" i="10"/>
  <c r="AS235" i="10"/>
  <c r="AT235" i="10"/>
  <c r="AU235" i="10"/>
  <c r="AV235" i="10"/>
  <c r="AX235" i="10"/>
  <c r="AY235" i="10"/>
  <c r="AZ235" i="10"/>
  <c r="AG236" i="10"/>
  <c r="AJ236" i="10"/>
  <c r="AK236" i="10"/>
  <c r="AL236" i="10"/>
  <c r="AN236" i="10"/>
  <c r="AO236" i="10"/>
  <c r="AP236" i="10"/>
  <c r="AQ236" i="10"/>
  <c r="AS236" i="10"/>
  <c r="AT236" i="10"/>
  <c r="AU236" i="10"/>
  <c r="AV236" i="10"/>
  <c r="AX236" i="10"/>
  <c r="AY236" i="10"/>
  <c r="AZ236" i="10"/>
  <c r="AG237" i="10"/>
  <c r="AJ237" i="10"/>
  <c r="AK237" i="10"/>
  <c r="AL237" i="10"/>
  <c r="AN237" i="10"/>
  <c r="AO237" i="10"/>
  <c r="AP237" i="10"/>
  <c r="AQ237" i="10"/>
  <c r="AS237" i="10"/>
  <c r="AT237" i="10"/>
  <c r="AU237" i="10"/>
  <c r="AV237" i="10"/>
  <c r="AX237" i="10"/>
  <c r="AY237" i="10"/>
  <c r="AZ237" i="10"/>
  <c r="AG238" i="10"/>
  <c r="AJ238" i="10"/>
  <c r="AK238" i="10"/>
  <c r="AL238" i="10"/>
  <c r="AN238" i="10"/>
  <c r="AO238" i="10"/>
  <c r="AP238" i="10"/>
  <c r="AQ238" i="10"/>
  <c r="AS238" i="10"/>
  <c r="AT238" i="10"/>
  <c r="AU238" i="10"/>
  <c r="AV238" i="10"/>
  <c r="AX238" i="10"/>
  <c r="AY238" i="10"/>
  <c r="AZ238" i="10"/>
  <c r="AG239" i="10"/>
  <c r="AJ239" i="10"/>
  <c r="AK239" i="10"/>
  <c r="AL239" i="10"/>
  <c r="AN239" i="10"/>
  <c r="AO239" i="10"/>
  <c r="AP239" i="10"/>
  <c r="AQ239" i="10"/>
  <c r="AS239" i="10"/>
  <c r="AT239" i="10"/>
  <c r="AU239" i="10"/>
  <c r="AV239" i="10"/>
  <c r="AX239" i="10"/>
  <c r="AY239" i="10"/>
  <c r="AZ239" i="10"/>
  <c r="AG240" i="10"/>
  <c r="AJ240" i="10"/>
  <c r="AK240" i="10"/>
  <c r="AL240" i="10"/>
  <c r="AN240" i="10"/>
  <c r="AO240" i="10"/>
  <c r="AP240" i="10"/>
  <c r="AQ240" i="10"/>
  <c r="AS240" i="10"/>
  <c r="AT240" i="10"/>
  <c r="AU240" i="10"/>
  <c r="AV240" i="10"/>
  <c r="AX240" i="10"/>
  <c r="AY240" i="10"/>
  <c r="AZ240" i="10"/>
  <c r="AG241" i="10"/>
  <c r="AJ241" i="10"/>
  <c r="AK241" i="10"/>
  <c r="AL241" i="10"/>
  <c r="AN241" i="10"/>
  <c r="AO241" i="10"/>
  <c r="AP241" i="10"/>
  <c r="AQ241" i="10"/>
  <c r="AS241" i="10"/>
  <c r="AT241" i="10"/>
  <c r="AU241" i="10"/>
  <c r="AV241" i="10"/>
  <c r="AX241" i="10"/>
  <c r="AY241" i="10"/>
  <c r="AZ241" i="10"/>
  <c r="AG242" i="10"/>
  <c r="AJ242" i="10"/>
  <c r="AK242" i="10"/>
  <c r="AL242" i="10"/>
  <c r="AN242" i="10"/>
  <c r="AO242" i="10"/>
  <c r="AP242" i="10"/>
  <c r="AQ242" i="10"/>
  <c r="AS242" i="10"/>
  <c r="AT242" i="10"/>
  <c r="AU242" i="10"/>
  <c r="AV242" i="10"/>
  <c r="AX242" i="10"/>
  <c r="AY242" i="10"/>
  <c r="AZ242" i="10"/>
  <c r="AG243" i="10"/>
  <c r="AJ243" i="10"/>
  <c r="AK243" i="10"/>
  <c r="AL243" i="10"/>
  <c r="AN243" i="10"/>
  <c r="AO243" i="10"/>
  <c r="AP243" i="10"/>
  <c r="AQ243" i="10"/>
  <c r="AS243" i="10"/>
  <c r="AT243" i="10"/>
  <c r="AU243" i="10"/>
  <c r="AV243" i="10"/>
  <c r="AX243" i="10"/>
  <c r="AY243" i="10"/>
  <c r="AZ243" i="10"/>
  <c r="AG244" i="10"/>
  <c r="AJ244" i="10"/>
  <c r="AK244" i="10"/>
  <c r="AL244" i="10"/>
  <c r="AN244" i="10"/>
  <c r="AO244" i="10"/>
  <c r="AP244" i="10"/>
  <c r="AQ244" i="10"/>
  <c r="AS244" i="10"/>
  <c r="AT244" i="10"/>
  <c r="AU244" i="10"/>
  <c r="AV244" i="10"/>
  <c r="AX244" i="10"/>
  <c r="AY244" i="10"/>
  <c r="AZ244" i="10"/>
  <c r="AG245" i="10"/>
  <c r="AJ245" i="10"/>
  <c r="AK245" i="10"/>
  <c r="AL245" i="10"/>
  <c r="AN245" i="10"/>
  <c r="AO245" i="10"/>
  <c r="AP245" i="10"/>
  <c r="AQ245" i="10"/>
  <c r="AS245" i="10"/>
  <c r="AT245" i="10"/>
  <c r="AU245" i="10"/>
  <c r="AV245" i="10"/>
  <c r="AX245" i="10"/>
  <c r="AY245" i="10"/>
  <c r="AZ245" i="10"/>
  <c r="AG246" i="10"/>
  <c r="AJ246" i="10"/>
  <c r="AK246" i="10"/>
  <c r="AL246" i="10"/>
  <c r="AN246" i="10"/>
  <c r="AO246" i="10"/>
  <c r="AP246" i="10"/>
  <c r="AQ246" i="10"/>
  <c r="AS246" i="10"/>
  <c r="AT246" i="10"/>
  <c r="AU246" i="10"/>
  <c r="AV246" i="10"/>
  <c r="AX246" i="10"/>
  <c r="AY246" i="10"/>
  <c r="AZ246" i="10"/>
  <c r="AG247" i="10"/>
  <c r="AJ247" i="10"/>
  <c r="AK247" i="10"/>
  <c r="AL247" i="10"/>
  <c r="AN247" i="10"/>
  <c r="AO247" i="10"/>
  <c r="AP247" i="10"/>
  <c r="AQ247" i="10"/>
  <c r="AS247" i="10"/>
  <c r="AT247" i="10"/>
  <c r="AU247" i="10"/>
  <c r="AV247" i="10"/>
  <c r="AX247" i="10"/>
  <c r="AY247" i="10"/>
  <c r="AZ247" i="10"/>
  <c r="AG248" i="10"/>
  <c r="AJ248" i="10"/>
  <c r="AK248" i="10"/>
  <c r="AL248" i="10"/>
  <c r="AN248" i="10"/>
  <c r="AO248" i="10"/>
  <c r="AP248" i="10"/>
  <c r="AQ248" i="10"/>
  <c r="AS248" i="10"/>
  <c r="AT248" i="10"/>
  <c r="AU248" i="10"/>
  <c r="AV248" i="10"/>
  <c r="AX248" i="10"/>
  <c r="AY248" i="10"/>
  <c r="AZ248" i="10"/>
  <c r="AG249" i="10"/>
  <c r="AJ249" i="10"/>
  <c r="AK249" i="10"/>
  <c r="AL249" i="10"/>
  <c r="AN249" i="10"/>
  <c r="AO249" i="10"/>
  <c r="AP249" i="10"/>
  <c r="AQ249" i="10"/>
  <c r="AS249" i="10"/>
  <c r="AT249" i="10"/>
  <c r="AU249" i="10"/>
  <c r="AV249" i="10"/>
  <c r="AX249" i="10"/>
  <c r="AY249" i="10"/>
  <c r="AZ249" i="10"/>
  <c r="AG250" i="10"/>
  <c r="AJ250" i="10"/>
  <c r="AK250" i="10"/>
  <c r="AL250" i="10"/>
  <c r="AN250" i="10"/>
  <c r="AO250" i="10"/>
  <c r="AP250" i="10"/>
  <c r="AQ250" i="10"/>
  <c r="AS250" i="10"/>
  <c r="AT250" i="10"/>
  <c r="AU250" i="10"/>
  <c r="AV250" i="10"/>
  <c r="AX250" i="10"/>
  <c r="AY250" i="10"/>
  <c r="AZ250" i="10"/>
  <c r="AG251" i="10"/>
  <c r="AJ251" i="10"/>
  <c r="AK251" i="10"/>
  <c r="AL251" i="10"/>
  <c r="AN251" i="10"/>
  <c r="AO251" i="10"/>
  <c r="AP251" i="10"/>
  <c r="AQ251" i="10"/>
  <c r="AS251" i="10"/>
  <c r="AT251" i="10"/>
  <c r="AU251" i="10"/>
  <c r="AV251" i="10"/>
  <c r="AX251" i="10"/>
  <c r="AY251" i="10"/>
  <c r="AZ251" i="10"/>
  <c r="AG252" i="10"/>
  <c r="AJ252" i="10"/>
  <c r="AK252" i="10"/>
  <c r="AL252" i="10"/>
  <c r="AN252" i="10"/>
  <c r="AO252" i="10"/>
  <c r="AP252" i="10"/>
  <c r="AQ252" i="10"/>
  <c r="AS252" i="10"/>
  <c r="AT252" i="10"/>
  <c r="AU252" i="10"/>
  <c r="AV252" i="10"/>
  <c r="AX252" i="10"/>
  <c r="AY252" i="10"/>
  <c r="AZ252" i="10"/>
  <c r="AG253" i="10"/>
  <c r="AJ253" i="10"/>
  <c r="AK253" i="10"/>
  <c r="AL253" i="10"/>
  <c r="AN253" i="10"/>
  <c r="AO253" i="10"/>
  <c r="AP253" i="10"/>
  <c r="AQ253" i="10"/>
  <c r="AS253" i="10"/>
  <c r="AT253" i="10"/>
  <c r="AU253" i="10"/>
  <c r="AV253" i="10"/>
  <c r="AX253" i="10"/>
  <c r="AY253" i="10"/>
  <c r="AZ253" i="10"/>
  <c r="AG254" i="10"/>
  <c r="AJ254" i="10"/>
  <c r="AK254" i="10"/>
  <c r="AL254" i="10"/>
  <c r="AN254" i="10"/>
  <c r="AO254" i="10"/>
  <c r="AP254" i="10"/>
  <c r="AQ254" i="10"/>
  <c r="AS254" i="10"/>
  <c r="AT254" i="10"/>
  <c r="AU254" i="10"/>
  <c r="AV254" i="10"/>
  <c r="AX254" i="10"/>
  <c r="AY254" i="10"/>
  <c r="AZ254" i="10"/>
  <c r="AG255" i="10"/>
  <c r="AJ255" i="10"/>
  <c r="AK255" i="10"/>
  <c r="AL255" i="10"/>
  <c r="AN255" i="10"/>
  <c r="AO255" i="10"/>
  <c r="AP255" i="10"/>
  <c r="AQ255" i="10"/>
  <c r="AS255" i="10"/>
  <c r="AT255" i="10"/>
  <c r="AU255" i="10"/>
  <c r="AV255" i="10"/>
  <c r="AX255" i="10"/>
  <c r="AY255" i="10"/>
  <c r="AZ255" i="10"/>
  <c r="AG256" i="10"/>
  <c r="AJ256" i="10"/>
  <c r="AK256" i="10"/>
  <c r="AL256" i="10"/>
  <c r="AN256" i="10"/>
  <c r="AO256" i="10"/>
  <c r="AP256" i="10"/>
  <c r="AQ256" i="10"/>
  <c r="AS256" i="10"/>
  <c r="AT256" i="10"/>
  <c r="AU256" i="10"/>
  <c r="AV256" i="10"/>
  <c r="AX256" i="10"/>
  <c r="AY256" i="10"/>
  <c r="AZ256" i="10"/>
  <c r="AG257" i="10"/>
  <c r="AJ257" i="10"/>
  <c r="AK257" i="10"/>
  <c r="AL257" i="10"/>
  <c r="AN257" i="10"/>
  <c r="AO257" i="10"/>
  <c r="AP257" i="10"/>
  <c r="AQ257" i="10"/>
  <c r="AS257" i="10"/>
  <c r="AT257" i="10"/>
  <c r="AU257" i="10"/>
  <c r="AV257" i="10"/>
  <c r="AX257" i="10"/>
  <c r="AY257" i="10"/>
  <c r="AZ257" i="10"/>
  <c r="AG258" i="10"/>
  <c r="AJ258" i="10"/>
  <c r="AK258" i="10"/>
  <c r="AL258" i="10"/>
  <c r="AN258" i="10"/>
  <c r="AO258" i="10"/>
  <c r="AP258" i="10"/>
  <c r="AQ258" i="10"/>
  <c r="AS258" i="10"/>
  <c r="AT258" i="10"/>
  <c r="AU258" i="10"/>
  <c r="AV258" i="10"/>
  <c r="AX258" i="10"/>
  <c r="AY258" i="10"/>
  <c r="AZ258" i="10"/>
  <c r="AG259" i="10"/>
  <c r="AJ259" i="10"/>
  <c r="AK259" i="10"/>
  <c r="AL259" i="10"/>
  <c r="AN259" i="10"/>
  <c r="AO259" i="10"/>
  <c r="AP259" i="10"/>
  <c r="AQ259" i="10"/>
  <c r="AS259" i="10"/>
  <c r="AT259" i="10"/>
  <c r="AU259" i="10"/>
  <c r="AV259" i="10"/>
  <c r="AX259" i="10"/>
  <c r="AY259" i="10"/>
  <c r="AZ259" i="10"/>
  <c r="AG260" i="10"/>
  <c r="AJ260" i="10"/>
  <c r="AK260" i="10"/>
  <c r="AL260" i="10"/>
  <c r="AN260" i="10"/>
  <c r="AO260" i="10"/>
  <c r="AP260" i="10"/>
  <c r="AQ260" i="10"/>
  <c r="AS260" i="10"/>
  <c r="AT260" i="10"/>
  <c r="AU260" i="10"/>
  <c r="AV260" i="10"/>
  <c r="AX260" i="10"/>
  <c r="AY260" i="10"/>
  <c r="AZ260" i="10"/>
  <c r="AG261" i="10"/>
  <c r="AJ261" i="10"/>
  <c r="AK261" i="10"/>
  <c r="AL261" i="10"/>
  <c r="AN261" i="10"/>
  <c r="AO261" i="10"/>
  <c r="AP261" i="10"/>
  <c r="AQ261" i="10"/>
  <c r="AS261" i="10"/>
  <c r="AT261" i="10"/>
  <c r="AU261" i="10"/>
  <c r="AV261" i="10"/>
  <c r="AX261" i="10"/>
  <c r="AY261" i="10"/>
  <c r="AZ261" i="10"/>
  <c r="AG262" i="10"/>
  <c r="AJ262" i="10"/>
  <c r="AK262" i="10"/>
  <c r="AL262" i="10"/>
  <c r="AN262" i="10"/>
  <c r="AO262" i="10"/>
  <c r="AP262" i="10"/>
  <c r="AQ262" i="10"/>
  <c r="AS262" i="10"/>
  <c r="AT262" i="10"/>
  <c r="AU262" i="10"/>
  <c r="AV262" i="10"/>
  <c r="AX262" i="10"/>
  <c r="AY262" i="10"/>
  <c r="AZ262" i="10"/>
  <c r="AG263" i="10"/>
  <c r="AJ263" i="10"/>
  <c r="AK263" i="10"/>
  <c r="AL263" i="10"/>
  <c r="AN263" i="10"/>
  <c r="AO263" i="10"/>
  <c r="AP263" i="10"/>
  <c r="AQ263" i="10"/>
  <c r="AS263" i="10"/>
  <c r="AT263" i="10"/>
  <c r="AU263" i="10"/>
  <c r="AV263" i="10"/>
  <c r="AX263" i="10"/>
  <c r="AY263" i="10"/>
  <c r="AZ263" i="10"/>
  <c r="AG264" i="10"/>
  <c r="AJ264" i="10"/>
  <c r="AK264" i="10"/>
  <c r="AL264" i="10"/>
  <c r="AN264" i="10"/>
  <c r="AO264" i="10"/>
  <c r="AP264" i="10"/>
  <c r="AQ264" i="10"/>
  <c r="AS264" i="10"/>
  <c r="AT264" i="10"/>
  <c r="AU264" i="10"/>
  <c r="AV264" i="10"/>
  <c r="AX264" i="10"/>
  <c r="AY264" i="10"/>
  <c r="AZ264" i="10"/>
  <c r="AG265" i="10"/>
  <c r="AJ265" i="10"/>
  <c r="AK265" i="10"/>
  <c r="AL265" i="10"/>
  <c r="AN265" i="10"/>
  <c r="AO265" i="10"/>
  <c r="AP265" i="10"/>
  <c r="AQ265" i="10"/>
  <c r="AS265" i="10"/>
  <c r="AT265" i="10"/>
  <c r="AU265" i="10"/>
  <c r="AV265" i="10"/>
  <c r="AX265" i="10"/>
  <c r="AY265" i="10"/>
  <c r="AZ265" i="10"/>
  <c r="AG266" i="10"/>
  <c r="AJ266" i="10"/>
  <c r="AK266" i="10"/>
  <c r="AL266" i="10"/>
  <c r="AN266" i="10"/>
  <c r="AO266" i="10"/>
  <c r="AP266" i="10"/>
  <c r="AQ266" i="10"/>
  <c r="AS266" i="10"/>
  <c r="AT266" i="10"/>
  <c r="AU266" i="10"/>
  <c r="AV266" i="10"/>
  <c r="AX266" i="10"/>
  <c r="AY266" i="10"/>
  <c r="AZ266" i="10"/>
  <c r="AG267" i="10"/>
  <c r="AJ267" i="10"/>
  <c r="AK267" i="10"/>
  <c r="AL267" i="10"/>
  <c r="AN267" i="10"/>
  <c r="AO267" i="10"/>
  <c r="AP267" i="10"/>
  <c r="AQ267" i="10"/>
  <c r="AS267" i="10"/>
  <c r="AT267" i="10"/>
  <c r="AU267" i="10"/>
  <c r="AV267" i="10"/>
  <c r="AX267" i="10"/>
  <c r="AY267" i="10"/>
  <c r="AZ267" i="10"/>
  <c r="AG268" i="10"/>
  <c r="AJ268" i="10"/>
  <c r="AK268" i="10"/>
  <c r="AL268" i="10"/>
  <c r="AN268" i="10"/>
  <c r="AO268" i="10"/>
  <c r="AP268" i="10"/>
  <c r="AQ268" i="10"/>
  <c r="AS268" i="10"/>
  <c r="AT268" i="10"/>
  <c r="AU268" i="10"/>
  <c r="AV268" i="10"/>
  <c r="AX268" i="10"/>
  <c r="AY268" i="10"/>
  <c r="AZ268" i="10"/>
  <c r="AG269" i="10"/>
  <c r="AJ269" i="10"/>
  <c r="AK269" i="10"/>
  <c r="AL269" i="10"/>
  <c r="AN269" i="10"/>
  <c r="AO269" i="10"/>
  <c r="AP269" i="10"/>
  <c r="AQ269" i="10"/>
  <c r="AS269" i="10"/>
  <c r="AT269" i="10"/>
  <c r="AU269" i="10"/>
  <c r="AV269" i="10"/>
  <c r="AX269" i="10"/>
  <c r="AY269" i="10"/>
  <c r="AZ269" i="10"/>
  <c r="AG270" i="10"/>
  <c r="AJ270" i="10"/>
  <c r="AK270" i="10"/>
  <c r="AL270" i="10"/>
  <c r="AN270" i="10"/>
  <c r="AO270" i="10"/>
  <c r="AP270" i="10"/>
  <c r="AQ270" i="10"/>
  <c r="AS270" i="10"/>
  <c r="AT270" i="10"/>
  <c r="AU270" i="10"/>
  <c r="AV270" i="10"/>
  <c r="AX270" i="10"/>
  <c r="AY270" i="10"/>
  <c r="AZ270" i="10"/>
  <c r="AG271" i="10"/>
  <c r="AJ271" i="10"/>
  <c r="AK271" i="10"/>
  <c r="AL271" i="10"/>
  <c r="AN271" i="10"/>
  <c r="AO271" i="10"/>
  <c r="AP271" i="10"/>
  <c r="AQ271" i="10"/>
  <c r="AS271" i="10"/>
  <c r="AT271" i="10"/>
  <c r="AU271" i="10"/>
  <c r="AV271" i="10"/>
  <c r="AX271" i="10"/>
  <c r="AY271" i="10"/>
  <c r="AZ271" i="10"/>
  <c r="AG272" i="10"/>
  <c r="AJ272" i="10"/>
  <c r="AK272" i="10"/>
  <c r="AL272" i="10"/>
  <c r="AN272" i="10"/>
  <c r="AO272" i="10"/>
  <c r="AP272" i="10"/>
  <c r="AQ272" i="10"/>
  <c r="AS272" i="10"/>
  <c r="AT272" i="10"/>
  <c r="AU272" i="10"/>
  <c r="AV272" i="10"/>
  <c r="AX272" i="10"/>
  <c r="AY272" i="10"/>
  <c r="AZ272" i="10"/>
  <c r="AG273" i="10"/>
  <c r="AJ273" i="10"/>
  <c r="AK273" i="10"/>
  <c r="AL273" i="10"/>
  <c r="AN273" i="10"/>
  <c r="AO273" i="10"/>
  <c r="AP273" i="10"/>
  <c r="AQ273" i="10"/>
  <c r="AS273" i="10"/>
  <c r="AT273" i="10"/>
  <c r="AU273" i="10"/>
  <c r="AV273" i="10"/>
  <c r="AX273" i="10"/>
  <c r="AY273" i="10"/>
  <c r="AZ273" i="10"/>
  <c r="AG274" i="10"/>
  <c r="AJ274" i="10"/>
  <c r="AK274" i="10"/>
  <c r="AL274" i="10"/>
  <c r="AN274" i="10"/>
  <c r="AO274" i="10"/>
  <c r="AP274" i="10"/>
  <c r="AQ274" i="10"/>
  <c r="AS274" i="10"/>
  <c r="AT274" i="10"/>
  <c r="AU274" i="10"/>
  <c r="AV274" i="10"/>
  <c r="AX274" i="10"/>
  <c r="AY274" i="10"/>
  <c r="AZ274" i="10"/>
  <c r="AG275" i="10"/>
  <c r="AJ275" i="10"/>
  <c r="AK275" i="10"/>
  <c r="AL275" i="10"/>
  <c r="AN275" i="10"/>
  <c r="AO275" i="10"/>
  <c r="AP275" i="10"/>
  <c r="AQ275" i="10"/>
  <c r="AS275" i="10"/>
  <c r="AT275" i="10"/>
  <c r="AU275" i="10"/>
  <c r="AV275" i="10"/>
  <c r="AX275" i="10"/>
  <c r="AY275" i="10"/>
  <c r="AZ275" i="10"/>
  <c r="AG276" i="10"/>
  <c r="AJ276" i="10"/>
  <c r="AK276" i="10"/>
  <c r="AL276" i="10"/>
  <c r="AN276" i="10"/>
  <c r="AO276" i="10"/>
  <c r="AP276" i="10"/>
  <c r="AQ276" i="10"/>
  <c r="AS276" i="10"/>
  <c r="AT276" i="10"/>
  <c r="AU276" i="10"/>
  <c r="AV276" i="10"/>
  <c r="AX276" i="10"/>
  <c r="AY276" i="10"/>
  <c r="AZ276" i="10"/>
  <c r="AG277" i="10"/>
  <c r="AJ277" i="10"/>
  <c r="AK277" i="10"/>
  <c r="AL277" i="10"/>
  <c r="AN277" i="10"/>
  <c r="AO277" i="10"/>
  <c r="AP277" i="10"/>
  <c r="AQ277" i="10"/>
  <c r="AS277" i="10"/>
  <c r="AT277" i="10"/>
  <c r="AU277" i="10"/>
  <c r="AV277" i="10"/>
  <c r="AX277" i="10"/>
  <c r="AY277" i="10"/>
  <c r="AZ277" i="10"/>
  <c r="AG278" i="10"/>
  <c r="AJ278" i="10"/>
  <c r="AK278" i="10"/>
  <c r="AL278" i="10"/>
  <c r="AN278" i="10"/>
  <c r="AO278" i="10"/>
  <c r="AP278" i="10"/>
  <c r="AQ278" i="10"/>
  <c r="AS278" i="10"/>
  <c r="AT278" i="10"/>
  <c r="AU278" i="10"/>
  <c r="AV278" i="10"/>
  <c r="AX278" i="10"/>
  <c r="AY278" i="10"/>
  <c r="AZ278" i="10"/>
  <c r="AG279" i="10"/>
  <c r="AJ279" i="10"/>
  <c r="AK279" i="10"/>
  <c r="AL279" i="10"/>
  <c r="AN279" i="10"/>
  <c r="AO279" i="10"/>
  <c r="AP279" i="10"/>
  <c r="AQ279" i="10"/>
  <c r="AS279" i="10"/>
  <c r="AT279" i="10"/>
  <c r="AU279" i="10"/>
  <c r="AV279" i="10"/>
  <c r="AX279" i="10"/>
  <c r="AY279" i="10"/>
  <c r="AZ279" i="10"/>
  <c r="AG280" i="10"/>
  <c r="AJ280" i="10"/>
  <c r="AK280" i="10"/>
  <c r="AL280" i="10"/>
  <c r="AN280" i="10"/>
  <c r="AO280" i="10"/>
  <c r="AP280" i="10"/>
  <c r="AQ280" i="10"/>
  <c r="AS280" i="10"/>
  <c r="AT280" i="10"/>
  <c r="AU280" i="10"/>
  <c r="AV280" i="10"/>
  <c r="AX280" i="10"/>
  <c r="AY280" i="10"/>
  <c r="AZ280" i="10"/>
  <c r="AG281" i="10"/>
  <c r="AJ281" i="10"/>
  <c r="AK281" i="10"/>
  <c r="AL281" i="10"/>
  <c r="AN281" i="10"/>
  <c r="AO281" i="10"/>
  <c r="AP281" i="10"/>
  <c r="AQ281" i="10"/>
  <c r="AS281" i="10"/>
  <c r="AT281" i="10"/>
  <c r="AU281" i="10"/>
  <c r="AV281" i="10"/>
  <c r="AX281" i="10"/>
  <c r="AY281" i="10"/>
  <c r="AZ281" i="10"/>
  <c r="AG282" i="10"/>
  <c r="AJ282" i="10"/>
  <c r="AK282" i="10"/>
  <c r="AL282" i="10"/>
  <c r="AN282" i="10"/>
  <c r="AO282" i="10"/>
  <c r="AP282" i="10"/>
  <c r="AQ282" i="10"/>
  <c r="AS282" i="10"/>
  <c r="AT282" i="10"/>
  <c r="AU282" i="10"/>
  <c r="AV282" i="10"/>
  <c r="AX282" i="10"/>
  <c r="AY282" i="10"/>
  <c r="AZ282" i="10"/>
  <c r="AG283" i="10"/>
  <c r="AJ283" i="10"/>
  <c r="AK283" i="10"/>
  <c r="AL283" i="10"/>
  <c r="AN283" i="10"/>
  <c r="AO283" i="10"/>
  <c r="AP283" i="10"/>
  <c r="AQ283" i="10"/>
  <c r="AS283" i="10"/>
  <c r="AT283" i="10"/>
  <c r="AU283" i="10"/>
  <c r="AV283" i="10"/>
  <c r="AX283" i="10"/>
  <c r="AY283" i="10"/>
  <c r="AZ283" i="10"/>
  <c r="AG284" i="10"/>
  <c r="AJ284" i="10"/>
  <c r="AK284" i="10"/>
  <c r="AL284" i="10"/>
  <c r="AN284" i="10"/>
  <c r="AO284" i="10"/>
  <c r="AP284" i="10"/>
  <c r="AQ284" i="10"/>
  <c r="AS284" i="10"/>
  <c r="AT284" i="10"/>
  <c r="AU284" i="10"/>
  <c r="AV284" i="10"/>
  <c r="AX284" i="10"/>
  <c r="AY284" i="10"/>
  <c r="AZ284" i="10"/>
  <c r="AG285" i="10"/>
  <c r="AJ285" i="10"/>
  <c r="AK285" i="10"/>
  <c r="AL285" i="10"/>
  <c r="AN285" i="10"/>
  <c r="AO285" i="10"/>
  <c r="AP285" i="10"/>
  <c r="AQ285" i="10"/>
  <c r="AS285" i="10"/>
  <c r="AT285" i="10"/>
  <c r="AU285" i="10"/>
  <c r="AV285" i="10"/>
  <c r="AX285" i="10"/>
  <c r="AY285" i="10"/>
  <c r="AZ285" i="10"/>
  <c r="AG286" i="10"/>
  <c r="AJ286" i="10"/>
  <c r="AK286" i="10"/>
  <c r="AL286" i="10"/>
  <c r="AN286" i="10"/>
  <c r="AO286" i="10"/>
  <c r="AP286" i="10"/>
  <c r="AQ286" i="10"/>
  <c r="AS286" i="10"/>
  <c r="AT286" i="10"/>
  <c r="AU286" i="10"/>
  <c r="AV286" i="10"/>
  <c r="AX286" i="10"/>
  <c r="AY286" i="10"/>
  <c r="AZ286" i="10"/>
  <c r="AG287" i="10"/>
  <c r="AJ287" i="10"/>
  <c r="AK287" i="10"/>
  <c r="AL287" i="10"/>
  <c r="AN287" i="10"/>
  <c r="AO287" i="10"/>
  <c r="AP287" i="10"/>
  <c r="AQ287" i="10"/>
  <c r="AS287" i="10"/>
  <c r="AT287" i="10"/>
  <c r="AU287" i="10"/>
  <c r="AV287" i="10"/>
  <c r="AX287" i="10"/>
  <c r="AY287" i="10"/>
  <c r="AZ287" i="10"/>
  <c r="AG288" i="10"/>
  <c r="AJ288" i="10"/>
  <c r="AK288" i="10"/>
  <c r="AL288" i="10"/>
  <c r="AN288" i="10"/>
  <c r="AO288" i="10"/>
  <c r="AP288" i="10"/>
  <c r="AQ288" i="10"/>
  <c r="AS288" i="10"/>
  <c r="AT288" i="10"/>
  <c r="AU288" i="10"/>
  <c r="AV288" i="10"/>
  <c r="AX288" i="10"/>
  <c r="AY288" i="10"/>
  <c r="AZ288" i="10"/>
  <c r="AG289" i="10"/>
  <c r="AJ289" i="10"/>
  <c r="AK289" i="10"/>
  <c r="AL289" i="10"/>
  <c r="AN289" i="10"/>
  <c r="AO289" i="10"/>
  <c r="AP289" i="10"/>
  <c r="AQ289" i="10"/>
  <c r="AS289" i="10"/>
  <c r="AT289" i="10"/>
  <c r="AU289" i="10"/>
  <c r="AV289" i="10"/>
  <c r="AX289" i="10"/>
  <c r="AY289" i="10"/>
  <c r="AZ289" i="10"/>
  <c r="AG290" i="10"/>
  <c r="AJ290" i="10"/>
  <c r="AK290" i="10"/>
  <c r="AL290" i="10"/>
  <c r="AN290" i="10"/>
  <c r="AO290" i="10"/>
  <c r="AP290" i="10"/>
  <c r="AQ290" i="10"/>
  <c r="AS290" i="10"/>
  <c r="AT290" i="10"/>
  <c r="AU290" i="10"/>
  <c r="AV290" i="10"/>
  <c r="AX290" i="10"/>
  <c r="AY290" i="10"/>
  <c r="AZ290" i="10"/>
  <c r="AG291" i="10"/>
  <c r="AJ291" i="10"/>
  <c r="AK291" i="10"/>
  <c r="AL291" i="10"/>
  <c r="AN291" i="10"/>
  <c r="AO291" i="10"/>
  <c r="AP291" i="10"/>
  <c r="AQ291" i="10"/>
  <c r="AS291" i="10"/>
  <c r="AT291" i="10"/>
  <c r="AU291" i="10"/>
  <c r="AV291" i="10"/>
  <c r="AX291" i="10"/>
  <c r="AY291" i="10"/>
  <c r="AZ291" i="10"/>
  <c r="AG292" i="10"/>
  <c r="AJ292" i="10"/>
  <c r="AK292" i="10"/>
  <c r="AL292" i="10"/>
  <c r="AN292" i="10"/>
  <c r="AO292" i="10"/>
  <c r="AP292" i="10"/>
  <c r="AQ292" i="10"/>
  <c r="AS292" i="10"/>
  <c r="AT292" i="10"/>
  <c r="AU292" i="10"/>
  <c r="AV292" i="10"/>
  <c r="AX292" i="10"/>
  <c r="AY292" i="10"/>
  <c r="AZ292" i="10"/>
  <c r="AG293" i="10"/>
  <c r="AJ293" i="10"/>
  <c r="AK293" i="10"/>
  <c r="AL293" i="10"/>
  <c r="AN293" i="10"/>
  <c r="AO293" i="10"/>
  <c r="AP293" i="10"/>
  <c r="AQ293" i="10"/>
  <c r="AS293" i="10"/>
  <c r="AT293" i="10"/>
  <c r="AU293" i="10"/>
  <c r="AV293" i="10"/>
  <c r="AX293" i="10"/>
  <c r="AY293" i="10"/>
  <c r="AZ293" i="10"/>
  <c r="AG294" i="10"/>
  <c r="AJ294" i="10"/>
  <c r="AK294" i="10"/>
  <c r="AL294" i="10"/>
  <c r="AN294" i="10"/>
  <c r="AO294" i="10"/>
  <c r="AP294" i="10"/>
  <c r="AQ294" i="10"/>
  <c r="AS294" i="10"/>
  <c r="AT294" i="10"/>
  <c r="AU294" i="10"/>
  <c r="AV294" i="10"/>
  <c r="AX294" i="10"/>
  <c r="AY294" i="10"/>
  <c r="AZ294" i="10"/>
  <c r="AG295" i="10"/>
  <c r="AJ295" i="10"/>
  <c r="AK295" i="10"/>
  <c r="AL295" i="10"/>
  <c r="AN295" i="10"/>
  <c r="AO295" i="10"/>
  <c r="AP295" i="10"/>
  <c r="AQ295" i="10"/>
  <c r="AS295" i="10"/>
  <c r="AT295" i="10"/>
  <c r="AU295" i="10"/>
  <c r="AV295" i="10"/>
  <c r="AX295" i="10"/>
  <c r="AY295" i="10"/>
  <c r="AZ295" i="10"/>
  <c r="AG296" i="10"/>
  <c r="AJ296" i="10"/>
  <c r="AK296" i="10"/>
  <c r="AL296" i="10"/>
  <c r="AN296" i="10"/>
  <c r="AO296" i="10"/>
  <c r="AP296" i="10"/>
  <c r="AQ296" i="10"/>
  <c r="AS296" i="10"/>
  <c r="AT296" i="10"/>
  <c r="AU296" i="10"/>
  <c r="AV296" i="10"/>
  <c r="AX296" i="10"/>
  <c r="AY296" i="10"/>
  <c r="AZ296" i="10"/>
  <c r="AG297" i="10"/>
  <c r="AJ297" i="10"/>
  <c r="AK297" i="10"/>
  <c r="AL297" i="10"/>
  <c r="AN297" i="10"/>
  <c r="AO297" i="10"/>
  <c r="AP297" i="10"/>
  <c r="AQ297" i="10"/>
  <c r="AS297" i="10"/>
  <c r="AT297" i="10"/>
  <c r="AU297" i="10"/>
  <c r="AV297" i="10"/>
  <c r="AX297" i="10"/>
  <c r="AY297" i="10"/>
  <c r="AZ297" i="10"/>
  <c r="AG298" i="10"/>
  <c r="AJ298" i="10"/>
  <c r="AK298" i="10"/>
  <c r="AL298" i="10"/>
  <c r="AN298" i="10"/>
  <c r="AO298" i="10"/>
  <c r="AP298" i="10"/>
  <c r="AQ298" i="10"/>
  <c r="AS298" i="10"/>
  <c r="AT298" i="10"/>
  <c r="AU298" i="10"/>
  <c r="AV298" i="10"/>
  <c r="AX298" i="10"/>
  <c r="AY298" i="10"/>
  <c r="AZ298" i="10"/>
  <c r="AG299" i="10"/>
  <c r="AJ299" i="10"/>
  <c r="AK299" i="10"/>
  <c r="AL299" i="10"/>
  <c r="AN299" i="10"/>
  <c r="AO299" i="10"/>
  <c r="AP299" i="10"/>
  <c r="AQ299" i="10"/>
  <c r="AS299" i="10"/>
  <c r="AT299" i="10"/>
  <c r="AU299" i="10"/>
  <c r="AV299" i="10"/>
  <c r="AX299" i="10"/>
  <c r="AY299" i="10"/>
  <c r="AZ299" i="10"/>
  <c r="AG300" i="10"/>
  <c r="AJ300" i="10"/>
  <c r="AK300" i="10"/>
  <c r="AL300" i="10"/>
  <c r="AN300" i="10"/>
  <c r="AO300" i="10"/>
  <c r="AP300" i="10"/>
  <c r="AQ300" i="10"/>
  <c r="AS300" i="10"/>
  <c r="AT300" i="10"/>
  <c r="AU300" i="10"/>
  <c r="AV300" i="10"/>
  <c r="AX300" i="10"/>
  <c r="AY300" i="10"/>
  <c r="AZ300" i="10"/>
  <c r="AG301" i="10"/>
  <c r="AJ301" i="10"/>
  <c r="AK301" i="10"/>
  <c r="AL301" i="10"/>
  <c r="AN301" i="10"/>
  <c r="AO301" i="10"/>
  <c r="AP301" i="10"/>
  <c r="AQ301" i="10"/>
  <c r="AS301" i="10"/>
  <c r="AT301" i="10"/>
  <c r="AU301" i="10"/>
  <c r="AV301" i="10"/>
  <c r="AX301" i="10"/>
  <c r="AY301" i="10"/>
  <c r="AZ301" i="10"/>
  <c r="AG302" i="10"/>
  <c r="AJ302" i="10"/>
  <c r="AK302" i="10"/>
  <c r="AL302" i="10"/>
  <c r="AN302" i="10"/>
  <c r="AO302" i="10"/>
  <c r="AP302" i="10"/>
  <c r="AQ302" i="10"/>
  <c r="AS302" i="10"/>
  <c r="AT302" i="10"/>
  <c r="AU302" i="10"/>
  <c r="AV302" i="10"/>
  <c r="AX302" i="10"/>
  <c r="AY302" i="10"/>
  <c r="AZ302" i="10"/>
  <c r="AG303" i="10"/>
  <c r="AJ303" i="10"/>
  <c r="AK303" i="10"/>
  <c r="AL303" i="10"/>
  <c r="AN303" i="10"/>
  <c r="AO303" i="10"/>
  <c r="AP303" i="10"/>
  <c r="AQ303" i="10"/>
  <c r="AS303" i="10"/>
  <c r="AT303" i="10"/>
  <c r="AU303" i="10"/>
  <c r="AV303" i="10"/>
  <c r="AX303" i="10"/>
  <c r="AY303" i="10"/>
  <c r="AZ303" i="10"/>
  <c r="AG304" i="10"/>
  <c r="AJ304" i="10"/>
  <c r="AK304" i="10"/>
  <c r="AL304" i="10"/>
  <c r="AN304" i="10"/>
  <c r="AO304" i="10"/>
  <c r="AP304" i="10"/>
  <c r="AQ304" i="10"/>
  <c r="AS304" i="10"/>
  <c r="AT304" i="10"/>
  <c r="AU304" i="10"/>
  <c r="AV304" i="10"/>
  <c r="AX304" i="10"/>
  <c r="AY304" i="10"/>
  <c r="AZ304" i="10"/>
  <c r="AG305" i="10"/>
  <c r="AJ305" i="10"/>
  <c r="AK305" i="10"/>
  <c r="AL305" i="10"/>
  <c r="AN305" i="10"/>
  <c r="AO305" i="10"/>
  <c r="AP305" i="10"/>
  <c r="AQ305" i="10"/>
  <c r="AS305" i="10"/>
  <c r="AT305" i="10"/>
  <c r="AU305" i="10"/>
  <c r="AV305" i="10"/>
  <c r="AX305" i="10"/>
  <c r="AY305" i="10"/>
  <c r="AZ305" i="10"/>
  <c r="AG306" i="10"/>
  <c r="AJ306" i="10"/>
  <c r="AK306" i="10"/>
  <c r="AL306" i="10"/>
  <c r="AN306" i="10"/>
  <c r="AO306" i="10"/>
  <c r="AP306" i="10"/>
  <c r="AQ306" i="10"/>
  <c r="AS306" i="10"/>
  <c r="AT306" i="10"/>
  <c r="AU306" i="10"/>
  <c r="AV306" i="10"/>
  <c r="AX306" i="10"/>
  <c r="AY306" i="10"/>
  <c r="AZ306" i="10"/>
  <c r="AG307" i="10"/>
  <c r="AJ307" i="10"/>
  <c r="AK307" i="10"/>
  <c r="AL307" i="10"/>
  <c r="AN307" i="10"/>
  <c r="AO307" i="10"/>
  <c r="AP307" i="10"/>
  <c r="AQ307" i="10"/>
  <c r="AS307" i="10"/>
  <c r="AT307" i="10"/>
  <c r="AU307" i="10"/>
  <c r="AV307" i="10"/>
  <c r="AX307" i="10"/>
  <c r="AY307" i="10"/>
  <c r="AZ307" i="10"/>
  <c r="AG308" i="10"/>
  <c r="AJ308" i="10"/>
  <c r="AK308" i="10"/>
  <c r="AL308" i="10"/>
  <c r="AN308" i="10"/>
  <c r="AO308" i="10"/>
  <c r="AP308" i="10"/>
  <c r="AQ308" i="10"/>
  <c r="AS308" i="10"/>
  <c r="AT308" i="10"/>
  <c r="AU308" i="10"/>
  <c r="AV308" i="10"/>
  <c r="AX308" i="10"/>
  <c r="AY308" i="10"/>
  <c r="AZ308" i="10"/>
  <c r="AG309" i="10"/>
  <c r="AJ309" i="10"/>
  <c r="AK309" i="10"/>
  <c r="AL309" i="10"/>
  <c r="AN309" i="10"/>
  <c r="AO309" i="10"/>
  <c r="AP309" i="10"/>
  <c r="AQ309" i="10"/>
  <c r="AS309" i="10"/>
  <c r="AT309" i="10"/>
  <c r="AU309" i="10"/>
  <c r="AV309" i="10"/>
  <c r="AX309" i="10"/>
  <c r="AY309" i="10"/>
  <c r="AZ309" i="10"/>
  <c r="AG310" i="10"/>
  <c r="AJ310" i="10"/>
  <c r="AK310" i="10"/>
  <c r="AL310" i="10"/>
  <c r="AN310" i="10"/>
  <c r="AO310" i="10"/>
  <c r="AP310" i="10"/>
  <c r="AQ310" i="10"/>
  <c r="AS310" i="10"/>
  <c r="AT310" i="10"/>
  <c r="AU310" i="10"/>
  <c r="AV310" i="10"/>
  <c r="AX310" i="10"/>
  <c r="AY310" i="10"/>
  <c r="AZ310" i="10"/>
  <c r="AG311" i="10"/>
  <c r="AJ311" i="10"/>
  <c r="AK311" i="10"/>
  <c r="AL311" i="10"/>
  <c r="AN311" i="10"/>
  <c r="AO311" i="10"/>
  <c r="AP311" i="10"/>
  <c r="AQ311" i="10"/>
  <c r="AS311" i="10"/>
  <c r="AT311" i="10"/>
  <c r="AU311" i="10"/>
  <c r="AV311" i="10"/>
  <c r="AX311" i="10"/>
  <c r="AY311" i="10"/>
  <c r="AZ311" i="10"/>
  <c r="AG312" i="10"/>
  <c r="AJ312" i="10"/>
  <c r="AK312" i="10"/>
  <c r="AL312" i="10"/>
  <c r="AN312" i="10"/>
  <c r="AO312" i="10"/>
  <c r="AP312" i="10"/>
  <c r="AQ312" i="10"/>
  <c r="AS312" i="10"/>
  <c r="AT312" i="10"/>
  <c r="AU312" i="10"/>
  <c r="AV312" i="10"/>
  <c r="AX312" i="10"/>
  <c r="AY312" i="10"/>
  <c r="AZ312" i="10"/>
  <c r="AG313" i="10"/>
  <c r="AJ313" i="10"/>
  <c r="AK313" i="10"/>
  <c r="AL313" i="10"/>
  <c r="AN313" i="10"/>
  <c r="AO313" i="10"/>
  <c r="AP313" i="10"/>
  <c r="AQ313" i="10"/>
  <c r="AS313" i="10"/>
  <c r="AT313" i="10"/>
  <c r="AU313" i="10"/>
  <c r="AV313" i="10"/>
  <c r="AX313" i="10"/>
  <c r="AY313" i="10"/>
  <c r="AZ313" i="10"/>
  <c r="AG314" i="10"/>
  <c r="AJ314" i="10"/>
  <c r="AK314" i="10"/>
  <c r="AL314" i="10"/>
  <c r="AN314" i="10"/>
  <c r="AO314" i="10"/>
  <c r="AP314" i="10"/>
  <c r="AQ314" i="10"/>
  <c r="AS314" i="10"/>
  <c r="AT314" i="10"/>
  <c r="AU314" i="10"/>
  <c r="AV314" i="10"/>
  <c r="AX314" i="10"/>
  <c r="AY314" i="10"/>
  <c r="AZ314" i="10"/>
  <c r="AG315" i="10"/>
  <c r="AJ315" i="10"/>
  <c r="AK315" i="10"/>
  <c r="AL315" i="10"/>
  <c r="AN315" i="10"/>
  <c r="AO315" i="10"/>
  <c r="AP315" i="10"/>
  <c r="AQ315" i="10"/>
  <c r="AS315" i="10"/>
  <c r="AT315" i="10"/>
  <c r="AU315" i="10"/>
  <c r="AV315" i="10"/>
  <c r="AX315" i="10"/>
  <c r="AY315" i="10"/>
  <c r="AZ315" i="10"/>
  <c r="AG316" i="10"/>
  <c r="AJ316" i="10"/>
  <c r="AK316" i="10"/>
  <c r="AL316" i="10"/>
  <c r="AN316" i="10"/>
  <c r="AO316" i="10"/>
  <c r="AP316" i="10"/>
  <c r="AQ316" i="10"/>
  <c r="AS316" i="10"/>
  <c r="AT316" i="10"/>
  <c r="AU316" i="10"/>
  <c r="AV316" i="10"/>
  <c r="AX316" i="10"/>
  <c r="AY316" i="10"/>
  <c r="AZ316" i="10"/>
  <c r="AG317" i="10"/>
  <c r="AJ317" i="10"/>
  <c r="AK317" i="10"/>
  <c r="AL317" i="10"/>
  <c r="AN317" i="10"/>
  <c r="AO317" i="10"/>
  <c r="AP317" i="10"/>
  <c r="AQ317" i="10"/>
  <c r="AS317" i="10"/>
  <c r="AT317" i="10"/>
  <c r="AU317" i="10"/>
  <c r="AV317" i="10"/>
  <c r="AX317" i="10"/>
  <c r="AY317" i="10"/>
  <c r="AZ317" i="10"/>
  <c r="AG318" i="10"/>
  <c r="AJ318" i="10"/>
  <c r="AK318" i="10"/>
  <c r="AL318" i="10"/>
  <c r="AN318" i="10"/>
  <c r="AO318" i="10"/>
  <c r="AP318" i="10"/>
  <c r="AQ318" i="10"/>
  <c r="AS318" i="10"/>
  <c r="AT318" i="10"/>
  <c r="AU318" i="10"/>
  <c r="AV318" i="10"/>
  <c r="AX318" i="10"/>
  <c r="AY318" i="10"/>
  <c r="AZ318" i="10"/>
  <c r="AG319" i="10"/>
  <c r="AJ319" i="10"/>
  <c r="AK319" i="10"/>
  <c r="AL319" i="10"/>
  <c r="AN319" i="10"/>
  <c r="AO319" i="10"/>
  <c r="AP319" i="10"/>
  <c r="AQ319" i="10"/>
  <c r="AS319" i="10"/>
  <c r="AT319" i="10"/>
  <c r="AU319" i="10"/>
  <c r="AV319" i="10"/>
  <c r="AX319" i="10"/>
  <c r="AY319" i="10"/>
  <c r="AZ319" i="10"/>
  <c r="AG320" i="10"/>
  <c r="AJ320" i="10"/>
  <c r="AK320" i="10"/>
  <c r="AL320" i="10"/>
  <c r="AN320" i="10"/>
  <c r="AO320" i="10"/>
  <c r="AP320" i="10"/>
  <c r="AQ320" i="10"/>
  <c r="AS320" i="10"/>
  <c r="AT320" i="10"/>
  <c r="AU320" i="10"/>
  <c r="AV320" i="10"/>
  <c r="AX320" i="10"/>
  <c r="AY320" i="10"/>
  <c r="AZ320" i="10"/>
  <c r="AG321" i="10"/>
  <c r="AJ321" i="10"/>
  <c r="AK321" i="10"/>
  <c r="AL321" i="10"/>
  <c r="AN321" i="10"/>
  <c r="AO321" i="10"/>
  <c r="AP321" i="10"/>
  <c r="AQ321" i="10"/>
  <c r="AS321" i="10"/>
  <c r="AT321" i="10"/>
  <c r="AU321" i="10"/>
  <c r="AV321" i="10"/>
  <c r="AX321" i="10"/>
  <c r="AY321" i="10"/>
  <c r="AZ321" i="10"/>
  <c r="AG322" i="10"/>
  <c r="AJ322" i="10"/>
  <c r="AK322" i="10"/>
  <c r="AL322" i="10"/>
  <c r="AN322" i="10"/>
  <c r="AO322" i="10"/>
  <c r="AP322" i="10"/>
  <c r="AQ322" i="10"/>
  <c r="AS322" i="10"/>
  <c r="AT322" i="10"/>
  <c r="AU322" i="10"/>
  <c r="AV322" i="10"/>
  <c r="AX322" i="10"/>
  <c r="AY322" i="10"/>
  <c r="AZ322" i="10"/>
  <c r="AG323" i="10"/>
  <c r="AJ323" i="10"/>
  <c r="AK323" i="10"/>
  <c r="AL323" i="10"/>
  <c r="AN323" i="10"/>
  <c r="AO323" i="10"/>
  <c r="AP323" i="10"/>
  <c r="AQ323" i="10"/>
  <c r="AS323" i="10"/>
  <c r="AT323" i="10"/>
  <c r="AU323" i="10"/>
  <c r="AV323" i="10"/>
  <c r="AX323" i="10"/>
  <c r="AY323" i="10"/>
  <c r="AZ323" i="10"/>
  <c r="AG324" i="10"/>
  <c r="AJ324" i="10"/>
  <c r="AK324" i="10"/>
  <c r="AL324" i="10"/>
  <c r="AN324" i="10"/>
  <c r="AO324" i="10"/>
  <c r="AP324" i="10"/>
  <c r="AQ324" i="10"/>
  <c r="AS324" i="10"/>
  <c r="AT324" i="10"/>
  <c r="AU324" i="10"/>
  <c r="AV324" i="10"/>
  <c r="AX324" i="10"/>
  <c r="AY324" i="10"/>
  <c r="AZ324" i="10"/>
  <c r="AG325" i="10"/>
  <c r="AJ325" i="10"/>
  <c r="AK325" i="10"/>
  <c r="AL325" i="10"/>
  <c r="AN325" i="10"/>
  <c r="AO325" i="10"/>
  <c r="AP325" i="10"/>
  <c r="AQ325" i="10"/>
  <c r="AS325" i="10"/>
  <c r="AT325" i="10"/>
  <c r="AU325" i="10"/>
  <c r="AV325" i="10"/>
  <c r="AX325" i="10"/>
  <c r="AY325" i="10"/>
  <c r="AZ325" i="10"/>
  <c r="AG326" i="10"/>
  <c r="AJ326" i="10"/>
  <c r="AK326" i="10"/>
  <c r="AL326" i="10"/>
  <c r="AN326" i="10"/>
  <c r="AO326" i="10"/>
  <c r="AP326" i="10"/>
  <c r="AQ326" i="10"/>
  <c r="AS326" i="10"/>
  <c r="AT326" i="10"/>
  <c r="AU326" i="10"/>
  <c r="AV326" i="10"/>
  <c r="AX326" i="10"/>
  <c r="AY326" i="10"/>
  <c r="AZ326" i="10"/>
  <c r="AG327" i="10"/>
  <c r="AJ327" i="10"/>
  <c r="AK327" i="10"/>
  <c r="AL327" i="10"/>
  <c r="AN327" i="10"/>
  <c r="AO327" i="10"/>
  <c r="AP327" i="10"/>
  <c r="AQ327" i="10"/>
  <c r="AS327" i="10"/>
  <c r="AT327" i="10"/>
  <c r="AU327" i="10"/>
  <c r="AV327" i="10"/>
  <c r="AX327" i="10"/>
  <c r="AY327" i="10"/>
  <c r="AZ327" i="10"/>
  <c r="AG328" i="10"/>
  <c r="AJ328" i="10"/>
  <c r="AK328" i="10"/>
  <c r="AL328" i="10"/>
  <c r="AN328" i="10"/>
  <c r="AO328" i="10"/>
  <c r="AP328" i="10"/>
  <c r="AQ328" i="10"/>
  <c r="AS328" i="10"/>
  <c r="AT328" i="10"/>
  <c r="AU328" i="10"/>
  <c r="AV328" i="10"/>
  <c r="AX328" i="10"/>
  <c r="AY328" i="10"/>
  <c r="AZ328" i="10"/>
  <c r="AG329" i="10"/>
  <c r="AJ329" i="10"/>
  <c r="AK329" i="10"/>
  <c r="AL329" i="10"/>
  <c r="AN329" i="10"/>
  <c r="AO329" i="10"/>
  <c r="AP329" i="10"/>
  <c r="AQ329" i="10"/>
  <c r="AS329" i="10"/>
  <c r="AT329" i="10"/>
  <c r="AU329" i="10"/>
  <c r="AV329" i="10"/>
  <c r="AX329" i="10"/>
  <c r="AY329" i="10"/>
  <c r="AZ329" i="10"/>
  <c r="AG330" i="10"/>
  <c r="AJ330" i="10"/>
  <c r="AK330" i="10"/>
  <c r="AL330" i="10"/>
  <c r="AN330" i="10"/>
  <c r="AO330" i="10"/>
  <c r="AP330" i="10"/>
  <c r="AQ330" i="10"/>
  <c r="AS330" i="10"/>
  <c r="AT330" i="10"/>
  <c r="AU330" i="10"/>
  <c r="AV330" i="10"/>
  <c r="AX330" i="10"/>
  <c r="AY330" i="10"/>
  <c r="AZ330" i="10"/>
  <c r="AG331" i="10"/>
  <c r="AJ331" i="10"/>
  <c r="AK331" i="10"/>
  <c r="AL331" i="10"/>
  <c r="AN331" i="10"/>
  <c r="AO331" i="10"/>
  <c r="AP331" i="10"/>
  <c r="AQ331" i="10"/>
  <c r="AS331" i="10"/>
  <c r="AT331" i="10"/>
  <c r="AU331" i="10"/>
  <c r="AV331" i="10"/>
  <c r="AX331" i="10"/>
  <c r="AY331" i="10"/>
  <c r="AZ331" i="10"/>
  <c r="AG332" i="10"/>
  <c r="AJ332" i="10"/>
  <c r="AK332" i="10"/>
  <c r="AL332" i="10"/>
  <c r="AN332" i="10"/>
  <c r="AO332" i="10"/>
  <c r="AP332" i="10"/>
  <c r="AQ332" i="10"/>
  <c r="AS332" i="10"/>
  <c r="AT332" i="10"/>
  <c r="AU332" i="10"/>
  <c r="AV332" i="10"/>
  <c r="AX332" i="10"/>
  <c r="AY332" i="10"/>
  <c r="AZ332" i="10"/>
  <c r="AG333" i="10"/>
  <c r="AJ333" i="10"/>
  <c r="AK333" i="10"/>
  <c r="AL333" i="10"/>
  <c r="AN333" i="10"/>
  <c r="AO333" i="10"/>
  <c r="AP333" i="10"/>
  <c r="AQ333" i="10"/>
  <c r="AS333" i="10"/>
  <c r="AT333" i="10"/>
  <c r="AU333" i="10"/>
  <c r="AV333" i="10"/>
  <c r="AX333" i="10"/>
  <c r="AY333" i="10"/>
  <c r="AZ333" i="10"/>
  <c r="AG334" i="10"/>
  <c r="AJ334" i="10"/>
  <c r="AK334" i="10"/>
  <c r="AL334" i="10"/>
  <c r="AN334" i="10"/>
  <c r="AO334" i="10"/>
  <c r="AP334" i="10"/>
  <c r="AQ334" i="10"/>
  <c r="AS334" i="10"/>
  <c r="AT334" i="10"/>
  <c r="AU334" i="10"/>
  <c r="AV334" i="10"/>
  <c r="AX334" i="10"/>
  <c r="AY334" i="10"/>
  <c r="AZ334" i="10"/>
  <c r="AG335" i="10"/>
  <c r="AJ335" i="10"/>
  <c r="AK335" i="10"/>
  <c r="AL335" i="10"/>
  <c r="AN335" i="10"/>
  <c r="AO335" i="10"/>
  <c r="AP335" i="10"/>
  <c r="AQ335" i="10"/>
  <c r="AS335" i="10"/>
  <c r="AT335" i="10"/>
  <c r="AU335" i="10"/>
  <c r="AV335" i="10"/>
  <c r="AX335" i="10"/>
  <c r="AY335" i="10"/>
  <c r="AZ335" i="10"/>
  <c r="AG336" i="10"/>
  <c r="AJ336" i="10"/>
  <c r="AK336" i="10"/>
  <c r="AL336" i="10"/>
  <c r="AN336" i="10"/>
  <c r="AO336" i="10"/>
  <c r="AP336" i="10"/>
  <c r="AQ336" i="10"/>
  <c r="AS336" i="10"/>
  <c r="AT336" i="10"/>
  <c r="AU336" i="10"/>
  <c r="AV336" i="10"/>
  <c r="AX336" i="10"/>
  <c r="AY336" i="10"/>
  <c r="AZ336" i="10"/>
  <c r="AG337" i="10"/>
  <c r="AJ337" i="10"/>
  <c r="AK337" i="10"/>
  <c r="AL337" i="10"/>
  <c r="AN337" i="10"/>
  <c r="AO337" i="10"/>
  <c r="AP337" i="10"/>
  <c r="AQ337" i="10"/>
  <c r="AS337" i="10"/>
  <c r="AT337" i="10"/>
  <c r="AU337" i="10"/>
  <c r="AV337" i="10"/>
  <c r="AX337" i="10"/>
  <c r="AY337" i="10"/>
  <c r="AZ337" i="10"/>
  <c r="AG338" i="10"/>
  <c r="AJ338" i="10"/>
  <c r="AK338" i="10"/>
  <c r="AL338" i="10"/>
  <c r="AN338" i="10"/>
  <c r="AO338" i="10"/>
  <c r="AP338" i="10"/>
  <c r="AQ338" i="10"/>
  <c r="AS338" i="10"/>
  <c r="AT338" i="10"/>
  <c r="AU338" i="10"/>
  <c r="AV338" i="10"/>
  <c r="AX338" i="10"/>
  <c r="AY338" i="10"/>
  <c r="AZ338" i="10"/>
  <c r="AG339" i="10"/>
  <c r="AJ339" i="10"/>
  <c r="AK339" i="10"/>
  <c r="AL339" i="10"/>
  <c r="AN339" i="10"/>
  <c r="AO339" i="10"/>
  <c r="AP339" i="10"/>
  <c r="AQ339" i="10"/>
  <c r="AS339" i="10"/>
  <c r="AT339" i="10"/>
  <c r="AU339" i="10"/>
  <c r="AV339" i="10"/>
  <c r="AX339" i="10"/>
  <c r="AY339" i="10"/>
  <c r="AZ339" i="10"/>
  <c r="AG340" i="10"/>
  <c r="AJ340" i="10"/>
  <c r="AK340" i="10"/>
  <c r="AL340" i="10"/>
  <c r="AN340" i="10"/>
  <c r="AO340" i="10"/>
  <c r="AP340" i="10"/>
  <c r="AQ340" i="10"/>
  <c r="AS340" i="10"/>
  <c r="AT340" i="10"/>
  <c r="AU340" i="10"/>
  <c r="AV340" i="10"/>
  <c r="AX340" i="10"/>
  <c r="AY340" i="10"/>
  <c r="AZ340" i="10"/>
  <c r="AG341" i="10"/>
  <c r="AJ341" i="10"/>
  <c r="AK341" i="10"/>
  <c r="AL341" i="10"/>
  <c r="AN341" i="10"/>
  <c r="AO341" i="10"/>
  <c r="AP341" i="10"/>
  <c r="AQ341" i="10"/>
  <c r="AS341" i="10"/>
  <c r="AT341" i="10"/>
  <c r="AU341" i="10"/>
  <c r="AV341" i="10"/>
  <c r="AX341" i="10"/>
  <c r="AY341" i="10"/>
  <c r="AZ341" i="10"/>
  <c r="AG342" i="10"/>
  <c r="AJ342" i="10"/>
  <c r="AK342" i="10"/>
  <c r="AL342" i="10"/>
  <c r="AN342" i="10"/>
  <c r="AO342" i="10"/>
  <c r="AP342" i="10"/>
  <c r="AQ342" i="10"/>
  <c r="AS342" i="10"/>
  <c r="AT342" i="10"/>
  <c r="AU342" i="10"/>
  <c r="AV342" i="10"/>
  <c r="AX342" i="10"/>
  <c r="AY342" i="10"/>
  <c r="AZ342" i="10"/>
  <c r="AG343" i="10"/>
  <c r="AJ343" i="10"/>
  <c r="AK343" i="10"/>
  <c r="AL343" i="10"/>
  <c r="AN343" i="10"/>
  <c r="AO343" i="10"/>
  <c r="AP343" i="10"/>
  <c r="AQ343" i="10"/>
  <c r="AS343" i="10"/>
  <c r="AT343" i="10"/>
  <c r="AU343" i="10"/>
  <c r="AV343" i="10"/>
  <c r="AX343" i="10"/>
  <c r="AY343" i="10"/>
  <c r="AZ343" i="10"/>
  <c r="AG344" i="10"/>
  <c r="AJ344" i="10"/>
  <c r="AK344" i="10"/>
  <c r="AL344" i="10"/>
  <c r="AN344" i="10"/>
  <c r="AO344" i="10"/>
  <c r="AP344" i="10"/>
  <c r="AQ344" i="10"/>
  <c r="AS344" i="10"/>
  <c r="AT344" i="10"/>
  <c r="AU344" i="10"/>
  <c r="AV344" i="10"/>
  <c r="AX344" i="10"/>
  <c r="AY344" i="10"/>
  <c r="AZ344" i="10"/>
  <c r="AG345" i="10"/>
  <c r="AJ345" i="10"/>
  <c r="AK345" i="10"/>
  <c r="AL345" i="10"/>
  <c r="AN345" i="10"/>
  <c r="AO345" i="10"/>
  <c r="AP345" i="10"/>
  <c r="AQ345" i="10"/>
  <c r="AS345" i="10"/>
  <c r="AT345" i="10"/>
  <c r="AU345" i="10"/>
  <c r="AV345" i="10"/>
  <c r="AX345" i="10"/>
  <c r="AY345" i="10"/>
  <c r="AZ345" i="10"/>
  <c r="AG346" i="10"/>
  <c r="AJ346" i="10"/>
  <c r="AK346" i="10"/>
  <c r="AL346" i="10"/>
  <c r="AN346" i="10"/>
  <c r="AO346" i="10"/>
  <c r="AP346" i="10"/>
  <c r="AQ346" i="10"/>
  <c r="AS346" i="10"/>
  <c r="AT346" i="10"/>
  <c r="AU346" i="10"/>
  <c r="AV346" i="10"/>
  <c r="AX346" i="10"/>
  <c r="AY346" i="10"/>
  <c r="AZ346" i="10"/>
  <c r="AG347" i="10"/>
  <c r="AJ347" i="10"/>
  <c r="AK347" i="10"/>
  <c r="AL347" i="10"/>
  <c r="AN347" i="10"/>
  <c r="AO347" i="10"/>
  <c r="AP347" i="10"/>
  <c r="AQ347" i="10"/>
  <c r="AS347" i="10"/>
  <c r="AT347" i="10"/>
  <c r="AU347" i="10"/>
  <c r="AV347" i="10"/>
  <c r="AX347" i="10"/>
  <c r="AY347" i="10"/>
  <c r="AZ347" i="10"/>
  <c r="AG348" i="10"/>
  <c r="AJ348" i="10"/>
  <c r="AK348" i="10"/>
  <c r="AL348" i="10"/>
  <c r="AN348" i="10"/>
  <c r="AO348" i="10"/>
  <c r="AP348" i="10"/>
  <c r="AQ348" i="10"/>
  <c r="AS348" i="10"/>
  <c r="AT348" i="10"/>
  <c r="AU348" i="10"/>
  <c r="AV348" i="10"/>
  <c r="AX348" i="10"/>
  <c r="AY348" i="10"/>
  <c r="AZ348" i="10"/>
  <c r="AG349" i="10"/>
  <c r="AJ349" i="10"/>
  <c r="AK349" i="10"/>
  <c r="AL349" i="10"/>
  <c r="AN349" i="10"/>
  <c r="AO349" i="10"/>
  <c r="AP349" i="10"/>
  <c r="AQ349" i="10"/>
  <c r="AS349" i="10"/>
  <c r="AT349" i="10"/>
  <c r="AU349" i="10"/>
  <c r="AV349" i="10"/>
  <c r="AX349" i="10"/>
  <c r="AY349" i="10"/>
  <c r="AZ349" i="10"/>
  <c r="AG350" i="10"/>
  <c r="AJ350" i="10"/>
  <c r="AK350" i="10"/>
  <c r="AL350" i="10"/>
  <c r="AN350" i="10"/>
  <c r="AO350" i="10"/>
  <c r="AP350" i="10"/>
  <c r="AQ350" i="10"/>
  <c r="AS350" i="10"/>
  <c r="AT350" i="10"/>
  <c r="AU350" i="10"/>
  <c r="AV350" i="10"/>
  <c r="AX350" i="10"/>
  <c r="AY350" i="10"/>
  <c r="AZ350" i="10"/>
  <c r="AG351" i="10"/>
  <c r="AJ351" i="10"/>
  <c r="AK351" i="10"/>
  <c r="AL351" i="10"/>
  <c r="AN351" i="10"/>
  <c r="AO351" i="10"/>
  <c r="AP351" i="10"/>
  <c r="AQ351" i="10"/>
  <c r="AS351" i="10"/>
  <c r="AT351" i="10"/>
  <c r="AU351" i="10"/>
  <c r="AV351" i="10"/>
  <c r="AX351" i="10"/>
  <c r="AY351" i="10"/>
  <c r="AZ351" i="10"/>
  <c r="AG352" i="10"/>
  <c r="AJ352" i="10"/>
  <c r="AK352" i="10"/>
  <c r="AL352" i="10"/>
  <c r="AN352" i="10"/>
  <c r="AO352" i="10"/>
  <c r="AP352" i="10"/>
  <c r="AQ352" i="10"/>
  <c r="AS352" i="10"/>
  <c r="AT352" i="10"/>
  <c r="AU352" i="10"/>
  <c r="AV352" i="10"/>
  <c r="AX352" i="10"/>
  <c r="AY352" i="10"/>
  <c r="AZ352" i="10"/>
  <c r="AG353" i="10"/>
  <c r="AJ353" i="10"/>
  <c r="AK353" i="10"/>
  <c r="AL353" i="10"/>
  <c r="AN353" i="10"/>
  <c r="AO353" i="10"/>
  <c r="AP353" i="10"/>
  <c r="AQ353" i="10"/>
  <c r="AS353" i="10"/>
  <c r="AT353" i="10"/>
  <c r="AU353" i="10"/>
  <c r="AV353" i="10"/>
  <c r="AX353" i="10"/>
  <c r="AY353" i="10"/>
  <c r="AZ353" i="10"/>
  <c r="AG354" i="10"/>
  <c r="AJ354" i="10"/>
  <c r="AK354" i="10"/>
  <c r="AL354" i="10"/>
  <c r="AN354" i="10"/>
  <c r="AO354" i="10"/>
  <c r="AP354" i="10"/>
  <c r="AQ354" i="10"/>
  <c r="AS354" i="10"/>
  <c r="AT354" i="10"/>
  <c r="AU354" i="10"/>
  <c r="AV354" i="10"/>
  <c r="AX354" i="10"/>
  <c r="AY354" i="10"/>
  <c r="AZ354" i="10"/>
  <c r="AG355" i="10"/>
  <c r="AJ355" i="10"/>
  <c r="AK355" i="10"/>
  <c r="AL355" i="10"/>
  <c r="AN355" i="10"/>
  <c r="AO355" i="10"/>
  <c r="AP355" i="10"/>
  <c r="AQ355" i="10"/>
  <c r="AS355" i="10"/>
  <c r="AT355" i="10"/>
  <c r="AU355" i="10"/>
  <c r="AV355" i="10"/>
  <c r="AX355" i="10"/>
  <c r="AY355" i="10"/>
  <c r="AZ355" i="10"/>
  <c r="AG356" i="10"/>
  <c r="AJ356" i="10"/>
  <c r="AK356" i="10"/>
  <c r="AL356" i="10"/>
  <c r="AN356" i="10"/>
  <c r="AO356" i="10"/>
  <c r="AP356" i="10"/>
  <c r="AQ356" i="10"/>
  <c r="AS356" i="10"/>
  <c r="AT356" i="10"/>
  <c r="AU356" i="10"/>
  <c r="AV356" i="10"/>
  <c r="AX356" i="10"/>
  <c r="AY356" i="10"/>
  <c r="AZ356" i="10"/>
  <c r="AG357" i="10"/>
  <c r="AJ357" i="10"/>
  <c r="AK357" i="10"/>
  <c r="AL357" i="10"/>
  <c r="AN357" i="10"/>
  <c r="AO357" i="10"/>
  <c r="AP357" i="10"/>
  <c r="AQ357" i="10"/>
  <c r="AS357" i="10"/>
  <c r="AT357" i="10"/>
  <c r="AU357" i="10"/>
  <c r="AV357" i="10"/>
  <c r="AX357" i="10"/>
  <c r="AY357" i="10"/>
  <c r="AZ357" i="10"/>
  <c r="AO2" i="10"/>
  <c r="AP2" i="10"/>
  <c r="AQ2" i="10"/>
  <c r="AS2" i="10"/>
  <c r="AT2" i="10"/>
  <c r="AU2" i="10"/>
  <c r="AV2" i="10"/>
  <c r="AX2" i="10"/>
  <c r="AY2" i="10"/>
  <c r="AZ2" i="10"/>
  <c r="AI2" i="10"/>
  <c r="AJ2" i="10"/>
  <c r="AK2" i="10"/>
  <c r="AL2" i="10"/>
  <c r="AN2" i="10"/>
  <c r="AG2" i="10"/>
  <c r="AG1" i="10"/>
  <c r="AI1" i="10"/>
  <c r="AJ1" i="10"/>
  <c r="AK1" i="10"/>
  <c r="AL1" i="10"/>
  <c r="AN1" i="10"/>
  <c r="AO1" i="10"/>
  <c r="AP1" i="10"/>
  <c r="AQ1" i="10"/>
  <c r="AS1" i="10"/>
  <c r="AT1" i="10"/>
  <c r="AU1" i="10"/>
  <c r="AV1" i="10"/>
  <c r="AX1" i="10"/>
  <c r="AY1" i="10"/>
  <c r="AZ1" i="10"/>
  <c r="AE3" i="10"/>
  <c r="AE4" i="10"/>
  <c r="AE5" i="10"/>
  <c r="AE6" i="10"/>
  <c r="AE7" i="10"/>
  <c r="AE8" i="10"/>
  <c r="AE9" i="10"/>
  <c r="AE10" i="10"/>
  <c r="AE11" i="10"/>
  <c r="AE12" i="10"/>
  <c r="AE13" i="10"/>
  <c r="AE14" i="10"/>
  <c r="AE15" i="10"/>
  <c r="AE16" i="10"/>
  <c r="AE17" i="10"/>
  <c r="AE18" i="10"/>
  <c r="AE19" i="10"/>
  <c r="AE20" i="10"/>
  <c r="AE21" i="10"/>
  <c r="AE22" i="10"/>
  <c r="AE23" i="10"/>
  <c r="AE24" i="10"/>
  <c r="AE25" i="10"/>
  <c r="AE26" i="10"/>
  <c r="AE27" i="10"/>
  <c r="AE28" i="10"/>
  <c r="AE29" i="10"/>
  <c r="AE30" i="10"/>
  <c r="AE31" i="10"/>
  <c r="AE32" i="10"/>
  <c r="AE33" i="10"/>
  <c r="AE34" i="10"/>
  <c r="AE35" i="10"/>
  <c r="AE36" i="10"/>
  <c r="AE37" i="10"/>
  <c r="AE38" i="10"/>
  <c r="AE39" i="10"/>
  <c r="AE40" i="10"/>
  <c r="AE41" i="10"/>
  <c r="AE42" i="10"/>
  <c r="AE43" i="10"/>
  <c r="AE44" i="10"/>
  <c r="AE45" i="10"/>
  <c r="AE46" i="10"/>
  <c r="AE47" i="10"/>
  <c r="AE48" i="10"/>
  <c r="AE49" i="10"/>
  <c r="AE50" i="10"/>
  <c r="AE51" i="10"/>
  <c r="AE52" i="10"/>
  <c r="AE53" i="10"/>
  <c r="AE54" i="10"/>
  <c r="AE55" i="10"/>
  <c r="AE56" i="10"/>
  <c r="AE57" i="10"/>
  <c r="AE58" i="10"/>
  <c r="AE59" i="10"/>
  <c r="AE60" i="10"/>
  <c r="AE61" i="10"/>
  <c r="AE62" i="10"/>
  <c r="AE63" i="10"/>
  <c r="AE64" i="10"/>
  <c r="AE65" i="10"/>
  <c r="AE66" i="10"/>
  <c r="AE67" i="10"/>
  <c r="AE68" i="10"/>
  <c r="AE69" i="10"/>
  <c r="AE70" i="10"/>
  <c r="AE71" i="10"/>
  <c r="AE72" i="10"/>
  <c r="AE73" i="10"/>
  <c r="AE74" i="10"/>
  <c r="AE75" i="10"/>
  <c r="AE76" i="10"/>
  <c r="AE77" i="10"/>
  <c r="AE78" i="10"/>
  <c r="AE79" i="10"/>
  <c r="AE80" i="10"/>
  <c r="AE81" i="10"/>
  <c r="AE82" i="10"/>
  <c r="AE83" i="10"/>
  <c r="AE84" i="10"/>
  <c r="AE85" i="10"/>
  <c r="AE86" i="10"/>
  <c r="AE87" i="10"/>
  <c r="AE98" i="10"/>
  <c r="AE99" i="10"/>
  <c r="AE100" i="10"/>
  <c r="AE101" i="10"/>
  <c r="AE102" i="10"/>
  <c r="AE103" i="10"/>
  <c r="AE104" i="10"/>
  <c r="AE105" i="10"/>
  <c r="AE106" i="10"/>
  <c r="AE107" i="10"/>
  <c r="AE108" i="10"/>
  <c r="AE109" i="10"/>
  <c r="AE110" i="10"/>
  <c r="AE111" i="10"/>
  <c r="AE112" i="10"/>
  <c r="AE113" i="10"/>
  <c r="AE114" i="10"/>
  <c r="AE115" i="10"/>
  <c r="AE116" i="10"/>
  <c r="AE117" i="10"/>
  <c r="AE118" i="10"/>
  <c r="AE119" i="10"/>
  <c r="AE120" i="10"/>
  <c r="AE121" i="10"/>
  <c r="AE122" i="10"/>
  <c r="AE123" i="10"/>
  <c r="AE124" i="10"/>
  <c r="AE125" i="10"/>
  <c r="AE126" i="10"/>
  <c r="AE127" i="10"/>
  <c r="AE128" i="10"/>
  <c r="AE129" i="10"/>
  <c r="AE130" i="10"/>
  <c r="AE131" i="10"/>
  <c r="AE132" i="10"/>
  <c r="AE133" i="10"/>
  <c r="AE146" i="10"/>
  <c r="AE147" i="10"/>
  <c r="AE148" i="10"/>
  <c r="AE149" i="10"/>
  <c r="AE150" i="10"/>
  <c r="AE151" i="10"/>
  <c r="AE152" i="10"/>
  <c r="AE153" i="10"/>
  <c r="AE154" i="10"/>
  <c r="AE155" i="10"/>
  <c r="AE156" i="10"/>
  <c r="AE157" i="10"/>
  <c r="AE158" i="10"/>
  <c r="AE159" i="10"/>
  <c r="AE160" i="10"/>
  <c r="AE161" i="10"/>
  <c r="AE162" i="10"/>
  <c r="AE163" i="10"/>
  <c r="AE164" i="10"/>
  <c r="AE165" i="10"/>
  <c r="AE166" i="10"/>
  <c r="AE167" i="10"/>
  <c r="AE168" i="10"/>
  <c r="AE169" i="10"/>
  <c r="AE170" i="10"/>
  <c r="AE171" i="10"/>
  <c r="AE172" i="10"/>
  <c r="AE173" i="10"/>
  <c r="AE174" i="10"/>
  <c r="AE175" i="10"/>
  <c r="AE176" i="10"/>
  <c r="AE177" i="10"/>
  <c r="AE178" i="10"/>
  <c r="AE179" i="10"/>
  <c r="AE180" i="10"/>
  <c r="AE181" i="10"/>
  <c r="AE182" i="10"/>
  <c r="AE183" i="10"/>
  <c r="AE184" i="10"/>
  <c r="AE185" i="10"/>
  <c r="AE186" i="10"/>
  <c r="AE187" i="10"/>
  <c r="AE188" i="10"/>
  <c r="AE189" i="10"/>
  <c r="AE190" i="10"/>
  <c r="AE191" i="10"/>
  <c r="AE192" i="10"/>
  <c r="AE193" i="10"/>
  <c r="AE194" i="10"/>
  <c r="AE195" i="10"/>
  <c r="AE196" i="10"/>
  <c r="AE197" i="10"/>
  <c r="AE198" i="10"/>
  <c r="AE199" i="10"/>
  <c r="AE200" i="10"/>
  <c r="AE201" i="10"/>
  <c r="AE202" i="10"/>
  <c r="AE203" i="10"/>
  <c r="AE204" i="10"/>
  <c r="AE205" i="10"/>
  <c r="AE206" i="10"/>
  <c r="AE207" i="10"/>
  <c r="AE208" i="10"/>
  <c r="AE209" i="10"/>
  <c r="AE210" i="10"/>
  <c r="AE211" i="10"/>
  <c r="AE212" i="10"/>
  <c r="AE213" i="10"/>
  <c r="AE214" i="10"/>
  <c r="AE215" i="10"/>
  <c r="AE216" i="10"/>
  <c r="AE217" i="10"/>
  <c r="AE218" i="10"/>
  <c r="AE219" i="10"/>
  <c r="AE220" i="10"/>
  <c r="AE221" i="10"/>
  <c r="AE222" i="10"/>
  <c r="AE223" i="10"/>
  <c r="AE224" i="10"/>
  <c r="AE225" i="10"/>
  <c r="AE226" i="10"/>
  <c r="AE227" i="10"/>
  <c r="AE228" i="10"/>
  <c r="AE229" i="10"/>
  <c r="AE230" i="10"/>
  <c r="AE231" i="10"/>
  <c r="AE232" i="10"/>
  <c r="AE233" i="10"/>
  <c r="AE234" i="10"/>
  <c r="AE235" i="10"/>
  <c r="AE236" i="10"/>
  <c r="AE237" i="10"/>
  <c r="AE238" i="10"/>
  <c r="AE239" i="10"/>
  <c r="AE240" i="10"/>
  <c r="AE241" i="10"/>
  <c r="AE242" i="10"/>
  <c r="AE243" i="10"/>
  <c r="AE244" i="10"/>
  <c r="AE245" i="10"/>
  <c r="AE246" i="10"/>
  <c r="AE247" i="10"/>
  <c r="AE248" i="10"/>
  <c r="AE249" i="10"/>
  <c r="AE250" i="10"/>
  <c r="AE251" i="10"/>
  <c r="AE252" i="10"/>
  <c r="AE253" i="10"/>
  <c r="AE254" i="10"/>
  <c r="AE255" i="10"/>
  <c r="AE256" i="10"/>
  <c r="AE257" i="10"/>
  <c r="AE258" i="10"/>
  <c r="AE259" i="10"/>
  <c r="AE260" i="10"/>
  <c r="AE261" i="10"/>
  <c r="AE262" i="10"/>
  <c r="AE263" i="10"/>
  <c r="AE264" i="10"/>
  <c r="AE265" i="10"/>
  <c r="AE266" i="10"/>
  <c r="AE267" i="10"/>
  <c r="AE268" i="10"/>
  <c r="AE269" i="10"/>
  <c r="AE270" i="10"/>
  <c r="AE271" i="10"/>
  <c r="AE272" i="10"/>
  <c r="AE273" i="10"/>
  <c r="AE274" i="10"/>
  <c r="AE275" i="10"/>
  <c r="AE276" i="10"/>
  <c r="AE277" i="10"/>
  <c r="AE278" i="10"/>
  <c r="AE279" i="10"/>
  <c r="AE280" i="10"/>
  <c r="AE281" i="10"/>
  <c r="AE282" i="10"/>
  <c r="AE283" i="10"/>
  <c r="AE284" i="10"/>
  <c r="AE285" i="10"/>
  <c r="AE286" i="10"/>
  <c r="AE287" i="10"/>
  <c r="AE288" i="10"/>
  <c r="AE289" i="10"/>
  <c r="AE290" i="10"/>
  <c r="AE291" i="10"/>
  <c r="AE292" i="10"/>
  <c r="AE293" i="10"/>
  <c r="AE294" i="10"/>
  <c r="AE295" i="10"/>
  <c r="AE296" i="10"/>
  <c r="AE297" i="10"/>
  <c r="AE298" i="10"/>
  <c r="AE299" i="10"/>
  <c r="AE300" i="10"/>
  <c r="AE301" i="10"/>
  <c r="AE302" i="10"/>
  <c r="AE303" i="10"/>
  <c r="AE304" i="10"/>
  <c r="AE305" i="10"/>
  <c r="AE306" i="10"/>
  <c r="AE307" i="10"/>
  <c r="AE308" i="10"/>
  <c r="AE309" i="10"/>
  <c r="AE310" i="10"/>
  <c r="AE311" i="10"/>
  <c r="AE312" i="10"/>
  <c r="AE313" i="10"/>
  <c r="AE314" i="10"/>
  <c r="AE315" i="10"/>
  <c r="AE316" i="10"/>
  <c r="AE317" i="10"/>
  <c r="AE318" i="10"/>
  <c r="AE319" i="10"/>
  <c r="AE320" i="10"/>
  <c r="AE321" i="10"/>
  <c r="AE322" i="10"/>
  <c r="AE323" i="10"/>
  <c r="AE324" i="10"/>
  <c r="AE325" i="10"/>
  <c r="AE326" i="10"/>
  <c r="AE327" i="10"/>
  <c r="AE328" i="10"/>
  <c r="AE329" i="10"/>
  <c r="AE330" i="10"/>
  <c r="AE331" i="10"/>
  <c r="AE332" i="10"/>
  <c r="AE333" i="10"/>
  <c r="AE334" i="10"/>
  <c r="AE335" i="10"/>
  <c r="AE336" i="10"/>
  <c r="AE337" i="10"/>
  <c r="AE338" i="10"/>
  <c r="AE339" i="10"/>
  <c r="AE340" i="10"/>
  <c r="AE341" i="10"/>
  <c r="AE342" i="10"/>
  <c r="AE343" i="10"/>
  <c r="AE344" i="10"/>
  <c r="AE345" i="10"/>
  <c r="AE346" i="10"/>
  <c r="AE347" i="10"/>
  <c r="AE348" i="10"/>
  <c r="AE349" i="10"/>
  <c r="AE350" i="10"/>
  <c r="AE351" i="10"/>
  <c r="AE352" i="10"/>
  <c r="AE353" i="10"/>
  <c r="AE354" i="10"/>
  <c r="AE355" i="10"/>
  <c r="AE356" i="10"/>
  <c r="AE357" i="10"/>
  <c r="AE2" i="10"/>
  <c r="AE1" i="10"/>
  <c r="W3" i="10"/>
  <c r="X3" i="10"/>
  <c r="Y3" i="10"/>
  <c r="W4" i="10"/>
  <c r="X4" i="10"/>
  <c r="Y4" i="10"/>
  <c r="W5" i="10"/>
  <c r="X5" i="10"/>
  <c r="Y5" i="10"/>
  <c r="W6" i="10"/>
  <c r="X6" i="10"/>
  <c r="Y6" i="10"/>
  <c r="W7" i="10"/>
  <c r="X7" i="10"/>
  <c r="Y7" i="10"/>
  <c r="W8" i="10"/>
  <c r="X8" i="10"/>
  <c r="Y8" i="10"/>
  <c r="W9" i="10"/>
  <c r="X9" i="10"/>
  <c r="Y9" i="10"/>
  <c r="W10" i="10"/>
  <c r="X10" i="10"/>
  <c r="Y10" i="10"/>
  <c r="W11" i="10"/>
  <c r="X11" i="10"/>
  <c r="Y11" i="10"/>
  <c r="W12" i="10"/>
  <c r="X12" i="10"/>
  <c r="Y12" i="10"/>
  <c r="W13" i="10"/>
  <c r="X13" i="10"/>
  <c r="Y13" i="10"/>
  <c r="W14" i="10"/>
  <c r="X14" i="10"/>
  <c r="Y14" i="10"/>
  <c r="W15" i="10"/>
  <c r="X15" i="10"/>
  <c r="Y15" i="10"/>
  <c r="W16" i="10"/>
  <c r="X16" i="10"/>
  <c r="Y16" i="10"/>
  <c r="W17" i="10"/>
  <c r="X17" i="10"/>
  <c r="Y17" i="10"/>
  <c r="W18" i="10"/>
  <c r="X18" i="10"/>
  <c r="Y18" i="10"/>
  <c r="W19" i="10"/>
  <c r="X19" i="10"/>
  <c r="Y19" i="10"/>
  <c r="W20" i="10"/>
  <c r="X20" i="10"/>
  <c r="Y20" i="10"/>
  <c r="W21" i="10"/>
  <c r="X21" i="10"/>
  <c r="Y21" i="10"/>
  <c r="X22" i="10"/>
  <c r="Y22" i="10"/>
  <c r="X23" i="10"/>
  <c r="Y23" i="10"/>
  <c r="W24" i="10"/>
  <c r="X24" i="10"/>
  <c r="Y24" i="10"/>
  <c r="W25" i="10"/>
  <c r="X25" i="10"/>
  <c r="Y25" i="10"/>
  <c r="W26" i="10"/>
  <c r="X26" i="10"/>
  <c r="Y26" i="10"/>
  <c r="W27" i="10"/>
  <c r="X27" i="10"/>
  <c r="Y27" i="10"/>
  <c r="W28" i="10"/>
  <c r="X28" i="10"/>
  <c r="Y28" i="10"/>
  <c r="W29" i="10"/>
  <c r="X29" i="10"/>
  <c r="Y29" i="10"/>
  <c r="W30" i="10"/>
  <c r="X30" i="10"/>
  <c r="Y30" i="10"/>
  <c r="W31" i="10"/>
  <c r="X31" i="10"/>
  <c r="Y31" i="10"/>
  <c r="W32" i="10"/>
  <c r="X32" i="10"/>
  <c r="Y32" i="10"/>
  <c r="W33" i="10"/>
  <c r="X33" i="10"/>
  <c r="Y33" i="10"/>
  <c r="W34" i="10"/>
  <c r="X34" i="10"/>
  <c r="Y34" i="10"/>
  <c r="W35" i="10"/>
  <c r="X35" i="10"/>
  <c r="Y35" i="10"/>
  <c r="W36" i="10"/>
  <c r="X36" i="10"/>
  <c r="Y36" i="10"/>
  <c r="W37" i="10"/>
  <c r="X37" i="10"/>
  <c r="Y37" i="10"/>
  <c r="W38" i="10"/>
  <c r="X38" i="10"/>
  <c r="Y38" i="10"/>
  <c r="W39" i="10"/>
  <c r="X39" i="10"/>
  <c r="Y39" i="10"/>
  <c r="W40" i="10"/>
  <c r="X40" i="10"/>
  <c r="Y40" i="10"/>
  <c r="W41" i="10"/>
  <c r="X41" i="10"/>
  <c r="Y41" i="10"/>
  <c r="W42" i="10"/>
  <c r="X42" i="10"/>
  <c r="Y42" i="10"/>
  <c r="W43" i="10"/>
  <c r="X43" i="10"/>
  <c r="Y43" i="10"/>
  <c r="W44" i="10"/>
  <c r="X44" i="10"/>
  <c r="Y44" i="10"/>
  <c r="W45" i="10"/>
  <c r="X45" i="10"/>
  <c r="Y45" i="10"/>
  <c r="W46" i="10"/>
  <c r="X46" i="10"/>
  <c r="Y46" i="10"/>
  <c r="W47" i="10"/>
  <c r="X47" i="10"/>
  <c r="Y47" i="10"/>
  <c r="W48" i="10"/>
  <c r="X48" i="10"/>
  <c r="Y48" i="10"/>
  <c r="W49" i="10"/>
  <c r="X49" i="10"/>
  <c r="Y49" i="10"/>
  <c r="W50" i="10"/>
  <c r="X50" i="10"/>
  <c r="Y50" i="10"/>
  <c r="W51" i="10"/>
  <c r="X51" i="10"/>
  <c r="Y51" i="10"/>
  <c r="W52" i="10"/>
  <c r="X52" i="10"/>
  <c r="Y52" i="10"/>
  <c r="W53" i="10"/>
  <c r="X53" i="10"/>
  <c r="Y53" i="10"/>
  <c r="W54" i="10"/>
  <c r="X54" i="10"/>
  <c r="Y54" i="10"/>
  <c r="W55" i="10"/>
  <c r="X55" i="10"/>
  <c r="Y55" i="10"/>
  <c r="W56" i="10"/>
  <c r="X56" i="10"/>
  <c r="Y56" i="10"/>
  <c r="W57" i="10"/>
  <c r="X57" i="10"/>
  <c r="Y57" i="10"/>
  <c r="W58" i="10"/>
  <c r="X58" i="10"/>
  <c r="Y58" i="10"/>
  <c r="W59" i="10"/>
  <c r="X59" i="10"/>
  <c r="Y59" i="10"/>
  <c r="W60" i="10"/>
  <c r="X60" i="10"/>
  <c r="Y60" i="10"/>
  <c r="W61" i="10"/>
  <c r="X61" i="10"/>
  <c r="Y61" i="10"/>
  <c r="W62" i="10"/>
  <c r="X62" i="10"/>
  <c r="Y62" i="10"/>
  <c r="W63" i="10"/>
  <c r="X63" i="10"/>
  <c r="Y63" i="10"/>
  <c r="W64" i="10"/>
  <c r="X64" i="10"/>
  <c r="Y64" i="10"/>
  <c r="W65" i="10"/>
  <c r="X65" i="10"/>
  <c r="Y65" i="10"/>
  <c r="W66" i="10"/>
  <c r="X66" i="10"/>
  <c r="Y66" i="10"/>
  <c r="W67" i="10"/>
  <c r="X67" i="10"/>
  <c r="Y67" i="10"/>
  <c r="W68" i="10"/>
  <c r="X68" i="10"/>
  <c r="Y68" i="10"/>
  <c r="W69" i="10"/>
  <c r="X69" i="10"/>
  <c r="Y69" i="10"/>
  <c r="W70" i="10"/>
  <c r="X70" i="10"/>
  <c r="Y70" i="10"/>
  <c r="W71" i="10"/>
  <c r="X71" i="10"/>
  <c r="Y71" i="10"/>
  <c r="W72" i="10"/>
  <c r="X72" i="10"/>
  <c r="Y72" i="10"/>
  <c r="W73" i="10"/>
  <c r="X73" i="10"/>
  <c r="Y73" i="10"/>
  <c r="W74" i="10"/>
  <c r="X74" i="10"/>
  <c r="Y74" i="10"/>
  <c r="W75" i="10"/>
  <c r="X75" i="10"/>
  <c r="Y75" i="10"/>
  <c r="W76" i="10"/>
  <c r="X76" i="10"/>
  <c r="Y76" i="10"/>
  <c r="W77" i="10"/>
  <c r="X77" i="10"/>
  <c r="Y77" i="10"/>
  <c r="W78" i="10"/>
  <c r="X78" i="10"/>
  <c r="Y78" i="10"/>
  <c r="W79" i="10"/>
  <c r="X79" i="10"/>
  <c r="Y79" i="10"/>
  <c r="W80" i="10"/>
  <c r="X80" i="10"/>
  <c r="Y80" i="10"/>
  <c r="W81" i="10"/>
  <c r="X81" i="10"/>
  <c r="Y81" i="10"/>
  <c r="W82" i="10"/>
  <c r="X82" i="10"/>
  <c r="Y82" i="10"/>
  <c r="W83" i="10"/>
  <c r="X83" i="10"/>
  <c r="Y83" i="10"/>
  <c r="W84" i="10"/>
  <c r="X84" i="10"/>
  <c r="Y84" i="10"/>
  <c r="W85" i="10"/>
  <c r="X85" i="10"/>
  <c r="Y85" i="10"/>
  <c r="W86" i="10"/>
  <c r="X86" i="10"/>
  <c r="Y86" i="10"/>
  <c r="W87" i="10"/>
  <c r="X87" i="10"/>
  <c r="Y87" i="10"/>
  <c r="W88" i="10"/>
  <c r="X88" i="10"/>
  <c r="Y88" i="10"/>
  <c r="W89" i="10"/>
  <c r="X89" i="10"/>
  <c r="Y89" i="10"/>
  <c r="W90" i="10"/>
  <c r="X90" i="10"/>
  <c r="Y90" i="10"/>
  <c r="W91" i="10"/>
  <c r="X91" i="10"/>
  <c r="Y91" i="10"/>
  <c r="W92" i="10"/>
  <c r="X92" i="10"/>
  <c r="Y92" i="10"/>
  <c r="W93" i="10"/>
  <c r="X93" i="10"/>
  <c r="Y93" i="10"/>
  <c r="W94" i="10"/>
  <c r="X94" i="10"/>
  <c r="Y94" i="10"/>
  <c r="W95" i="10"/>
  <c r="X95" i="10"/>
  <c r="Y95" i="10"/>
  <c r="W96" i="10"/>
  <c r="X96" i="10"/>
  <c r="Y96" i="10"/>
  <c r="W97" i="10"/>
  <c r="X97" i="10"/>
  <c r="Y97" i="10"/>
  <c r="W98" i="10"/>
  <c r="X98" i="10"/>
  <c r="Y98" i="10"/>
  <c r="W99" i="10"/>
  <c r="X99" i="10"/>
  <c r="Y99" i="10"/>
  <c r="W100" i="10"/>
  <c r="X100" i="10"/>
  <c r="Y100" i="10"/>
  <c r="W101" i="10"/>
  <c r="X101" i="10"/>
  <c r="Y101" i="10"/>
  <c r="W102" i="10"/>
  <c r="X102" i="10"/>
  <c r="Y102" i="10"/>
  <c r="W103" i="10"/>
  <c r="X103" i="10"/>
  <c r="Y103" i="10"/>
  <c r="W104" i="10"/>
  <c r="X104" i="10"/>
  <c r="Y104" i="10"/>
  <c r="W105" i="10"/>
  <c r="X105" i="10"/>
  <c r="Y105" i="10"/>
  <c r="W106" i="10"/>
  <c r="X106" i="10"/>
  <c r="Y106" i="10"/>
  <c r="W107" i="10"/>
  <c r="X107" i="10"/>
  <c r="Y107" i="10"/>
  <c r="W108" i="10"/>
  <c r="X108" i="10"/>
  <c r="Y108" i="10"/>
  <c r="W109" i="10"/>
  <c r="X109" i="10"/>
  <c r="Y109" i="10"/>
  <c r="W110" i="10"/>
  <c r="X110" i="10"/>
  <c r="Y110" i="10"/>
  <c r="W111" i="10"/>
  <c r="X111" i="10"/>
  <c r="Y111" i="10"/>
  <c r="W112" i="10"/>
  <c r="X112" i="10"/>
  <c r="Y112" i="10"/>
  <c r="W113" i="10"/>
  <c r="X113" i="10"/>
  <c r="Y113" i="10"/>
  <c r="W114" i="10"/>
  <c r="X114" i="10"/>
  <c r="Y114" i="10"/>
  <c r="W115" i="10"/>
  <c r="X115" i="10"/>
  <c r="Y115" i="10"/>
  <c r="W116" i="10"/>
  <c r="X116" i="10"/>
  <c r="Y116" i="10"/>
  <c r="W117" i="10"/>
  <c r="X117" i="10"/>
  <c r="Y117" i="10"/>
  <c r="W118" i="10"/>
  <c r="X118" i="10"/>
  <c r="Y118" i="10"/>
  <c r="W119" i="10"/>
  <c r="X119" i="10"/>
  <c r="Y119" i="10"/>
  <c r="W120" i="10"/>
  <c r="X120" i="10"/>
  <c r="Y120" i="10"/>
  <c r="W121" i="10"/>
  <c r="X121" i="10"/>
  <c r="Y121" i="10"/>
  <c r="W122" i="10"/>
  <c r="X122" i="10"/>
  <c r="Y122" i="10"/>
  <c r="W123" i="10"/>
  <c r="X123" i="10"/>
  <c r="Y123" i="10"/>
  <c r="W124" i="10"/>
  <c r="X124" i="10"/>
  <c r="Y124" i="10"/>
  <c r="W125" i="10"/>
  <c r="X125" i="10"/>
  <c r="Y125" i="10"/>
  <c r="W126" i="10"/>
  <c r="X126" i="10"/>
  <c r="Y126" i="10"/>
  <c r="W127" i="10"/>
  <c r="X127" i="10"/>
  <c r="Y127" i="10"/>
  <c r="W128" i="10"/>
  <c r="X128" i="10"/>
  <c r="Y128" i="10"/>
  <c r="W129" i="10"/>
  <c r="X129" i="10"/>
  <c r="Y129" i="10"/>
  <c r="W130" i="10"/>
  <c r="X130" i="10"/>
  <c r="Y130" i="10"/>
  <c r="W131" i="10"/>
  <c r="X131" i="10"/>
  <c r="Y131" i="10"/>
  <c r="W132" i="10"/>
  <c r="X132" i="10"/>
  <c r="Y132" i="10"/>
  <c r="W133" i="10"/>
  <c r="X133" i="10"/>
  <c r="Y133" i="10"/>
  <c r="W134" i="10"/>
  <c r="X134" i="10"/>
  <c r="Y134" i="10"/>
  <c r="W135" i="10"/>
  <c r="X135" i="10"/>
  <c r="Y135" i="10"/>
  <c r="W136" i="10"/>
  <c r="X136" i="10"/>
  <c r="Y136" i="10"/>
  <c r="W137" i="10"/>
  <c r="X137" i="10"/>
  <c r="Y137" i="10"/>
  <c r="W138" i="10"/>
  <c r="X138" i="10"/>
  <c r="Y138" i="10"/>
  <c r="W139" i="10"/>
  <c r="X139" i="10"/>
  <c r="Y139" i="10"/>
  <c r="W140" i="10"/>
  <c r="X140" i="10"/>
  <c r="Y140" i="10"/>
  <c r="W141" i="10"/>
  <c r="X141" i="10"/>
  <c r="Y141" i="10"/>
  <c r="W142" i="10"/>
  <c r="X142" i="10"/>
  <c r="Y142" i="10"/>
  <c r="W143" i="10"/>
  <c r="X143" i="10"/>
  <c r="Y143" i="10"/>
  <c r="W144" i="10"/>
  <c r="X144" i="10"/>
  <c r="Y144" i="10"/>
  <c r="W145" i="10"/>
  <c r="X145" i="10"/>
  <c r="Y145" i="10"/>
  <c r="W146" i="10"/>
  <c r="X146" i="10"/>
  <c r="Y146" i="10"/>
  <c r="W147" i="10"/>
  <c r="X147" i="10"/>
  <c r="Y147" i="10"/>
  <c r="W148" i="10"/>
  <c r="X148" i="10"/>
  <c r="Y148" i="10"/>
  <c r="W149" i="10"/>
  <c r="X149" i="10"/>
  <c r="Y149" i="10"/>
  <c r="W150" i="10"/>
  <c r="X150" i="10"/>
  <c r="Y150" i="10"/>
  <c r="W151" i="10"/>
  <c r="X151" i="10"/>
  <c r="Y151" i="10"/>
  <c r="W152" i="10"/>
  <c r="X152" i="10"/>
  <c r="Y152" i="10"/>
  <c r="W153" i="10"/>
  <c r="X153" i="10"/>
  <c r="Y153" i="10"/>
  <c r="W154" i="10"/>
  <c r="X154" i="10"/>
  <c r="Y154" i="10"/>
  <c r="W155" i="10"/>
  <c r="X155" i="10"/>
  <c r="Y155" i="10"/>
  <c r="W156" i="10"/>
  <c r="X156" i="10"/>
  <c r="Y156" i="10"/>
  <c r="W157" i="10"/>
  <c r="X157" i="10"/>
  <c r="Y157" i="10"/>
  <c r="W158" i="10"/>
  <c r="X158" i="10"/>
  <c r="Y158" i="10"/>
  <c r="W159" i="10"/>
  <c r="X159" i="10"/>
  <c r="Y159" i="10"/>
  <c r="W160" i="10"/>
  <c r="X160" i="10"/>
  <c r="Y160" i="10"/>
  <c r="W161" i="10"/>
  <c r="X161" i="10"/>
  <c r="Y161" i="10"/>
  <c r="W162" i="10"/>
  <c r="X162" i="10"/>
  <c r="Y162" i="10"/>
  <c r="W163" i="10"/>
  <c r="X163" i="10"/>
  <c r="Y163" i="10"/>
  <c r="W164" i="10"/>
  <c r="X164" i="10"/>
  <c r="Y164" i="10"/>
  <c r="W165" i="10"/>
  <c r="X165" i="10"/>
  <c r="Y165" i="10"/>
  <c r="W166" i="10"/>
  <c r="X166" i="10"/>
  <c r="Y166" i="10"/>
  <c r="W167" i="10"/>
  <c r="X167" i="10"/>
  <c r="Y167" i="10"/>
  <c r="W168" i="10"/>
  <c r="X168" i="10"/>
  <c r="Y168" i="10"/>
  <c r="W169" i="10"/>
  <c r="X169" i="10"/>
  <c r="Y169" i="10"/>
  <c r="W170" i="10"/>
  <c r="X170" i="10"/>
  <c r="Y170" i="10"/>
  <c r="W171" i="10"/>
  <c r="X171" i="10"/>
  <c r="Y171" i="10"/>
  <c r="W172" i="10"/>
  <c r="X172" i="10"/>
  <c r="Y172" i="10"/>
  <c r="W173" i="10"/>
  <c r="X173" i="10"/>
  <c r="Y173" i="10"/>
  <c r="W174" i="10"/>
  <c r="X174" i="10"/>
  <c r="Y174" i="10"/>
  <c r="W175" i="10"/>
  <c r="X175" i="10"/>
  <c r="Y175" i="10"/>
  <c r="W176" i="10"/>
  <c r="X176" i="10"/>
  <c r="Y176" i="10"/>
  <c r="W177" i="10"/>
  <c r="X177" i="10"/>
  <c r="Y177" i="10"/>
  <c r="W178" i="10"/>
  <c r="X178" i="10"/>
  <c r="Y178" i="10"/>
  <c r="W179" i="10"/>
  <c r="X179" i="10"/>
  <c r="Y179" i="10"/>
  <c r="W180" i="10"/>
  <c r="X180" i="10"/>
  <c r="Y180" i="10"/>
  <c r="W181" i="10"/>
  <c r="X181" i="10"/>
  <c r="Y181" i="10"/>
  <c r="W182" i="10"/>
  <c r="X182" i="10"/>
  <c r="Y182" i="10"/>
  <c r="W183" i="10"/>
  <c r="X183" i="10"/>
  <c r="Y183" i="10"/>
  <c r="W184" i="10"/>
  <c r="X184" i="10"/>
  <c r="Y184" i="10"/>
  <c r="W185" i="10"/>
  <c r="X185" i="10"/>
  <c r="Y185" i="10"/>
  <c r="W186" i="10"/>
  <c r="X186" i="10"/>
  <c r="Y186" i="10"/>
  <c r="W187" i="10"/>
  <c r="X187" i="10"/>
  <c r="Y187" i="10"/>
  <c r="W188" i="10"/>
  <c r="X188" i="10"/>
  <c r="Y188" i="10"/>
  <c r="W189" i="10"/>
  <c r="X189" i="10"/>
  <c r="Y189" i="10"/>
  <c r="W190" i="10"/>
  <c r="X190" i="10"/>
  <c r="Y190" i="10"/>
  <c r="W191" i="10"/>
  <c r="X191" i="10"/>
  <c r="Y191" i="10"/>
  <c r="W192" i="10"/>
  <c r="X192" i="10"/>
  <c r="Y192" i="10"/>
  <c r="W193" i="10"/>
  <c r="X193" i="10"/>
  <c r="Y193" i="10"/>
  <c r="W194" i="10"/>
  <c r="X194" i="10"/>
  <c r="Y194" i="10"/>
  <c r="W195" i="10"/>
  <c r="X195" i="10"/>
  <c r="Y195" i="10"/>
  <c r="W196" i="10"/>
  <c r="X196" i="10"/>
  <c r="Y196" i="10"/>
  <c r="W197" i="10"/>
  <c r="X197" i="10"/>
  <c r="Y197" i="10"/>
  <c r="W198" i="10"/>
  <c r="X198" i="10"/>
  <c r="Y198" i="10"/>
  <c r="W199" i="10"/>
  <c r="X199" i="10"/>
  <c r="Y199" i="10"/>
  <c r="W200" i="10"/>
  <c r="X200" i="10"/>
  <c r="Y200" i="10"/>
  <c r="W201" i="10"/>
  <c r="X201" i="10"/>
  <c r="Y201" i="10"/>
  <c r="W202" i="10"/>
  <c r="X202" i="10"/>
  <c r="Y202" i="10"/>
  <c r="W203" i="10"/>
  <c r="X203" i="10"/>
  <c r="Y203" i="10"/>
  <c r="W204" i="10"/>
  <c r="X204" i="10"/>
  <c r="Y204" i="10"/>
  <c r="W205" i="10"/>
  <c r="X205" i="10"/>
  <c r="Y205" i="10"/>
  <c r="W206" i="10"/>
  <c r="X206" i="10"/>
  <c r="Y206" i="10"/>
  <c r="W207" i="10"/>
  <c r="X207" i="10"/>
  <c r="Y207" i="10"/>
  <c r="W208" i="10"/>
  <c r="X208" i="10"/>
  <c r="Y208" i="10"/>
  <c r="W209" i="10"/>
  <c r="X209" i="10"/>
  <c r="Y209" i="10"/>
  <c r="W210" i="10"/>
  <c r="X210" i="10"/>
  <c r="Y210" i="10"/>
  <c r="W211" i="10"/>
  <c r="X211" i="10"/>
  <c r="Y211" i="10"/>
  <c r="W212" i="10"/>
  <c r="X212" i="10"/>
  <c r="Y212" i="10"/>
  <c r="W213" i="10"/>
  <c r="X213" i="10"/>
  <c r="Y213" i="10"/>
  <c r="W214" i="10"/>
  <c r="X214" i="10"/>
  <c r="Y214" i="10"/>
  <c r="W215" i="10"/>
  <c r="X215" i="10"/>
  <c r="Y215" i="10"/>
  <c r="W216" i="10"/>
  <c r="X216" i="10"/>
  <c r="Y216" i="10"/>
  <c r="W217" i="10"/>
  <c r="X217" i="10"/>
  <c r="Y217" i="10"/>
  <c r="W218" i="10"/>
  <c r="X218" i="10"/>
  <c r="Y218" i="10"/>
  <c r="W219" i="10"/>
  <c r="X219" i="10"/>
  <c r="Y219" i="10"/>
  <c r="W220" i="10"/>
  <c r="X220" i="10"/>
  <c r="Y220" i="10"/>
  <c r="W221" i="10"/>
  <c r="X221" i="10"/>
  <c r="Y221" i="10"/>
  <c r="W222" i="10"/>
  <c r="X222" i="10"/>
  <c r="Y222" i="10"/>
  <c r="W223" i="10"/>
  <c r="X223" i="10"/>
  <c r="Y223" i="10"/>
  <c r="W224" i="10"/>
  <c r="X224" i="10"/>
  <c r="Y224" i="10"/>
  <c r="W225" i="10"/>
  <c r="X225" i="10"/>
  <c r="Y225" i="10"/>
  <c r="W226" i="10"/>
  <c r="X226" i="10"/>
  <c r="Y226" i="10"/>
  <c r="W227" i="10"/>
  <c r="X227" i="10"/>
  <c r="Y227" i="10"/>
  <c r="W228" i="10"/>
  <c r="X228" i="10"/>
  <c r="Y228" i="10"/>
  <c r="W229" i="10"/>
  <c r="X229" i="10"/>
  <c r="Y229" i="10"/>
  <c r="W230" i="10"/>
  <c r="X230" i="10"/>
  <c r="Y230" i="10"/>
  <c r="W231" i="10"/>
  <c r="X231" i="10"/>
  <c r="Y231" i="10"/>
  <c r="W232" i="10"/>
  <c r="X232" i="10"/>
  <c r="Y232" i="10"/>
  <c r="W233" i="10"/>
  <c r="X233" i="10"/>
  <c r="Y233" i="10"/>
  <c r="W234" i="10"/>
  <c r="X234" i="10"/>
  <c r="Y234" i="10"/>
  <c r="W235" i="10"/>
  <c r="X235" i="10"/>
  <c r="Y235" i="10"/>
  <c r="W236" i="10"/>
  <c r="X236" i="10"/>
  <c r="Y236" i="10"/>
  <c r="W237" i="10"/>
  <c r="X237" i="10"/>
  <c r="Y237" i="10"/>
  <c r="W238" i="10"/>
  <c r="X238" i="10"/>
  <c r="Y238" i="10"/>
  <c r="W239" i="10"/>
  <c r="X239" i="10"/>
  <c r="Y239" i="10"/>
  <c r="W240" i="10"/>
  <c r="X240" i="10"/>
  <c r="Y240" i="10"/>
  <c r="W241" i="10"/>
  <c r="X241" i="10"/>
  <c r="Y241" i="10"/>
  <c r="W242" i="10"/>
  <c r="X242" i="10"/>
  <c r="Y242" i="10"/>
  <c r="W243" i="10"/>
  <c r="X243" i="10"/>
  <c r="Y243" i="10"/>
  <c r="W244" i="10"/>
  <c r="X244" i="10"/>
  <c r="Y244" i="10"/>
  <c r="W245" i="10"/>
  <c r="X245" i="10"/>
  <c r="Y245" i="10"/>
  <c r="W246" i="10"/>
  <c r="X246" i="10"/>
  <c r="Y246" i="10"/>
  <c r="W247" i="10"/>
  <c r="X247" i="10"/>
  <c r="Y247" i="10"/>
  <c r="W248" i="10"/>
  <c r="X248" i="10"/>
  <c r="Y248" i="10"/>
  <c r="W249" i="10"/>
  <c r="X249" i="10"/>
  <c r="Y249" i="10"/>
  <c r="W250" i="10"/>
  <c r="X250" i="10"/>
  <c r="Y250" i="10"/>
  <c r="W251" i="10"/>
  <c r="X251" i="10"/>
  <c r="Y251" i="10"/>
  <c r="W252" i="10"/>
  <c r="X252" i="10"/>
  <c r="Y252" i="10"/>
  <c r="W253" i="10"/>
  <c r="X253" i="10"/>
  <c r="Y253" i="10"/>
  <c r="W254" i="10"/>
  <c r="X254" i="10"/>
  <c r="Y254" i="10"/>
  <c r="W255" i="10"/>
  <c r="X255" i="10"/>
  <c r="Y255" i="10"/>
  <c r="W256" i="10"/>
  <c r="X256" i="10"/>
  <c r="Y256" i="10"/>
  <c r="W257" i="10"/>
  <c r="X257" i="10"/>
  <c r="Y257" i="10"/>
  <c r="W258" i="10"/>
  <c r="X258" i="10"/>
  <c r="Y258" i="10"/>
  <c r="W259" i="10"/>
  <c r="X259" i="10"/>
  <c r="Y259" i="10"/>
  <c r="W260" i="10"/>
  <c r="X260" i="10"/>
  <c r="Y260" i="10"/>
  <c r="W261" i="10"/>
  <c r="X261" i="10"/>
  <c r="Y261" i="10"/>
  <c r="W262" i="10"/>
  <c r="X262" i="10"/>
  <c r="Y262" i="10"/>
  <c r="W263" i="10"/>
  <c r="X263" i="10"/>
  <c r="Y263" i="10"/>
  <c r="W264" i="10"/>
  <c r="X264" i="10"/>
  <c r="Y264" i="10"/>
  <c r="W265" i="10"/>
  <c r="X265" i="10"/>
  <c r="Y265" i="10"/>
  <c r="W266" i="10"/>
  <c r="X266" i="10"/>
  <c r="Y266" i="10"/>
  <c r="W267" i="10"/>
  <c r="X267" i="10"/>
  <c r="Y267" i="10"/>
  <c r="W268" i="10"/>
  <c r="X268" i="10"/>
  <c r="Y268" i="10"/>
  <c r="W269" i="10"/>
  <c r="X269" i="10"/>
  <c r="Y269" i="10"/>
  <c r="W270" i="10"/>
  <c r="X270" i="10"/>
  <c r="Y270" i="10"/>
  <c r="W271" i="10"/>
  <c r="X271" i="10"/>
  <c r="Y271" i="10"/>
  <c r="W272" i="10"/>
  <c r="X272" i="10"/>
  <c r="Y272" i="10"/>
  <c r="W273" i="10"/>
  <c r="X273" i="10"/>
  <c r="Y273" i="10"/>
  <c r="W274" i="10"/>
  <c r="X274" i="10"/>
  <c r="Y274" i="10"/>
  <c r="W275" i="10"/>
  <c r="X275" i="10"/>
  <c r="Y275" i="10"/>
  <c r="W276" i="10"/>
  <c r="X276" i="10"/>
  <c r="Y276" i="10"/>
  <c r="W277" i="10"/>
  <c r="X277" i="10"/>
  <c r="Y277" i="10"/>
  <c r="W278" i="10"/>
  <c r="X278" i="10"/>
  <c r="Y278" i="10"/>
  <c r="W279" i="10"/>
  <c r="X279" i="10"/>
  <c r="Y279" i="10"/>
  <c r="W280" i="10"/>
  <c r="X280" i="10"/>
  <c r="Y280" i="10"/>
  <c r="W281" i="10"/>
  <c r="X281" i="10"/>
  <c r="Y281" i="10"/>
  <c r="W282" i="10"/>
  <c r="X282" i="10"/>
  <c r="Y282" i="10"/>
  <c r="W283" i="10"/>
  <c r="X283" i="10"/>
  <c r="Y283" i="10"/>
  <c r="W284" i="10"/>
  <c r="X284" i="10"/>
  <c r="Y284" i="10"/>
  <c r="W285" i="10"/>
  <c r="X285" i="10"/>
  <c r="Y285" i="10"/>
  <c r="W286" i="10"/>
  <c r="X286" i="10"/>
  <c r="Y286" i="10"/>
  <c r="W287" i="10"/>
  <c r="X287" i="10"/>
  <c r="Y287" i="10"/>
  <c r="W288" i="10"/>
  <c r="X288" i="10"/>
  <c r="Y288" i="10"/>
  <c r="W289" i="10"/>
  <c r="X289" i="10"/>
  <c r="Y289" i="10"/>
  <c r="W290" i="10"/>
  <c r="X290" i="10"/>
  <c r="Y290" i="10"/>
  <c r="W291" i="10"/>
  <c r="X291" i="10"/>
  <c r="Y291" i="10"/>
  <c r="W292" i="10"/>
  <c r="X292" i="10"/>
  <c r="Y292" i="10"/>
  <c r="W293" i="10"/>
  <c r="X293" i="10"/>
  <c r="Y293" i="10"/>
  <c r="W294" i="10"/>
  <c r="X294" i="10"/>
  <c r="Y294" i="10"/>
  <c r="W295" i="10"/>
  <c r="X295" i="10"/>
  <c r="Y295" i="10"/>
  <c r="W296" i="10"/>
  <c r="X296" i="10"/>
  <c r="Y296" i="10"/>
  <c r="W297" i="10"/>
  <c r="X297" i="10"/>
  <c r="Y297" i="10"/>
  <c r="W298" i="10"/>
  <c r="X298" i="10"/>
  <c r="Y298" i="10"/>
  <c r="W299" i="10"/>
  <c r="X299" i="10"/>
  <c r="Y299" i="10"/>
  <c r="W300" i="10"/>
  <c r="X300" i="10"/>
  <c r="Y300" i="10"/>
  <c r="W301" i="10"/>
  <c r="X301" i="10"/>
  <c r="Y301" i="10"/>
  <c r="W302" i="10"/>
  <c r="X302" i="10"/>
  <c r="Y302" i="10"/>
  <c r="W303" i="10"/>
  <c r="X303" i="10"/>
  <c r="Y303" i="10"/>
  <c r="W304" i="10"/>
  <c r="X304" i="10"/>
  <c r="Y304" i="10"/>
  <c r="W305" i="10"/>
  <c r="X305" i="10"/>
  <c r="Y305" i="10"/>
  <c r="W306" i="10"/>
  <c r="X306" i="10"/>
  <c r="Y306" i="10"/>
  <c r="W307" i="10"/>
  <c r="X307" i="10"/>
  <c r="Y307" i="10"/>
  <c r="W308" i="10"/>
  <c r="X308" i="10"/>
  <c r="Y308" i="10"/>
  <c r="W309" i="10"/>
  <c r="X309" i="10"/>
  <c r="Y309" i="10"/>
  <c r="W310" i="10"/>
  <c r="X310" i="10"/>
  <c r="Y310" i="10"/>
  <c r="W311" i="10"/>
  <c r="X311" i="10"/>
  <c r="Y311" i="10"/>
  <c r="W312" i="10"/>
  <c r="X312" i="10"/>
  <c r="Y312" i="10"/>
  <c r="W313" i="10"/>
  <c r="X313" i="10"/>
  <c r="Y313" i="10"/>
  <c r="W314" i="10"/>
  <c r="X314" i="10"/>
  <c r="Y314" i="10"/>
  <c r="W315" i="10"/>
  <c r="X315" i="10"/>
  <c r="Y315" i="10"/>
  <c r="W316" i="10"/>
  <c r="X316" i="10"/>
  <c r="Y316" i="10"/>
  <c r="W317" i="10"/>
  <c r="X317" i="10"/>
  <c r="Y317" i="10"/>
  <c r="W318" i="10"/>
  <c r="X318" i="10"/>
  <c r="Y318" i="10"/>
  <c r="W319" i="10"/>
  <c r="X319" i="10"/>
  <c r="Y319" i="10"/>
  <c r="W320" i="10"/>
  <c r="X320" i="10"/>
  <c r="Y320" i="10"/>
  <c r="W321" i="10"/>
  <c r="X321" i="10"/>
  <c r="Y321" i="10"/>
  <c r="W322" i="10"/>
  <c r="X322" i="10"/>
  <c r="Y322" i="10"/>
  <c r="W323" i="10"/>
  <c r="X323" i="10"/>
  <c r="Y323" i="10"/>
  <c r="W324" i="10"/>
  <c r="X324" i="10"/>
  <c r="Y324" i="10"/>
  <c r="W325" i="10"/>
  <c r="X325" i="10"/>
  <c r="Y325" i="10"/>
  <c r="W326" i="10"/>
  <c r="X326" i="10"/>
  <c r="Y326" i="10"/>
  <c r="W327" i="10"/>
  <c r="X327" i="10"/>
  <c r="Y327" i="10"/>
  <c r="W328" i="10"/>
  <c r="X328" i="10"/>
  <c r="Y328" i="10"/>
  <c r="W329" i="10"/>
  <c r="X329" i="10"/>
  <c r="Y329" i="10"/>
  <c r="W330" i="10"/>
  <c r="X330" i="10"/>
  <c r="Y330" i="10"/>
  <c r="W331" i="10"/>
  <c r="X331" i="10"/>
  <c r="Y331" i="10"/>
  <c r="W332" i="10"/>
  <c r="X332" i="10"/>
  <c r="Y332" i="10"/>
  <c r="W333" i="10"/>
  <c r="X333" i="10"/>
  <c r="Y333" i="10"/>
  <c r="W334" i="10"/>
  <c r="X334" i="10"/>
  <c r="Y334" i="10"/>
  <c r="W335" i="10"/>
  <c r="X335" i="10"/>
  <c r="Y335" i="10"/>
  <c r="W336" i="10"/>
  <c r="X336" i="10"/>
  <c r="Y336" i="10"/>
  <c r="W337" i="10"/>
  <c r="X337" i="10"/>
  <c r="Y337" i="10"/>
  <c r="W338" i="10"/>
  <c r="X338" i="10"/>
  <c r="Y338" i="10"/>
  <c r="W339" i="10"/>
  <c r="X339" i="10"/>
  <c r="Y339" i="10"/>
  <c r="W340" i="10"/>
  <c r="X340" i="10"/>
  <c r="Y340" i="10"/>
  <c r="W341" i="10"/>
  <c r="X341" i="10"/>
  <c r="Y341" i="10"/>
  <c r="W342" i="10"/>
  <c r="X342" i="10"/>
  <c r="Y342" i="10"/>
  <c r="W343" i="10"/>
  <c r="X343" i="10"/>
  <c r="Y343" i="10"/>
  <c r="W344" i="10"/>
  <c r="X344" i="10"/>
  <c r="Y344" i="10"/>
  <c r="W345" i="10"/>
  <c r="X345" i="10"/>
  <c r="Y345" i="10"/>
  <c r="W346" i="10"/>
  <c r="X346" i="10"/>
  <c r="Y346" i="10"/>
  <c r="W347" i="10"/>
  <c r="X347" i="10"/>
  <c r="Y347" i="10"/>
  <c r="W348" i="10"/>
  <c r="X348" i="10"/>
  <c r="Y348" i="10"/>
  <c r="W349" i="10"/>
  <c r="X349" i="10"/>
  <c r="Y349" i="10"/>
  <c r="W350" i="10"/>
  <c r="X350" i="10"/>
  <c r="Y350" i="10"/>
  <c r="W351" i="10"/>
  <c r="X351" i="10"/>
  <c r="Y351" i="10"/>
  <c r="W352" i="10"/>
  <c r="X352" i="10"/>
  <c r="Y352" i="10"/>
  <c r="W353" i="10"/>
  <c r="X353" i="10"/>
  <c r="Y353" i="10"/>
  <c r="W354" i="10"/>
  <c r="X354" i="10"/>
  <c r="Y354" i="10"/>
  <c r="W355" i="10"/>
  <c r="X355" i="10"/>
  <c r="Y355" i="10"/>
  <c r="W356" i="10"/>
  <c r="X356" i="10"/>
  <c r="Y356" i="10"/>
  <c r="W357" i="10"/>
  <c r="X357" i="10"/>
  <c r="Y357" i="10"/>
  <c r="X2" i="10"/>
  <c r="Y2" i="10"/>
  <c r="V3" i="10"/>
  <c r="V4" i="10"/>
  <c r="V5" i="10"/>
  <c r="V6" i="10"/>
  <c r="V7" i="10"/>
  <c r="V8" i="10"/>
  <c r="V9" i="10"/>
  <c r="V10" i="10"/>
  <c r="V11" i="10"/>
  <c r="V12" i="10"/>
  <c r="V13" i="10"/>
  <c r="V14" i="10"/>
  <c r="V15" i="10"/>
  <c r="V16" i="10"/>
  <c r="V17" i="10"/>
  <c r="V18" i="10"/>
  <c r="V19" i="10"/>
  <c r="V20" i="10"/>
  <c r="V21" i="10"/>
  <c r="V22" i="10"/>
  <c r="V23" i="10"/>
  <c r="V24" i="10"/>
  <c r="V25" i="10"/>
  <c r="V26" i="10"/>
  <c r="V27" i="10"/>
  <c r="V28" i="10"/>
  <c r="V29" i="10"/>
  <c r="V30" i="10"/>
  <c r="V31" i="10"/>
  <c r="V32" i="10"/>
  <c r="V33" i="10"/>
  <c r="V34" i="10"/>
  <c r="V35" i="10"/>
  <c r="V36" i="10"/>
  <c r="V37" i="10"/>
  <c r="V38" i="10"/>
  <c r="V39" i="10"/>
  <c r="V40" i="10"/>
  <c r="V41" i="10"/>
  <c r="V42" i="10"/>
  <c r="V43" i="10"/>
  <c r="V44" i="10"/>
  <c r="V45" i="10"/>
  <c r="V46" i="10"/>
  <c r="V47" i="10"/>
  <c r="V48" i="10"/>
  <c r="V49" i="10"/>
  <c r="V50" i="10"/>
  <c r="V51" i="10"/>
  <c r="V52" i="10"/>
  <c r="V53" i="10"/>
  <c r="V54" i="10"/>
  <c r="V55" i="10"/>
  <c r="V56" i="10"/>
  <c r="V57" i="10"/>
  <c r="V58" i="10"/>
  <c r="V59" i="10"/>
  <c r="V60" i="10"/>
  <c r="V61" i="10"/>
  <c r="V62" i="10"/>
  <c r="V63" i="10"/>
  <c r="V64" i="10"/>
  <c r="V65" i="10"/>
  <c r="V66" i="10"/>
  <c r="V67" i="10"/>
  <c r="V68" i="10"/>
  <c r="V69" i="10"/>
  <c r="V70" i="10"/>
  <c r="V71" i="10"/>
  <c r="V72" i="10"/>
  <c r="V73" i="10"/>
  <c r="V74" i="10"/>
  <c r="V75" i="10"/>
  <c r="V76" i="10"/>
  <c r="V77" i="10"/>
  <c r="V78" i="10"/>
  <c r="V79" i="10"/>
  <c r="V80" i="10"/>
  <c r="V81" i="10"/>
  <c r="V82" i="10"/>
  <c r="V83" i="10"/>
  <c r="V84" i="10"/>
  <c r="V85" i="10"/>
  <c r="V86" i="10"/>
  <c r="V87" i="10"/>
  <c r="V88" i="10"/>
  <c r="V89" i="10"/>
  <c r="V90" i="10"/>
  <c r="V91" i="10"/>
  <c r="V92" i="10"/>
  <c r="V93" i="10"/>
  <c r="V94" i="10"/>
  <c r="V95" i="10"/>
  <c r="V96" i="10"/>
  <c r="V97" i="10"/>
  <c r="V98" i="10"/>
  <c r="V99" i="10"/>
  <c r="V100" i="10"/>
  <c r="V101" i="10"/>
  <c r="V102" i="10"/>
  <c r="V103" i="10"/>
  <c r="V104" i="10"/>
  <c r="V105" i="10"/>
  <c r="V106" i="10"/>
  <c r="V107" i="10"/>
  <c r="V108" i="10"/>
  <c r="V109" i="10"/>
  <c r="V110" i="10"/>
  <c r="V111" i="10"/>
  <c r="V112" i="10"/>
  <c r="V113" i="10"/>
  <c r="V114" i="10"/>
  <c r="V115" i="10"/>
  <c r="V116" i="10"/>
  <c r="V117" i="10"/>
  <c r="V118" i="10"/>
  <c r="V119" i="10"/>
  <c r="V120" i="10"/>
  <c r="V121" i="10"/>
  <c r="V122" i="10"/>
  <c r="V123" i="10"/>
  <c r="V124" i="10"/>
  <c r="V125" i="10"/>
  <c r="V126" i="10"/>
  <c r="V127" i="10"/>
  <c r="V128" i="10"/>
  <c r="V129" i="10"/>
  <c r="V130" i="10"/>
  <c r="V131" i="10"/>
  <c r="V132" i="10"/>
  <c r="V133" i="10"/>
  <c r="V134" i="10"/>
  <c r="V135" i="10"/>
  <c r="V136" i="10"/>
  <c r="V137" i="10"/>
  <c r="V138" i="10"/>
  <c r="V139" i="10"/>
  <c r="V140" i="10"/>
  <c r="V141" i="10"/>
  <c r="V142" i="10"/>
  <c r="V143" i="10"/>
  <c r="V144" i="10"/>
  <c r="V145" i="10"/>
  <c r="V146" i="10"/>
  <c r="V147" i="10"/>
  <c r="V148" i="10"/>
  <c r="V149" i="10"/>
  <c r="V150" i="10"/>
  <c r="V151" i="10"/>
  <c r="V152" i="10"/>
  <c r="V153" i="10"/>
  <c r="V154" i="10"/>
  <c r="V155" i="10"/>
  <c r="V156" i="10"/>
  <c r="V157" i="10"/>
  <c r="V158" i="10"/>
  <c r="V159" i="10"/>
  <c r="V160" i="10"/>
  <c r="V161" i="10"/>
  <c r="V162" i="10"/>
  <c r="V163" i="10"/>
  <c r="V164" i="10"/>
  <c r="V165" i="10"/>
  <c r="V166" i="10"/>
  <c r="V167" i="10"/>
  <c r="V168" i="10"/>
  <c r="V169" i="10"/>
  <c r="V170" i="10"/>
  <c r="V171" i="10"/>
  <c r="V172" i="10"/>
  <c r="V173" i="10"/>
  <c r="V174" i="10"/>
  <c r="V175" i="10"/>
  <c r="V176" i="10"/>
  <c r="V177" i="10"/>
  <c r="V178" i="10"/>
  <c r="V179" i="10"/>
  <c r="V180" i="10"/>
  <c r="V181" i="10"/>
  <c r="V182" i="10"/>
  <c r="V183" i="10"/>
  <c r="V184" i="10"/>
  <c r="V185" i="10"/>
  <c r="V186" i="10"/>
  <c r="V187" i="10"/>
  <c r="V188" i="10"/>
  <c r="V189" i="10"/>
  <c r="V190" i="10"/>
  <c r="V191" i="10"/>
  <c r="V192" i="10"/>
  <c r="V193" i="10"/>
  <c r="V194" i="10"/>
  <c r="V195" i="10"/>
  <c r="V196" i="10"/>
  <c r="V197" i="10"/>
  <c r="V198" i="10"/>
  <c r="V199" i="10"/>
  <c r="V200" i="10"/>
  <c r="V201" i="10"/>
  <c r="V202" i="10"/>
  <c r="V203" i="10"/>
  <c r="V204" i="10"/>
  <c r="V205" i="10"/>
  <c r="V206" i="10"/>
  <c r="V207" i="10"/>
  <c r="V208" i="10"/>
  <c r="V209" i="10"/>
  <c r="V210" i="10"/>
  <c r="V211" i="10"/>
  <c r="V212" i="10"/>
  <c r="V213" i="10"/>
  <c r="V214" i="10"/>
  <c r="V215" i="10"/>
  <c r="V216" i="10"/>
  <c r="V217" i="10"/>
  <c r="V218" i="10"/>
  <c r="V219" i="10"/>
  <c r="V220" i="10"/>
  <c r="V221" i="10"/>
  <c r="V222" i="10"/>
  <c r="V223" i="10"/>
  <c r="V224" i="10"/>
  <c r="V225" i="10"/>
  <c r="V226" i="10"/>
  <c r="V227" i="10"/>
  <c r="V228" i="10"/>
  <c r="V229" i="10"/>
  <c r="V230" i="10"/>
  <c r="V231" i="10"/>
  <c r="V232" i="10"/>
  <c r="V233" i="10"/>
  <c r="V234" i="10"/>
  <c r="V235" i="10"/>
  <c r="V236" i="10"/>
  <c r="V237" i="10"/>
  <c r="V238" i="10"/>
  <c r="V239" i="10"/>
  <c r="V240" i="10"/>
  <c r="V241" i="10"/>
  <c r="V242" i="10"/>
  <c r="V243" i="10"/>
  <c r="V244" i="10"/>
  <c r="V245" i="10"/>
  <c r="V246" i="10"/>
  <c r="V247" i="10"/>
  <c r="V248" i="10"/>
  <c r="V249" i="10"/>
  <c r="V250" i="10"/>
  <c r="V251" i="10"/>
  <c r="V252" i="10"/>
  <c r="V253" i="10"/>
  <c r="V254" i="10"/>
  <c r="V255" i="10"/>
  <c r="V256" i="10"/>
  <c r="V257" i="10"/>
  <c r="V258" i="10"/>
  <c r="V259" i="10"/>
  <c r="V260" i="10"/>
  <c r="V261" i="10"/>
  <c r="V262" i="10"/>
  <c r="V263" i="10"/>
  <c r="V264" i="10"/>
  <c r="V265" i="10"/>
  <c r="V266" i="10"/>
  <c r="V267" i="10"/>
  <c r="V268" i="10"/>
  <c r="V269" i="10"/>
  <c r="V270" i="10"/>
  <c r="V271" i="10"/>
  <c r="V272" i="10"/>
  <c r="V273" i="10"/>
  <c r="V274" i="10"/>
  <c r="V275" i="10"/>
  <c r="V276" i="10"/>
  <c r="V277" i="10"/>
  <c r="V278" i="10"/>
  <c r="V279" i="10"/>
  <c r="V280" i="10"/>
  <c r="V281" i="10"/>
  <c r="V282" i="10"/>
  <c r="V283" i="10"/>
  <c r="V284" i="10"/>
  <c r="V285" i="10"/>
  <c r="V286" i="10"/>
  <c r="V287" i="10"/>
  <c r="V288" i="10"/>
  <c r="V289" i="10"/>
  <c r="V290" i="10"/>
  <c r="V291" i="10"/>
  <c r="V292" i="10"/>
  <c r="V293" i="10"/>
  <c r="V294" i="10"/>
  <c r="V295" i="10"/>
  <c r="V296" i="10"/>
  <c r="V297" i="10"/>
  <c r="V298" i="10"/>
  <c r="V299" i="10"/>
  <c r="V300" i="10"/>
  <c r="V301" i="10"/>
  <c r="V302" i="10"/>
  <c r="V303" i="10"/>
  <c r="V304" i="10"/>
  <c r="V305" i="10"/>
  <c r="V306" i="10"/>
  <c r="V307" i="10"/>
  <c r="V308" i="10"/>
  <c r="V309" i="10"/>
  <c r="V310" i="10"/>
  <c r="V311" i="10"/>
  <c r="V312" i="10"/>
  <c r="V313" i="10"/>
  <c r="V314" i="10"/>
  <c r="V315" i="10"/>
  <c r="V316" i="10"/>
  <c r="V317" i="10"/>
  <c r="V318" i="10"/>
  <c r="V319" i="10"/>
  <c r="V320" i="10"/>
  <c r="V321" i="10"/>
  <c r="V322" i="10"/>
  <c r="V323" i="10"/>
  <c r="V324" i="10"/>
  <c r="V325" i="10"/>
  <c r="V326" i="10"/>
  <c r="V327" i="10"/>
  <c r="V328" i="10"/>
  <c r="V329" i="10"/>
  <c r="V330" i="10"/>
  <c r="V331" i="10"/>
  <c r="V332" i="10"/>
  <c r="V333" i="10"/>
  <c r="V334" i="10"/>
  <c r="V335" i="10"/>
  <c r="V336" i="10"/>
  <c r="V337" i="10"/>
  <c r="V338" i="10"/>
  <c r="V339" i="10"/>
  <c r="V340" i="10"/>
  <c r="V341" i="10"/>
  <c r="V342" i="10"/>
  <c r="V343" i="10"/>
  <c r="V344" i="10"/>
  <c r="V345" i="10"/>
  <c r="V346" i="10"/>
  <c r="V347" i="10"/>
  <c r="V348" i="10"/>
  <c r="V349" i="10"/>
  <c r="V350" i="10"/>
  <c r="V351" i="10"/>
  <c r="V352" i="10"/>
  <c r="V353" i="10"/>
  <c r="V354" i="10"/>
  <c r="V355" i="10"/>
  <c r="V356" i="10"/>
  <c r="V357" i="10"/>
  <c r="V2" i="10"/>
  <c r="AD18" i="10"/>
  <c r="AD17" i="10"/>
  <c r="S43" i="4"/>
  <c r="T23" i="10"/>
  <c r="T24" i="10"/>
  <c r="T25" i="10"/>
  <c r="T26" i="10"/>
  <c r="T27" i="10"/>
  <c r="T28" i="10"/>
  <c r="T29" i="10"/>
  <c r="T30" i="10"/>
  <c r="T31" i="10"/>
  <c r="Z3" i="10"/>
  <c r="AA3" i="10"/>
  <c r="Z4" i="10"/>
  <c r="AA4" i="10"/>
  <c r="Z5" i="10"/>
  <c r="AA5" i="10"/>
  <c r="Z6" i="10"/>
  <c r="AA6" i="10"/>
  <c r="Z7" i="10"/>
  <c r="AA7" i="10"/>
  <c r="Z8" i="10"/>
  <c r="AA8" i="10"/>
  <c r="Z9" i="10"/>
  <c r="AA9" i="10"/>
  <c r="Z10" i="10"/>
  <c r="AA10" i="10"/>
  <c r="Z11" i="10"/>
  <c r="AA11" i="10"/>
  <c r="Z12" i="10"/>
  <c r="AA12" i="10"/>
  <c r="Z13" i="10"/>
  <c r="AA13" i="10"/>
  <c r="Z14" i="10"/>
  <c r="AA14" i="10"/>
  <c r="Z15" i="10"/>
  <c r="AA15" i="10"/>
  <c r="Z16" i="10"/>
  <c r="AA16" i="10"/>
  <c r="Z17" i="10"/>
  <c r="AA17" i="10"/>
  <c r="Z18" i="10"/>
  <c r="AA18" i="10"/>
  <c r="Z19" i="10"/>
  <c r="AA19" i="10"/>
  <c r="Z20" i="10"/>
  <c r="AA20" i="10"/>
  <c r="Z21" i="10"/>
  <c r="AA21" i="10"/>
  <c r="Z2" i="10"/>
  <c r="Z22" i="10"/>
  <c r="Z23" i="10"/>
  <c r="Z24" i="10"/>
  <c r="Z25" i="10"/>
  <c r="Z26" i="10"/>
  <c r="R3" i="10"/>
  <c r="S3" i="10"/>
  <c r="T3" i="10"/>
  <c r="R4" i="10"/>
  <c r="S4" i="10"/>
  <c r="T4" i="10"/>
  <c r="R5" i="10"/>
  <c r="S5" i="10"/>
  <c r="T5" i="10"/>
  <c r="R6" i="10"/>
  <c r="S6" i="10"/>
  <c r="T6" i="10"/>
  <c r="R7" i="10"/>
  <c r="S7" i="10"/>
  <c r="T7" i="10"/>
  <c r="R8" i="10"/>
  <c r="S8" i="10"/>
  <c r="T8" i="10"/>
  <c r="R9" i="10"/>
  <c r="S9" i="10"/>
  <c r="T9" i="10"/>
  <c r="R10" i="10"/>
  <c r="S10" i="10"/>
  <c r="T10" i="10"/>
  <c r="R11" i="10"/>
  <c r="S11" i="10"/>
  <c r="T11" i="10"/>
  <c r="R12" i="10"/>
  <c r="S12" i="10"/>
  <c r="T12" i="10"/>
  <c r="R13" i="10"/>
  <c r="S13" i="10"/>
  <c r="T13" i="10"/>
  <c r="R14" i="10"/>
  <c r="S14" i="10"/>
  <c r="T14" i="10"/>
  <c r="R15" i="10"/>
  <c r="S15" i="10"/>
  <c r="T15" i="10"/>
  <c r="R16" i="10"/>
  <c r="S16" i="10"/>
  <c r="T16" i="10"/>
  <c r="R17" i="10"/>
  <c r="S17" i="10"/>
  <c r="T17" i="10"/>
  <c r="R18" i="10"/>
  <c r="S18" i="10"/>
  <c r="T18" i="10"/>
  <c r="R19" i="10"/>
  <c r="S19" i="10"/>
  <c r="T19" i="10"/>
  <c r="R20" i="10"/>
  <c r="S20" i="10"/>
  <c r="T20" i="10"/>
  <c r="R21" i="10"/>
  <c r="S21" i="10"/>
  <c r="T21" i="10"/>
  <c r="T22" i="10"/>
  <c r="T32" i="10"/>
  <c r="T33" i="10"/>
  <c r="T34" i="10"/>
  <c r="T35" i="10"/>
  <c r="T36" i="10"/>
  <c r="T37" i="10"/>
  <c r="T38" i="10"/>
  <c r="T39" i="10"/>
  <c r="T40" i="10"/>
  <c r="T41" i="10"/>
  <c r="T42" i="10"/>
  <c r="T43" i="10"/>
  <c r="T44" i="10"/>
  <c r="T45" i="10"/>
  <c r="T46" i="10"/>
  <c r="T47" i="10"/>
  <c r="T48" i="10"/>
  <c r="T49" i="10"/>
  <c r="T50" i="10"/>
  <c r="T51" i="10"/>
  <c r="T52" i="10"/>
  <c r="T53" i="10"/>
  <c r="T54" i="10"/>
  <c r="T55" i="10"/>
  <c r="T56" i="10"/>
  <c r="T57" i="10"/>
  <c r="T58" i="10"/>
  <c r="T59" i="10"/>
  <c r="T60" i="10"/>
  <c r="T61" i="10"/>
  <c r="T62" i="10"/>
  <c r="T63" i="10"/>
  <c r="T64" i="10"/>
  <c r="T65" i="10"/>
  <c r="T66" i="10"/>
  <c r="T67" i="10"/>
  <c r="T68" i="10"/>
  <c r="T69" i="10"/>
  <c r="T70" i="10"/>
  <c r="T71" i="10"/>
  <c r="T72" i="10"/>
  <c r="T73" i="10"/>
  <c r="T74" i="10"/>
  <c r="T75" i="10"/>
  <c r="T76" i="10"/>
  <c r="T77" i="10"/>
  <c r="T78" i="10"/>
  <c r="T79" i="10"/>
  <c r="T80" i="10"/>
  <c r="T81" i="10"/>
  <c r="T82" i="10"/>
  <c r="T83" i="10"/>
  <c r="T84" i="10"/>
  <c r="T85" i="10"/>
  <c r="T86" i="10"/>
  <c r="T87" i="10"/>
  <c r="T88" i="10"/>
  <c r="T89" i="10"/>
  <c r="T90" i="10"/>
  <c r="T91" i="10"/>
  <c r="T92" i="10"/>
  <c r="T93" i="10"/>
  <c r="T94" i="10"/>
  <c r="T95" i="10"/>
  <c r="T96" i="10"/>
  <c r="T97" i="10"/>
  <c r="T98" i="10"/>
  <c r="T99" i="10"/>
  <c r="T100" i="10"/>
  <c r="T101" i="10"/>
  <c r="T102" i="10"/>
  <c r="T103" i="10"/>
  <c r="T104" i="10"/>
  <c r="T105" i="10"/>
  <c r="T106" i="10"/>
  <c r="T107" i="10"/>
  <c r="T108" i="10"/>
  <c r="T109" i="10"/>
  <c r="T110" i="10"/>
  <c r="T111" i="10"/>
  <c r="T112" i="10"/>
  <c r="T113" i="10"/>
  <c r="T114" i="10"/>
  <c r="T115" i="10"/>
  <c r="T116" i="10"/>
  <c r="T117" i="10"/>
  <c r="T118" i="10"/>
  <c r="T119" i="10"/>
  <c r="T120" i="10"/>
  <c r="T121" i="10"/>
  <c r="T122" i="10"/>
  <c r="T123" i="10"/>
  <c r="T124" i="10"/>
  <c r="T125" i="10"/>
  <c r="T126" i="10"/>
  <c r="T127" i="10"/>
  <c r="T128" i="10"/>
  <c r="T129" i="10"/>
  <c r="T130" i="10"/>
  <c r="T131" i="10"/>
  <c r="T132" i="10"/>
  <c r="T133" i="10"/>
  <c r="T134" i="10"/>
  <c r="T135" i="10"/>
  <c r="T136" i="10"/>
  <c r="T137" i="10"/>
  <c r="T138" i="10"/>
  <c r="T139" i="10"/>
  <c r="T140" i="10"/>
  <c r="T141" i="10"/>
  <c r="T142" i="10"/>
  <c r="T143" i="10"/>
  <c r="T144" i="10"/>
  <c r="T145" i="10"/>
  <c r="T146" i="10"/>
  <c r="T147" i="10"/>
  <c r="T148" i="10"/>
  <c r="T149" i="10"/>
  <c r="T150" i="10"/>
  <c r="T151" i="10"/>
  <c r="T152" i="10"/>
  <c r="T153" i="10"/>
  <c r="T154" i="10"/>
  <c r="T155" i="10"/>
  <c r="T156" i="10"/>
  <c r="T157" i="10"/>
  <c r="T158" i="10"/>
  <c r="T159" i="10"/>
  <c r="T160" i="10"/>
  <c r="T161" i="10"/>
  <c r="T162" i="10"/>
  <c r="T163" i="10"/>
  <c r="T164" i="10"/>
  <c r="T165" i="10"/>
  <c r="T166" i="10"/>
  <c r="T167" i="10"/>
  <c r="T168" i="10"/>
  <c r="T169" i="10"/>
  <c r="T170" i="10"/>
  <c r="T171" i="10"/>
  <c r="T172" i="10"/>
  <c r="T173" i="10"/>
  <c r="T174" i="10"/>
  <c r="T175" i="10"/>
  <c r="T176" i="10"/>
  <c r="T177" i="10"/>
  <c r="T178" i="10"/>
  <c r="T179" i="10"/>
  <c r="T180" i="10"/>
  <c r="T181" i="10"/>
  <c r="T182" i="10"/>
  <c r="T183" i="10"/>
  <c r="T184" i="10"/>
  <c r="T185" i="10"/>
  <c r="T186" i="10"/>
  <c r="T187" i="10"/>
  <c r="T188" i="10"/>
  <c r="T189" i="10"/>
  <c r="T190" i="10"/>
  <c r="T191" i="10"/>
  <c r="T192" i="10"/>
  <c r="T193" i="10"/>
  <c r="T194" i="10"/>
  <c r="T195" i="10"/>
  <c r="T196" i="10"/>
  <c r="T197" i="10"/>
  <c r="T198" i="10"/>
  <c r="T199" i="10"/>
  <c r="T200" i="10"/>
  <c r="T201" i="10"/>
  <c r="T202" i="10"/>
  <c r="T203" i="10"/>
  <c r="T204" i="10"/>
  <c r="T205" i="10"/>
  <c r="T206" i="10"/>
  <c r="T207" i="10"/>
  <c r="T208" i="10"/>
  <c r="T209" i="10"/>
  <c r="T210" i="10"/>
  <c r="T211" i="10"/>
  <c r="T212" i="10"/>
  <c r="T213" i="10"/>
  <c r="T214" i="10"/>
  <c r="T215" i="10"/>
  <c r="T216" i="10"/>
  <c r="T217" i="10"/>
  <c r="T218" i="10"/>
  <c r="T219" i="10"/>
  <c r="T220" i="10"/>
  <c r="T221" i="10"/>
  <c r="T222" i="10"/>
  <c r="T223" i="10"/>
  <c r="T224" i="10"/>
  <c r="T225" i="10"/>
  <c r="T226" i="10"/>
  <c r="T227" i="10"/>
  <c r="T228" i="10"/>
  <c r="T229" i="10"/>
  <c r="T230" i="10"/>
  <c r="T231" i="10"/>
  <c r="T232" i="10"/>
  <c r="T233" i="10"/>
  <c r="T234" i="10"/>
  <c r="T235" i="10"/>
  <c r="T236" i="10"/>
  <c r="T237" i="10"/>
  <c r="T238" i="10"/>
  <c r="T239" i="10"/>
  <c r="T240" i="10"/>
  <c r="T241" i="10"/>
  <c r="T242" i="10"/>
  <c r="T243" i="10"/>
  <c r="T244" i="10"/>
  <c r="T245" i="10"/>
  <c r="T246" i="10"/>
  <c r="T247" i="10"/>
  <c r="T248" i="10"/>
  <c r="T249" i="10"/>
  <c r="T250" i="10"/>
  <c r="T251" i="10"/>
  <c r="T252" i="10"/>
  <c r="T253" i="10"/>
  <c r="T254" i="10"/>
  <c r="T255" i="10"/>
  <c r="T256" i="10"/>
  <c r="T257" i="10"/>
  <c r="T258" i="10"/>
  <c r="T259" i="10"/>
  <c r="T260" i="10"/>
  <c r="T261" i="10"/>
  <c r="S262" i="10"/>
  <c r="T262" i="10"/>
  <c r="S263" i="10"/>
  <c r="T263" i="10"/>
  <c r="S264" i="10"/>
  <c r="T264" i="10"/>
  <c r="S265" i="10"/>
  <c r="T265" i="10"/>
  <c r="S266" i="10"/>
  <c r="T266" i="10"/>
  <c r="S267" i="10"/>
  <c r="T267" i="10"/>
  <c r="S268" i="10"/>
  <c r="T268" i="10"/>
  <c r="S269" i="10"/>
  <c r="T269" i="10"/>
  <c r="S270" i="10"/>
  <c r="T270" i="10"/>
  <c r="S271" i="10"/>
  <c r="T271" i="10"/>
  <c r="S272" i="10"/>
  <c r="T272" i="10"/>
  <c r="S273" i="10"/>
  <c r="T273" i="10"/>
  <c r="S274" i="10"/>
  <c r="T274" i="10"/>
  <c r="S275" i="10"/>
  <c r="T275" i="10"/>
  <c r="S276" i="10"/>
  <c r="T276" i="10"/>
  <c r="S277" i="10"/>
  <c r="T277" i="10"/>
  <c r="S278" i="10"/>
  <c r="T278" i="10"/>
  <c r="S279" i="10"/>
  <c r="T279" i="10"/>
  <c r="S280" i="10"/>
  <c r="T280" i="10"/>
  <c r="S281" i="10"/>
  <c r="T281" i="10"/>
  <c r="S282" i="10"/>
  <c r="T282" i="10"/>
  <c r="S283" i="10"/>
  <c r="T283" i="10"/>
  <c r="S284" i="10"/>
  <c r="T284" i="10"/>
  <c r="S285" i="10"/>
  <c r="T285" i="10"/>
  <c r="S286" i="10"/>
  <c r="T286" i="10"/>
  <c r="S287" i="10"/>
  <c r="T287" i="10"/>
  <c r="S288" i="10"/>
  <c r="T288" i="10"/>
  <c r="S289" i="10"/>
  <c r="T289" i="10"/>
  <c r="S290" i="10"/>
  <c r="T290" i="10"/>
  <c r="S291" i="10"/>
  <c r="T291" i="10"/>
  <c r="S292" i="10"/>
  <c r="T292" i="10"/>
  <c r="S293" i="10"/>
  <c r="T293" i="10"/>
  <c r="S294" i="10"/>
  <c r="T294" i="10"/>
  <c r="S295" i="10"/>
  <c r="T295" i="10"/>
  <c r="S296" i="10"/>
  <c r="T296" i="10"/>
  <c r="S297" i="10"/>
  <c r="T297" i="10"/>
  <c r="S298" i="10"/>
  <c r="T298" i="10"/>
  <c r="S299" i="10"/>
  <c r="T299" i="10"/>
  <c r="S300" i="10"/>
  <c r="T300" i="10"/>
  <c r="S301" i="10"/>
  <c r="T301" i="10"/>
  <c r="S302" i="10"/>
  <c r="T302" i="10"/>
  <c r="S303" i="10"/>
  <c r="T303" i="10"/>
  <c r="S304" i="10"/>
  <c r="T304" i="10"/>
  <c r="S305" i="10"/>
  <c r="T305" i="10"/>
  <c r="S306" i="10"/>
  <c r="T306" i="10"/>
  <c r="S307" i="10"/>
  <c r="T307" i="10"/>
  <c r="S308" i="10"/>
  <c r="T308" i="10"/>
  <c r="S309" i="10"/>
  <c r="T309" i="10"/>
  <c r="S310" i="10"/>
  <c r="T310" i="10"/>
  <c r="S311" i="10"/>
  <c r="T311" i="10"/>
  <c r="S312" i="10"/>
  <c r="T312" i="10"/>
  <c r="S313" i="10"/>
  <c r="T313" i="10"/>
  <c r="S314" i="10"/>
  <c r="T314" i="10"/>
  <c r="S315" i="10"/>
  <c r="T315" i="10"/>
  <c r="S316" i="10"/>
  <c r="T316" i="10"/>
  <c r="S317" i="10"/>
  <c r="T317" i="10"/>
  <c r="S318" i="10"/>
  <c r="T318" i="10"/>
  <c r="S319" i="10"/>
  <c r="T319" i="10"/>
  <c r="S320" i="10"/>
  <c r="T320" i="10"/>
  <c r="S321" i="10"/>
  <c r="T321" i="10"/>
  <c r="S322" i="10"/>
  <c r="T322" i="10"/>
  <c r="S323" i="10"/>
  <c r="T323" i="10"/>
  <c r="S324" i="10"/>
  <c r="T324" i="10"/>
  <c r="S325" i="10"/>
  <c r="T325" i="10"/>
  <c r="S326" i="10"/>
  <c r="T326" i="10"/>
  <c r="S327" i="10"/>
  <c r="T327" i="10"/>
  <c r="S328" i="10"/>
  <c r="T328" i="10"/>
  <c r="S329" i="10"/>
  <c r="T329" i="10"/>
  <c r="S330" i="10"/>
  <c r="T330" i="10"/>
  <c r="S331" i="10"/>
  <c r="T331" i="10"/>
  <c r="S332" i="10"/>
  <c r="T332" i="10"/>
  <c r="S333" i="10"/>
  <c r="T333" i="10"/>
  <c r="S334" i="10"/>
  <c r="T334" i="10"/>
  <c r="S335" i="10"/>
  <c r="T335" i="10"/>
  <c r="S336" i="10"/>
  <c r="T336" i="10"/>
  <c r="S337" i="10"/>
  <c r="T337" i="10"/>
  <c r="S338" i="10"/>
  <c r="T338" i="10"/>
  <c r="S339" i="10"/>
  <c r="T339" i="10"/>
  <c r="S340" i="10"/>
  <c r="T340" i="10"/>
  <c r="S341" i="10"/>
  <c r="T341" i="10"/>
  <c r="S342" i="10"/>
  <c r="T342" i="10"/>
  <c r="S343" i="10"/>
  <c r="T343" i="10"/>
  <c r="S344" i="10"/>
  <c r="T344" i="10"/>
  <c r="S345" i="10"/>
  <c r="T345" i="10"/>
  <c r="S346" i="10"/>
  <c r="T346" i="10"/>
  <c r="S347" i="10"/>
  <c r="T347" i="10"/>
  <c r="S348" i="10"/>
  <c r="T348" i="10"/>
  <c r="S349" i="10"/>
  <c r="T349" i="10"/>
  <c r="S350" i="10"/>
  <c r="T350" i="10"/>
  <c r="S351" i="10"/>
  <c r="T351" i="10"/>
  <c r="S352" i="10"/>
  <c r="T352" i="10"/>
  <c r="S353" i="10"/>
  <c r="T353" i="10"/>
  <c r="S354" i="10"/>
  <c r="T354" i="10"/>
  <c r="S355" i="10"/>
  <c r="T355" i="10"/>
  <c r="S356" i="10"/>
  <c r="T356" i="10"/>
  <c r="S357" i="10"/>
  <c r="T357" i="10"/>
  <c r="S2" i="10"/>
  <c r="T2" i="10"/>
  <c r="R2" i="10"/>
  <c r="AD3" i="10"/>
  <c r="AD4" i="10"/>
  <c r="AD5" i="10"/>
  <c r="AD6" i="10"/>
  <c r="AD7" i="10"/>
  <c r="AD8" i="10"/>
  <c r="AD9" i="10"/>
  <c r="AD10" i="10"/>
  <c r="AD12" i="10"/>
  <c r="AD13" i="10"/>
  <c r="AD14" i="10"/>
  <c r="AD15" i="10"/>
  <c r="AD16" i="10"/>
  <c r="AD19" i="10"/>
  <c r="AD20" i="10"/>
  <c r="AD21" i="10"/>
  <c r="AD22" i="10"/>
  <c r="AD23" i="10"/>
  <c r="AD24" i="10"/>
  <c r="AD25" i="10"/>
  <c r="AD26" i="10"/>
  <c r="AD27" i="10"/>
  <c r="AD28" i="10"/>
  <c r="AD29" i="10"/>
  <c r="AD30" i="10"/>
  <c r="AD31" i="10"/>
  <c r="AD32" i="10"/>
  <c r="AD33" i="10"/>
  <c r="AD34" i="10"/>
  <c r="AD35" i="10"/>
  <c r="AD36" i="10"/>
  <c r="AD37" i="10"/>
  <c r="AD38" i="10"/>
  <c r="AD39" i="10"/>
  <c r="AD40" i="10"/>
  <c r="AD41" i="10"/>
  <c r="AD42" i="10"/>
  <c r="AD43" i="10"/>
  <c r="AD44" i="10"/>
  <c r="AD45" i="10"/>
  <c r="AD46" i="10"/>
  <c r="AD47" i="10"/>
  <c r="AD48" i="10"/>
  <c r="AD49" i="10"/>
  <c r="AD50" i="10"/>
  <c r="AD51" i="10"/>
  <c r="AD52" i="10"/>
  <c r="AD53" i="10"/>
  <c r="AD54" i="10"/>
  <c r="AD55" i="10"/>
  <c r="AD56" i="10"/>
  <c r="AD57" i="10"/>
  <c r="AD58" i="10"/>
  <c r="AD59" i="10"/>
  <c r="AD60" i="10"/>
  <c r="AD61" i="10"/>
  <c r="AD62" i="10"/>
  <c r="AD63" i="10"/>
  <c r="AD64" i="10"/>
  <c r="AD65" i="10"/>
  <c r="AD66" i="10"/>
  <c r="AD67" i="10"/>
  <c r="AD69" i="10"/>
  <c r="AD70" i="10"/>
  <c r="AD71" i="10"/>
  <c r="AD72" i="10"/>
  <c r="AD73" i="10"/>
  <c r="AD74" i="10"/>
  <c r="AD75" i="10"/>
  <c r="AD76" i="10"/>
  <c r="AD77" i="10"/>
  <c r="AD78" i="10"/>
  <c r="AD79" i="10"/>
  <c r="AD80" i="10"/>
  <c r="AD81" i="10"/>
  <c r="AD82" i="10"/>
  <c r="AD83" i="10"/>
  <c r="AD84" i="10"/>
  <c r="AD85" i="10"/>
  <c r="AD86" i="10"/>
  <c r="AD87" i="10"/>
  <c r="AD98" i="10"/>
  <c r="AD99" i="10"/>
  <c r="AD100" i="10"/>
  <c r="AD101" i="10"/>
  <c r="AD102" i="10"/>
  <c r="AD103" i="10"/>
  <c r="AD104" i="10"/>
  <c r="AD105" i="10"/>
  <c r="AD106" i="10"/>
  <c r="AD107" i="10"/>
  <c r="AD108" i="10"/>
  <c r="AD109" i="10"/>
  <c r="AD110" i="10"/>
  <c r="AD111" i="10"/>
  <c r="AD112" i="10"/>
  <c r="AD113" i="10"/>
  <c r="AD114" i="10"/>
  <c r="AD115" i="10"/>
  <c r="AD116" i="10"/>
  <c r="AD117" i="10"/>
  <c r="AD118" i="10"/>
  <c r="AD119" i="10"/>
  <c r="AD120" i="10"/>
  <c r="AD121" i="10"/>
  <c r="AD122" i="10"/>
  <c r="AD123" i="10"/>
  <c r="AD124" i="10"/>
  <c r="AD125" i="10"/>
  <c r="AD126" i="10"/>
  <c r="AD127" i="10"/>
  <c r="AD128" i="10"/>
  <c r="AD129" i="10"/>
  <c r="AD130" i="10"/>
  <c r="AD131" i="10"/>
  <c r="AD132" i="10"/>
  <c r="AD133" i="10"/>
  <c r="AD146" i="10"/>
  <c r="AD147" i="10"/>
  <c r="AD148" i="10"/>
  <c r="AD149" i="10"/>
  <c r="AD150" i="10"/>
  <c r="AD151" i="10"/>
  <c r="AD152" i="10"/>
  <c r="AD153" i="10"/>
  <c r="AD154" i="10"/>
  <c r="AD155" i="10"/>
  <c r="AD156" i="10"/>
  <c r="AD157" i="10"/>
  <c r="AD158" i="10"/>
  <c r="AD159" i="10"/>
  <c r="AD160" i="10"/>
  <c r="AD161" i="10"/>
  <c r="AD162" i="10"/>
  <c r="AD163" i="10"/>
  <c r="AD164" i="10"/>
  <c r="AD165" i="10"/>
  <c r="AD166" i="10"/>
  <c r="AD167" i="10"/>
  <c r="AD168" i="10"/>
  <c r="AD169" i="10"/>
  <c r="AD170" i="10"/>
  <c r="AD171" i="10"/>
  <c r="AD172" i="10"/>
  <c r="AD173" i="10"/>
  <c r="AD174" i="10"/>
  <c r="AD175" i="10"/>
  <c r="AD176" i="10"/>
  <c r="AD177" i="10"/>
  <c r="AD178" i="10"/>
  <c r="AD179" i="10"/>
  <c r="AD180" i="10"/>
  <c r="AD181" i="10"/>
  <c r="AD182" i="10"/>
  <c r="AD183" i="10"/>
  <c r="AD184" i="10"/>
  <c r="AD185" i="10"/>
  <c r="AD186" i="10"/>
  <c r="AD187" i="10"/>
  <c r="AD188" i="10"/>
  <c r="AD189" i="10"/>
  <c r="AD190" i="10"/>
  <c r="AD191" i="10"/>
  <c r="AD192" i="10"/>
  <c r="AD193" i="10"/>
  <c r="AD194" i="10"/>
  <c r="AD195" i="10"/>
  <c r="AD196" i="10"/>
  <c r="AD197" i="10"/>
  <c r="AD198" i="10"/>
  <c r="AD199" i="10"/>
  <c r="AD200" i="10"/>
  <c r="AD201" i="10"/>
  <c r="AD202" i="10"/>
  <c r="AD203" i="10"/>
  <c r="AD204" i="10"/>
  <c r="AD205" i="10"/>
  <c r="AD206" i="10"/>
  <c r="AD207" i="10"/>
  <c r="AD208" i="10"/>
  <c r="AD209" i="10"/>
  <c r="AD210" i="10"/>
  <c r="AD211" i="10"/>
  <c r="AD212" i="10"/>
  <c r="AD213" i="10"/>
  <c r="AD214" i="10"/>
  <c r="AD215" i="10"/>
  <c r="AD216" i="10"/>
  <c r="AD217" i="10"/>
  <c r="AD218" i="10"/>
  <c r="AD219" i="10"/>
  <c r="AD220" i="10"/>
  <c r="AD221" i="10"/>
  <c r="AD222" i="10"/>
  <c r="AD223" i="10"/>
  <c r="AD224" i="10"/>
  <c r="AD225" i="10"/>
  <c r="AD226" i="10"/>
  <c r="AD227" i="10"/>
  <c r="AD228" i="10"/>
  <c r="AD229" i="10"/>
  <c r="AD230" i="10"/>
  <c r="AD231" i="10"/>
  <c r="AD232" i="10"/>
  <c r="AD233" i="10"/>
  <c r="AD234" i="10"/>
  <c r="AD235" i="10"/>
  <c r="AD236" i="10"/>
  <c r="AD237" i="10"/>
  <c r="AD238" i="10"/>
  <c r="AD239" i="10"/>
  <c r="AD240" i="10"/>
  <c r="AD241" i="10"/>
  <c r="AD242" i="10"/>
  <c r="AD243" i="10"/>
  <c r="AD244" i="10"/>
  <c r="AD245" i="10"/>
  <c r="AD246" i="10"/>
  <c r="AD247" i="10"/>
  <c r="AD248" i="10"/>
  <c r="AD249" i="10"/>
  <c r="AD250" i="10"/>
  <c r="AD251" i="10"/>
  <c r="AD252" i="10"/>
  <c r="AD253" i="10"/>
  <c r="AD254" i="10"/>
  <c r="AD255" i="10"/>
  <c r="AD256" i="10"/>
  <c r="AD257" i="10"/>
  <c r="AD258" i="10"/>
  <c r="AD259" i="10"/>
  <c r="AD260" i="10"/>
  <c r="AD261" i="10"/>
  <c r="AD262" i="10"/>
  <c r="AD263" i="10"/>
  <c r="AD264" i="10"/>
  <c r="AD265" i="10"/>
  <c r="AD266" i="10"/>
  <c r="AD267" i="10"/>
  <c r="AD268" i="10"/>
  <c r="AD269" i="10"/>
  <c r="AD270" i="10"/>
  <c r="AD271" i="10"/>
  <c r="AD272" i="10"/>
  <c r="AD273" i="10"/>
  <c r="AD274" i="10"/>
  <c r="AD275" i="10"/>
  <c r="AD276" i="10"/>
  <c r="AD277" i="10"/>
  <c r="AD278" i="10"/>
  <c r="AD279" i="10"/>
  <c r="AD280" i="10"/>
  <c r="AD281" i="10"/>
  <c r="AD282" i="10"/>
  <c r="AD283" i="10"/>
  <c r="AD284" i="10"/>
  <c r="AD285" i="10"/>
  <c r="AD286" i="10"/>
  <c r="AD287" i="10"/>
  <c r="AD288" i="10"/>
  <c r="AD289" i="10"/>
  <c r="AD290" i="10"/>
  <c r="AD291" i="10"/>
  <c r="AD292" i="10"/>
  <c r="AD293" i="10"/>
  <c r="AD294" i="10"/>
  <c r="AD295" i="10"/>
  <c r="AD296" i="10"/>
  <c r="AD297" i="10"/>
  <c r="AD298" i="10"/>
  <c r="AD299" i="10"/>
  <c r="AD300" i="10"/>
  <c r="AD301" i="10"/>
  <c r="AD302" i="10"/>
  <c r="AD303" i="10"/>
  <c r="AD304" i="10"/>
  <c r="AD305" i="10"/>
  <c r="AD306" i="10"/>
  <c r="AD307" i="10"/>
  <c r="AD308" i="10"/>
  <c r="AD309" i="10"/>
  <c r="AD310" i="10"/>
  <c r="AD311" i="10"/>
  <c r="AD312" i="10"/>
  <c r="AD313" i="10"/>
  <c r="AD314" i="10"/>
  <c r="AD315" i="10"/>
  <c r="AD316" i="10"/>
  <c r="AD317" i="10"/>
  <c r="AD318" i="10"/>
  <c r="AD319" i="10"/>
  <c r="AD320" i="10"/>
  <c r="AD321" i="10"/>
  <c r="AD322" i="10"/>
  <c r="AD323" i="10"/>
  <c r="AD324" i="10"/>
  <c r="AD325" i="10"/>
  <c r="AD326" i="10"/>
  <c r="AD327" i="10"/>
  <c r="AD328" i="10"/>
  <c r="AD329" i="10"/>
  <c r="AD330" i="10"/>
  <c r="AD331" i="10"/>
  <c r="AD332" i="10"/>
  <c r="AD333" i="10"/>
  <c r="AD334" i="10"/>
  <c r="AD335" i="10"/>
  <c r="AD336" i="10"/>
  <c r="AD337" i="10"/>
  <c r="AD338" i="10"/>
  <c r="AD339" i="10"/>
  <c r="AD340" i="10"/>
  <c r="AD341" i="10"/>
  <c r="AD342" i="10"/>
  <c r="AD343" i="10"/>
  <c r="AD344" i="10"/>
  <c r="AD345" i="10"/>
  <c r="AD346" i="10"/>
  <c r="AD347" i="10"/>
  <c r="AD348" i="10"/>
  <c r="AD349" i="10"/>
  <c r="AD350" i="10"/>
  <c r="AD351" i="10"/>
  <c r="AD352" i="10"/>
  <c r="AD353" i="10"/>
  <c r="AD354" i="10"/>
  <c r="AD355" i="10"/>
  <c r="AD356" i="10"/>
  <c r="AD357" i="10"/>
  <c r="AD2" i="10"/>
  <c r="AA22" i="10"/>
  <c r="AB22" i="10"/>
  <c r="AC22" i="10"/>
  <c r="AA23" i="10"/>
  <c r="AB23" i="10"/>
  <c r="AC23" i="10"/>
  <c r="AA24" i="10"/>
  <c r="AB24" i="10"/>
  <c r="AC24" i="10"/>
  <c r="AA25" i="10"/>
  <c r="AB25" i="10"/>
  <c r="AC25" i="10"/>
  <c r="AA26" i="10"/>
  <c r="AB26" i="10"/>
  <c r="AC26" i="10"/>
  <c r="Z27" i="10"/>
  <c r="AA27" i="10"/>
  <c r="AB27" i="10"/>
  <c r="AC27" i="10"/>
  <c r="Z28" i="10"/>
  <c r="AA28" i="10"/>
  <c r="AB28" i="10"/>
  <c r="AC28" i="10"/>
  <c r="Z29" i="10"/>
  <c r="AA29" i="10"/>
  <c r="AB29" i="10"/>
  <c r="AC29" i="10"/>
  <c r="Z30" i="10"/>
  <c r="AA30" i="10"/>
  <c r="AB30" i="10"/>
  <c r="AC30" i="10"/>
  <c r="Z31" i="10"/>
  <c r="AA31" i="10"/>
  <c r="AB31" i="10"/>
  <c r="AC31" i="10"/>
  <c r="Z32" i="10"/>
  <c r="AA32" i="10"/>
  <c r="AB32" i="10"/>
  <c r="AC32" i="10"/>
  <c r="Z33" i="10"/>
  <c r="AA33" i="10"/>
  <c r="AB33" i="10"/>
  <c r="AC33" i="10"/>
  <c r="Z34" i="10"/>
  <c r="AA34" i="10"/>
  <c r="AB34" i="10"/>
  <c r="AC34" i="10"/>
  <c r="Z35" i="10"/>
  <c r="AA35" i="10"/>
  <c r="AB35" i="10"/>
  <c r="AC35" i="10"/>
  <c r="Z36" i="10"/>
  <c r="AA36" i="10"/>
  <c r="AB36" i="10"/>
  <c r="AC36" i="10"/>
  <c r="Z37" i="10"/>
  <c r="AA37" i="10"/>
  <c r="AB37" i="10"/>
  <c r="AC37" i="10"/>
  <c r="Z38" i="10"/>
  <c r="AA38" i="10"/>
  <c r="AB38" i="10"/>
  <c r="AC38" i="10"/>
  <c r="Z39" i="10"/>
  <c r="AA39" i="10"/>
  <c r="AB39" i="10"/>
  <c r="AC39" i="10"/>
  <c r="Z40" i="10"/>
  <c r="AA40" i="10"/>
  <c r="AB40" i="10"/>
  <c r="AC40" i="10"/>
  <c r="Z41" i="10"/>
  <c r="AA41" i="10"/>
  <c r="AB41" i="10"/>
  <c r="AC41" i="10"/>
  <c r="Z42" i="10"/>
  <c r="AA42" i="10"/>
  <c r="AB42" i="10"/>
  <c r="AC42" i="10"/>
  <c r="Z43" i="10"/>
  <c r="AA43" i="10"/>
  <c r="AB43" i="10"/>
  <c r="AC43" i="10"/>
  <c r="Z44" i="10"/>
  <c r="AA44" i="10"/>
  <c r="AB44" i="10"/>
  <c r="AC44" i="10"/>
  <c r="Z45" i="10"/>
  <c r="AA45" i="10"/>
  <c r="AB45" i="10"/>
  <c r="AC45" i="10"/>
  <c r="Z46" i="10"/>
  <c r="AA46" i="10"/>
  <c r="AB46" i="10"/>
  <c r="AC46" i="10"/>
  <c r="Z47" i="10"/>
  <c r="AA47" i="10"/>
  <c r="AB47" i="10"/>
  <c r="AC47" i="10"/>
  <c r="Z48" i="10"/>
  <c r="AA48" i="10"/>
  <c r="AB48" i="10"/>
  <c r="AC48" i="10"/>
  <c r="Z49" i="10"/>
  <c r="AA49" i="10"/>
  <c r="AB49" i="10"/>
  <c r="AC49" i="10"/>
  <c r="Z50" i="10"/>
  <c r="AA50" i="10"/>
  <c r="AB50" i="10"/>
  <c r="AC50" i="10"/>
  <c r="Z51" i="10"/>
  <c r="AA51" i="10"/>
  <c r="AB51" i="10"/>
  <c r="AC51" i="10"/>
  <c r="Z52" i="10"/>
  <c r="AA52" i="10"/>
  <c r="AB52" i="10"/>
  <c r="AC52" i="10"/>
  <c r="Z53" i="10"/>
  <c r="AA53" i="10"/>
  <c r="AB53" i="10"/>
  <c r="AC53" i="10"/>
  <c r="Z54" i="10"/>
  <c r="AA54" i="10"/>
  <c r="AB54" i="10"/>
  <c r="AC54" i="10"/>
  <c r="Z55" i="10"/>
  <c r="AA55" i="10"/>
  <c r="AB55" i="10"/>
  <c r="AC55" i="10"/>
  <c r="Z56" i="10"/>
  <c r="AA56" i="10"/>
  <c r="AB56" i="10"/>
  <c r="AC56" i="10"/>
  <c r="Z57" i="10"/>
  <c r="AA57" i="10"/>
  <c r="AB57" i="10"/>
  <c r="AC57" i="10"/>
  <c r="Z58" i="10"/>
  <c r="AA58" i="10"/>
  <c r="AB58" i="10"/>
  <c r="AC58" i="10"/>
  <c r="Z59" i="10"/>
  <c r="AA59" i="10"/>
  <c r="AB59" i="10"/>
  <c r="AC59" i="10"/>
  <c r="Z60" i="10"/>
  <c r="AA60" i="10"/>
  <c r="AB60" i="10"/>
  <c r="AC60" i="10"/>
  <c r="Z61" i="10"/>
  <c r="AA61" i="10"/>
  <c r="AB61" i="10"/>
  <c r="AC61" i="10"/>
  <c r="Z62" i="10"/>
  <c r="AA62" i="10"/>
  <c r="AB62" i="10"/>
  <c r="AC62" i="10"/>
  <c r="Z63" i="10"/>
  <c r="AA63" i="10"/>
  <c r="AB63" i="10"/>
  <c r="AC63" i="10"/>
  <c r="Z64" i="10"/>
  <c r="AA64" i="10"/>
  <c r="AB64" i="10"/>
  <c r="AC64" i="10"/>
  <c r="Z65" i="10"/>
  <c r="AA65" i="10"/>
  <c r="AB65" i="10"/>
  <c r="AC65" i="10"/>
  <c r="Z66" i="10"/>
  <c r="AA66" i="10"/>
  <c r="AB66" i="10"/>
  <c r="AC66" i="10"/>
  <c r="Z67" i="10"/>
  <c r="AA67" i="10"/>
  <c r="AB67" i="10"/>
  <c r="AC67" i="10"/>
  <c r="Z68" i="10"/>
  <c r="AA68" i="10"/>
  <c r="AB68" i="10"/>
  <c r="AC68" i="10"/>
  <c r="Z69" i="10"/>
  <c r="AA69" i="10"/>
  <c r="AB69" i="10"/>
  <c r="AC69" i="10"/>
  <c r="Z70" i="10"/>
  <c r="AA70" i="10"/>
  <c r="AB70" i="10"/>
  <c r="AC70" i="10"/>
  <c r="Z71" i="10"/>
  <c r="AA71" i="10"/>
  <c r="AB71" i="10"/>
  <c r="AC71" i="10"/>
  <c r="Z72" i="10"/>
  <c r="AA72" i="10"/>
  <c r="AB72" i="10"/>
  <c r="AC72" i="10"/>
  <c r="Z73" i="10"/>
  <c r="AA73" i="10"/>
  <c r="AB73" i="10"/>
  <c r="AC73" i="10"/>
  <c r="Z74" i="10"/>
  <c r="AA74" i="10"/>
  <c r="AB74" i="10"/>
  <c r="AC74" i="10"/>
  <c r="Z75" i="10"/>
  <c r="AA75" i="10"/>
  <c r="AB75" i="10"/>
  <c r="AC75" i="10"/>
  <c r="Z76" i="10"/>
  <c r="AA76" i="10"/>
  <c r="AB76" i="10"/>
  <c r="AC76" i="10"/>
  <c r="Z77" i="10"/>
  <c r="AA77" i="10"/>
  <c r="AB77" i="10"/>
  <c r="AC77" i="10"/>
  <c r="Z78" i="10"/>
  <c r="AA78" i="10"/>
  <c r="AB78" i="10"/>
  <c r="AC78" i="10"/>
  <c r="Z79" i="10"/>
  <c r="AA79" i="10"/>
  <c r="AB79" i="10"/>
  <c r="AC79" i="10"/>
  <c r="Z80" i="10"/>
  <c r="AA80" i="10"/>
  <c r="AB80" i="10"/>
  <c r="AC80" i="10"/>
  <c r="Z81" i="10"/>
  <c r="AA81" i="10"/>
  <c r="AB81" i="10"/>
  <c r="AC81" i="10"/>
  <c r="Z82" i="10"/>
  <c r="AA82" i="10"/>
  <c r="AB82" i="10"/>
  <c r="AC82" i="10"/>
  <c r="Z83" i="10"/>
  <c r="AA83" i="10"/>
  <c r="AB83" i="10"/>
  <c r="AC83" i="10"/>
  <c r="Z84" i="10"/>
  <c r="AA84" i="10"/>
  <c r="AB84" i="10"/>
  <c r="AC84" i="10"/>
  <c r="Z85" i="10"/>
  <c r="AA85" i="10"/>
  <c r="AB85" i="10"/>
  <c r="AC85" i="10"/>
  <c r="Z86" i="10"/>
  <c r="AA86" i="10"/>
  <c r="AB86" i="10"/>
  <c r="AC86" i="10"/>
  <c r="Z87" i="10"/>
  <c r="AA87" i="10"/>
  <c r="AB87" i="10"/>
  <c r="AC87" i="10"/>
  <c r="Z88" i="10"/>
  <c r="AA88" i="10"/>
  <c r="AB88" i="10"/>
  <c r="AC88" i="10"/>
  <c r="Z89" i="10"/>
  <c r="AA89" i="10"/>
  <c r="AB89" i="10"/>
  <c r="AC89" i="10"/>
  <c r="Z90" i="10"/>
  <c r="AA90" i="10"/>
  <c r="AB90" i="10"/>
  <c r="AC90" i="10"/>
  <c r="Z91" i="10"/>
  <c r="AA91" i="10"/>
  <c r="AB91" i="10"/>
  <c r="AC91" i="10"/>
  <c r="Z92" i="10"/>
  <c r="AA92" i="10"/>
  <c r="AB92" i="10"/>
  <c r="AC92" i="10"/>
  <c r="Z93" i="10"/>
  <c r="AA93" i="10"/>
  <c r="AB93" i="10"/>
  <c r="AC93" i="10"/>
  <c r="Z94" i="10"/>
  <c r="AA94" i="10"/>
  <c r="AB94" i="10"/>
  <c r="AC94" i="10"/>
  <c r="Z95" i="10"/>
  <c r="AA95" i="10"/>
  <c r="AB95" i="10"/>
  <c r="AC95" i="10"/>
  <c r="Z96" i="10"/>
  <c r="AA96" i="10"/>
  <c r="AB96" i="10"/>
  <c r="AC96" i="10"/>
  <c r="Z97" i="10"/>
  <c r="AA97" i="10"/>
  <c r="AB97" i="10"/>
  <c r="AC97" i="10"/>
  <c r="Z98" i="10"/>
  <c r="AA98" i="10"/>
  <c r="AB98" i="10"/>
  <c r="AC98" i="10"/>
  <c r="Z99" i="10"/>
  <c r="AA99" i="10"/>
  <c r="AB99" i="10"/>
  <c r="AC99" i="10"/>
  <c r="Z100" i="10"/>
  <c r="AA100" i="10"/>
  <c r="AB100" i="10"/>
  <c r="AC100" i="10"/>
  <c r="Z101" i="10"/>
  <c r="AA101" i="10"/>
  <c r="AB101" i="10"/>
  <c r="AC101" i="10"/>
  <c r="Z102" i="10"/>
  <c r="AA102" i="10"/>
  <c r="AB102" i="10"/>
  <c r="AC102" i="10"/>
  <c r="Z103" i="10"/>
  <c r="AA103" i="10"/>
  <c r="AB103" i="10"/>
  <c r="AC103" i="10"/>
  <c r="Z104" i="10"/>
  <c r="AA104" i="10"/>
  <c r="AB104" i="10"/>
  <c r="AC104" i="10"/>
  <c r="Z105" i="10"/>
  <c r="AA105" i="10"/>
  <c r="AB105" i="10"/>
  <c r="AC105" i="10"/>
  <c r="Z106" i="10"/>
  <c r="AA106" i="10"/>
  <c r="AB106" i="10"/>
  <c r="AC106" i="10"/>
  <c r="Z107" i="10"/>
  <c r="AA107" i="10"/>
  <c r="AB107" i="10"/>
  <c r="AC107" i="10"/>
  <c r="Z108" i="10"/>
  <c r="AA108" i="10"/>
  <c r="AB108" i="10"/>
  <c r="AC108" i="10"/>
  <c r="Z109" i="10"/>
  <c r="AA109" i="10"/>
  <c r="AB109" i="10"/>
  <c r="AC109" i="10"/>
  <c r="Z110" i="10"/>
  <c r="AA110" i="10"/>
  <c r="AB110" i="10"/>
  <c r="AC110" i="10"/>
  <c r="Z111" i="10"/>
  <c r="AA111" i="10"/>
  <c r="AB111" i="10"/>
  <c r="AC111" i="10"/>
  <c r="Z112" i="10"/>
  <c r="AA112" i="10"/>
  <c r="AB112" i="10"/>
  <c r="AC112" i="10"/>
  <c r="Z113" i="10"/>
  <c r="AA113" i="10"/>
  <c r="AB113" i="10"/>
  <c r="AC113" i="10"/>
  <c r="Z114" i="10"/>
  <c r="AA114" i="10"/>
  <c r="AB114" i="10"/>
  <c r="AC114" i="10"/>
  <c r="Z115" i="10"/>
  <c r="AA115" i="10"/>
  <c r="AB115" i="10"/>
  <c r="AC115" i="10"/>
  <c r="Z116" i="10"/>
  <c r="AA116" i="10"/>
  <c r="AB116" i="10"/>
  <c r="AC116" i="10"/>
  <c r="Z117" i="10"/>
  <c r="AA117" i="10"/>
  <c r="AB117" i="10"/>
  <c r="AC117" i="10"/>
  <c r="Z118" i="10"/>
  <c r="AA118" i="10"/>
  <c r="AB118" i="10"/>
  <c r="AC118" i="10"/>
  <c r="Z119" i="10"/>
  <c r="AA119" i="10"/>
  <c r="AB119" i="10"/>
  <c r="AC119" i="10"/>
  <c r="Z120" i="10"/>
  <c r="AA120" i="10"/>
  <c r="AB120" i="10"/>
  <c r="AC120" i="10"/>
  <c r="Z121" i="10"/>
  <c r="AA121" i="10"/>
  <c r="AB121" i="10"/>
  <c r="AC121" i="10"/>
  <c r="Z122" i="10"/>
  <c r="AA122" i="10"/>
  <c r="AB122" i="10"/>
  <c r="AC122" i="10"/>
  <c r="Z123" i="10"/>
  <c r="AA123" i="10"/>
  <c r="AB123" i="10"/>
  <c r="AC123" i="10"/>
  <c r="Z124" i="10"/>
  <c r="AA124" i="10"/>
  <c r="AB124" i="10"/>
  <c r="AC124" i="10"/>
  <c r="Z125" i="10"/>
  <c r="AA125" i="10"/>
  <c r="AB125" i="10"/>
  <c r="AC125" i="10"/>
  <c r="Z126" i="10"/>
  <c r="AA126" i="10"/>
  <c r="AB126" i="10"/>
  <c r="AC126" i="10"/>
  <c r="Z127" i="10"/>
  <c r="AA127" i="10"/>
  <c r="AB127" i="10"/>
  <c r="AC127" i="10"/>
  <c r="Z128" i="10"/>
  <c r="AA128" i="10"/>
  <c r="AB128" i="10"/>
  <c r="AC128" i="10"/>
  <c r="Z129" i="10"/>
  <c r="AA129" i="10"/>
  <c r="AB129" i="10"/>
  <c r="AC129" i="10"/>
  <c r="Z130" i="10"/>
  <c r="AA130" i="10"/>
  <c r="AB130" i="10"/>
  <c r="AC130" i="10"/>
  <c r="Z131" i="10"/>
  <c r="AA131" i="10"/>
  <c r="AB131" i="10"/>
  <c r="AC131" i="10"/>
  <c r="Z132" i="10"/>
  <c r="AA132" i="10"/>
  <c r="AB132" i="10"/>
  <c r="AC132" i="10"/>
  <c r="Z133" i="10"/>
  <c r="AA133" i="10"/>
  <c r="AB133" i="10"/>
  <c r="AC133" i="10"/>
  <c r="Z134" i="10"/>
  <c r="AA134" i="10"/>
  <c r="AB134" i="10"/>
  <c r="AC134" i="10"/>
  <c r="Z135" i="10"/>
  <c r="AA135" i="10"/>
  <c r="AB135" i="10"/>
  <c r="AC135" i="10"/>
  <c r="Z136" i="10"/>
  <c r="AA136" i="10"/>
  <c r="AB136" i="10"/>
  <c r="AC136" i="10"/>
  <c r="Z137" i="10"/>
  <c r="AA137" i="10"/>
  <c r="AB137" i="10"/>
  <c r="AC137" i="10"/>
  <c r="Z138" i="10"/>
  <c r="AA138" i="10"/>
  <c r="AB138" i="10"/>
  <c r="AC138" i="10"/>
  <c r="Z139" i="10"/>
  <c r="AA139" i="10"/>
  <c r="AB139" i="10"/>
  <c r="AC139" i="10"/>
  <c r="Z140" i="10"/>
  <c r="AA140" i="10"/>
  <c r="AB140" i="10"/>
  <c r="AC140" i="10"/>
  <c r="Z141" i="10"/>
  <c r="AA141" i="10"/>
  <c r="AB141" i="10"/>
  <c r="AC141" i="10"/>
  <c r="Z142" i="10"/>
  <c r="AA142" i="10"/>
  <c r="AB142" i="10"/>
  <c r="AC142" i="10"/>
  <c r="Z143" i="10"/>
  <c r="AA143" i="10"/>
  <c r="AB143" i="10"/>
  <c r="AC143" i="10"/>
  <c r="Z144" i="10"/>
  <c r="AA144" i="10"/>
  <c r="AB144" i="10"/>
  <c r="AC144" i="10"/>
  <c r="Z145" i="10"/>
  <c r="AA145" i="10"/>
  <c r="AB145" i="10"/>
  <c r="AC145" i="10"/>
  <c r="Z146" i="10"/>
  <c r="AA146" i="10"/>
  <c r="AB146" i="10"/>
  <c r="AC146" i="10"/>
  <c r="Z147" i="10"/>
  <c r="AA147" i="10"/>
  <c r="AB147" i="10"/>
  <c r="AC147" i="10"/>
  <c r="Z148" i="10"/>
  <c r="AA148" i="10"/>
  <c r="AB148" i="10"/>
  <c r="AC148" i="10"/>
  <c r="Z149" i="10"/>
  <c r="AA149" i="10"/>
  <c r="AB149" i="10"/>
  <c r="AC149" i="10"/>
  <c r="Z150" i="10"/>
  <c r="AA150" i="10"/>
  <c r="AB150" i="10"/>
  <c r="AC150" i="10"/>
  <c r="Z151" i="10"/>
  <c r="AA151" i="10"/>
  <c r="AB151" i="10"/>
  <c r="AC151" i="10"/>
  <c r="Z152" i="10"/>
  <c r="AA152" i="10"/>
  <c r="AB152" i="10"/>
  <c r="AC152" i="10"/>
  <c r="Z153" i="10"/>
  <c r="AA153" i="10"/>
  <c r="AB153" i="10"/>
  <c r="AC153" i="10"/>
  <c r="Z154" i="10"/>
  <c r="AA154" i="10"/>
  <c r="AB154" i="10"/>
  <c r="AC154" i="10"/>
  <c r="Z155" i="10"/>
  <c r="AA155" i="10"/>
  <c r="AB155" i="10"/>
  <c r="AC155" i="10"/>
  <c r="Z156" i="10"/>
  <c r="AA156" i="10"/>
  <c r="AB156" i="10"/>
  <c r="AC156" i="10"/>
  <c r="Z157" i="10"/>
  <c r="AA157" i="10"/>
  <c r="AB157" i="10"/>
  <c r="AC157" i="10"/>
  <c r="Z158" i="10"/>
  <c r="AA158" i="10"/>
  <c r="AB158" i="10"/>
  <c r="AC158" i="10"/>
  <c r="Z159" i="10"/>
  <c r="AA159" i="10"/>
  <c r="AB159" i="10"/>
  <c r="AC159" i="10"/>
  <c r="Z160" i="10"/>
  <c r="AA160" i="10"/>
  <c r="AB160" i="10"/>
  <c r="AC160" i="10"/>
  <c r="Z161" i="10"/>
  <c r="AA161" i="10"/>
  <c r="AB161" i="10"/>
  <c r="AC161" i="10"/>
  <c r="Z162" i="10"/>
  <c r="AA162" i="10"/>
  <c r="AB162" i="10"/>
  <c r="AC162" i="10"/>
  <c r="Z163" i="10"/>
  <c r="AA163" i="10"/>
  <c r="AB163" i="10"/>
  <c r="AC163" i="10"/>
  <c r="Z164" i="10"/>
  <c r="AA164" i="10"/>
  <c r="AB164" i="10"/>
  <c r="AC164" i="10"/>
  <c r="Z165" i="10"/>
  <c r="AA165" i="10"/>
  <c r="AB165" i="10"/>
  <c r="AC165" i="10"/>
  <c r="Z166" i="10"/>
  <c r="AA166" i="10"/>
  <c r="AB166" i="10"/>
  <c r="AC166" i="10"/>
  <c r="Z167" i="10"/>
  <c r="AA167" i="10"/>
  <c r="AB167" i="10"/>
  <c r="AC167" i="10"/>
  <c r="Z168" i="10"/>
  <c r="AA168" i="10"/>
  <c r="AB168" i="10"/>
  <c r="AC168" i="10"/>
  <c r="Z169" i="10"/>
  <c r="AA169" i="10"/>
  <c r="AB169" i="10"/>
  <c r="AC169" i="10"/>
  <c r="Z170" i="10"/>
  <c r="AA170" i="10"/>
  <c r="AB170" i="10"/>
  <c r="AC170" i="10"/>
  <c r="Z171" i="10"/>
  <c r="AA171" i="10"/>
  <c r="AB171" i="10"/>
  <c r="AC171" i="10"/>
  <c r="Z172" i="10"/>
  <c r="AA172" i="10"/>
  <c r="AB172" i="10"/>
  <c r="AC172" i="10"/>
  <c r="Z173" i="10"/>
  <c r="AA173" i="10"/>
  <c r="AB173" i="10"/>
  <c r="AC173" i="10"/>
  <c r="Z174" i="10"/>
  <c r="AA174" i="10"/>
  <c r="AB174" i="10"/>
  <c r="AC174" i="10"/>
  <c r="AA175" i="10"/>
  <c r="AB175" i="10"/>
  <c r="AC175" i="10"/>
  <c r="Z176" i="10"/>
  <c r="AA176" i="10"/>
  <c r="AB176" i="10"/>
  <c r="AC176" i="10"/>
  <c r="AA177" i="10"/>
  <c r="AB177" i="10"/>
  <c r="AC177" i="10"/>
  <c r="Z178" i="10"/>
  <c r="AA178" i="10"/>
  <c r="AB178" i="10"/>
  <c r="AC178" i="10"/>
  <c r="Z179" i="10"/>
  <c r="AA179" i="10"/>
  <c r="AB179" i="10"/>
  <c r="AC179" i="10"/>
  <c r="Z180" i="10"/>
  <c r="AA180" i="10"/>
  <c r="AB180" i="10"/>
  <c r="AC180" i="10"/>
  <c r="Z181" i="10"/>
  <c r="AA181" i="10"/>
  <c r="AB181" i="10"/>
  <c r="AC181" i="10"/>
  <c r="Z182" i="10"/>
  <c r="AA182" i="10"/>
  <c r="AB182" i="10"/>
  <c r="AC182" i="10"/>
  <c r="Z183" i="10"/>
  <c r="AA183" i="10"/>
  <c r="AB183" i="10"/>
  <c r="AC183" i="10"/>
  <c r="Z184" i="10"/>
  <c r="AA184" i="10"/>
  <c r="AB184" i="10"/>
  <c r="AC184" i="10"/>
  <c r="Z185" i="10"/>
  <c r="AA185" i="10"/>
  <c r="AB185" i="10"/>
  <c r="AC185" i="10"/>
  <c r="Z186" i="10"/>
  <c r="AA186" i="10"/>
  <c r="AB186" i="10"/>
  <c r="AC186" i="10"/>
  <c r="Z187" i="10"/>
  <c r="AA187" i="10"/>
  <c r="AB187" i="10"/>
  <c r="AC187" i="10"/>
  <c r="Z188" i="10"/>
  <c r="AA188" i="10"/>
  <c r="AB188" i="10"/>
  <c r="AC188" i="10"/>
  <c r="Z189" i="10"/>
  <c r="AA189" i="10"/>
  <c r="AB189" i="10"/>
  <c r="AC189" i="10"/>
  <c r="AA190" i="10"/>
  <c r="AB190" i="10"/>
  <c r="AC190" i="10"/>
  <c r="Z191" i="10"/>
  <c r="AA191" i="10"/>
  <c r="AB191" i="10"/>
  <c r="AC191" i="10"/>
  <c r="Z192" i="10"/>
  <c r="AA192" i="10"/>
  <c r="AB192" i="10"/>
  <c r="AC192" i="10"/>
  <c r="Z193" i="10"/>
  <c r="AA193" i="10"/>
  <c r="AB193" i="10"/>
  <c r="AC193" i="10"/>
  <c r="AB194" i="10"/>
  <c r="AC194" i="10"/>
  <c r="AB195" i="10"/>
  <c r="AC195" i="10"/>
  <c r="AB196" i="10"/>
  <c r="AC196" i="10"/>
  <c r="AB197" i="10"/>
  <c r="AC197" i="10"/>
  <c r="AB198" i="10"/>
  <c r="AC198" i="10"/>
  <c r="Z199" i="10"/>
  <c r="AA199" i="10"/>
  <c r="AB199" i="10"/>
  <c r="AC199" i="10"/>
  <c r="AB200" i="10"/>
  <c r="AC200" i="10"/>
  <c r="Z201" i="10"/>
  <c r="AA201" i="10"/>
  <c r="AB201" i="10"/>
  <c r="AC201" i="10"/>
  <c r="Z202" i="10"/>
  <c r="AA202" i="10"/>
  <c r="AB202" i="10"/>
  <c r="AC202" i="10"/>
  <c r="Z203" i="10"/>
  <c r="AA203" i="10"/>
  <c r="AB203" i="10"/>
  <c r="AC203" i="10"/>
  <c r="Z204" i="10"/>
  <c r="AA204" i="10"/>
  <c r="AB204" i="10"/>
  <c r="AC204" i="10"/>
  <c r="Z205" i="10"/>
  <c r="AA205" i="10"/>
  <c r="AB205" i="10"/>
  <c r="AC205" i="10"/>
  <c r="Z206" i="10"/>
  <c r="AA206" i="10"/>
  <c r="AB206" i="10"/>
  <c r="AC206" i="10"/>
  <c r="Z207" i="10"/>
  <c r="AA207" i="10"/>
  <c r="AB207" i="10"/>
  <c r="AC207" i="10"/>
  <c r="Z208" i="10"/>
  <c r="AA208" i="10"/>
  <c r="AB208" i="10"/>
  <c r="AC208" i="10"/>
  <c r="Z209" i="10"/>
  <c r="AA209" i="10"/>
  <c r="AB209" i="10"/>
  <c r="AC209" i="10"/>
  <c r="Z210" i="10"/>
  <c r="AA210" i="10"/>
  <c r="AB210" i="10"/>
  <c r="AC210" i="10"/>
  <c r="Z211" i="10"/>
  <c r="AA211" i="10"/>
  <c r="AB211" i="10"/>
  <c r="AC211" i="10"/>
  <c r="Z212" i="10"/>
  <c r="AA212" i="10"/>
  <c r="AB212" i="10"/>
  <c r="AC212" i="10"/>
  <c r="Z213" i="10"/>
  <c r="AA213" i="10"/>
  <c r="AB213" i="10"/>
  <c r="AC213" i="10"/>
  <c r="Z214" i="10"/>
  <c r="AA214" i="10"/>
  <c r="AB214" i="10"/>
  <c r="AC214" i="10"/>
  <c r="Z215" i="10"/>
  <c r="AA215" i="10"/>
  <c r="AB215" i="10"/>
  <c r="AC215" i="10"/>
  <c r="Z216" i="10"/>
  <c r="AA216" i="10"/>
  <c r="AB216" i="10"/>
  <c r="AC216" i="10"/>
  <c r="Z217" i="10"/>
  <c r="AA217" i="10"/>
  <c r="AB217" i="10"/>
  <c r="AC217" i="10"/>
  <c r="Z218" i="10"/>
  <c r="AA218" i="10"/>
  <c r="AB218" i="10"/>
  <c r="AC218" i="10"/>
  <c r="Z219" i="10"/>
  <c r="AA219" i="10"/>
  <c r="AB219" i="10"/>
  <c r="AC219" i="10"/>
  <c r="Z220" i="10"/>
  <c r="AA220" i="10"/>
  <c r="AB220" i="10"/>
  <c r="AC220" i="10"/>
  <c r="Z221" i="10"/>
  <c r="AA221" i="10"/>
  <c r="AB221" i="10"/>
  <c r="AC221" i="10"/>
  <c r="Z222" i="10"/>
  <c r="AA222" i="10"/>
  <c r="AB222" i="10"/>
  <c r="AC222" i="10"/>
  <c r="Z223" i="10"/>
  <c r="AA223" i="10"/>
  <c r="AB223" i="10"/>
  <c r="AC223" i="10"/>
  <c r="Z224" i="10"/>
  <c r="AA224" i="10"/>
  <c r="AB224" i="10"/>
  <c r="AC224" i="10"/>
  <c r="Z225" i="10"/>
  <c r="AA225" i="10"/>
  <c r="AB225" i="10"/>
  <c r="AC225" i="10"/>
  <c r="Z226" i="10"/>
  <c r="AA226" i="10"/>
  <c r="AB226" i="10"/>
  <c r="AC226" i="10"/>
  <c r="Z227" i="10"/>
  <c r="AA227" i="10"/>
  <c r="AB227" i="10"/>
  <c r="AC227" i="10"/>
  <c r="Z228" i="10"/>
  <c r="AA228" i="10"/>
  <c r="AB228" i="10"/>
  <c r="AC228" i="10"/>
  <c r="Z229" i="10"/>
  <c r="AA229" i="10"/>
  <c r="AB229" i="10"/>
  <c r="AC229" i="10"/>
  <c r="Z230" i="10"/>
  <c r="AA230" i="10"/>
  <c r="AB230" i="10"/>
  <c r="AC230" i="10"/>
  <c r="Z231" i="10"/>
  <c r="AA231" i="10"/>
  <c r="AB231" i="10"/>
  <c r="AC231" i="10"/>
  <c r="Z232" i="10"/>
  <c r="AA232" i="10"/>
  <c r="AB232" i="10"/>
  <c r="AC232" i="10"/>
  <c r="Z233" i="10"/>
  <c r="AA233" i="10"/>
  <c r="AB233" i="10"/>
  <c r="AC233" i="10"/>
  <c r="Z234" i="10"/>
  <c r="AA234" i="10"/>
  <c r="AB234" i="10"/>
  <c r="AC234" i="10"/>
  <c r="Z235" i="10"/>
  <c r="AA235" i="10"/>
  <c r="AB235" i="10"/>
  <c r="AC235" i="10"/>
  <c r="Z236" i="10"/>
  <c r="AA236" i="10"/>
  <c r="AB236" i="10"/>
  <c r="AC236" i="10"/>
  <c r="Z237" i="10"/>
  <c r="AA237" i="10"/>
  <c r="AB237" i="10"/>
  <c r="AC237" i="10"/>
  <c r="Z238" i="10"/>
  <c r="AA238" i="10"/>
  <c r="AB238" i="10"/>
  <c r="AC238" i="10"/>
  <c r="Z239" i="10"/>
  <c r="AA239" i="10"/>
  <c r="AB239" i="10"/>
  <c r="AC239" i="10"/>
  <c r="Z240" i="10"/>
  <c r="AA240" i="10"/>
  <c r="AB240" i="10"/>
  <c r="AC240" i="10"/>
  <c r="Z241" i="10"/>
  <c r="AA241" i="10"/>
  <c r="AB241" i="10"/>
  <c r="AC241" i="10"/>
  <c r="Z242" i="10"/>
  <c r="AA242" i="10"/>
  <c r="AB242" i="10"/>
  <c r="AC242" i="10"/>
  <c r="Z243" i="10"/>
  <c r="AA243" i="10"/>
  <c r="AB243" i="10"/>
  <c r="AC243" i="10"/>
  <c r="Z244" i="10"/>
  <c r="AA244" i="10"/>
  <c r="AB244" i="10"/>
  <c r="AC244" i="10"/>
  <c r="Z245" i="10"/>
  <c r="AA245" i="10"/>
  <c r="AB245" i="10"/>
  <c r="AC245" i="10"/>
  <c r="Z246" i="10"/>
  <c r="AA246" i="10"/>
  <c r="AB246" i="10"/>
  <c r="AC246" i="10"/>
  <c r="Z247" i="10"/>
  <c r="AA247" i="10"/>
  <c r="AB247" i="10"/>
  <c r="AC247" i="10"/>
  <c r="Z248" i="10"/>
  <c r="AA248" i="10"/>
  <c r="AB248" i="10"/>
  <c r="AC248" i="10"/>
  <c r="Z249" i="10"/>
  <c r="AA249" i="10"/>
  <c r="AB249" i="10"/>
  <c r="AC249" i="10"/>
  <c r="Z250" i="10"/>
  <c r="AA250" i="10"/>
  <c r="AB250" i="10"/>
  <c r="AC250" i="10"/>
  <c r="Z251" i="10"/>
  <c r="AA251" i="10"/>
  <c r="AB251" i="10"/>
  <c r="AC251" i="10"/>
  <c r="Z252" i="10"/>
  <c r="AA252" i="10"/>
  <c r="AB252" i="10"/>
  <c r="AC252" i="10"/>
  <c r="Z253" i="10"/>
  <c r="AA253" i="10"/>
  <c r="AB253" i="10"/>
  <c r="AC253" i="10"/>
  <c r="Z254" i="10"/>
  <c r="AA254" i="10"/>
  <c r="AB254" i="10"/>
  <c r="AC254" i="10"/>
  <c r="Z255" i="10"/>
  <c r="AA255" i="10"/>
  <c r="AB255" i="10"/>
  <c r="AC255" i="10"/>
  <c r="Z256" i="10"/>
  <c r="AA256" i="10"/>
  <c r="AB256" i="10"/>
  <c r="AC256" i="10"/>
  <c r="Z257" i="10"/>
  <c r="AA257" i="10"/>
  <c r="AB257" i="10"/>
  <c r="AC257" i="10"/>
  <c r="Z258" i="10"/>
  <c r="AA258" i="10"/>
  <c r="AB258" i="10"/>
  <c r="AC258" i="10"/>
  <c r="Z259" i="10"/>
  <c r="AA259" i="10"/>
  <c r="AB259" i="10"/>
  <c r="AC259" i="10"/>
  <c r="Z260" i="10"/>
  <c r="AA260" i="10"/>
  <c r="AB260" i="10"/>
  <c r="AC260" i="10"/>
  <c r="Z261" i="10"/>
  <c r="AA261" i="10"/>
  <c r="AB261" i="10"/>
  <c r="AC261" i="10"/>
  <c r="Z262" i="10"/>
  <c r="AA262" i="10"/>
  <c r="AB262" i="10"/>
  <c r="AC262" i="10"/>
  <c r="Z263" i="10"/>
  <c r="AA263" i="10"/>
  <c r="AB263" i="10"/>
  <c r="AC263" i="10"/>
  <c r="Z264" i="10"/>
  <c r="AA264" i="10"/>
  <c r="AB264" i="10"/>
  <c r="AC264" i="10"/>
  <c r="Z265" i="10"/>
  <c r="AA265" i="10"/>
  <c r="AB265" i="10"/>
  <c r="AC265" i="10"/>
  <c r="Z266" i="10"/>
  <c r="AA266" i="10"/>
  <c r="AB266" i="10"/>
  <c r="AC266" i="10"/>
  <c r="Z267" i="10"/>
  <c r="AA267" i="10"/>
  <c r="AB267" i="10"/>
  <c r="AC267" i="10"/>
  <c r="Z268" i="10"/>
  <c r="AA268" i="10"/>
  <c r="AB268" i="10"/>
  <c r="AC268" i="10"/>
  <c r="Z269" i="10"/>
  <c r="AA269" i="10"/>
  <c r="AB269" i="10"/>
  <c r="AC269" i="10"/>
  <c r="Z270" i="10"/>
  <c r="AA270" i="10"/>
  <c r="AB270" i="10"/>
  <c r="AC270" i="10"/>
  <c r="Z271" i="10"/>
  <c r="AA271" i="10"/>
  <c r="AB271" i="10"/>
  <c r="AC271" i="10"/>
  <c r="Z272" i="10"/>
  <c r="AA272" i="10"/>
  <c r="AB272" i="10"/>
  <c r="AC272" i="10"/>
  <c r="Z273" i="10"/>
  <c r="AA273" i="10"/>
  <c r="AB273" i="10"/>
  <c r="AC273" i="10"/>
  <c r="Z274" i="10"/>
  <c r="AA274" i="10"/>
  <c r="AB274" i="10"/>
  <c r="AC274" i="10"/>
  <c r="Z275" i="10"/>
  <c r="AA275" i="10"/>
  <c r="AB275" i="10"/>
  <c r="AC275" i="10"/>
  <c r="Z276" i="10"/>
  <c r="AA276" i="10"/>
  <c r="AB276" i="10"/>
  <c r="AC276" i="10"/>
  <c r="Z277" i="10"/>
  <c r="AA277" i="10"/>
  <c r="AB277" i="10"/>
  <c r="AC277" i="10"/>
  <c r="Z278" i="10"/>
  <c r="AA278" i="10"/>
  <c r="AB278" i="10"/>
  <c r="AC278" i="10"/>
  <c r="Z279" i="10"/>
  <c r="AA279" i="10"/>
  <c r="AB279" i="10"/>
  <c r="AC279" i="10"/>
  <c r="Z280" i="10"/>
  <c r="AA280" i="10"/>
  <c r="AB280" i="10"/>
  <c r="AC280" i="10"/>
  <c r="Z281" i="10"/>
  <c r="AA281" i="10"/>
  <c r="AB281" i="10"/>
  <c r="AC281" i="10"/>
  <c r="Z282" i="10"/>
  <c r="AA282" i="10"/>
  <c r="AB282" i="10"/>
  <c r="AC282" i="10"/>
  <c r="Z283" i="10"/>
  <c r="AA283" i="10"/>
  <c r="AB283" i="10"/>
  <c r="AC283" i="10"/>
  <c r="Z284" i="10"/>
  <c r="AA284" i="10"/>
  <c r="AB284" i="10"/>
  <c r="AC284" i="10"/>
  <c r="Z285" i="10"/>
  <c r="AA285" i="10"/>
  <c r="AB285" i="10"/>
  <c r="AC285" i="10"/>
  <c r="Z286" i="10"/>
  <c r="AA286" i="10"/>
  <c r="AB286" i="10"/>
  <c r="AC286" i="10"/>
  <c r="Z287" i="10"/>
  <c r="AA287" i="10"/>
  <c r="AB287" i="10"/>
  <c r="AC287" i="10"/>
  <c r="Z288" i="10"/>
  <c r="AA288" i="10"/>
  <c r="AB288" i="10"/>
  <c r="AC288" i="10"/>
  <c r="Z289" i="10"/>
  <c r="AA289" i="10"/>
  <c r="AB289" i="10"/>
  <c r="AC289" i="10"/>
  <c r="Z290" i="10"/>
  <c r="AA290" i="10"/>
  <c r="AB290" i="10"/>
  <c r="AC290" i="10"/>
  <c r="Z291" i="10"/>
  <c r="AA291" i="10"/>
  <c r="AB291" i="10"/>
  <c r="AC291" i="10"/>
  <c r="Z292" i="10"/>
  <c r="AA292" i="10"/>
  <c r="AB292" i="10"/>
  <c r="AC292" i="10"/>
  <c r="Z293" i="10"/>
  <c r="AA293" i="10"/>
  <c r="AB293" i="10"/>
  <c r="AC293" i="10"/>
  <c r="Z294" i="10"/>
  <c r="AA294" i="10"/>
  <c r="AB294" i="10"/>
  <c r="AC294" i="10"/>
  <c r="Z295" i="10"/>
  <c r="AA295" i="10"/>
  <c r="AB295" i="10"/>
  <c r="AC295" i="10"/>
  <c r="Z296" i="10"/>
  <c r="AA296" i="10"/>
  <c r="AB296" i="10"/>
  <c r="AC296" i="10"/>
  <c r="Z297" i="10"/>
  <c r="AA297" i="10"/>
  <c r="AB297" i="10"/>
  <c r="AC297" i="10"/>
  <c r="Z298" i="10"/>
  <c r="AA298" i="10"/>
  <c r="AB298" i="10"/>
  <c r="AC298" i="10"/>
  <c r="Z299" i="10"/>
  <c r="AA299" i="10"/>
  <c r="AB299" i="10"/>
  <c r="AC299" i="10"/>
  <c r="Z300" i="10"/>
  <c r="AA300" i="10"/>
  <c r="AB300" i="10"/>
  <c r="AC300" i="10"/>
  <c r="Z301" i="10"/>
  <c r="AA301" i="10"/>
  <c r="AB301" i="10"/>
  <c r="AC301" i="10"/>
  <c r="Z302" i="10"/>
  <c r="AA302" i="10"/>
  <c r="AB302" i="10"/>
  <c r="AC302" i="10"/>
  <c r="Z303" i="10"/>
  <c r="AA303" i="10"/>
  <c r="AB303" i="10"/>
  <c r="AC303" i="10"/>
  <c r="Z304" i="10"/>
  <c r="AA304" i="10"/>
  <c r="AB304" i="10"/>
  <c r="AC304" i="10"/>
  <c r="Z305" i="10"/>
  <c r="AA305" i="10"/>
  <c r="AB305" i="10"/>
  <c r="AC305" i="10"/>
  <c r="Z306" i="10"/>
  <c r="AA306" i="10"/>
  <c r="AB306" i="10"/>
  <c r="AC306" i="10"/>
  <c r="Z307" i="10"/>
  <c r="AA307" i="10"/>
  <c r="AB307" i="10"/>
  <c r="AC307" i="10"/>
  <c r="Z308" i="10"/>
  <c r="AA308" i="10"/>
  <c r="AB308" i="10"/>
  <c r="AC308" i="10"/>
  <c r="Z309" i="10"/>
  <c r="AA309" i="10"/>
  <c r="AB309" i="10"/>
  <c r="AC309" i="10"/>
  <c r="Z310" i="10"/>
  <c r="AA310" i="10"/>
  <c r="AB310" i="10"/>
  <c r="AC310" i="10"/>
  <c r="Z311" i="10"/>
  <c r="AA311" i="10"/>
  <c r="AB311" i="10"/>
  <c r="AC311" i="10"/>
  <c r="Z312" i="10"/>
  <c r="AA312" i="10"/>
  <c r="AB312" i="10"/>
  <c r="AC312" i="10"/>
  <c r="Z313" i="10"/>
  <c r="AA313" i="10"/>
  <c r="AB313" i="10"/>
  <c r="AC313" i="10"/>
  <c r="Z314" i="10"/>
  <c r="AA314" i="10"/>
  <c r="AB314" i="10"/>
  <c r="AC314" i="10"/>
  <c r="Z315" i="10"/>
  <c r="AA315" i="10"/>
  <c r="AB315" i="10"/>
  <c r="AC315" i="10"/>
  <c r="Z316" i="10"/>
  <c r="AA316" i="10"/>
  <c r="AB316" i="10"/>
  <c r="AC316" i="10"/>
  <c r="Z317" i="10"/>
  <c r="AA317" i="10"/>
  <c r="AB317" i="10"/>
  <c r="AC317" i="10"/>
  <c r="Z318" i="10"/>
  <c r="AA318" i="10"/>
  <c r="AB318" i="10"/>
  <c r="AC318" i="10"/>
  <c r="Z319" i="10"/>
  <c r="AA319" i="10"/>
  <c r="AB319" i="10"/>
  <c r="AC319" i="10"/>
  <c r="Z320" i="10"/>
  <c r="AA320" i="10"/>
  <c r="AB320" i="10"/>
  <c r="AC320" i="10"/>
  <c r="Z321" i="10"/>
  <c r="AA321" i="10"/>
  <c r="AB321" i="10"/>
  <c r="AC321" i="10"/>
  <c r="Z322" i="10"/>
  <c r="AA322" i="10"/>
  <c r="AB322" i="10"/>
  <c r="AC322" i="10"/>
  <c r="Z323" i="10"/>
  <c r="AA323" i="10"/>
  <c r="AB323" i="10"/>
  <c r="AC323" i="10"/>
  <c r="Z324" i="10"/>
  <c r="AA324" i="10"/>
  <c r="AB324" i="10"/>
  <c r="AC324" i="10"/>
  <c r="Z325" i="10"/>
  <c r="AA325" i="10"/>
  <c r="AB325" i="10"/>
  <c r="AC325" i="10"/>
  <c r="Z326" i="10"/>
  <c r="AA326" i="10"/>
  <c r="AB326" i="10"/>
  <c r="AC326" i="10"/>
  <c r="Z327" i="10"/>
  <c r="AA327" i="10"/>
  <c r="AB327" i="10"/>
  <c r="AC327" i="10"/>
  <c r="Z328" i="10"/>
  <c r="AA328" i="10"/>
  <c r="AB328" i="10"/>
  <c r="AC328" i="10"/>
  <c r="Z329" i="10"/>
  <c r="AA329" i="10"/>
  <c r="AB329" i="10"/>
  <c r="AC329" i="10"/>
  <c r="Z330" i="10"/>
  <c r="AA330" i="10"/>
  <c r="AB330" i="10"/>
  <c r="AC330" i="10"/>
  <c r="Z331" i="10"/>
  <c r="AA331" i="10"/>
  <c r="AB331" i="10"/>
  <c r="AC331" i="10"/>
  <c r="Z332" i="10"/>
  <c r="AA332" i="10"/>
  <c r="AB332" i="10"/>
  <c r="AC332" i="10"/>
  <c r="Z333" i="10"/>
  <c r="AA333" i="10"/>
  <c r="AB333" i="10"/>
  <c r="AC333" i="10"/>
  <c r="Z334" i="10"/>
  <c r="AA334" i="10"/>
  <c r="AB334" i="10"/>
  <c r="AC334" i="10"/>
  <c r="Z335" i="10"/>
  <c r="AA335" i="10"/>
  <c r="AB335" i="10"/>
  <c r="AC335" i="10"/>
  <c r="Z336" i="10"/>
  <c r="AA336" i="10"/>
  <c r="AB336" i="10"/>
  <c r="AC336" i="10"/>
  <c r="Z337" i="10"/>
  <c r="AA337" i="10"/>
  <c r="AB337" i="10"/>
  <c r="AC337" i="10"/>
  <c r="Z338" i="10"/>
  <c r="AA338" i="10"/>
  <c r="AB338" i="10"/>
  <c r="AC338" i="10"/>
  <c r="Z339" i="10"/>
  <c r="AA339" i="10"/>
  <c r="AB339" i="10"/>
  <c r="AC339" i="10"/>
  <c r="Z340" i="10"/>
  <c r="AA340" i="10"/>
  <c r="AB340" i="10"/>
  <c r="AC340" i="10"/>
  <c r="Z341" i="10"/>
  <c r="AA341" i="10"/>
  <c r="AB341" i="10"/>
  <c r="AC341" i="10"/>
  <c r="Z342" i="10"/>
  <c r="AA342" i="10"/>
  <c r="AB342" i="10"/>
  <c r="AC342" i="10"/>
  <c r="Z343" i="10"/>
  <c r="AA343" i="10"/>
  <c r="AB343" i="10"/>
  <c r="AC343" i="10"/>
  <c r="Z344" i="10"/>
  <c r="AA344" i="10"/>
  <c r="AB344" i="10"/>
  <c r="AC344" i="10"/>
  <c r="Z345" i="10"/>
  <c r="AA345" i="10"/>
  <c r="AB345" i="10"/>
  <c r="AC345" i="10"/>
  <c r="Z346" i="10"/>
  <c r="AA346" i="10"/>
  <c r="AB346" i="10"/>
  <c r="AC346" i="10"/>
  <c r="Z347" i="10"/>
  <c r="AA347" i="10"/>
  <c r="AB347" i="10"/>
  <c r="AC347" i="10"/>
  <c r="Z348" i="10"/>
  <c r="AA348" i="10"/>
  <c r="AB348" i="10"/>
  <c r="AC348" i="10"/>
  <c r="Z349" i="10"/>
  <c r="AA349" i="10"/>
  <c r="AB349" i="10"/>
  <c r="AC349" i="10"/>
  <c r="Z350" i="10"/>
  <c r="AA350" i="10"/>
  <c r="AB350" i="10"/>
  <c r="AC350" i="10"/>
  <c r="Z351" i="10"/>
  <c r="AA351" i="10"/>
  <c r="AB351" i="10"/>
  <c r="AC351" i="10"/>
  <c r="Z352" i="10"/>
  <c r="AA352" i="10"/>
  <c r="AB352" i="10"/>
  <c r="AC352" i="10"/>
  <c r="Z353" i="10"/>
  <c r="AA353" i="10"/>
  <c r="AB353" i="10"/>
  <c r="AC353" i="10"/>
  <c r="Z354" i="10"/>
  <c r="AA354" i="10"/>
  <c r="AB354" i="10"/>
  <c r="AC354" i="10"/>
  <c r="Z355" i="10"/>
  <c r="AA355" i="10"/>
  <c r="AB355" i="10"/>
  <c r="AC355" i="10"/>
  <c r="Z356" i="10"/>
  <c r="AA356" i="10"/>
  <c r="AB356" i="10"/>
  <c r="AC356" i="10"/>
  <c r="Z357" i="10"/>
  <c r="AA357" i="10"/>
  <c r="AB357" i="10"/>
  <c r="AC357" i="10"/>
  <c r="AB7" i="10"/>
  <c r="AC7" i="10"/>
  <c r="AB8" i="10"/>
  <c r="AC8" i="10"/>
  <c r="AB9" i="10"/>
  <c r="AC9" i="10"/>
  <c r="AB10" i="10"/>
  <c r="AC10" i="10"/>
  <c r="AB11" i="10"/>
  <c r="AC11" i="10"/>
  <c r="AB12" i="10"/>
  <c r="AC12" i="10"/>
  <c r="AB13" i="10"/>
  <c r="AC13" i="10"/>
  <c r="AB14" i="10"/>
  <c r="AC14" i="10"/>
  <c r="AB15" i="10"/>
  <c r="AC15" i="10"/>
  <c r="AB16" i="10"/>
  <c r="AC16" i="10"/>
  <c r="AB17" i="10"/>
  <c r="AC17" i="10"/>
  <c r="AB18" i="10"/>
  <c r="AC18" i="10"/>
  <c r="AB19" i="10"/>
  <c r="AC19" i="10"/>
  <c r="AB20" i="10"/>
  <c r="AC20" i="10"/>
  <c r="AB21" i="10"/>
  <c r="AC21" i="10"/>
  <c r="AB6" i="10"/>
  <c r="AC6" i="10"/>
  <c r="AB3" i="10"/>
  <c r="AC3" i="10"/>
  <c r="AB4" i="10"/>
  <c r="AC4" i="10"/>
  <c r="AB5" i="10"/>
  <c r="AC5" i="10"/>
  <c r="AA2" i="10"/>
  <c r="AB2" i="10"/>
  <c r="AC2" i="10"/>
  <c r="AD1" i="10"/>
  <c r="Z1" i="10"/>
  <c r="AA1" i="10"/>
  <c r="AB1" i="10"/>
  <c r="AC1" i="10"/>
  <c r="V1" i="10"/>
  <c r="W1" i="10"/>
  <c r="X1" i="10"/>
  <c r="Y1" i="10"/>
  <c r="A1" i="10"/>
  <c r="B1" i="10"/>
  <c r="C1" i="10"/>
  <c r="D1" i="10"/>
  <c r="F1" i="10"/>
  <c r="G1" i="10"/>
  <c r="H1" i="10"/>
  <c r="I1" i="10"/>
  <c r="K1" i="10"/>
  <c r="L1" i="10"/>
  <c r="M1" i="10"/>
  <c r="N1" i="10"/>
  <c r="O1" i="10"/>
  <c r="P1" i="10"/>
  <c r="Q1" i="10"/>
  <c r="R1" i="10"/>
  <c r="S1" i="10"/>
  <c r="T1" i="10"/>
  <c r="U1" i="10"/>
  <c r="A2" i="10"/>
  <c r="B2" i="10"/>
  <c r="C2" i="10"/>
  <c r="D2" i="10"/>
  <c r="F2" i="10"/>
  <c r="G2" i="10"/>
  <c r="H2" i="10"/>
  <c r="I2" i="10"/>
  <c r="K2" i="10"/>
  <c r="L2" i="10"/>
  <c r="N2" i="10"/>
  <c r="O2" i="10"/>
  <c r="P2" i="10"/>
  <c r="U2" i="10"/>
  <c r="A3" i="10"/>
  <c r="B3" i="10"/>
  <c r="C3" i="10"/>
  <c r="D3" i="10"/>
  <c r="F3" i="10"/>
  <c r="G3" i="10"/>
  <c r="H3" i="10"/>
  <c r="I3" i="10"/>
  <c r="K3" i="10"/>
  <c r="L3" i="10"/>
  <c r="M3" i="10"/>
  <c r="N3" i="10"/>
  <c r="O3" i="10"/>
  <c r="P3" i="10"/>
  <c r="U3" i="10"/>
  <c r="A4" i="10"/>
  <c r="B4" i="10"/>
  <c r="C4" i="10"/>
  <c r="D4" i="10"/>
  <c r="F4" i="10"/>
  <c r="G4" i="10"/>
  <c r="H4" i="10"/>
  <c r="I4" i="10"/>
  <c r="K4" i="10"/>
  <c r="L4" i="10"/>
  <c r="M4" i="10"/>
  <c r="N4" i="10"/>
  <c r="O4" i="10"/>
  <c r="P4" i="10"/>
  <c r="U4" i="10"/>
  <c r="A5" i="10"/>
  <c r="B5" i="10"/>
  <c r="C5" i="10"/>
  <c r="D5" i="10"/>
  <c r="F5" i="10"/>
  <c r="G5" i="10"/>
  <c r="H5" i="10"/>
  <c r="I5" i="10"/>
  <c r="K5" i="10"/>
  <c r="L5" i="10"/>
  <c r="M5" i="10"/>
  <c r="N5" i="10"/>
  <c r="O5" i="10"/>
  <c r="P5" i="10"/>
  <c r="U5" i="10"/>
  <c r="A6" i="10"/>
  <c r="B6" i="10"/>
  <c r="C6" i="10"/>
  <c r="D6" i="10"/>
  <c r="F6" i="10"/>
  <c r="G6" i="10"/>
  <c r="H6" i="10"/>
  <c r="I6" i="10"/>
  <c r="K6" i="10"/>
  <c r="L6" i="10"/>
  <c r="M6" i="10"/>
  <c r="N6" i="10"/>
  <c r="O6" i="10"/>
  <c r="P6" i="10"/>
  <c r="U6" i="10"/>
  <c r="A7" i="10"/>
  <c r="B7" i="10"/>
  <c r="C7" i="10"/>
  <c r="D7" i="10"/>
  <c r="F7" i="10"/>
  <c r="G7" i="10"/>
  <c r="H7" i="10"/>
  <c r="I7" i="10"/>
  <c r="K7" i="10"/>
  <c r="L7" i="10"/>
  <c r="M7" i="10"/>
  <c r="N7" i="10"/>
  <c r="O7" i="10"/>
  <c r="P7" i="10"/>
  <c r="U7" i="10"/>
  <c r="A8" i="10"/>
  <c r="B8" i="10"/>
  <c r="C8" i="10"/>
  <c r="D8" i="10"/>
  <c r="F8" i="10"/>
  <c r="G8" i="10"/>
  <c r="H8" i="10"/>
  <c r="I8" i="10"/>
  <c r="K8" i="10"/>
  <c r="L8" i="10"/>
  <c r="M8" i="10"/>
  <c r="N8" i="10"/>
  <c r="O8" i="10"/>
  <c r="P8" i="10"/>
  <c r="U8" i="10"/>
  <c r="A9" i="10"/>
  <c r="B9" i="10"/>
  <c r="C9" i="10"/>
  <c r="D9" i="10"/>
  <c r="F9" i="10"/>
  <c r="G9" i="10"/>
  <c r="H9" i="10"/>
  <c r="I9" i="10"/>
  <c r="K9" i="10"/>
  <c r="L9" i="10"/>
  <c r="M9" i="10"/>
  <c r="N9" i="10"/>
  <c r="O9" i="10"/>
  <c r="P9" i="10"/>
  <c r="U9" i="10"/>
  <c r="A10" i="10"/>
  <c r="B10" i="10"/>
  <c r="C10" i="10"/>
  <c r="D10" i="10"/>
  <c r="F10" i="10"/>
  <c r="G10" i="10"/>
  <c r="H10" i="10"/>
  <c r="I10" i="10"/>
  <c r="K10" i="10"/>
  <c r="L10" i="10"/>
  <c r="M10" i="10"/>
  <c r="N10" i="10"/>
  <c r="O10" i="10"/>
  <c r="P10" i="10"/>
  <c r="U10" i="10"/>
  <c r="A11" i="10"/>
  <c r="B11" i="10"/>
  <c r="C11" i="10"/>
  <c r="D11" i="10"/>
  <c r="F11" i="10"/>
  <c r="G11" i="10"/>
  <c r="H11" i="10"/>
  <c r="I11" i="10"/>
  <c r="K11" i="10"/>
  <c r="L11" i="10"/>
  <c r="M11" i="10"/>
  <c r="N11" i="10"/>
  <c r="O11" i="10"/>
  <c r="P11" i="10"/>
  <c r="U11" i="10"/>
  <c r="A12" i="10"/>
  <c r="B12" i="10"/>
  <c r="C12" i="10"/>
  <c r="D12" i="10"/>
  <c r="F12" i="10"/>
  <c r="G12" i="10"/>
  <c r="H12" i="10"/>
  <c r="I12" i="10"/>
  <c r="K12" i="10"/>
  <c r="L12" i="10"/>
  <c r="M12" i="10"/>
  <c r="N12" i="10"/>
  <c r="O12" i="10"/>
  <c r="P12" i="10"/>
  <c r="U12" i="10"/>
  <c r="A13" i="10"/>
  <c r="B13" i="10"/>
  <c r="C13" i="10"/>
  <c r="D13" i="10"/>
  <c r="F13" i="10"/>
  <c r="G13" i="10"/>
  <c r="H13" i="10"/>
  <c r="I13" i="10"/>
  <c r="K13" i="10"/>
  <c r="L13" i="10"/>
  <c r="M13" i="10"/>
  <c r="N13" i="10"/>
  <c r="O13" i="10"/>
  <c r="P13" i="10"/>
  <c r="U13" i="10"/>
  <c r="A14" i="10"/>
  <c r="B14" i="10"/>
  <c r="C14" i="10"/>
  <c r="D14" i="10"/>
  <c r="F14" i="10"/>
  <c r="G14" i="10"/>
  <c r="H14" i="10"/>
  <c r="I14" i="10"/>
  <c r="K14" i="10"/>
  <c r="L14" i="10"/>
  <c r="M14" i="10"/>
  <c r="N14" i="10"/>
  <c r="O14" i="10"/>
  <c r="P14" i="10"/>
  <c r="U14" i="10"/>
  <c r="A15" i="10"/>
  <c r="B15" i="10"/>
  <c r="C15" i="10"/>
  <c r="D15" i="10"/>
  <c r="F15" i="10"/>
  <c r="G15" i="10"/>
  <c r="H15" i="10"/>
  <c r="I15" i="10"/>
  <c r="K15" i="10"/>
  <c r="L15" i="10"/>
  <c r="M15" i="10"/>
  <c r="N15" i="10"/>
  <c r="O15" i="10"/>
  <c r="P15" i="10"/>
  <c r="U15" i="10"/>
  <c r="A16" i="10"/>
  <c r="B16" i="10"/>
  <c r="C16" i="10"/>
  <c r="D16" i="10"/>
  <c r="F16" i="10"/>
  <c r="G16" i="10"/>
  <c r="H16" i="10"/>
  <c r="I16" i="10"/>
  <c r="K16" i="10"/>
  <c r="L16" i="10"/>
  <c r="M16" i="10"/>
  <c r="N16" i="10"/>
  <c r="O16" i="10"/>
  <c r="P16" i="10"/>
  <c r="U16" i="10"/>
  <c r="A17" i="10"/>
  <c r="B17" i="10"/>
  <c r="C17" i="10"/>
  <c r="D17" i="10"/>
  <c r="F17" i="10"/>
  <c r="G17" i="10"/>
  <c r="H17" i="10"/>
  <c r="I17" i="10"/>
  <c r="K17" i="10"/>
  <c r="L17" i="10"/>
  <c r="M17" i="10"/>
  <c r="N17" i="10"/>
  <c r="O17" i="10"/>
  <c r="P17" i="10"/>
  <c r="U17" i="10"/>
  <c r="A18" i="10"/>
  <c r="B18" i="10"/>
  <c r="C18" i="10"/>
  <c r="D18" i="10"/>
  <c r="F18" i="10"/>
  <c r="G18" i="10"/>
  <c r="H18" i="10"/>
  <c r="I18" i="10"/>
  <c r="K18" i="10"/>
  <c r="L18" i="10"/>
  <c r="M18" i="10"/>
  <c r="N18" i="10"/>
  <c r="O18" i="10"/>
  <c r="P18" i="10"/>
  <c r="U18" i="10"/>
  <c r="A19" i="10"/>
  <c r="B19" i="10"/>
  <c r="C19" i="10"/>
  <c r="D19" i="10"/>
  <c r="F19" i="10"/>
  <c r="G19" i="10"/>
  <c r="H19" i="10"/>
  <c r="I19" i="10"/>
  <c r="K19" i="10"/>
  <c r="L19" i="10"/>
  <c r="M19" i="10"/>
  <c r="N19" i="10"/>
  <c r="O19" i="10"/>
  <c r="P19" i="10"/>
  <c r="U19" i="10"/>
  <c r="A20" i="10"/>
  <c r="B20" i="10"/>
  <c r="C20" i="10"/>
  <c r="D20" i="10"/>
  <c r="F20" i="10"/>
  <c r="G20" i="10"/>
  <c r="H20" i="10"/>
  <c r="I20" i="10"/>
  <c r="K20" i="10"/>
  <c r="L20" i="10"/>
  <c r="M20" i="10"/>
  <c r="N20" i="10"/>
  <c r="O20" i="10"/>
  <c r="P20" i="10"/>
  <c r="U20" i="10"/>
  <c r="A21" i="10"/>
  <c r="B21" i="10"/>
  <c r="C21" i="10"/>
  <c r="D21" i="10"/>
  <c r="F21" i="10"/>
  <c r="G21" i="10"/>
  <c r="H21" i="10"/>
  <c r="I21" i="10"/>
  <c r="K21" i="10"/>
  <c r="L21" i="10"/>
  <c r="M21" i="10"/>
  <c r="N21" i="10"/>
  <c r="O21" i="10"/>
  <c r="P21" i="10"/>
  <c r="U21" i="10"/>
  <c r="A22" i="10"/>
  <c r="B22" i="10"/>
  <c r="C22" i="10"/>
  <c r="D22" i="10"/>
  <c r="F22" i="10"/>
  <c r="G22" i="10"/>
  <c r="H22" i="10"/>
  <c r="I22" i="10"/>
  <c r="K22" i="10"/>
  <c r="L22" i="10"/>
  <c r="M22" i="10"/>
  <c r="N22" i="10"/>
  <c r="O22" i="10"/>
  <c r="P22" i="10"/>
  <c r="Q22" i="10"/>
  <c r="U22" i="10"/>
  <c r="A23" i="10"/>
  <c r="B23" i="10"/>
  <c r="C23" i="10"/>
  <c r="D23" i="10"/>
  <c r="F23" i="10"/>
  <c r="G23" i="10"/>
  <c r="H23" i="10"/>
  <c r="I23" i="10"/>
  <c r="K23" i="10"/>
  <c r="L23" i="10"/>
  <c r="M23" i="10"/>
  <c r="N23" i="10"/>
  <c r="O23" i="10"/>
  <c r="P23" i="10"/>
  <c r="Q23" i="10"/>
  <c r="U23" i="10"/>
  <c r="A24" i="10"/>
  <c r="B24" i="10"/>
  <c r="C24" i="10"/>
  <c r="D24" i="10"/>
  <c r="F24" i="10"/>
  <c r="G24" i="10"/>
  <c r="H24" i="10"/>
  <c r="I24" i="10"/>
  <c r="K24" i="10"/>
  <c r="L24" i="10"/>
  <c r="M24" i="10"/>
  <c r="N24" i="10"/>
  <c r="O24" i="10"/>
  <c r="P24" i="10"/>
  <c r="Q24" i="10"/>
  <c r="U24" i="10"/>
  <c r="A25" i="10"/>
  <c r="B25" i="10"/>
  <c r="C25" i="10"/>
  <c r="D25" i="10"/>
  <c r="F25" i="10"/>
  <c r="G25" i="10"/>
  <c r="H25" i="10"/>
  <c r="I25" i="10"/>
  <c r="K25" i="10"/>
  <c r="L25" i="10"/>
  <c r="M25" i="10"/>
  <c r="N25" i="10"/>
  <c r="O25" i="10"/>
  <c r="P25" i="10"/>
  <c r="Q25" i="10"/>
  <c r="U25" i="10"/>
  <c r="A26" i="10"/>
  <c r="B26" i="10"/>
  <c r="C26" i="10"/>
  <c r="D26" i="10"/>
  <c r="F26" i="10"/>
  <c r="G26" i="10"/>
  <c r="H26" i="10"/>
  <c r="I26" i="10"/>
  <c r="K26" i="10"/>
  <c r="L26" i="10"/>
  <c r="M26" i="10"/>
  <c r="N26" i="10"/>
  <c r="O26" i="10"/>
  <c r="P26" i="10"/>
  <c r="Q26" i="10"/>
  <c r="U26" i="10"/>
  <c r="A27" i="10"/>
  <c r="B27" i="10"/>
  <c r="C27" i="10"/>
  <c r="D27" i="10"/>
  <c r="F27" i="10"/>
  <c r="G27" i="10"/>
  <c r="H27" i="10"/>
  <c r="I27" i="10"/>
  <c r="K27" i="10"/>
  <c r="L27" i="10"/>
  <c r="M27" i="10"/>
  <c r="N27" i="10"/>
  <c r="O27" i="10"/>
  <c r="P27" i="10"/>
  <c r="Q27" i="10"/>
  <c r="U27" i="10"/>
  <c r="A28" i="10"/>
  <c r="B28" i="10"/>
  <c r="C28" i="10"/>
  <c r="D28" i="10"/>
  <c r="F28" i="10"/>
  <c r="G28" i="10"/>
  <c r="H28" i="10"/>
  <c r="I28" i="10"/>
  <c r="K28" i="10"/>
  <c r="L28" i="10"/>
  <c r="M28" i="10"/>
  <c r="N28" i="10"/>
  <c r="O28" i="10"/>
  <c r="P28" i="10"/>
  <c r="Q28" i="10"/>
  <c r="U28" i="10"/>
  <c r="A29" i="10"/>
  <c r="B29" i="10"/>
  <c r="C29" i="10"/>
  <c r="D29" i="10"/>
  <c r="F29" i="10"/>
  <c r="G29" i="10"/>
  <c r="H29" i="10"/>
  <c r="I29" i="10"/>
  <c r="K29" i="10"/>
  <c r="L29" i="10"/>
  <c r="M29" i="10"/>
  <c r="N29" i="10"/>
  <c r="O29" i="10"/>
  <c r="P29" i="10"/>
  <c r="Q29" i="10"/>
  <c r="U29" i="10"/>
  <c r="A30" i="10"/>
  <c r="B30" i="10"/>
  <c r="C30" i="10"/>
  <c r="D30" i="10"/>
  <c r="F30" i="10"/>
  <c r="G30" i="10"/>
  <c r="H30" i="10"/>
  <c r="I30" i="10"/>
  <c r="K30" i="10"/>
  <c r="L30" i="10"/>
  <c r="M30" i="10"/>
  <c r="N30" i="10"/>
  <c r="O30" i="10"/>
  <c r="P30" i="10"/>
  <c r="Q30" i="10"/>
  <c r="U30" i="10"/>
  <c r="A31" i="10"/>
  <c r="B31" i="10"/>
  <c r="C31" i="10"/>
  <c r="D31" i="10"/>
  <c r="F31" i="10"/>
  <c r="G31" i="10"/>
  <c r="H31" i="10"/>
  <c r="I31" i="10"/>
  <c r="K31" i="10"/>
  <c r="L31" i="10"/>
  <c r="M31" i="10"/>
  <c r="N31" i="10"/>
  <c r="O31" i="10"/>
  <c r="P31" i="10"/>
  <c r="Q31" i="10"/>
  <c r="U31" i="10"/>
  <c r="A32" i="10"/>
  <c r="B32" i="10"/>
  <c r="C32" i="10"/>
  <c r="D32" i="10"/>
  <c r="F32" i="10"/>
  <c r="G32" i="10"/>
  <c r="H32" i="10"/>
  <c r="I32" i="10"/>
  <c r="K32" i="10"/>
  <c r="L32" i="10"/>
  <c r="M32" i="10"/>
  <c r="N32" i="10"/>
  <c r="O32" i="10"/>
  <c r="P32" i="10"/>
  <c r="Q32" i="10"/>
  <c r="U32" i="10"/>
  <c r="A33" i="10"/>
  <c r="B33" i="10"/>
  <c r="C33" i="10"/>
  <c r="D33" i="10"/>
  <c r="F33" i="10"/>
  <c r="G33" i="10"/>
  <c r="H33" i="10"/>
  <c r="I33" i="10"/>
  <c r="K33" i="10"/>
  <c r="L33" i="10"/>
  <c r="M33" i="10"/>
  <c r="N33" i="10"/>
  <c r="O33" i="10"/>
  <c r="P33" i="10"/>
  <c r="Q33" i="10"/>
  <c r="U33" i="10"/>
  <c r="A34" i="10"/>
  <c r="B34" i="10"/>
  <c r="C34" i="10"/>
  <c r="D34" i="10"/>
  <c r="F34" i="10"/>
  <c r="G34" i="10"/>
  <c r="H34" i="10"/>
  <c r="I34" i="10"/>
  <c r="K34" i="10"/>
  <c r="L34" i="10"/>
  <c r="M34" i="10"/>
  <c r="N34" i="10"/>
  <c r="O34" i="10"/>
  <c r="P34" i="10"/>
  <c r="Q34" i="10"/>
  <c r="U34" i="10"/>
  <c r="A35" i="10"/>
  <c r="B35" i="10"/>
  <c r="C35" i="10"/>
  <c r="D35" i="10"/>
  <c r="F35" i="10"/>
  <c r="G35" i="10"/>
  <c r="H35" i="10"/>
  <c r="I35" i="10"/>
  <c r="K35" i="10"/>
  <c r="L35" i="10"/>
  <c r="M35" i="10"/>
  <c r="N35" i="10"/>
  <c r="O35" i="10"/>
  <c r="P35" i="10"/>
  <c r="Q35" i="10"/>
  <c r="U35" i="10"/>
  <c r="A36" i="10"/>
  <c r="B36" i="10"/>
  <c r="C36" i="10"/>
  <c r="D36" i="10"/>
  <c r="F36" i="10"/>
  <c r="G36" i="10"/>
  <c r="H36" i="10"/>
  <c r="I36" i="10"/>
  <c r="K36" i="10"/>
  <c r="L36" i="10"/>
  <c r="M36" i="10"/>
  <c r="N36" i="10"/>
  <c r="O36" i="10"/>
  <c r="P36" i="10"/>
  <c r="Q36" i="10"/>
  <c r="U36" i="10"/>
  <c r="A37" i="10"/>
  <c r="B37" i="10"/>
  <c r="C37" i="10"/>
  <c r="D37" i="10"/>
  <c r="F37" i="10"/>
  <c r="G37" i="10"/>
  <c r="H37" i="10"/>
  <c r="I37" i="10"/>
  <c r="K37" i="10"/>
  <c r="L37" i="10"/>
  <c r="M37" i="10"/>
  <c r="N37" i="10"/>
  <c r="O37" i="10"/>
  <c r="P37" i="10"/>
  <c r="Q37" i="10"/>
  <c r="U37" i="10"/>
  <c r="A38" i="10"/>
  <c r="B38" i="10"/>
  <c r="C38" i="10"/>
  <c r="D38" i="10"/>
  <c r="F38" i="10"/>
  <c r="G38" i="10"/>
  <c r="H38" i="10"/>
  <c r="I38" i="10"/>
  <c r="K38" i="10"/>
  <c r="L38" i="10"/>
  <c r="M38" i="10"/>
  <c r="N38" i="10"/>
  <c r="O38" i="10"/>
  <c r="P38" i="10"/>
  <c r="Q38" i="10"/>
  <c r="U38" i="10"/>
  <c r="A39" i="10"/>
  <c r="B39" i="10"/>
  <c r="C39" i="10"/>
  <c r="D39" i="10"/>
  <c r="F39" i="10"/>
  <c r="G39" i="10"/>
  <c r="H39" i="10"/>
  <c r="I39" i="10"/>
  <c r="K39" i="10"/>
  <c r="L39" i="10"/>
  <c r="M39" i="10"/>
  <c r="N39" i="10"/>
  <c r="O39" i="10"/>
  <c r="P39" i="10"/>
  <c r="Q39" i="10"/>
  <c r="U39" i="10"/>
  <c r="A40" i="10"/>
  <c r="B40" i="10"/>
  <c r="C40" i="10"/>
  <c r="D40" i="10"/>
  <c r="F40" i="10"/>
  <c r="G40" i="10"/>
  <c r="H40" i="10"/>
  <c r="I40" i="10"/>
  <c r="K40" i="10"/>
  <c r="L40" i="10"/>
  <c r="M40" i="10"/>
  <c r="N40" i="10"/>
  <c r="O40" i="10"/>
  <c r="P40" i="10"/>
  <c r="Q40" i="10"/>
  <c r="U40" i="10"/>
  <c r="A41" i="10"/>
  <c r="B41" i="10"/>
  <c r="C41" i="10"/>
  <c r="D41" i="10"/>
  <c r="F41" i="10"/>
  <c r="G41" i="10"/>
  <c r="H41" i="10"/>
  <c r="I41" i="10"/>
  <c r="K41" i="10"/>
  <c r="L41" i="10"/>
  <c r="M41" i="10"/>
  <c r="N41" i="10"/>
  <c r="O41" i="10"/>
  <c r="P41" i="10"/>
  <c r="Q41" i="10"/>
  <c r="U41" i="10"/>
  <c r="A42" i="10"/>
  <c r="B42" i="10"/>
  <c r="C42" i="10"/>
  <c r="D42" i="10"/>
  <c r="F42" i="10"/>
  <c r="G42" i="10"/>
  <c r="H42" i="10"/>
  <c r="I42" i="10"/>
  <c r="K42" i="10"/>
  <c r="L42" i="10"/>
  <c r="M42" i="10"/>
  <c r="N42" i="10"/>
  <c r="O42" i="10"/>
  <c r="P42" i="10"/>
  <c r="Q42" i="10"/>
  <c r="U42" i="10"/>
  <c r="A43" i="10"/>
  <c r="B43" i="10"/>
  <c r="C43" i="10"/>
  <c r="D43" i="10"/>
  <c r="F43" i="10"/>
  <c r="G43" i="10"/>
  <c r="H43" i="10"/>
  <c r="I43" i="10"/>
  <c r="K43" i="10"/>
  <c r="L43" i="10"/>
  <c r="M43" i="10"/>
  <c r="N43" i="10"/>
  <c r="O43" i="10"/>
  <c r="P43" i="10"/>
  <c r="Q43" i="10"/>
  <c r="U43" i="10"/>
  <c r="A44" i="10"/>
  <c r="B44" i="10"/>
  <c r="C44" i="10"/>
  <c r="D44" i="10"/>
  <c r="F44" i="10"/>
  <c r="G44" i="10"/>
  <c r="H44" i="10"/>
  <c r="I44" i="10"/>
  <c r="K44" i="10"/>
  <c r="L44" i="10"/>
  <c r="M44" i="10"/>
  <c r="N44" i="10"/>
  <c r="O44" i="10"/>
  <c r="P44" i="10"/>
  <c r="Q44" i="10"/>
  <c r="U44" i="10"/>
  <c r="A45" i="10"/>
  <c r="B45" i="10"/>
  <c r="C45" i="10"/>
  <c r="D45" i="10"/>
  <c r="F45" i="10"/>
  <c r="G45" i="10"/>
  <c r="H45" i="10"/>
  <c r="I45" i="10"/>
  <c r="K45" i="10"/>
  <c r="L45" i="10"/>
  <c r="M45" i="10"/>
  <c r="N45" i="10"/>
  <c r="O45" i="10"/>
  <c r="P45" i="10"/>
  <c r="Q45" i="10"/>
  <c r="U45" i="10"/>
  <c r="A46" i="10"/>
  <c r="B46" i="10"/>
  <c r="C46" i="10"/>
  <c r="D46" i="10"/>
  <c r="F46" i="10"/>
  <c r="G46" i="10"/>
  <c r="H46" i="10"/>
  <c r="I46" i="10"/>
  <c r="K46" i="10"/>
  <c r="L46" i="10"/>
  <c r="M46" i="10"/>
  <c r="N46" i="10"/>
  <c r="O46" i="10"/>
  <c r="P46" i="10"/>
  <c r="Q46" i="10"/>
  <c r="U46" i="10"/>
  <c r="A47" i="10"/>
  <c r="B47" i="10"/>
  <c r="C47" i="10"/>
  <c r="D47" i="10"/>
  <c r="F47" i="10"/>
  <c r="G47" i="10"/>
  <c r="H47" i="10"/>
  <c r="I47" i="10"/>
  <c r="K47" i="10"/>
  <c r="L47" i="10"/>
  <c r="M47" i="10"/>
  <c r="N47" i="10"/>
  <c r="O47" i="10"/>
  <c r="P47" i="10"/>
  <c r="Q47" i="10"/>
  <c r="U47" i="10"/>
  <c r="A48" i="10"/>
  <c r="B48" i="10"/>
  <c r="C48" i="10"/>
  <c r="D48" i="10"/>
  <c r="F48" i="10"/>
  <c r="G48" i="10"/>
  <c r="H48" i="10"/>
  <c r="I48" i="10"/>
  <c r="K48" i="10"/>
  <c r="L48" i="10"/>
  <c r="M48" i="10"/>
  <c r="N48" i="10"/>
  <c r="O48" i="10"/>
  <c r="P48" i="10"/>
  <c r="Q48" i="10"/>
  <c r="U48" i="10"/>
  <c r="A49" i="10"/>
  <c r="B49" i="10"/>
  <c r="C49" i="10"/>
  <c r="D49" i="10"/>
  <c r="F49" i="10"/>
  <c r="G49" i="10"/>
  <c r="H49" i="10"/>
  <c r="I49" i="10"/>
  <c r="K49" i="10"/>
  <c r="L49" i="10"/>
  <c r="M49" i="10"/>
  <c r="N49" i="10"/>
  <c r="O49" i="10"/>
  <c r="P49" i="10"/>
  <c r="Q49" i="10"/>
  <c r="U49" i="10"/>
  <c r="A50" i="10"/>
  <c r="B50" i="10"/>
  <c r="C50" i="10"/>
  <c r="D50" i="10"/>
  <c r="F50" i="10"/>
  <c r="G50" i="10"/>
  <c r="H50" i="10"/>
  <c r="I50" i="10"/>
  <c r="K50" i="10"/>
  <c r="L50" i="10"/>
  <c r="M50" i="10"/>
  <c r="N50" i="10"/>
  <c r="O50" i="10"/>
  <c r="P50" i="10"/>
  <c r="Q50" i="10"/>
  <c r="U50" i="10"/>
  <c r="A51" i="10"/>
  <c r="B51" i="10"/>
  <c r="C51" i="10"/>
  <c r="D51" i="10"/>
  <c r="F51" i="10"/>
  <c r="G51" i="10"/>
  <c r="H51" i="10"/>
  <c r="I51" i="10"/>
  <c r="K51" i="10"/>
  <c r="L51" i="10"/>
  <c r="M51" i="10"/>
  <c r="N51" i="10"/>
  <c r="O51" i="10"/>
  <c r="P51" i="10"/>
  <c r="Q51" i="10"/>
  <c r="U51" i="10"/>
  <c r="A52" i="10"/>
  <c r="B52" i="10"/>
  <c r="C52" i="10"/>
  <c r="D52" i="10"/>
  <c r="F52" i="10"/>
  <c r="G52" i="10"/>
  <c r="H52" i="10"/>
  <c r="I52" i="10"/>
  <c r="K52" i="10"/>
  <c r="L52" i="10"/>
  <c r="M52" i="10"/>
  <c r="N52" i="10"/>
  <c r="O52" i="10"/>
  <c r="P52" i="10"/>
  <c r="Q52" i="10"/>
  <c r="U52" i="10"/>
  <c r="A53" i="10"/>
  <c r="B53" i="10"/>
  <c r="C53" i="10"/>
  <c r="D53" i="10"/>
  <c r="F53" i="10"/>
  <c r="G53" i="10"/>
  <c r="H53" i="10"/>
  <c r="I53" i="10"/>
  <c r="K53" i="10"/>
  <c r="L53" i="10"/>
  <c r="M53" i="10"/>
  <c r="N53" i="10"/>
  <c r="O53" i="10"/>
  <c r="P53" i="10"/>
  <c r="Q53" i="10"/>
  <c r="U53" i="10"/>
  <c r="A54" i="10"/>
  <c r="B54" i="10"/>
  <c r="C54" i="10"/>
  <c r="D54" i="10"/>
  <c r="F54" i="10"/>
  <c r="G54" i="10"/>
  <c r="H54" i="10"/>
  <c r="I54" i="10"/>
  <c r="K54" i="10"/>
  <c r="L54" i="10"/>
  <c r="M54" i="10"/>
  <c r="N54" i="10"/>
  <c r="O54" i="10"/>
  <c r="P54" i="10"/>
  <c r="Q54" i="10"/>
  <c r="U54" i="10"/>
  <c r="A55" i="10"/>
  <c r="B55" i="10"/>
  <c r="C55" i="10"/>
  <c r="D55" i="10"/>
  <c r="F55" i="10"/>
  <c r="G55" i="10"/>
  <c r="H55" i="10"/>
  <c r="I55" i="10"/>
  <c r="K55" i="10"/>
  <c r="L55" i="10"/>
  <c r="M55" i="10"/>
  <c r="N55" i="10"/>
  <c r="O55" i="10"/>
  <c r="P55" i="10"/>
  <c r="Q55" i="10"/>
  <c r="U55" i="10"/>
  <c r="A56" i="10"/>
  <c r="B56" i="10"/>
  <c r="C56" i="10"/>
  <c r="D56" i="10"/>
  <c r="F56" i="10"/>
  <c r="G56" i="10"/>
  <c r="H56" i="10"/>
  <c r="I56" i="10"/>
  <c r="K56" i="10"/>
  <c r="L56" i="10"/>
  <c r="M56" i="10"/>
  <c r="N56" i="10"/>
  <c r="O56" i="10"/>
  <c r="P56" i="10"/>
  <c r="Q56" i="10"/>
  <c r="U56" i="10"/>
  <c r="A57" i="10"/>
  <c r="B57" i="10"/>
  <c r="C57" i="10"/>
  <c r="D57" i="10"/>
  <c r="F57" i="10"/>
  <c r="G57" i="10"/>
  <c r="H57" i="10"/>
  <c r="I57" i="10"/>
  <c r="K57" i="10"/>
  <c r="L57" i="10"/>
  <c r="M57" i="10"/>
  <c r="N57" i="10"/>
  <c r="O57" i="10"/>
  <c r="P57" i="10"/>
  <c r="Q57" i="10"/>
  <c r="U57" i="10"/>
  <c r="A58" i="10"/>
  <c r="B58" i="10"/>
  <c r="C58" i="10"/>
  <c r="D58" i="10"/>
  <c r="F58" i="10"/>
  <c r="G58" i="10"/>
  <c r="H58" i="10"/>
  <c r="I58" i="10"/>
  <c r="K58" i="10"/>
  <c r="L58" i="10"/>
  <c r="M58" i="10"/>
  <c r="N58" i="10"/>
  <c r="O58" i="10"/>
  <c r="P58" i="10"/>
  <c r="Q58" i="10"/>
  <c r="U58" i="10"/>
  <c r="A59" i="10"/>
  <c r="B59" i="10"/>
  <c r="C59" i="10"/>
  <c r="D59" i="10"/>
  <c r="F59" i="10"/>
  <c r="G59" i="10"/>
  <c r="H59" i="10"/>
  <c r="I59" i="10"/>
  <c r="K59" i="10"/>
  <c r="L59" i="10"/>
  <c r="M59" i="10"/>
  <c r="N59" i="10"/>
  <c r="O59" i="10"/>
  <c r="P59" i="10"/>
  <c r="Q59" i="10"/>
  <c r="U59" i="10"/>
  <c r="A60" i="10"/>
  <c r="B60" i="10"/>
  <c r="C60" i="10"/>
  <c r="D60" i="10"/>
  <c r="F60" i="10"/>
  <c r="G60" i="10"/>
  <c r="H60" i="10"/>
  <c r="I60" i="10"/>
  <c r="K60" i="10"/>
  <c r="L60" i="10"/>
  <c r="M60" i="10"/>
  <c r="N60" i="10"/>
  <c r="O60" i="10"/>
  <c r="P60" i="10"/>
  <c r="Q60" i="10"/>
  <c r="U60" i="10"/>
  <c r="A61" i="10"/>
  <c r="B61" i="10"/>
  <c r="C61" i="10"/>
  <c r="D61" i="10"/>
  <c r="F61" i="10"/>
  <c r="G61" i="10"/>
  <c r="H61" i="10"/>
  <c r="I61" i="10"/>
  <c r="K61" i="10"/>
  <c r="L61" i="10"/>
  <c r="M61" i="10"/>
  <c r="N61" i="10"/>
  <c r="O61" i="10"/>
  <c r="P61" i="10"/>
  <c r="Q61" i="10"/>
  <c r="U61" i="10"/>
  <c r="A62" i="10"/>
  <c r="B62" i="10"/>
  <c r="C62" i="10"/>
  <c r="D62" i="10"/>
  <c r="F62" i="10"/>
  <c r="G62" i="10"/>
  <c r="H62" i="10"/>
  <c r="I62" i="10"/>
  <c r="K62" i="10"/>
  <c r="L62" i="10"/>
  <c r="M62" i="10"/>
  <c r="N62" i="10"/>
  <c r="O62" i="10"/>
  <c r="P62" i="10"/>
  <c r="Q62" i="10"/>
  <c r="U62" i="10"/>
  <c r="A63" i="10"/>
  <c r="B63" i="10"/>
  <c r="C63" i="10"/>
  <c r="D63" i="10"/>
  <c r="F63" i="10"/>
  <c r="G63" i="10"/>
  <c r="H63" i="10"/>
  <c r="I63" i="10"/>
  <c r="K63" i="10"/>
  <c r="L63" i="10"/>
  <c r="M63" i="10"/>
  <c r="N63" i="10"/>
  <c r="O63" i="10"/>
  <c r="P63" i="10"/>
  <c r="Q63" i="10"/>
  <c r="U63" i="10"/>
  <c r="A64" i="10"/>
  <c r="B64" i="10"/>
  <c r="C64" i="10"/>
  <c r="D64" i="10"/>
  <c r="F64" i="10"/>
  <c r="G64" i="10"/>
  <c r="H64" i="10"/>
  <c r="I64" i="10"/>
  <c r="K64" i="10"/>
  <c r="L64" i="10"/>
  <c r="M64" i="10"/>
  <c r="N64" i="10"/>
  <c r="O64" i="10"/>
  <c r="P64" i="10"/>
  <c r="Q64" i="10"/>
  <c r="U64" i="10"/>
  <c r="A65" i="10"/>
  <c r="B65" i="10"/>
  <c r="C65" i="10"/>
  <c r="D65" i="10"/>
  <c r="F65" i="10"/>
  <c r="G65" i="10"/>
  <c r="H65" i="10"/>
  <c r="I65" i="10"/>
  <c r="K65" i="10"/>
  <c r="L65" i="10"/>
  <c r="M65" i="10"/>
  <c r="N65" i="10"/>
  <c r="O65" i="10"/>
  <c r="P65" i="10"/>
  <c r="Q65" i="10"/>
  <c r="U65" i="10"/>
  <c r="A66" i="10"/>
  <c r="B66" i="10"/>
  <c r="C66" i="10"/>
  <c r="D66" i="10"/>
  <c r="F66" i="10"/>
  <c r="G66" i="10"/>
  <c r="H66" i="10"/>
  <c r="I66" i="10"/>
  <c r="K66" i="10"/>
  <c r="L66" i="10"/>
  <c r="M66" i="10"/>
  <c r="N66" i="10"/>
  <c r="O66" i="10"/>
  <c r="P66" i="10"/>
  <c r="Q66" i="10"/>
  <c r="U66" i="10"/>
  <c r="A67" i="10"/>
  <c r="B67" i="10"/>
  <c r="C67" i="10"/>
  <c r="D67" i="10"/>
  <c r="F67" i="10"/>
  <c r="G67" i="10"/>
  <c r="H67" i="10"/>
  <c r="I67" i="10"/>
  <c r="K67" i="10"/>
  <c r="L67" i="10"/>
  <c r="M67" i="10"/>
  <c r="N67" i="10"/>
  <c r="O67" i="10"/>
  <c r="P67" i="10"/>
  <c r="Q67" i="10"/>
  <c r="U67" i="10"/>
  <c r="A68" i="10"/>
  <c r="B68" i="10"/>
  <c r="C68" i="10"/>
  <c r="D68" i="10"/>
  <c r="F68" i="10"/>
  <c r="G68" i="10"/>
  <c r="H68" i="10"/>
  <c r="I68" i="10"/>
  <c r="K68" i="10"/>
  <c r="L68" i="10"/>
  <c r="M68" i="10"/>
  <c r="N68" i="10"/>
  <c r="O68" i="10"/>
  <c r="P68" i="10"/>
  <c r="Q68" i="10"/>
  <c r="U68" i="10"/>
  <c r="A69" i="10"/>
  <c r="B69" i="10"/>
  <c r="C69" i="10"/>
  <c r="D69" i="10"/>
  <c r="F69" i="10"/>
  <c r="G69" i="10"/>
  <c r="H69" i="10"/>
  <c r="I69" i="10"/>
  <c r="K69" i="10"/>
  <c r="L69" i="10"/>
  <c r="M69" i="10"/>
  <c r="N69" i="10"/>
  <c r="O69" i="10"/>
  <c r="P69" i="10"/>
  <c r="Q69" i="10"/>
  <c r="U69" i="10"/>
  <c r="A70" i="10"/>
  <c r="B70" i="10"/>
  <c r="C70" i="10"/>
  <c r="D70" i="10"/>
  <c r="F70" i="10"/>
  <c r="G70" i="10"/>
  <c r="H70" i="10"/>
  <c r="I70" i="10"/>
  <c r="K70" i="10"/>
  <c r="L70" i="10"/>
  <c r="M70" i="10"/>
  <c r="N70" i="10"/>
  <c r="O70" i="10"/>
  <c r="P70" i="10"/>
  <c r="Q70" i="10"/>
  <c r="U70" i="10"/>
  <c r="A71" i="10"/>
  <c r="B71" i="10"/>
  <c r="C71" i="10"/>
  <c r="D71" i="10"/>
  <c r="F71" i="10"/>
  <c r="G71" i="10"/>
  <c r="H71" i="10"/>
  <c r="I71" i="10"/>
  <c r="K71" i="10"/>
  <c r="L71" i="10"/>
  <c r="M71" i="10"/>
  <c r="N71" i="10"/>
  <c r="O71" i="10"/>
  <c r="P71" i="10"/>
  <c r="Q71" i="10"/>
  <c r="U71" i="10"/>
  <c r="A72" i="10"/>
  <c r="B72" i="10"/>
  <c r="C72" i="10"/>
  <c r="D72" i="10"/>
  <c r="F72" i="10"/>
  <c r="G72" i="10"/>
  <c r="H72" i="10"/>
  <c r="I72" i="10"/>
  <c r="K72" i="10"/>
  <c r="L72" i="10"/>
  <c r="M72" i="10"/>
  <c r="N72" i="10"/>
  <c r="O72" i="10"/>
  <c r="P72" i="10"/>
  <c r="Q72" i="10"/>
  <c r="U72" i="10"/>
  <c r="A73" i="10"/>
  <c r="B73" i="10"/>
  <c r="C73" i="10"/>
  <c r="D73" i="10"/>
  <c r="F73" i="10"/>
  <c r="G73" i="10"/>
  <c r="H73" i="10"/>
  <c r="I73" i="10"/>
  <c r="K73" i="10"/>
  <c r="L73" i="10"/>
  <c r="M73" i="10"/>
  <c r="N73" i="10"/>
  <c r="O73" i="10"/>
  <c r="P73" i="10"/>
  <c r="Q73" i="10"/>
  <c r="U73" i="10"/>
  <c r="A74" i="10"/>
  <c r="B74" i="10"/>
  <c r="C74" i="10"/>
  <c r="D74" i="10"/>
  <c r="F74" i="10"/>
  <c r="G74" i="10"/>
  <c r="H74" i="10"/>
  <c r="I74" i="10"/>
  <c r="K74" i="10"/>
  <c r="L74" i="10"/>
  <c r="M74" i="10"/>
  <c r="N74" i="10"/>
  <c r="O74" i="10"/>
  <c r="P74" i="10"/>
  <c r="Q74" i="10"/>
  <c r="U74" i="10"/>
  <c r="A75" i="10"/>
  <c r="B75" i="10"/>
  <c r="C75" i="10"/>
  <c r="D75" i="10"/>
  <c r="F75" i="10"/>
  <c r="G75" i="10"/>
  <c r="H75" i="10"/>
  <c r="I75" i="10"/>
  <c r="K75" i="10"/>
  <c r="L75" i="10"/>
  <c r="M75" i="10"/>
  <c r="N75" i="10"/>
  <c r="O75" i="10"/>
  <c r="P75" i="10"/>
  <c r="Q75" i="10"/>
  <c r="U75" i="10"/>
  <c r="A76" i="10"/>
  <c r="B76" i="10"/>
  <c r="C76" i="10"/>
  <c r="D76" i="10"/>
  <c r="F76" i="10"/>
  <c r="G76" i="10"/>
  <c r="H76" i="10"/>
  <c r="I76" i="10"/>
  <c r="K76" i="10"/>
  <c r="L76" i="10"/>
  <c r="M76" i="10"/>
  <c r="N76" i="10"/>
  <c r="O76" i="10"/>
  <c r="P76" i="10"/>
  <c r="Q76" i="10"/>
  <c r="U76" i="10"/>
  <c r="A77" i="10"/>
  <c r="B77" i="10"/>
  <c r="C77" i="10"/>
  <c r="D77" i="10"/>
  <c r="F77" i="10"/>
  <c r="G77" i="10"/>
  <c r="H77" i="10"/>
  <c r="I77" i="10"/>
  <c r="K77" i="10"/>
  <c r="L77" i="10"/>
  <c r="M77" i="10"/>
  <c r="N77" i="10"/>
  <c r="O77" i="10"/>
  <c r="P77" i="10"/>
  <c r="Q77" i="10"/>
  <c r="U77" i="10"/>
  <c r="A78" i="10"/>
  <c r="B78" i="10"/>
  <c r="C78" i="10"/>
  <c r="D78" i="10"/>
  <c r="F78" i="10"/>
  <c r="G78" i="10"/>
  <c r="H78" i="10"/>
  <c r="I78" i="10"/>
  <c r="K78" i="10"/>
  <c r="L78" i="10"/>
  <c r="M78" i="10"/>
  <c r="N78" i="10"/>
  <c r="O78" i="10"/>
  <c r="P78" i="10"/>
  <c r="Q78" i="10"/>
  <c r="U78" i="10"/>
  <c r="A79" i="10"/>
  <c r="B79" i="10"/>
  <c r="C79" i="10"/>
  <c r="D79" i="10"/>
  <c r="F79" i="10"/>
  <c r="G79" i="10"/>
  <c r="H79" i="10"/>
  <c r="I79" i="10"/>
  <c r="K79" i="10"/>
  <c r="L79" i="10"/>
  <c r="M79" i="10"/>
  <c r="N79" i="10"/>
  <c r="O79" i="10"/>
  <c r="P79" i="10"/>
  <c r="Q79" i="10"/>
  <c r="U79" i="10"/>
  <c r="A80" i="10"/>
  <c r="B80" i="10"/>
  <c r="C80" i="10"/>
  <c r="D80" i="10"/>
  <c r="F80" i="10"/>
  <c r="G80" i="10"/>
  <c r="H80" i="10"/>
  <c r="I80" i="10"/>
  <c r="K80" i="10"/>
  <c r="L80" i="10"/>
  <c r="M80" i="10"/>
  <c r="N80" i="10"/>
  <c r="O80" i="10"/>
  <c r="P80" i="10"/>
  <c r="Q80" i="10"/>
  <c r="U80" i="10"/>
  <c r="A81" i="10"/>
  <c r="B81" i="10"/>
  <c r="C81" i="10"/>
  <c r="D81" i="10"/>
  <c r="F81" i="10"/>
  <c r="G81" i="10"/>
  <c r="H81" i="10"/>
  <c r="I81" i="10"/>
  <c r="K81" i="10"/>
  <c r="L81" i="10"/>
  <c r="M81" i="10"/>
  <c r="N81" i="10"/>
  <c r="O81" i="10"/>
  <c r="P81" i="10"/>
  <c r="Q81" i="10"/>
  <c r="U81" i="10"/>
  <c r="A82" i="10"/>
  <c r="B82" i="10"/>
  <c r="C82" i="10"/>
  <c r="D82" i="10"/>
  <c r="F82" i="10"/>
  <c r="G82" i="10"/>
  <c r="H82" i="10"/>
  <c r="I82" i="10"/>
  <c r="K82" i="10"/>
  <c r="L82" i="10"/>
  <c r="M82" i="10"/>
  <c r="N82" i="10"/>
  <c r="O82" i="10"/>
  <c r="P82" i="10"/>
  <c r="Q82" i="10"/>
  <c r="U82" i="10"/>
  <c r="A83" i="10"/>
  <c r="B83" i="10"/>
  <c r="C83" i="10"/>
  <c r="D83" i="10"/>
  <c r="F83" i="10"/>
  <c r="G83" i="10"/>
  <c r="H83" i="10"/>
  <c r="I83" i="10"/>
  <c r="K83" i="10"/>
  <c r="L83" i="10"/>
  <c r="M83" i="10"/>
  <c r="N83" i="10"/>
  <c r="O83" i="10"/>
  <c r="P83" i="10"/>
  <c r="Q83" i="10"/>
  <c r="U83" i="10"/>
  <c r="A84" i="10"/>
  <c r="B84" i="10"/>
  <c r="C84" i="10"/>
  <c r="D84" i="10"/>
  <c r="F84" i="10"/>
  <c r="G84" i="10"/>
  <c r="H84" i="10"/>
  <c r="I84" i="10"/>
  <c r="K84" i="10"/>
  <c r="L84" i="10"/>
  <c r="M84" i="10"/>
  <c r="N84" i="10"/>
  <c r="O84" i="10"/>
  <c r="P84" i="10"/>
  <c r="Q84" i="10"/>
  <c r="U84" i="10"/>
  <c r="A85" i="10"/>
  <c r="B85" i="10"/>
  <c r="C85" i="10"/>
  <c r="D85" i="10"/>
  <c r="F85" i="10"/>
  <c r="G85" i="10"/>
  <c r="H85" i="10"/>
  <c r="I85" i="10"/>
  <c r="K85" i="10"/>
  <c r="L85" i="10"/>
  <c r="M85" i="10"/>
  <c r="N85" i="10"/>
  <c r="O85" i="10"/>
  <c r="P85" i="10"/>
  <c r="Q85" i="10"/>
  <c r="U85" i="10"/>
  <c r="A86" i="10"/>
  <c r="B86" i="10"/>
  <c r="C86" i="10"/>
  <c r="D86" i="10"/>
  <c r="F86" i="10"/>
  <c r="G86" i="10"/>
  <c r="H86" i="10"/>
  <c r="I86" i="10"/>
  <c r="K86" i="10"/>
  <c r="L86" i="10"/>
  <c r="M86" i="10"/>
  <c r="N86" i="10"/>
  <c r="O86" i="10"/>
  <c r="P86" i="10"/>
  <c r="Q86" i="10"/>
  <c r="U86" i="10"/>
  <c r="A87" i="10"/>
  <c r="B87" i="10"/>
  <c r="C87" i="10"/>
  <c r="D87" i="10"/>
  <c r="F87" i="10"/>
  <c r="G87" i="10"/>
  <c r="H87" i="10"/>
  <c r="I87" i="10"/>
  <c r="K87" i="10"/>
  <c r="L87" i="10"/>
  <c r="M87" i="10"/>
  <c r="N87" i="10"/>
  <c r="O87" i="10"/>
  <c r="P87" i="10"/>
  <c r="Q87" i="10"/>
  <c r="U87" i="10"/>
  <c r="A88" i="10"/>
  <c r="B88" i="10"/>
  <c r="C88" i="10"/>
  <c r="D88" i="10"/>
  <c r="F88" i="10"/>
  <c r="G88" i="10"/>
  <c r="H88" i="10"/>
  <c r="I88" i="10"/>
  <c r="K88" i="10"/>
  <c r="L88" i="10"/>
  <c r="M88" i="10"/>
  <c r="N88" i="10"/>
  <c r="O88" i="10"/>
  <c r="P88" i="10"/>
  <c r="Q88" i="10"/>
  <c r="U88" i="10"/>
  <c r="A89" i="10"/>
  <c r="B89" i="10"/>
  <c r="C89" i="10"/>
  <c r="D89" i="10"/>
  <c r="F89" i="10"/>
  <c r="G89" i="10"/>
  <c r="H89" i="10"/>
  <c r="I89" i="10"/>
  <c r="K89" i="10"/>
  <c r="L89" i="10"/>
  <c r="M89" i="10"/>
  <c r="N89" i="10"/>
  <c r="O89" i="10"/>
  <c r="P89" i="10"/>
  <c r="Q89" i="10"/>
  <c r="U89" i="10"/>
  <c r="A90" i="10"/>
  <c r="B90" i="10"/>
  <c r="C90" i="10"/>
  <c r="D90" i="10"/>
  <c r="F90" i="10"/>
  <c r="G90" i="10"/>
  <c r="H90" i="10"/>
  <c r="I90" i="10"/>
  <c r="K90" i="10"/>
  <c r="L90" i="10"/>
  <c r="M90" i="10"/>
  <c r="N90" i="10"/>
  <c r="O90" i="10"/>
  <c r="P90" i="10"/>
  <c r="Q90" i="10"/>
  <c r="U90" i="10"/>
  <c r="A91" i="10"/>
  <c r="B91" i="10"/>
  <c r="C91" i="10"/>
  <c r="D91" i="10"/>
  <c r="F91" i="10"/>
  <c r="G91" i="10"/>
  <c r="H91" i="10"/>
  <c r="I91" i="10"/>
  <c r="K91" i="10"/>
  <c r="L91" i="10"/>
  <c r="M91" i="10"/>
  <c r="N91" i="10"/>
  <c r="O91" i="10"/>
  <c r="P91" i="10"/>
  <c r="Q91" i="10"/>
  <c r="U91" i="10"/>
  <c r="A92" i="10"/>
  <c r="B92" i="10"/>
  <c r="C92" i="10"/>
  <c r="D92" i="10"/>
  <c r="F92" i="10"/>
  <c r="G92" i="10"/>
  <c r="H92" i="10"/>
  <c r="I92" i="10"/>
  <c r="K92" i="10"/>
  <c r="L92" i="10"/>
  <c r="M92" i="10"/>
  <c r="N92" i="10"/>
  <c r="O92" i="10"/>
  <c r="P92" i="10"/>
  <c r="Q92" i="10"/>
  <c r="U92" i="10"/>
  <c r="A93" i="10"/>
  <c r="B93" i="10"/>
  <c r="C93" i="10"/>
  <c r="D93" i="10"/>
  <c r="F93" i="10"/>
  <c r="G93" i="10"/>
  <c r="H93" i="10"/>
  <c r="I93" i="10"/>
  <c r="K93" i="10"/>
  <c r="L93" i="10"/>
  <c r="M93" i="10"/>
  <c r="N93" i="10"/>
  <c r="O93" i="10"/>
  <c r="P93" i="10"/>
  <c r="Q93" i="10"/>
  <c r="U93" i="10"/>
  <c r="A94" i="10"/>
  <c r="B94" i="10"/>
  <c r="C94" i="10"/>
  <c r="D94" i="10"/>
  <c r="F94" i="10"/>
  <c r="G94" i="10"/>
  <c r="H94" i="10"/>
  <c r="I94" i="10"/>
  <c r="K94" i="10"/>
  <c r="L94" i="10"/>
  <c r="M94" i="10"/>
  <c r="N94" i="10"/>
  <c r="O94" i="10"/>
  <c r="P94" i="10"/>
  <c r="Q94" i="10"/>
  <c r="U94" i="10"/>
  <c r="A95" i="10"/>
  <c r="B95" i="10"/>
  <c r="C95" i="10"/>
  <c r="D95" i="10"/>
  <c r="F95" i="10"/>
  <c r="G95" i="10"/>
  <c r="H95" i="10"/>
  <c r="I95" i="10"/>
  <c r="K95" i="10"/>
  <c r="L95" i="10"/>
  <c r="M95" i="10"/>
  <c r="N95" i="10"/>
  <c r="O95" i="10"/>
  <c r="P95" i="10"/>
  <c r="Q95" i="10"/>
  <c r="U95" i="10"/>
  <c r="A96" i="10"/>
  <c r="B96" i="10"/>
  <c r="C96" i="10"/>
  <c r="D96" i="10"/>
  <c r="F96" i="10"/>
  <c r="G96" i="10"/>
  <c r="H96" i="10"/>
  <c r="I96" i="10"/>
  <c r="K96" i="10"/>
  <c r="L96" i="10"/>
  <c r="M96" i="10"/>
  <c r="N96" i="10"/>
  <c r="O96" i="10"/>
  <c r="P96" i="10"/>
  <c r="Q96" i="10"/>
  <c r="U96" i="10"/>
  <c r="A97" i="10"/>
  <c r="B97" i="10"/>
  <c r="C97" i="10"/>
  <c r="D97" i="10"/>
  <c r="F97" i="10"/>
  <c r="G97" i="10"/>
  <c r="H97" i="10"/>
  <c r="I97" i="10"/>
  <c r="K97" i="10"/>
  <c r="L97" i="10"/>
  <c r="M97" i="10"/>
  <c r="N97" i="10"/>
  <c r="O97" i="10"/>
  <c r="P97" i="10"/>
  <c r="Q97" i="10"/>
  <c r="U97" i="10"/>
  <c r="A98" i="10"/>
  <c r="B98" i="10"/>
  <c r="C98" i="10"/>
  <c r="D98" i="10"/>
  <c r="F98" i="10"/>
  <c r="G98" i="10"/>
  <c r="H98" i="10"/>
  <c r="I98" i="10"/>
  <c r="K98" i="10"/>
  <c r="L98" i="10"/>
  <c r="M98" i="10"/>
  <c r="N98" i="10"/>
  <c r="O98" i="10"/>
  <c r="P98" i="10"/>
  <c r="Q98" i="10"/>
  <c r="U98" i="10"/>
  <c r="A99" i="10"/>
  <c r="B99" i="10"/>
  <c r="C99" i="10"/>
  <c r="D99" i="10"/>
  <c r="F99" i="10"/>
  <c r="G99" i="10"/>
  <c r="H99" i="10"/>
  <c r="I99" i="10"/>
  <c r="K99" i="10"/>
  <c r="L99" i="10"/>
  <c r="M99" i="10"/>
  <c r="N99" i="10"/>
  <c r="O99" i="10"/>
  <c r="P99" i="10"/>
  <c r="Q99" i="10"/>
  <c r="U99" i="10"/>
  <c r="A100" i="10"/>
  <c r="B100" i="10"/>
  <c r="C100" i="10"/>
  <c r="D100" i="10"/>
  <c r="F100" i="10"/>
  <c r="G100" i="10"/>
  <c r="H100" i="10"/>
  <c r="I100" i="10"/>
  <c r="K100" i="10"/>
  <c r="L100" i="10"/>
  <c r="M100" i="10"/>
  <c r="N100" i="10"/>
  <c r="O100" i="10"/>
  <c r="P100" i="10"/>
  <c r="Q100" i="10"/>
  <c r="U100" i="10"/>
  <c r="A101" i="10"/>
  <c r="B101" i="10"/>
  <c r="C101" i="10"/>
  <c r="D101" i="10"/>
  <c r="F101" i="10"/>
  <c r="G101" i="10"/>
  <c r="H101" i="10"/>
  <c r="I101" i="10"/>
  <c r="K101" i="10"/>
  <c r="L101" i="10"/>
  <c r="M101" i="10"/>
  <c r="N101" i="10"/>
  <c r="O101" i="10"/>
  <c r="P101" i="10"/>
  <c r="Q101" i="10"/>
  <c r="U101" i="10"/>
  <c r="A102" i="10"/>
  <c r="B102" i="10"/>
  <c r="C102" i="10"/>
  <c r="D102" i="10"/>
  <c r="F102" i="10"/>
  <c r="G102" i="10"/>
  <c r="H102" i="10"/>
  <c r="I102" i="10"/>
  <c r="K102" i="10"/>
  <c r="L102" i="10"/>
  <c r="M102" i="10"/>
  <c r="N102" i="10"/>
  <c r="O102" i="10"/>
  <c r="P102" i="10"/>
  <c r="Q102" i="10"/>
  <c r="U102" i="10"/>
  <c r="A103" i="10"/>
  <c r="B103" i="10"/>
  <c r="C103" i="10"/>
  <c r="D103" i="10"/>
  <c r="F103" i="10"/>
  <c r="G103" i="10"/>
  <c r="H103" i="10"/>
  <c r="I103" i="10"/>
  <c r="K103" i="10"/>
  <c r="L103" i="10"/>
  <c r="M103" i="10"/>
  <c r="N103" i="10"/>
  <c r="O103" i="10"/>
  <c r="P103" i="10"/>
  <c r="Q103" i="10"/>
  <c r="U103" i="10"/>
  <c r="A104" i="10"/>
  <c r="B104" i="10"/>
  <c r="C104" i="10"/>
  <c r="D104" i="10"/>
  <c r="F104" i="10"/>
  <c r="G104" i="10"/>
  <c r="H104" i="10"/>
  <c r="I104" i="10"/>
  <c r="K104" i="10"/>
  <c r="L104" i="10"/>
  <c r="M104" i="10"/>
  <c r="N104" i="10"/>
  <c r="O104" i="10"/>
  <c r="P104" i="10"/>
  <c r="Q104" i="10"/>
  <c r="U104" i="10"/>
  <c r="A105" i="10"/>
  <c r="B105" i="10"/>
  <c r="C105" i="10"/>
  <c r="D105" i="10"/>
  <c r="F105" i="10"/>
  <c r="G105" i="10"/>
  <c r="H105" i="10"/>
  <c r="I105" i="10"/>
  <c r="K105" i="10"/>
  <c r="L105" i="10"/>
  <c r="M105" i="10"/>
  <c r="N105" i="10"/>
  <c r="O105" i="10"/>
  <c r="P105" i="10"/>
  <c r="Q105" i="10"/>
  <c r="U105" i="10"/>
  <c r="A106" i="10"/>
  <c r="B106" i="10"/>
  <c r="C106" i="10"/>
  <c r="D106" i="10"/>
  <c r="F106" i="10"/>
  <c r="G106" i="10"/>
  <c r="H106" i="10"/>
  <c r="I106" i="10"/>
  <c r="K106" i="10"/>
  <c r="L106" i="10"/>
  <c r="M106" i="10"/>
  <c r="N106" i="10"/>
  <c r="O106" i="10"/>
  <c r="P106" i="10"/>
  <c r="Q106" i="10"/>
  <c r="U106" i="10"/>
  <c r="A107" i="10"/>
  <c r="B107" i="10"/>
  <c r="C107" i="10"/>
  <c r="D107" i="10"/>
  <c r="F107" i="10"/>
  <c r="G107" i="10"/>
  <c r="H107" i="10"/>
  <c r="I107" i="10"/>
  <c r="K107" i="10"/>
  <c r="L107" i="10"/>
  <c r="M107" i="10"/>
  <c r="N107" i="10"/>
  <c r="O107" i="10"/>
  <c r="P107" i="10"/>
  <c r="Q107" i="10"/>
  <c r="U107" i="10"/>
  <c r="A108" i="10"/>
  <c r="B108" i="10"/>
  <c r="C108" i="10"/>
  <c r="D108" i="10"/>
  <c r="F108" i="10"/>
  <c r="G108" i="10"/>
  <c r="H108" i="10"/>
  <c r="I108" i="10"/>
  <c r="K108" i="10"/>
  <c r="L108" i="10"/>
  <c r="M108" i="10"/>
  <c r="N108" i="10"/>
  <c r="O108" i="10"/>
  <c r="P108" i="10"/>
  <c r="Q108" i="10"/>
  <c r="U108" i="10"/>
  <c r="A109" i="10"/>
  <c r="B109" i="10"/>
  <c r="C109" i="10"/>
  <c r="D109" i="10"/>
  <c r="F109" i="10"/>
  <c r="G109" i="10"/>
  <c r="H109" i="10"/>
  <c r="I109" i="10"/>
  <c r="K109" i="10"/>
  <c r="L109" i="10"/>
  <c r="M109" i="10"/>
  <c r="N109" i="10"/>
  <c r="O109" i="10"/>
  <c r="P109" i="10"/>
  <c r="Q109" i="10"/>
  <c r="U109" i="10"/>
  <c r="A110" i="10"/>
  <c r="B110" i="10"/>
  <c r="C110" i="10"/>
  <c r="D110" i="10"/>
  <c r="F110" i="10"/>
  <c r="G110" i="10"/>
  <c r="H110" i="10"/>
  <c r="I110" i="10"/>
  <c r="K110" i="10"/>
  <c r="L110" i="10"/>
  <c r="M110" i="10"/>
  <c r="N110" i="10"/>
  <c r="O110" i="10"/>
  <c r="P110" i="10"/>
  <c r="Q110" i="10"/>
  <c r="U110" i="10"/>
  <c r="A111" i="10"/>
  <c r="B111" i="10"/>
  <c r="C111" i="10"/>
  <c r="D111" i="10"/>
  <c r="F111" i="10"/>
  <c r="G111" i="10"/>
  <c r="H111" i="10"/>
  <c r="I111" i="10"/>
  <c r="K111" i="10"/>
  <c r="L111" i="10"/>
  <c r="M111" i="10"/>
  <c r="N111" i="10"/>
  <c r="O111" i="10"/>
  <c r="P111" i="10"/>
  <c r="Q111" i="10"/>
  <c r="U111" i="10"/>
  <c r="A112" i="10"/>
  <c r="B112" i="10"/>
  <c r="C112" i="10"/>
  <c r="D112" i="10"/>
  <c r="F112" i="10"/>
  <c r="G112" i="10"/>
  <c r="H112" i="10"/>
  <c r="I112" i="10"/>
  <c r="K112" i="10"/>
  <c r="L112" i="10"/>
  <c r="M112" i="10"/>
  <c r="N112" i="10"/>
  <c r="O112" i="10"/>
  <c r="P112" i="10"/>
  <c r="Q112" i="10"/>
  <c r="U112" i="10"/>
  <c r="A113" i="10"/>
  <c r="B113" i="10"/>
  <c r="C113" i="10"/>
  <c r="D113" i="10"/>
  <c r="F113" i="10"/>
  <c r="G113" i="10"/>
  <c r="H113" i="10"/>
  <c r="I113" i="10"/>
  <c r="K113" i="10"/>
  <c r="L113" i="10"/>
  <c r="M113" i="10"/>
  <c r="N113" i="10"/>
  <c r="O113" i="10"/>
  <c r="P113" i="10"/>
  <c r="Q113" i="10"/>
  <c r="U113" i="10"/>
  <c r="A114" i="10"/>
  <c r="B114" i="10"/>
  <c r="C114" i="10"/>
  <c r="D114" i="10"/>
  <c r="F114" i="10"/>
  <c r="G114" i="10"/>
  <c r="H114" i="10"/>
  <c r="I114" i="10"/>
  <c r="K114" i="10"/>
  <c r="L114" i="10"/>
  <c r="M114" i="10"/>
  <c r="N114" i="10"/>
  <c r="O114" i="10"/>
  <c r="P114" i="10"/>
  <c r="Q114" i="10"/>
  <c r="U114" i="10"/>
  <c r="A115" i="10"/>
  <c r="B115" i="10"/>
  <c r="C115" i="10"/>
  <c r="D115" i="10"/>
  <c r="F115" i="10"/>
  <c r="G115" i="10"/>
  <c r="H115" i="10"/>
  <c r="I115" i="10"/>
  <c r="K115" i="10"/>
  <c r="L115" i="10"/>
  <c r="M115" i="10"/>
  <c r="N115" i="10"/>
  <c r="O115" i="10"/>
  <c r="P115" i="10"/>
  <c r="Q115" i="10"/>
  <c r="U115" i="10"/>
  <c r="A116" i="10"/>
  <c r="B116" i="10"/>
  <c r="C116" i="10"/>
  <c r="D116" i="10"/>
  <c r="F116" i="10"/>
  <c r="G116" i="10"/>
  <c r="H116" i="10"/>
  <c r="I116" i="10"/>
  <c r="K116" i="10"/>
  <c r="L116" i="10"/>
  <c r="M116" i="10"/>
  <c r="N116" i="10"/>
  <c r="O116" i="10"/>
  <c r="P116" i="10"/>
  <c r="Q116" i="10"/>
  <c r="U116" i="10"/>
  <c r="A117" i="10"/>
  <c r="B117" i="10"/>
  <c r="C117" i="10"/>
  <c r="D117" i="10"/>
  <c r="F117" i="10"/>
  <c r="G117" i="10"/>
  <c r="H117" i="10"/>
  <c r="I117" i="10"/>
  <c r="K117" i="10"/>
  <c r="L117" i="10"/>
  <c r="M117" i="10"/>
  <c r="N117" i="10"/>
  <c r="O117" i="10"/>
  <c r="P117" i="10"/>
  <c r="Q117" i="10"/>
  <c r="U117" i="10"/>
  <c r="A118" i="10"/>
  <c r="B118" i="10"/>
  <c r="C118" i="10"/>
  <c r="D118" i="10"/>
  <c r="F118" i="10"/>
  <c r="G118" i="10"/>
  <c r="H118" i="10"/>
  <c r="I118" i="10"/>
  <c r="K118" i="10"/>
  <c r="L118" i="10"/>
  <c r="M118" i="10"/>
  <c r="N118" i="10"/>
  <c r="O118" i="10"/>
  <c r="P118" i="10"/>
  <c r="Q118" i="10"/>
  <c r="U118" i="10"/>
  <c r="A119" i="10"/>
  <c r="B119" i="10"/>
  <c r="C119" i="10"/>
  <c r="D119" i="10"/>
  <c r="F119" i="10"/>
  <c r="G119" i="10"/>
  <c r="H119" i="10"/>
  <c r="I119" i="10"/>
  <c r="K119" i="10"/>
  <c r="L119" i="10"/>
  <c r="M119" i="10"/>
  <c r="N119" i="10"/>
  <c r="O119" i="10"/>
  <c r="P119" i="10"/>
  <c r="Q119" i="10"/>
  <c r="U119" i="10"/>
  <c r="A120" i="10"/>
  <c r="B120" i="10"/>
  <c r="C120" i="10"/>
  <c r="D120" i="10"/>
  <c r="F120" i="10"/>
  <c r="G120" i="10"/>
  <c r="H120" i="10"/>
  <c r="I120" i="10"/>
  <c r="K120" i="10"/>
  <c r="L120" i="10"/>
  <c r="M120" i="10"/>
  <c r="N120" i="10"/>
  <c r="O120" i="10"/>
  <c r="P120" i="10"/>
  <c r="Q120" i="10"/>
  <c r="U120" i="10"/>
  <c r="A121" i="10"/>
  <c r="B121" i="10"/>
  <c r="C121" i="10"/>
  <c r="D121" i="10"/>
  <c r="F121" i="10"/>
  <c r="G121" i="10"/>
  <c r="H121" i="10"/>
  <c r="I121" i="10"/>
  <c r="K121" i="10"/>
  <c r="L121" i="10"/>
  <c r="M121" i="10"/>
  <c r="N121" i="10"/>
  <c r="O121" i="10"/>
  <c r="P121" i="10"/>
  <c r="Q121" i="10"/>
  <c r="U121" i="10"/>
  <c r="A122" i="10"/>
  <c r="B122" i="10"/>
  <c r="C122" i="10"/>
  <c r="D122" i="10"/>
  <c r="F122" i="10"/>
  <c r="G122" i="10"/>
  <c r="H122" i="10"/>
  <c r="I122" i="10"/>
  <c r="K122" i="10"/>
  <c r="L122" i="10"/>
  <c r="M122" i="10"/>
  <c r="N122" i="10"/>
  <c r="O122" i="10"/>
  <c r="P122" i="10"/>
  <c r="Q122" i="10"/>
  <c r="U122" i="10"/>
  <c r="A123" i="10"/>
  <c r="B123" i="10"/>
  <c r="C123" i="10"/>
  <c r="D123" i="10"/>
  <c r="F123" i="10"/>
  <c r="G123" i="10"/>
  <c r="H123" i="10"/>
  <c r="I123" i="10"/>
  <c r="K123" i="10"/>
  <c r="L123" i="10"/>
  <c r="M123" i="10"/>
  <c r="N123" i="10"/>
  <c r="O123" i="10"/>
  <c r="P123" i="10"/>
  <c r="Q123" i="10"/>
  <c r="U123" i="10"/>
  <c r="A124" i="10"/>
  <c r="B124" i="10"/>
  <c r="C124" i="10"/>
  <c r="D124" i="10"/>
  <c r="F124" i="10"/>
  <c r="G124" i="10"/>
  <c r="H124" i="10"/>
  <c r="I124" i="10"/>
  <c r="K124" i="10"/>
  <c r="L124" i="10"/>
  <c r="M124" i="10"/>
  <c r="N124" i="10"/>
  <c r="O124" i="10"/>
  <c r="P124" i="10"/>
  <c r="Q124" i="10"/>
  <c r="U124" i="10"/>
  <c r="A125" i="10"/>
  <c r="B125" i="10"/>
  <c r="C125" i="10"/>
  <c r="D125" i="10"/>
  <c r="F125" i="10"/>
  <c r="G125" i="10"/>
  <c r="H125" i="10"/>
  <c r="I125" i="10"/>
  <c r="K125" i="10"/>
  <c r="L125" i="10"/>
  <c r="M125" i="10"/>
  <c r="N125" i="10"/>
  <c r="O125" i="10"/>
  <c r="P125" i="10"/>
  <c r="Q125" i="10"/>
  <c r="U125" i="10"/>
  <c r="A126" i="10"/>
  <c r="B126" i="10"/>
  <c r="C126" i="10"/>
  <c r="D126" i="10"/>
  <c r="F126" i="10"/>
  <c r="G126" i="10"/>
  <c r="H126" i="10"/>
  <c r="I126" i="10"/>
  <c r="K126" i="10"/>
  <c r="L126" i="10"/>
  <c r="M126" i="10"/>
  <c r="N126" i="10"/>
  <c r="O126" i="10"/>
  <c r="P126" i="10"/>
  <c r="Q126" i="10"/>
  <c r="U126" i="10"/>
  <c r="A127" i="10"/>
  <c r="B127" i="10"/>
  <c r="C127" i="10"/>
  <c r="D127" i="10"/>
  <c r="F127" i="10"/>
  <c r="G127" i="10"/>
  <c r="H127" i="10"/>
  <c r="I127" i="10"/>
  <c r="K127" i="10"/>
  <c r="L127" i="10"/>
  <c r="M127" i="10"/>
  <c r="N127" i="10"/>
  <c r="O127" i="10"/>
  <c r="P127" i="10"/>
  <c r="Q127" i="10"/>
  <c r="U127" i="10"/>
  <c r="A128" i="10"/>
  <c r="B128" i="10"/>
  <c r="C128" i="10"/>
  <c r="D128" i="10"/>
  <c r="F128" i="10"/>
  <c r="G128" i="10"/>
  <c r="H128" i="10"/>
  <c r="I128" i="10"/>
  <c r="K128" i="10"/>
  <c r="L128" i="10"/>
  <c r="M128" i="10"/>
  <c r="N128" i="10"/>
  <c r="O128" i="10"/>
  <c r="P128" i="10"/>
  <c r="Q128" i="10"/>
  <c r="U128" i="10"/>
  <c r="A129" i="10"/>
  <c r="B129" i="10"/>
  <c r="C129" i="10"/>
  <c r="D129" i="10"/>
  <c r="F129" i="10"/>
  <c r="G129" i="10"/>
  <c r="H129" i="10"/>
  <c r="I129" i="10"/>
  <c r="K129" i="10"/>
  <c r="L129" i="10"/>
  <c r="M129" i="10"/>
  <c r="N129" i="10"/>
  <c r="O129" i="10"/>
  <c r="P129" i="10"/>
  <c r="Q129" i="10"/>
  <c r="U129" i="10"/>
  <c r="A130" i="10"/>
  <c r="B130" i="10"/>
  <c r="C130" i="10"/>
  <c r="D130" i="10"/>
  <c r="F130" i="10"/>
  <c r="G130" i="10"/>
  <c r="H130" i="10"/>
  <c r="I130" i="10"/>
  <c r="K130" i="10"/>
  <c r="L130" i="10"/>
  <c r="M130" i="10"/>
  <c r="N130" i="10"/>
  <c r="O130" i="10"/>
  <c r="P130" i="10"/>
  <c r="Q130" i="10"/>
  <c r="U130" i="10"/>
  <c r="A131" i="10"/>
  <c r="B131" i="10"/>
  <c r="C131" i="10"/>
  <c r="D131" i="10"/>
  <c r="F131" i="10"/>
  <c r="G131" i="10"/>
  <c r="H131" i="10"/>
  <c r="I131" i="10"/>
  <c r="K131" i="10"/>
  <c r="L131" i="10"/>
  <c r="M131" i="10"/>
  <c r="N131" i="10"/>
  <c r="O131" i="10"/>
  <c r="P131" i="10"/>
  <c r="Q131" i="10"/>
  <c r="U131" i="10"/>
  <c r="A132" i="10"/>
  <c r="B132" i="10"/>
  <c r="C132" i="10"/>
  <c r="D132" i="10"/>
  <c r="F132" i="10"/>
  <c r="G132" i="10"/>
  <c r="H132" i="10"/>
  <c r="I132" i="10"/>
  <c r="K132" i="10"/>
  <c r="L132" i="10"/>
  <c r="M132" i="10"/>
  <c r="N132" i="10"/>
  <c r="O132" i="10"/>
  <c r="P132" i="10"/>
  <c r="Q132" i="10"/>
  <c r="U132" i="10"/>
  <c r="A133" i="10"/>
  <c r="B133" i="10"/>
  <c r="C133" i="10"/>
  <c r="D133" i="10"/>
  <c r="F133" i="10"/>
  <c r="G133" i="10"/>
  <c r="H133" i="10"/>
  <c r="I133" i="10"/>
  <c r="K133" i="10"/>
  <c r="L133" i="10"/>
  <c r="M133" i="10"/>
  <c r="N133" i="10"/>
  <c r="O133" i="10"/>
  <c r="P133" i="10"/>
  <c r="Q133" i="10"/>
  <c r="U133" i="10"/>
  <c r="A134" i="10"/>
  <c r="B134" i="10"/>
  <c r="C134" i="10"/>
  <c r="D134" i="10"/>
  <c r="F134" i="10"/>
  <c r="G134" i="10"/>
  <c r="H134" i="10"/>
  <c r="I134" i="10"/>
  <c r="K134" i="10"/>
  <c r="L134" i="10"/>
  <c r="M134" i="10"/>
  <c r="N134" i="10"/>
  <c r="O134" i="10"/>
  <c r="P134" i="10"/>
  <c r="Q134" i="10"/>
  <c r="U134" i="10"/>
  <c r="A135" i="10"/>
  <c r="B135" i="10"/>
  <c r="C135" i="10"/>
  <c r="D135" i="10"/>
  <c r="F135" i="10"/>
  <c r="G135" i="10"/>
  <c r="H135" i="10"/>
  <c r="I135" i="10"/>
  <c r="K135" i="10"/>
  <c r="L135" i="10"/>
  <c r="M135" i="10"/>
  <c r="N135" i="10"/>
  <c r="O135" i="10"/>
  <c r="P135" i="10"/>
  <c r="Q135" i="10"/>
  <c r="U135" i="10"/>
  <c r="A136" i="10"/>
  <c r="B136" i="10"/>
  <c r="C136" i="10"/>
  <c r="D136" i="10"/>
  <c r="F136" i="10"/>
  <c r="G136" i="10"/>
  <c r="H136" i="10"/>
  <c r="I136" i="10"/>
  <c r="K136" i="10"/>
  <c r="L136" i="10"/>
  <c r="M136" i="10"/>
  <c r="N136" i="10"/>
  <c r="O136" i="10"/>
  <c r="P136" i="10"/>
  <c r="Q136" i="10"/>
  <c r="U136" i="10"/>
  <c r="A137" i="10"/>
  <c r="B137" i="10"/>
  <c r="C137" i="10"/>
  <c r="D137" i="10"/>
  <c r="F137" i="10"/>
  <c r="G137" i="10"/>
  <c r="H137" i="10"/>
  <c r="I137" i="10"/>
  <c r="K137" i="10"/>
  <c r="L137" i="10"/>
  <c r="M137" i="10"/>
  <c r="N137" i="10"/>
  <c r="O137" i="10"/>
  <c r="P137" i="10"/>
  <c r="Q137" i="10"/>
  <c r="U137" i="10"/>
  <c r="A138" i="10"/>
  <c r="B138" i="10"/>
  <c r="C138" i="10"/>
  <c r="D138" i="10"/>
  <c r="F138" i="10"/>
  <c r="G138" i="10"/>
  <c r="H138" i="10"/>
  <c r="I138" i="10"/>
  <c r="K138" i="10"/>
  <c r="L138" i="10"/>
  <c r="M138" i="10"/>
  <c r="N138" i="10"/>
  <c r="O138" i="10"/>
  <c r="P138" i="10"/>
  <c r="Q138" i="10"/>
  <c r="U138" i="10"/>
  <c r="A139" i="10"/>
  <c r="B139" i="10"/>
  <c r="C139" i="10"/>
  <c r="D139" i="10"/>
  <c r="F139" i="10"/>
  <c r="G139" i="10"/>
  <c r="H139" i="10"/>
  <c r="I139" i="10"/>
  <c r="K139" i="10"/>
  <c r="L139" i="10"/>
  <c r="M139" i="10"/>
  <c r="N139" i="10"/>
  <c r="O139" i="10"/>
  <c r="P139" i="10"/>
  <c r="Q139" i="10"/>
  <c r="U139" i="10"/>
  <c r="A140" i="10"/>
  <c r="B140" i="10"/>
  <c r="C140" i="10"/>
  <c r="D140" i="10"/>
  <c r="F140" i="10"/>
  <c r="G140" i="10"/>
  <c r="H140" i="10"/>
  <c r="I140" i="10"/>
  <c r="K140" i="10"/>
  <c r="L140" i="10"/>
  <c r="M140" i="10"/>
  <c r="N140" i="10"/>
  <c r="O140" i="10"/>
  <c r="P140" i="10"/>
  <c r="Q140" i="10"/>
  <c r="U140" i="10"/>
  <c r="A141" i="10"/>
  <c r="B141" i="10"/>
  <c r="C141" i="10"/>
  <c r="D141" i="10"/>
  <c r="F141" i="10"/>
  <c r="G141" i="10"/>
  <c r="H141" i="10"/>
  <c r="I141" i="10"/>
  <c r="K141" i="10"/>
  <c r="L141" i="10"/>
  <c r="M141" i="10"/>
  <c r="N141" i="10"/>
  <c r="O141" i="10"/>
  <c r="P141" i="10"/>
  <c r="Q141" i="10"/>
  <c r="U141" i="10"/>
  <c r="A142" i="10"/>
  <c r="B142" i="10"/>
  <c r="C142" i="10"/>
  <c r="D142" i="10"/>
  <c r="F142" i="10"/>
  <c r="G142" i="10"/>
  <c r="H142" i="10"/>
  <c r="I142" i="10"/>
  <c r="K142" i="10"/>
  <c r="L142" i="10"/>
  <c r="M142" i="10"/>
  <c r="N142" i="10"/>
  <c r="O142" i="10"/>
  <c r="P142" i="10"/>
  <c r="Q142" i="10"/>
  <c r="U142" i="10"/>
  <c r="A143" i="10"/>
  <c r="B143" i="10"/>
  <c r="C143" i="10"/>
  <c r="D143" i="10"/>
  <c r="F143" i="10"/>
  <c r="G143" i="10"/>
  <c r="H143" i="10"/>
  <c r="I143" i="10"/>
  <c r="K143" i="10"/>
  <c r="L143" i="10"/>
  <c r="M143" i="10"/>
  <c r="N143" i="10"/>
  <c r="O143" i="10"/>
  <c r="P143" i="10"/>
  <c r="Q143" i="10"/>
  <c r="U143" i="10"/>
  <c r="A144" i="10"/>
  <c r="B144" i="10"/>
  <c r="C144" i="10"/>
  <c r="D144" i="10"/>
  <c r="F144" i="10"/>
  <c r="G144" i="10"/>
  <c r="H144" i="10"/>
  <c r="I144" i="10"/>
  <c r="K144" i="10"/>
  <c r="L144" i="10"/>
  <c r="M144" i="10"/>
  <c r="N144" i="10"/>
  <c r="O144" i="10"/>
  <c r="P144" i="10"/>
  <c r="Q144" i="10"/>
  <c r="U144" i="10"/>
  <c r="A145" i="10"/>
  <c r="B145" i="10"/>
  <c r="C145" i="10"/>
  <c r="D145" i="10"/>
  <c r="F145" i="10"/>
  <c r="G145" i="10"/>
  <c r="H145" i="10"/>
  <c r="I145" i="10"/>
  <c r="K145" i="10"/>
  <c r="L145" i="10"/>
  <c r="M145" i="10"/>
  <c r="N145" i="10"/>
  <c r="O145" i="10"/>
  <c r="P145" i="10"/>
  <c r="Q145" i="10"/>
  <c r="U145" i="10"/>
  <c r="A146" i="10"/>
  <c r="B146" i="10"/>
  <c r="C146" i="10"/>
  <c r="D146" i="10"/>
  <c r="F146" i="10"/>
  <c r="G146" i="10"/>
  <c r="H146" i="10"/>
  <c r="I146" i="10"/>
  <c r="K146" i="10"/>
  <c r="L146" i="10"/>
  <c r="M146" i="10"/>
  <c r="N146" i="10"/>
  <c r="O146" i="10"/>
  <c r="P146" i="10"/>
  <c r="Q146" i="10"/>
  <c r="U146" i="10"/>
  <c r="A147" i="10"/>
  <c r="B147" i="10"/>
  <c r="C147" i="10"/>
  <c r="D147" i="10"/>
  <c r="F147" i="10"/>
  <c r="G147" i="10"/>
  <c r="H147" i="10"/>
  <c r="I147" i="10"/>
  <c r="K147" i="10"/>
  <c r="L147" i="10"/>
  <c r="M147" i="10"/>
  <c r="N147" i="10"/>
  <c r="O147" i="10"/>
  <c r="P147" i="10"/>
  <c r="Q147" i="10"/>
  <c r="U147" i="10"/>
  <c r="A148" i="10"/>
  <c r="B148" i="10"/>
  <c r="C148" i="10"/>
  <c r="D148" i="10"/>
  <c r="F148" i="10"/>
  <c r="G148" i="10"/>
  <c r="H148" i="10"/>
  <c r="I148" i="10"/>
  <c r="K148" i="10"/>
  <c r="L148" i="10"/>
  <c r="M148" i="10"/>
  <c r="N148" i="10"/>
  <c r="O148" i="10"/>
  <c r="P148" i="10"/>
  <c r="Q148" i="10"/>
  <c r="U148" i="10"/>
  <c r="A149" i="10"/>
  <c r="B149" i="10"/>
  <c r="C149" i="10"/>
  <c r="D149" i="10"/>
  <c r="F149" i="10"/>
  <c r="G149" i="10"/>
  <c r="H149" i="10"/>
  <c r="I149" i="10"/>
  <c r="K149" i="10"/>
  <c r="L149" i="10"/>
  <c r="M149" i="10"/>
  <c r="N149" i="10"/>
  <c r="O149" i="10"/>
  <c r="P149" i="10"/>
  <c r="Q149" i="10"/>
  <c r="U149" i="10"/>
  <c r="A150" i="10"/>
  <c r="B150" i="10"/>
  <c r="C150" i="10"/>
  <c r="D150" i="10"/>
  <c r="F150" i="10"/>
  <c r="G150" i="10"/>
  <c r="H150" i="10"/>
  <c r="I150" i="10"/>
  <c r="K150" i="10"/>
  <c r="L150" i="10"/>
  <c r="M150" i="10"/>
  <c r="N150" i="10"/>
  <c r="O150" i="10"/>
  <c r="P150" i="10"/>
  <c r="Q150" i="10"/>
  <c r="U150" i="10"/>
  <c r="A151" i="10"/>
  <c r="B151" i="10"/>
  <c r="C151" i="10"/>
  <c r="D151" i="10"/>
  <c r="F151" i="10"/>
  <c r="G151" i="10"/>
  <c r="H151" i="10"/>
  <c r="I151" i="10"/>
  <c r="K151" i="10"/>
  <c r="L151" i="10"/>
  <c r="M151" i="10"/>
  <c r="N151" i="10"/>
  <c r="O151" i="10"/>
  <c r="P151" i="10"/>
  <c r="Q151" i="10"/>
  <c r="U151" i="10"/>
  <c r="A152" i="10"/>
  <c r="B152" i="10"/>
  <c r="C152" i="10"/>
  <c r="D152" i="10"/>
  <c r="F152" i="10"/>
  <c r="G152" i="10"/>
  <c r="H152" i="10"/>
  <c r="I152" i="10"/>
  <c r="K152" i="10"/>
  <c r="L152" i="10"/>
  <c r="M152" i="10"/>
  <c r="N152" i="10"/>
  <c r="O152" i="10"/>
  <c r="P152" i="10"/>
  <c r="Q152" i="10"/>
  <c r="U152" i="10"/>
  <c r="A153" i="10"/>
  <c r="B153" i="10"/>
  <c r="C153" i="10"/>
  <c r="D153" i="10"/>
  <c r="F153" i="10"/>
  <c r="G153" i="10"/>
  <c r="H153" i="10"/>
  <c r="I153" i="10"/>
  <c r="K153" i="10"/>
  <c r="L153" i="10"/>
  <c r="M153" i="10"/>
  <c r="N153" i="10"/>
  <c r="O153" i="10"/>
  <c r="P153" i="10"/>
  <c r="Q153" i="10"/>
  <c r="U153" i="10"/>
  <c r="A154" i="10"/>
  <c r="B154" i="10"/>
  <c r="C154" i="10"/>
  <c r="D154" i="10"/>
  <c r="F154" i="10"/>
  <c r="G154" i="10"/>
  <c r="H154" i="10"/>
  <c r="I154" i="10"/>
  <c r="K154" i="10"/>
  <c r="L154" i="10"/>
  <c r="M154" i="10"/>
  <c r="N154" i="10"/>
  <c r="O154" i="10"/>
  <c r="P154" i="10"/>
  <c r="Q154" i="10"/>
  <c r="U154" i="10"/>
  <c r="A155" i="10"/>
  <c r="B155" i="10"/>
  <c r="C155" i="10"/>
  <c r="D155" i="10"/>
  <c r="F155" i="10"/>
  <c r="G155" i="10"/>
  <c r="H155" i="10"/>
  <c r="I155" i="10"/>
  <c r="K155" i="10"/>
  <c r="L155" i="10"/>
  <c r="M155" i="10"/>
  <c r="N155" i="10"/>
  <c r="O155" i="10"/>
  <c r="P155" i="10"/>
  <c r="Q155" i="10"/>
  <c r="U155" i="10"/>
  <c r="A156" i="10"/>
  <c r="B156" i="10"/>
  <c r="C156" i="10"/>
  <c r="D156" i="10"/>
  <c r="F156" i="10"/>
  <c r="G156" i="10"/>
  <c r="H156" i="10"/>
  <c r="I156" i="10"/>
  <c r="K156" i="10"/>
  <c r="L156" i="10"/>
  <c r="M156" i="10"/>
  <c r="N156" i="10"/>
  <c r="O156" i="10"/>
  <c r="P156" i="10"/>
  <c r="Q156" i="10"/>
  <c r="U156" i="10"/>
  <c r="A157" i="10"/>
  <c r="B157" i="10"/>
  <c r="C157" i="10"/>
  <c r="D157" i="10"/>
  <c r="F157" i="10"/>
  <c r="G157" i="10"/>
  <c r="H157" i="10"/>
  <c r="I157" i="10"/>
  <c r="K157" i="10"/>
  <c r="L157" i="10"/>
  <c r="M157" i="10"/>
  <c r="N157" i="10"/>
  <c r="O157" i="10"/>
  <c r="P157" i="10"/>
  <c r="Q157" i="10"/>
  <c r="U157" i="10"/>
  <c r="A158" i="10"/>
  <c r="B158" i="10"/>
  <c r="C158" i="10"/>
  <c r="D158" i="10"/>
  <c r="F158" i="10"/>
  <c r="G158" i="10"/>
  <c r="H158" i="10"/>
  <c r="I158" i="10"/>
  <c r="K158" i="10"/>
  <c r="L158" i="10"/>
  <c r="M158" i="10"/>
  <c r="N158" i="10"/>
  <c r="O158" i="10"/>
  <c r="P158" i="10"/>
  <c r="Q158" i="10"/>
  <c r="U158" i="10"/>
  <c r="A159" i="10"/>
  <c r="B159" i="10"/>
  <c r="C159" i="10"/>
  <c r="D159" i="10"/>
  <c r="F159" i="10"/>
  <c r="G159" i="10"/>
  <c r="H159" i="10"/>
  <c r="I159" i="10"/>
  <c r="K159" i="10"/>
  <c r="L159" i="10"/>
  <c r="M159" i="10"/>
  <c r="N159" i="10"/>
  <c r="O159" i="10"/>
  <c r="P159" i="10"/>
  <c r="Q159" i="10"/>
  <c r="U159" i="10"/>
  <c r="A160" i="10"/>
  <c r="B160" i="10"/>
  <c r="C160" i="10"/>
  <c r="D160" i="10"/>
  <c r="F160" i="10"/>
  <c r="G160" i="10"/>
  <c r="H160" i="10"/>
  <c r="I160" i="10"/>
  <c r="K160" i="10"/>
  <c r="L160" i="10"/>
  <c r="M160" i="10"/>
  <c r="N160" i="10"/>
  <c r="O160" i="10"/>
  <c r="P160" i="10"/>
  <c r="Q160" i="10"/>
  <c r="U160" i="10"/>
  <c r="A161" i="10"/>
  <c r="B161" i="10"/>
  <c r="C161" i="10"/>
  <c r="D161" i="10"/>
  <c r="F161" i="10"/>
  <c r="G161" i="10"/>
  <c r="H161" i="10"/>
  <c r="I161" i="10"/>
  <c r="K161" i="10"/>
  <c r="L161" i="10"/>
  <c r="M161" i="10"/>
  <c r="N161" i="10"/>
  <c r="O161" i="10"/>
  <c r="P161" i="10"/>
  <c r="Q161" i="10"/>
  <c r="U161" i="10"/>
  <c r="A162" i="10"/>
  <c r="B162" i="10"/>
  <c r="C162" i="10"/>
  <c r="D162" i="10"/>
  <c r="F162" i="10"/>
  <c r="G162" i="10"/>
  <c r="H162" i="10"/>
  <c r="I162" i="10"/>
  <c r="K162" i="10"/>
  <c r="L162" i="10"/>
  <c r="M162" i="10"/>
  <c r="N162" i="10"/>
  <c r="O162" i="10"/>
  <c r="P162" i="10"/>
  <c r="Q162" i="10"/>
  <c r="U162" i="10"/>
  <c r="A163" i="10"/>
  <c r="B163" i="10"/>
  <c r="C163" i="10"/>
  <c r="D163" i="10"/>
  <c r="F163" i="10"/>
  <c r="G163" i="10"/>
  <c r="H163" i="10"/>
  <c r="I163" i="10"/>
  <c r="K163" i="10"/>
  <c r="L163" i="10"/>
  <c r="M163" i="10"/>
  <c r="N163" i="10"/>
  <c r="O163" i="10"/>
  <c r="P163" i="10"/>
  <c r="Q163" i="10"/>
  <c r="U163" i="10"/>
  <c r="A164" i="10"/>
  <c r="B164" i="10"/>
  <c r="C164" i="10"/>
  <c r="D164" i="10"/>
  <c r="F164" i="10"/>
  <c r="G164" i="10"/>
  <c r="H164" i="10"/>
  <c r="I164" i="10"/>
  <c r="K164" i="10"/>
  <c r="L164" i="10"/>
  <c r="M164" i="10"/>
  <c r="N164" i="10"/>
  <c r="O164" i="10"/>
  <c r="P164" i="10"/>
  <c r="Q164" i="10"/>
  <c r="U164" i="10"/>
  <c r="A165" i="10"/>
  <c r="B165" i="10"/>
  <c r="C165" i="10"/>
  <c r="D165" i="10"/>
  <c r="F165" i="10"/>
  <c r="G165" i="10"/>
  <c r="H165" i="10"/>
  <c r="I165" i="10"/>
  <c r="K165" i="10"/>
  <c r="L165" i="10"/>
  <c r="M165" i="10"/>
  <c r="N165" i="10"/>
  <c r="O165" i="10"/>
  <c r="P165" i="10"/>
  <c r="Q165" i="10"/>
  <c r="U165" i="10"/>
  <c r="A166" i="10"/>
  <c r="B166" i="10"/>
  <c r="C166" i="10"/>
  <c r="D166" i="10"/>
  <c r="F166" i="10"/>
  <c r="G166" i="10"/>
  <c r="H166" i="10"/>
  <c r="I166" i="10"/>
  <c r="K166" i="10"/>
  <c r="L166" i="10"/>
  <c r="M166" i="10"/>
  <c r="N166" i="10"/>
  <c r="O166" i="10"/>
  <c r="P166" i="10"/>
  <c r="Q166" i="10"/>
  <c r="U166" i="10"/>
  <c r="A167" i="10"/>
  <c r="B167" i="10"/>
  <c r="C167" i="10"/>
  <c r="D167" i="10"/>
  <c r="F167" i="10"/>
  <c r="G167" i="10"/>
  <c r="H167" i="10"/>
  <c r="I167" i="10"/>
  <c r="K167" i="10"/>
  <c r="L167" i="10"/>
  <c r="M167" i="10"/>
  <c r="N167" i="10"/>
  <c r="O167" i="10"/>
  <c r="P167" i="10"/>
  <c r="Q167" i="10"/>
  <c r="U167" i="10"/>
  <c r="A168" i="10"/>
  <c r="B168" i="10"/>
  <c r="C168" i="10"/>
  <c r="D168" i="10"/>
  <c r="F168" i="10"/>
  <c r="G168" i="10"/>
  <c r="H168" i="10"/>
  <c r="I168" i="10"/>
  <c r="K168" i="10"/>
  <c r="L168" i="10"/>
  <c r="M168" i="10"/>
  <c r="N168" i="10"/>
  <c r="O168" i="10"/>
  <c r="P168" i="10"/>
  <c r="Q168" i="10"/>
  <c r="U168" i="10"/>
  <c r="A169" i="10"/>
  <c r="B169" i="10"/>
  <c r="C169" i="10"/>
  <c r="D169" i="10"/>
  <c r="F169" i="10"/>
  <c r="G169" i="10"/>
  <c r="H169" i="10"/>
  <c r="I169" i="10"/>
  <c r="K169" i="10"/>
  <c r="L169" i="10"/>
  <c r="M169" i="10"/>
  <c r="N169" i="10"/>
  <c r="O169" i="10"/>
  <c r="P169" i="10"/>
  <c r="Q169" i="10"/>
  <c r="U169" i="10"/>
  <c r="A170" i="10"/>
  <c r="B170" i="10"/>
  <c r="C170" i="10"/>
  <c r="D170" i="10"/>
  <c r="F170" i="10"/>
  <c r="G170" i="10"/>
  <c r="H170" i="10"/>
  <c r="I170" i="10"/>
  <c r="K170" i="10"/>
  <c r="L170" i="10"/>
  <c r="M170" i="10"/>
  <c r="N170" i="10"/>
  <c r="O170" i="10"/>
  <c r="P170" i="10"/>
  <c r="Q170" i="10"/>
  <c r="U170" i="10"/>
  <c r="A171" i="10"/>
  <c r="B171" i="10"/>
  <c r="C171" i="10"/>
  <c r="D171" i="10"/>
  <c r="F171" i="10"/>
  <c r="G171" i="10"/>
  <c r="H171" i="10"/>
  <c r="I171" i="10"/>
  <c r="K171" i="10"/>
  <c r="L171" i="10"/>
  <c r="M171" i="10"/>
  <c r="N171" i="10"/>
  <c r="O171" i="10"/>
  <c r="P171" i="10"/>
  <c r="Q171" i="10"/>
  <c r="U171" i="10"/>
  <c r="A172" i="10"/>
  <c r="B172" i="10"/>
  <c r="C172" i="10"/>
  <c r="D172" i="10"/>
  <c r="F172" i="10"/>
  <c r="G172" i="10"/>
  <c r="H172" i="10"/>
  <c r="I172" i="10"/>
  <c r="K172" i="10"/>
  <c r="L172" i="10"/>
  <c r="M172" i="10"/>
  <c r="N172" i="10"/>
  <c r="O172" i="10"/>
  <c r="P172" i="10"/>
  <c r="Q172" i="10"/>
  <c r="U172" i="10"/>
  <c r="A173" i="10"/>
  <c r="B173" i="10"/>
  <c r="C173" i="10"/>
  <c r="D173" i="10"/>
  <c r="F173" i="10"/>
  <c r="G173" i="10"/>
  <c r="H173" i="10"/>
  <c r="I173" i="10"/>
  <c r="K173" i="10"/>
  <c r="L173" i="10"/>
  <c r="M173" i="10"/>
  <c r="N173" i="10"/>
  <c r="O173" i="10"/>
  <c r="P173" i="10"/>
  <c r="Q173" i="10"/>
  <c r="U173" i="10"/>
  <c r="A174" i="10"/>
  <c r="B174" i="10"/>
  <c r="C174" i="10"/>
  <c r="D174" i="10"/>
  <c r="F174" i="10"/>
  <c r="G174" i="10"/>
  <c r="H174" i="10"/>
  <c r="I174" i="10"/>
  <c r="K174" i="10"/>
  <c r="L174" i="10"/>
  <c r="M174" i="10"/>
  <c r="N174" i="10"/>
  <c r="O174" i="10"/>
  <c r="P174" i="10"/>
  <c r="Q174" i="10"/>
  <c r="U174" i="10"/>
  <c r="A175" i="10"/>
  <c r="B175" i="10"/>
  <c r="C175" i="10"/>
  <c r="D175" i="10"/>
  <c r="F175" i="10"/>
  <c r="G175" i="10"/>
  <c r="H175" i="10"/>
  <c r="I175" i="10"/>
  <c r="K175" i="10"/>
  <c r="L175" i="10"/>
  <c r="M175" i="10"/>
  <c r="N175" i="10"/>
  <c r="O175" i="10"/>
  <c r="P175" i="10"/>
  <c r="Q175" i="10"/>
  <c r="U175" i="10"/>
  <c r="A176" i="10"/>
  <c r="B176" i="10"/>
  <c r="C176" i="10"/>
  <c r="D176" i="10"/>
  <c r="F176" i="10"/>
  <c r="G176" i="10"/>
  <c r="H176" i="10"/>
  <c r="I176" i="10"/>
  <c r="K176" i="10"/>
  <c r="L176" i="10"/>
  <c r="M176" i="10"/>
  <c r="N176" i="10"/>
  <c r="O176" i="10"/>
  <c r="P176" i="10"/>
  <c r="Q176" i="10"/>
  <c r="U176" i="10"/>
  <c r="A177" i="10"/>
  <c r="B177" i="10"/>
  <c r="C177" i="10"/>
  <c r="D177" i="10"/>
  <c r="F177" i="10"/>
  <c r="G177" i="10"/>
  <c r="H177" i="10"/>
  <c r="I177" i="10"/>
  <c r="K177" i="10"/>
  <c r="L177" i="10"/>
  <c r="M177" i="10"/>
  <c r="N177" i="10"/>
  <c r="O177" i="10"/>
  <c r="P177" i="10"/>
  <c r="Q177" i="10"/>
  <c r="U177" i="10"/>
  <c r="A178" i="10"/>
  <c r="B178" i="10"/>
  <c r="C178" i="10"/>
  <c r="D178" i="10"/>
  <c r="F178" i="10"/>
  <c r="G178" i="10"/>
  <c r="H178" i="10"/>
  <c r="I178" i="10"/>
  <c r="K178" i="10"/>
  <c r="L178" i="10"/>
  <c r="M178" i="10"/>
  <c r="N178" i="10"/>
  <c r="O178" i="10"/>
  <c r="P178" i="10"/>
  <c r="Q178" i="10"/>
  <c r="U178" i="10"/>
  <c r="A179" i="10"/>
  <c r="B179" i="10"/>
  <c r="C179" i="10"/>
  <c r="D179" i="10"/>
  <c r="F179" i="10"/>
  <c r="G179" i="10"/>
  <c r="H179" i="10"/>
  <c r="I179" i="10"/>
  <c r="K179" i="10"/>
  <c r="L179" i="10"/>
  <c r="M179" i="10"/>
  <c r="N179" i="10"/>
  <c r="O179" i="10"/>
  <c r="P179" i="10"/>
  <c r="Q179" i="10"/>
  <c r="U179" i="10"/>
  <c r="A180" i="10"/>
  <c r="B180" i="10"/>
  <c r="C180" i="10"/>
  <c r="D180" i="10"/>
  <c r="F180" i="10"/>
  <c r="G180" i="10"/>
  <c r="H180" i="10"/>
  <c r="I180" i="10"/>
  <c r="K180" i="10"/>
  <c r="L180" i="10"/>
  <c r="M180" i="10"/>
  <c r="N180" i="10"/>
  <c r="O180" i="10"/>
  <c r="P180" i="10"/>
  <c r="Q180" i="10"/>
  <c r="U180" i="10"/>
  <c r="A181" i="10"/>
  <c r="B181" i="10"/>
  <c r="C181" i="10"/>
  <c r="D181" i="10"/>
  <c r="F181" i="10"/>
  <c r="G181" i="10"/>
  <c r="H181" i="10"/>
  <c r="I181" i="10"/>
  <c r="K181" i="10"/>
  <c r="L181" i="10"/>
  <c r="M181" i="10"/>
  <c r="N181" i="10"/>
  <c r="O181" i="10"/>
  <c r="P181" i="10"/>
  <c r="Q181" i="10"/>
  <c r="U181" i="10"/>
  <c r="A182" i="10"/>
  <c r="B182" i="10"/>
  <c r="C182" i="10"/>
  <c r="D182" i="10"/>
  <c r="F182" i="10"/>
  <c r="G182" i="10"/>
  <c r="H182" i="10"/>
  <c r="I182" i="10"/>
  <c r="K182" i="10"/>
  <c r="L182" i="10"/>
  <c r="M182" i="10"/>
  <c r="N182" i="10"/>
  <c r="O182" i="10"/>
  <c r="P182" i="10"/>
  <c r="Q182" i="10"/>
  <c r="U182" i="10"/>
  <c r="A183" i="10"/>
  <c r="B183" i="10"/>
  <c r="C183" i="10"/>
  <c r="D183" i="10"/>
  <c r="F183" i="10"/>
  <c r="G183" i="10"/>
  <c r="H183" i="10"/>
  <c r="I183" i="10"/>
  <c r="K183" i="10"/>
  <c r="L183" i="10"/>
  <c r="M183" i="10"/>
  <c r="N183" i="10"/>
  <c r="O183" i="10"/>
  <c r="P183" i="10"/>
  <c r="Q183" i="10"/>
  <c r="U183" i="10"/>
  <c r="A184" i="10"/>
  <c r="B184" i="10"/>
  <c r="C184" i="10"/>
  <c r="D184" i="10"/>
  <c r="F184" i="10"/>
  <c r="G184" i="10"/>
  <c r="H184" i="10"/>
  <c r="I184" i="10"/>
  <c r="K184" i="10"/>
  <c r="L184" i="10"/>
  <c r="M184" i="10"/>
  <c r="N184" i="10"/>
  <c r="O184" i="10"/>
  <c r="P184" i="10"/>
  <c r="Q184" i="10"/>
  <c r="U184" i="10"/>
  <c r="A185" i="10"/>
  <c r="B185" i="10"/>
  <c r="C185" i="10"/>
  <c r="D185" i="10"/>
  <c r="F185" i="10"/>
  <c r="G185" i="10"/>
  <c r="H185" i="10"/>
  <c r="I185" i="10"/>
  <c r="K185" i="10"/>
  <c r="L185" i="10"/>
  <c r="M185" i="10"/>
  <c r="N185" i="10"/>
  <c r="O185" i="10"/>
  <c r="P185" i="10"/>
  <c r="Q185" i="10"/>
  <c r="U185" i="10"/>
  <c r="A186" i="10"/>
  <c r="B186" i="10"/>
  <c r="C186" i="10"/>
  <c r="D186" i="10"/>
  <c r="F186" i="10"/>
  <c r="G186" i="10"/>
  <c r="H186" i="10"/>
  <c r="I186" i="10"/>
  <c r="K186" i="10"/>
  <c r="L186" i="10"/>
  <c r="M186" i="10"/>
  <c r="N186" i="10"/>
  <c r="O186" i="10"/>
  <c r="P186" i="10"/>
  <c r="Q186" i="10"/>
  <c r="U186" i="10"/>
  <c r="A187" i="10"/>
  <c r="B187" i="10"/>
  <c r="C187" i="10"/>
  <c r="D187" i="10"/>
  <c r="F187" i="10"/>
  <c r="G187" i="10"/>
  <c r="H187" i="10"/>
  <c r="I187" i="10"/>
  <c r="K187" i="10"/>
  <c r="L187" i="10"/>
  <c r="M187" i="10"/>
  <c r="N187" i="10"/>
  <c r="O187" i="10"/>
  <c r="P187" i="10"/>
  <c r="Q187" i="10"/>
  <c r="U187" i="10"/>
  <c r="A188" i="10"/>
  <c r="B188" i="10"/>
  <c r="C188" i="10"/>
  <c r="D188" i="10"/>
  <c r="F188" i="10"/>
  <c r="G188" i="10"/>
  <c r="H188" i="10"/>
  <c r="I188" i="10"/>
  <c r="K188" i="10"/>
  <c r="L188" i="10"/>
  <c r="M188" i="10"/>
  <c r="N188" i="10"/>
  <c r="O188" i="10"/>
  <c r="P188" i="10"/>
  <c r="Q188" i="10"/>
  <c r="U188" i="10"/>
  <c r="A189" i="10"/>
  <c r="B189" i="10"/>
  <c r="C189" i="10"/>
  <c r="D189" i="10"/>
  <c r="F189" i="10"/>
  <c r="G189" i="10"/>
  <c r="H189" i="10"/>
  <c r="I189" i="10"/>
  <c r="K189" i="10"/>
  <c r="L189" i="10"/>
  <c r="M189" i="10"/>
  <c r="N189" i="10"/>
  <c r="O189" i="10"/>
  <c r="P189" i="10"/>
  <c r="Q189" i="10"/>
  <c r="U189" i="10"/>
  <c r="A190" i="10"/>
  <c r="B190" i="10"/>
  <c r="C190" i="10"/>
  <c r="D190" i="10"/>
  <c r="F190" i="10"/>
  <c r="G190" i="10"/>
  <c r="H190" i="10"/>
  <c r="I190" i="10"/>
  <c r="K190" i="10"/>
  <c r="L190" i="10"/>
  <c r="M190" i="10"/>
  <c r="N190" i="10"/>
  <c r="O190" i="10"/>
  <c r="P190" i="10"/>
  <c r="Q190" i="10"/>
  <c r="U190" i="10"/>
  <c r="A191" i="10"/>
  <c r="B191" i="10"/>
  <c r="C191" i="10"/>
  <c r="D191" i="10"/>
  <c r="F191" i="10"/>
  <c r="G191" i="10"/>
  <c r="H191" i="10"/>
  <c r="I191" i="10"/>
  <c r="K191" i="10"/>
  <c r="L191" i="10"/>
  <c r="M191" i="10"/>
  <c r="N191" i="10"/>
  <c r="O191" i="10"/>
  <c r="P191" i="10"/>
  <c r="Q191" i="10"/>
  <c r="U191" i="10"/>
  <c r="A192" i="10"/>
  <c r="B192" i="10"/>
  <c r="C192" i="10"/>
  <c r="D192" i="10"/>
  <c r="F192" i="10"/>
  <c r="G192" i="10"/>
  <c r="H192" i="10"/>
  <c r="I192" i="10"/>
  <c r="K192" i="10"/>
  <c r="L192" i="10"/>
  <c r="M192" i="10"/>
  <c r="N192" i="10"/>
  <c r="O192" i="10"/>
  <c r="P192" i="10"/>
  <c r="Q192" i="10"/>
  <c r="U192" i="10"/>
  <c r="A193" i="10"/>
  <c r="B193" i="10"/>
  <c r="C193" i="10"/>
  <c r="D193" i="10"/>
  <c r="F193" i="10"/>
  <c r="G193" i="10"/>
  <c r="H193" i="10"/>
  <c r="I193" i="10"/>
  <c r="K193" i="10"/>
  <c r="L193" i="10"/>
  <c r="M193" i="10"/>
  <c r="N193" i="10"/>
  <c r="O193" i="10"/>
  <c r="P193" i="10"/>
  <c r="Q193" i="10"/>
  <c r="U193" i="10"/>
  <c r="A194" i="10"/>
  <c r="B194" i="10"/>
  <c r="C194" i="10"/>
  <c r="D194" i="10"/>
  <c r="F194" i="10"/>
  <c r="G194" i="10"/>
  <c r="H194" i="10"/>
  <c r="I194" i="10"/>
  <c r="K194" i="10"/>
  <c r="L194" i="10"/>
  <c r="M194" i="10"/>
  <c r="N194" i="10"/>
  <c r="O194" i="10"/>
  <c r="P194" i="10"/>
  <c r="Q194" i="10"/>
  <c r="U194" i="10"/>
  <c r="A195" i="10"/>
  <c r="B195" i="10"/>
  <c r="C195" i="10"/>
  <c r="D195" i="10"/>
  <c r="F195" i="10"/>
  <c r="G195" i="10"/>
  <c r="H195" i="10"/>
  <c r="I195" i="10"/>
  <c r="K195" i="10"/>
  <c r="L195" i="10"/>
  <c r="M195" i="10"/>
  <c r="N195" i="10"/>
  <c r="O195" i="10"/>
  <c r="P195" i="10"/>
  <c r="Q195" i="10"/>
  <c r="U195" i="10"/>
  <c r="A196" i="10"/>
  <c r="B196" i="10"/>
  <c r="C196" i="10"/>
  <c r="D196" i="10"/>
  <c r="F196" i="10"/>
  <c r="G196" i="10"/>
  <c r="H196" i="10"/>
  <c r="I196" i="10"/>
  <c r="K196" i="10"/>
  <c r="L196" i="10"/>
  <c r="M196" i="10"/>
  <c r="N196" i="10"/>
  <c r="O196" i="10"/>
  <c r="P196" i="10"/>
  <c r="Q196" i="10"/>
  <c r="U196" i="10"/>
  <c r="A197" i="10"/>
  <c r="B197" i="10"/>
  <c r="C197" i="10"/>
  <c r="D197" i="10"/>
  <c r="F197" i="10"/>
  <c r="G197" i="10"/>
  <c r="H197" i="10"/>
  <c r="I197" i="10"/>
  <c r="K197" i="10"/>
  <c r="L197" i="10"/>
  <c r="M197" i="10"/>
  <c r="N197" i="10"/>
  <c r="O197" i="10"/>
  <c r="P197" i="10"/>
  <c r="Q197" i="10"/>
  <c r="U197" i="10"/>
  <c r="A198" i="10"/>
  <c r="B198" i="10"/>
  <c r="C198" i="10"/>
  <c r="D198" i="10"/>
  <c r="F198" i="10"/>
  <c r="G198" i="10"/>
  <c r="H198" i="10"/>
  <c r="I198" i="10"/>
  <c r="K198" i="10"/>
  <c r="L198" i="10"/>
  <c r="M198" i="10"/>
  <c r="N198" i="10"/>
  <c r="O198" i="10"/>
  <c r="P198" i="10"/>
  <c r="Q198" i="10"/>
  <c r="U198" i="10"/>
  <c r="A199" i="10"/>
  <c r="B199" i="10"/>
  <c r="C199" i="10"/>
  <c r="D199" i="10"/>
  <c r="F199" i="10"/>
  <c r="G199" i="10"/>
  <c r="H199" i="10"/>
  <c r="I199" i="10"/>
  <c r="K199" i="10"/>
  <c r="L199" i="10"/>
  <c r="M199" i="10"/>
  <c r="N199" i="10"/>
  <c r="O199" i="10"/>
  <c r="P199" i="10"/>
  <c r="Q199" i="10"/>
  <c r="U199" i="10"/>
  <c r="A200" i="10"/>
  <c r="B200" i="10"/>
  <c r="C200" i="10"/>
  <c r="D200" i="10"/>
  <c r="F200" i="10"/>
  <c r="G200" i="10"/>
  <c r="H200" i="10"/>
  <c r="I200" i="10"/>
  <c r="K200" i="10"/>
  <c r="L200" i="10"/>
  <c r="M200" i="10"/>
  <c r="N200" i="10"/>
  <c r="O200" i="10"/>
  <c r="P200" i="10"/>
  <c r="Q200" i="10"/>
  <c r="U200" i="10"/>
  <c r="A201" i="10"/>
  <c r="B201" i="10"/>
  <c r="C201" i="10"/>
  <c r="D201" i="10"/>
  <c r="F201" i="10"/>
  <c r="G201" i="10"/>
  <c r="H201" i="10"/>
  <c r="I201" i="10"/>
  <c r="K201" i="10"/>
  <c r="L201" i="10"/>
  <c r="M201" i="10"/>
  <c r="N201" i="10"/>
  <c r="O201" i="10"/>
  <c r="P201" i="10"/>
  <c r="Q201" i="10"/>
  <c r="U201" i="10"/>
  <c r="A202" i="10"/>
  <c r="B202" i="10"/>
  <c r="C202" i="10"/>
  <c r="D202" i="10"/>
  <c r="F202" i="10"/>
  <c r="G202" i="10"/>
  <c r="H202" i="10"/>
  <c r="I202" i="10"/>
  <c r="K202" i="10"/>
  <c r="L202" i="10"/>
  <c r="M202" i="10"/>
  <c r="N202" i="10"/>
  <c r="O202" i="10"/>
  <c r="P202" i="10"/>
  <c r="Q202" i="10"/>
  <c r="U202" i="10"/>
  <c r="A203" i="10"/>
  <c r="B203" i="10"/>
  <c r="C203" i="10"/>
  <c r="D203" i="10"/>
  <c r="F203" i="10"/>
  <c r="G203" i="10"/>
  <c r="H203" i="10"/>
  <c r="I203" i="10"/>
  <c r="K203" i="10"/>
  <c r="L203" i="10"/>
  <c r="M203" i="10"/>
  <c r="N203" i="10"/>
  <c r="O203" i="10"/>
  <c r="P203" i="10"/>
  <c r="Q203" i="10"/>
  <c r="U203" i="10"/>
  <c r="A204" i="10"/>
  <c r="B204" i="10"/>
  <c r="C204" i="10"/>
  <c r="D204" i="10"/>
  <c r="F204" i="10"/>
  <c r="G204" i="10"/>
  <c r="H204" i="10"/>
  <c r="I204" i="10"/>
  <c r="K204" i="10"/>
  <c r="L204" i="10"/>
  <c r="M204" i="10"/>
  <c r="N204" i="10"/>
  <c r="O204" i="10"/>
  <c r="P204" i="10"/>
  <c r="Q204" i="10"/>
  <c r="U204" i="10"/>
  <c r="A205" i="10"/>
  <c r="B205" i="10"/>
  <c r="C205" i="10"/>
  <c r="D205" i="10"/>
  <c r="F205" i="10"/>
  <c r="G205" i="10"/>
  <c r="H205" i="10"/>
  <c r="I205" i="10"/>
  <c r="K205" i="10"/>
  <c r="L205" i="10"/>
  <c r="M205" i="10"/>
  <c r="N205" i="10"/>
  <c r="O205" i="10"/>
  <c r="P205" i="10"/>
  <c r="Q205" i="10"/>
  <c r="U205" i="10"/>
  <c r="A206" i="10"/>
  <c r="B206" i="10"/>
  <c r="C206" i="10"/>
  <c r="D206" i="10"/>
  <c r="F206" i="10"/>
  <c r="G206" i="10"/>
  <c r="H206" i="10"/>
  <c r="I206" i="10"/>
  <c r="K206" i="10"/>
  <c r="L206" i="10"/>
  <c r="M206" i="10"/>
  <c r="N206" i="10"/>
  <c r="O206" i="10"/>
  <c r="P206" i="10"/>
  <c r="Q206" i="10"/>
  <c r="U206" i="10"/>
  <c r="A207" i="10"/>
  <c r="B207" i="10"/>
  <c r="C207" i="10"/>
  <c r="D207" i="10"/>
  <c r="F207" i="10"/>
  <c r="G207" i="10"/>
  <c r="H207" i="10"/>
  <c r="I207" i="10"/>
  <c r="K207" i="10"/>
  <c r="L207" i="10"/>
  <c r="M207" i="10"/>
  <c r="N207" i="10"/>
  <c r="O207" i="10"/>
  <c r="P207" i="10"/>
  <c r="Q207" i="10"/>
  <c r="U207" i="10"/>
  <c r="A208" i="10"/>
  <c r="B208" i="10"/>
  <c r="C208" i="10"/>
  <c r="D208" i="10"/>
  <c r="F208" i="10"/>
  <c r="G208" i="10"/>
  <c r="H208" i="10"/>
  <c r="I208" i="10"/>
  <c r="K208" i="10"/>
  <c r="L208" i="10"/>
  <c r="M208" i="10"/>
  <c r="N208" i="10"/>
  <c r="O208" i="10"/>
  <c r="P208" i="10"/>
  <c r="Q208" i="10"/>
  <c r="U208" i="10"/>
  <c r="A209" i="10"/>
  <c r="B209" i="10"/>
  <c r="C209" i="10"/>
  <c r="D209" i="10"/>
  <c r="F209" i="10"/>
  <c r="G209" i="10"/>
  <c r="H209" i="10"/>
  <c r="I209" i="10"/>
  <c r="K209" i="10"/>
  <c r="L209" i="10"/>
  <c r="M209" i="10"/>
  <c r="N209" i="10"/>
  <c r="O209" i="10"/>
  <c r="P209" i="10"/>
  <c r="Q209" i="10"/>
  <c r="U209" i="10"/>
  <c r="A210" i="10"/>
  <c r="B210" i="10"/>
  <c r="C210" i="10"/>
  <c r="D210" i="10"/>
  <c r="F210" i="10"/>
  <c r="G210" i="10"/>
  <c r="H210" i="10"/>
  <c r="I210" i="10"/>
  <c r="K210" i="10"/>
  <c r="L210" i="10"/>
  <c r="M210" i="10"/>
  <c r="N210" i="10"/>
  <c r="O210" i="10"/>
  <c r="P210" i="10"/>
  <c r="Q210" i="10"/>
  <c r="U210" i="10"/>
  <c r="A211" i="10"/>
  <c r="B211" i="10"/>
  <c r="C211" i="10"/>
  <c r="D211" i="10"/>
  <c r="F211" i="10"/>
  <c r="G211" i="10"/>
  <c r="H211" i="10"/>
  <c r="I211" i="10"/>
  <c r="K211" i="10"/>
  <c r="L211" i="10"/>
  <c r="M211" i="10"/>
  <c r="N211" i="10"/>
  <c r="O211" i="10"/>
  <c r="P211" i="10"/>
  <c r="Q211" i="10"/>
  <c r="U211" i="10"/>
  <c r="A212" i="10"/>
  <c r="B212" i="10"/>
  <c r="C212" i="10"/>
  <c r="D212" i="10"/>
  <c r="F212" i="10"/>
  <c r="G212" i="10"/>
  <c r="H212" i="10"/>
  <c r="I212" i="10"/>
  <c r="K212" i="10"/>
  <c r="L212" i="10"/>
  <c r="M212" i="10"/>
  <c r="N212" i="10"/>
  <c r="O212" i="10"/>
  <c r="P212" i="10"/>
  <c r="Q212" i="10"/>
  <c r="U212" i="10"/>
  <c r="A213" i="10"/>
  <c r="B213" i="10"/>
  <c r="C213" i="10"/>
  <c r="D213" i="10"/>
  <c r="F213" i="10"/>
  <c r="G213" i="10"/>
  <c r="H213" i="10"/>
  <c r="I213" i="10"/>
  <c r="K213" i="10"/>
  <c r="L213" i="10"/>
  <c r="M213" i="10"/>
  <c r="N213" i="10"/>
  <c r="O213" i="10"/>
  <c r="P213" i="10"/>
  <c r="Q213" i="10"/>
  <c r="U213" i="10"/>
  <c r="A214" i="10"/>
  <c r="B214" i="10"/>
  <c r="C214" i="10"/>
  <c r="D214" i="10"/>
  <c r="F214" i="10"/>
  <c r="G214" i="10"/>
  <c r="H214" i="10"/>
  <c r="I214" i="10"/>
  <c r="K214" i="10"/>
  <c r="L214" i="10"/>
  <c r="M214" i="10"/>
  <c r="N214" i="10"/>
  <c r="O214" i="10"/>
  <c r="P214" i="10"/>
  <c r="Q214" i="10"/>
  <c r="U214" i="10"/>
  <c r="A215" i="10"/>
  <c r="B215" i="10"/>
  <c r="C215" i="10"/>
  <c r="D215" i="10"/>
  <c r="F215" i="10"/>
  <c r="G215" i="10"/>
  <c r="H215" i="10"/>
  <c r="I215" i="10"/>
  <c r="K215" i="10"/>
  <c r="L215" i="10"/>
  <c r="M215" i="10"/>
  <c r="N215" i="10"/>
  <c r="O215" i="10"/>
  <c r="P215" i="10"/>
  <c r="Q215" i="10"/>
  <c r="U215" i="10"/>
  <c r="A216" i="10"/>
  <c r="B216" i="10"/>
  <c r="C216" i="10"/>
  <c r="D216" i="10"/>
  <c r="F216" i="10"/>
  <c r="G216" i="10"/>
  <c r="H216" i="10"/>
  <c r="I216" i="10"/>
  <c r="K216" i="10"/>
  <c r="L216" i="10"/>
  <c r="M216" i="10"/>
  <c r="N216" i="10"/>
  <c r="O216" i="10"/>
  <c r="P216" i="10"/>
  <c r="Q216" i="10"/>
  <c r="U216" i="10"/>
  <c r="A217" i="10"/>
  <c r="B217" i="10"/>
  <c r="C217" i="10"/>
  <c r="D217" i="10"/>
  <c r="F217" i="10"/>
  <c r="G217" i="10"/>
  <c r="H217" i="10"/>
  <c r="I217" i="10"/>
  <c r="K217" i="10"/>
  <c r="L217" i="10"/>
  <c r="M217" i="10"/>
  <c r="N217" i="10"/>
  <c r="O217" i="10"/>
  <c r="P217" i="10"/>
  <c r="Q217" i="10"/>
  <c r="U217" i="10"/>
  <c r="A218" i="10"/>
  <c r="B218" i="10"/>
  <c r="C218" i="10"/>
  <c r="D218" i="10"/>
  <c r="F218" i="10"/>
  <c r="G218" i="10"/>
  <c r="H218" i="10"/>
  <c r="I218" i="10"/>
  <c r="K218" i="10"/>
  <c r="L218" i="10"/>
  <c r="M218" i="10"/>
  <c r="N218" i="10"/>
  <c r="O218" i="10"/>
  <c r="P218" i="10"/>
  <c r="Q218" i="10"/>
  <c r="U218" i="10"/>
  <c r="A219" i="10"/>
  <c r="B219" i="10"/>
  <c r="C219" i="10"/>
  <c r="D219" i="10"/>
  <c r="F219" i="10"/>
  <c r="G219" i="10"/>
  <c r="H219" i="10"/>
  <c r="I219" i="10"/>
  <c r="K219" i="10"/>
  <c r="L219" i="10"/>
  <c r="M219" i="10"/>
  <c r="N219" i="10"/>
  <c r="O219" i="10"/>
  <c r="P219" i="10"/>
  <c r="Q219" i="10"/>
  <c r="U219" i="10"/>
  <c r="A220" i="10"/>
  <c r="B220" i="10"/>
  <c r="C220" i="10"/>
  <c r="D220" i="10"/>
  <c r="F220" i="10"/>
  <c r="G220" i="10"/>
  <c r="H220" i="10"/>
  <c r="I220" i="10"/>
  <c r="K220" i="10"/>
  <c r="L220" i="10"/>
  <c r="M220" i="10"/>
  <c r="N220" i="10"/>
  <c r="O220" i="10"/>
  <c r="P220" i="10"/>
  <c r="Q220" i="10"/>
  <c r="U220" i="10"/>
  <c r="A221" i="10"/>
  <c r="B221" i="10"/>
  <c r="C221" i="10"/>
  <c r="D221" i="10"/>
  <c r="F221" i="10"/>
  <c r="G221" i="10"/>
  <c r="H221" i="10"/>
  <c r="I221" i="10"/>
  <c r="K221" i="10"/>
  <c r="L221" i="10"/>
  <c r="M221" i="10"/>
  <c r="N221" i="10"/>
  <c r="O221" i="10"/>
  <c r="P221" i="10"/>
  <c r="Q221" i="10"/>
  <c r="U221" i="10"/>
  <c r="A222" i="10"/>
  <c r="B222" i="10"/>
  <c r="C222" i="10"/>
  <c r="D222" i="10"/>
  <c r="F222" i="10"/>
  <c r="G222" i="10"/>
  <c r="H222" i="10"/>
  <c r="I222" i="10"/>
  <c r="K222" i="10"/>
  <c r="L222" i="10"/>
  <c r="M222" i="10"/>
  <c r="N222" i="10"/>
  <c r="O222" i="10"/>
  <c r="P222" i="10"/>
  <c r="Q222" i="10"/>
  <c r="U222" i="10"/>
  <c r="A223" i="10"/>
  <c r="B223" i="10"/>
  <c r="C223" i="10"/>
  <c r="D223" i="10"/>
  <c r="F223" i="10"/>
  <c r="G223" i="10"/>
  <c r="H223" i="10"/>
  <c r="I223" i="10"/>
  <c r="K223" i="10"/>
  <c r="L223" i="10"/>
  <c r="M223" i="10"/>
  <c r="N223" i="10"/>
  <c r="O223" i="10"/>
  <c r="P223" i="10"/>
  <c r="Q223" i="10"/>
  <c r="U223" i="10"/>
  <c r="A224" i="10"/>
  <c r="B224" i="10"/>
  <c r="C224" i="10"/>
  <c r="D224" i="10"/>
  <c r="F224" i="10"/>
  <c r="G224" i="10"/>
  <c r="H224" i="10"/>
  <c r="I224" i="10"/>
  <c r="K224" i="10"/>
  <c r="L224" i="10"/>
  <c r="M224" i="10"/>
  <c r="N224" i="10"/>
  <c r="O224" i="10"/>
  <c r="P224" i="10"/>
  <c r="Q224" i="10"/>
  <c r="U224" i="10"/>
  <c r="A225" i="10"/>
  <c r="B225" i="10"/>
  <c r="C225" i="10"/>
  <c r="D225" i="10"/>
  <c r="F225" i="10"/>
  <c r="G225" i="10"/>
  <c r="H225" i="10"/>
  <c r="I225" i="10"/>
  <c r="K225" i="10"/>
  <c r="L225" i="10"/>
  <c r="M225" i="10"/>
  <c r="N225" i="10"/>
  <c r="O225" i="10"/>
  <c r="P225" i="10"/>
  <c r="Q225" i="10"/>
  <c r="U225" i="10"/>
  <c r="A226" i="10"/>
  <c r="B226" i="10"/>
  <c r="C226" i="10"/>
  <c r="D226" i="10"/>
  <c r="F226" i="10"/>
  <c r="G226" i="10"/>
  <c r="H226" i="10"/>
  <c r="I226" i="10"/>
  <c r="K226" i="10"/>
  <c r="L226" i="10"/>
  <c r="M226" i="10"/>
  <c r="N226" i="10"/>
  <c r="O226" i="10"/>
  <c r="P226" i="10"/>
  <c r="Q226" i="10"/>
  <c r="U226" i="10"/>
  <c r="A227" i="10"/>
  <c r="B227" i="10"/>
  <c r="C227" i="10"/>
  <c r="D227" i="10"/>
  <c r="F227" i="10"/>
  <c r="G227" i="10"/>
  <c r="H227" i="10"/>
  <c r="I227" i="10"/>
  <c r="K227" i="10"/>
  <c r="L227" i="10"/>
  <c r="M227" i="10"/>
  <c r="N227" i="10"/>
  <c r="O227" i="10"/>
  <c r="P227" i="10"/>
  <c r="Q227" i="10"/>
  <c r="U227" i="10"/>
  <c r="A228" i="10"/>
  <c r="B228" i="10"/>
  <c r="C228" i="10"/>
  <c r="D228" i="10"/>
  <c r="F228" i="10"/>
  <c r="G228" i="10"/>
  <c r="H228" i="10"/>
  <c r="I228" i="10"/>
  <c r="K228" i="10"/>
  <c r="L228" i="10"/>
  <c r="M228" i="10"/>
  <c r="N228" i="10"/>
  <c r="O228" i="10"/>
  <c r="P228" i="10"/>
  <c r="Q228" i="10"/>
  <c r="U228" i="10"/>
  <c r="A229" i="10"/>
  <c r="B229" i="10"/>
  <c r="C229" i="10"/>
  <c r="D229" i="10"/>
  <c r="F229" i="10"/>
  <c r="G229" i="10"/>
  <c r="H229" i="10"/>
  <c r="I229" i="10"/>
  <c r="K229" i="10"/>
  <c r="L229" i="10"/>
  <c r="M229" i="10"/>
  <c r="N229" i="10"/>
  <c r="O229" i="10"/>
  <c r="P229" i="10"/>
  <c r="Q229" i="10"/>
  <c r="U229" i="10"/>
  <c r="A230" i="10"/>
  <c r="B230" i="10"/>
  <c r="C230" i="10"/>
  <c r="D230" i="10"/>
  <c r="F230" i="10"/>
  <c r="G230" i="10"/>
  <c r="H230" i="10"/>
  <c r="I230" i="10"/>
  <c r="K230" i="10"/>
  <c r="L230" i="10"/>
  <c r="M230" i="10"/>
  <c r="N230" i="10"/>
  <c r="O230" i="10"/>
  <c r="P230" i="10"/>
  <c r="Q230" i="10"/>
  <c r="U230" i="10"/>
  <c r="A231" i="10"/>
  <c r="B231" i="10"/>
  <c r="C231" i="10"/>
  <c r="D231" i="10"/>
  <c r="F231" i="10"/>
  <c r="G231" i="10"/>
  <c r="H231" i="10"/>
  <c r="I231" i="10"/>
  <c r="K231" i="10"/>
  <c r="L231" i="10"/>
  <c r="M231" i="10"/>
  <c r="N231" i="10"/>
  <c r="O231" i="10"/>
  <c r="P231" i="10"/>
  <c r="Q231" i="10"/>
  <c r="U231" i="10"/>
  <c r="A232" i="10"/>
  <c r="B232" i="10"/>
  <c r="C232" i="10"/>
  <c r="D232" i="10"/>
  <c r="F232" i="10"/>
  <c r="G232" i="10"/>
  <c r="H232" i="10"/>
  <c r="I232" i="10"/>
  <c r="K232" i="10"/>
  <c r="L232" i="10"/>
  <c r="M232" i="10"/>
  <c r="N232" i="10"/>
  <c r="O232" i="10"/>
  <c r="P232" i="10"/>
  <c r="Q232" i="10"/>
  <c r="U232" i="10"/>
  <c r="A233" i="10"/>
  <c r="B233" i="10"/>
  <c r="C233" i="10"/>
  <c r="D233" i="10"/>
  <c r="F233" i="10"/>
  <c r="G233" i="10"/>
  <c r="H233" i="10"/>
  <c r="I233" i="10"/>
  <c r="K233" i="10"/>
  <c r="L233" i="10"/>
  <c r="M233" i="10"/>
  <c r="N233" i="10"/>
  <c r="O233" i="10"/>
  <c r="P233" i="10"/>
  <c r="Q233" i="10"/>
  <c r="U233" i="10"/>
  <c r="A234" i="10"/>
  <c r="B234" i="10"/>
  <c r="C234" i="10"/>
  <c r="D234" i="10"/>
  <c r="F234" i="10"/>
  <c r="G234" i="10"/>
  <c r="H234" i="10"/>
  <c r="I234" i="10"/>
  <c r="K234" i="10"/>
  <c r="L234" i="10"/>
  <c r="M234" i="10"/>
  <c r="N234" i="10"/>
  <c r="O234" i="10"/>
  <c r="P234" i="10"/>
  <c r="Q234" i="10"/>
  <c r="U234" i="10"/>
  <c r="A235" i="10"/>
  <c r="B235" i="10"/>
  <c r="C235" i="10"/>
  <c r="D235" i="10"/>
  <c r="F235" i="10"/>
  <c r="G235" i="10"/>
  <c r="H235" i="10"/>
  <c r="I235" i="10"/>
  <c r="K235" i="10"/>
  <c r="L235" i="10"/>
  <c r="M235" i="10"/>
  <c r="N235" i="10"/>
  <c r="O235" i="10"/>
  <c r="P235" i="10"/>
  <c r="Q235" i="10"/>
  <c r="U235" i="10"/>
  <c r="A236" i="10"/>
  <c r="B236" i="10"/>
  <c r="C236" i="10"/>
  <c r="D236" i="10"/>
  <c r="F236" i="10"/>
  <c r="G236" i="10"/>
  <c r="H236" i="10"/>
  <c r="I236" i="10"/>
  <c r="K236" i="10"/>
  <c r="L236" i="10"/>
  <c r="M236" i="10"/>
  <c r="N236" i="10"/>
  <c r="O236" i="10"/>
  <c r="P236" i="10"/>
  <c r="Q236" i="10"/>
  <c r="U236" i="10"/>
  <c r="A237" i="10"/>
  <c r="B237" i="10"/>
  <c r="C237" i="10"/>
  <c r="D237" i="10"/>
  <c r="F237" i="10"/>
  <c r="G237" i="10"/>
  <c r="H237" i="10"/>
  <c r="I237" i="10"/>
  <c r="K237" i="10"/>
  <c r="L237" i="10"/>
  <c r="M237" i="10"/>
  <c r="N237" i="10"/>
  <c r="O237" i="10"/>
  <c r="P237" i="10"/>
  <c r="Q237" i="10"/>
  <c r="U237" i="10"/>
  <c r="A238" i="10"/>
  <c r="B238" i="10"/>
  <c r="C238" i="10"/>
  <c r="D238" i="10"/>
  <c r="F238" i="10"/>
  <c r="G238" i="10"/>
  <c r="H238" i="10"/>
  <c r="I238" i="10"/>
  <c r="K238" i="10"/>
  <c r="L238" i="10"/>
  <c r="M238" i="10"/>
  <c r="N238" i="10"/>
  <c r="O238" i="10"/>
  <c r="P238" i="10"/>
  <c r="Q238" i="10"/>
  <c r="U238" i="10"/>
  <c r="A239" i="10"/>
  <c r="B239" i="10"/>
  <c r="C239" i="10"/>
  <c r="D239" i="10"/>
  <c r="F239" i="10"/>
  <c r="G239" i="10"/>
  <c r="H239" i="10"/>
  <c r="I239" i="10"/>
  <c r="K239" i="10"/>
  <c r="L239" i="10"/>
  <c r="M239" i="10"/>
  <c r="N239" i="10"/>
  <c r="O239" i="10"/>
  <c r="P239" i="10"/>
  <c r="Q239" i="10"/>
  <c r="U239" i="10"/>
  <c r="A240" i="10"/>
  <c r="B240" i="10"/>
  <c r="C240" i="10"/>
  <c r="D240" i="10"/>
  <c r="F240" i="10"/>
  <c r="G240" i="10"/>
  <c r="H240" i="10"/>
  <c r="I240" i="10"/>
  <c r="K240" i="10"/>
  <c r="L240" i="10"/>
  <c r="M240" i="10"/>
  <c r="N240" i="10"/>
  <c r="O240" i="10"/>
  <c r="P240" i="10"/>
  <c r="Q240" i="10"/>
  <c r="U240" i="10"/>
  <c r="A241" i="10"/>
  <c r="B241" i="10"/>
  <c r="C241" i="10"/>
  <c r="D241" i="10"/>
  <c r="F241" i="10"/>
  <c r="G241" i="10"/>
  <c r="H241" i="10"/>
  <c r="I241" i="10"/>
  <c r="K241" i="10"/>
  <c r="L241" i="10"/>
  <c r="M241" i="10"/>
  <c r="N241" i="10"/>
  <c r="O241" i="10"/>
  <c r="P241" i="10"/>
  <c r="Q241" i="10"/>
  <c r="U241" i="10"/>
  <c r="A242" i="10"/>
  <c r="B242" i="10"/>
  <c r="C242" i="10"/>
  <c r="D242" i="10"/>
  <c r="F242" i="10"/>
  <c r="G242" i="10"/>
  <c r="H242" i="10"/>
  <c r="I242" i="10"/>
  <c r="K242" i="10"/>
  <c r="L242" i="10"/>
  <c r="M242" i="10"/>
  <c r="N242" i="10"/>
  <c r="O242" i="10"/>
  <c r="P242" i="10"/>
  <c r="Q242" i="10"/>
  <c r="U242" i="10"/>
  <c r="A243" i="10"/>
  <c r="B243" i="10"/>
  <c r="C243" i="10"/>
  <c r="D243" i="10"/>
  <c r="F243" i="10"/>
  <c r="G243" i="10"/>
  <c r="H243" i="10"/>
  <c r="I243" i="10"/>
  <c r="K243" i="10"/>
  <c r="L243" i="10"/>
  <c r="M243" i="10"/>
  <c r="N243" i="10"/>
  <c r="O243" i="10"/>
  <c r="P243" i="10"/>
  <c r="Q243" i="10"/>
  <c r="U243" i="10"/>
  <c r="A244" i="10"/>
  <c r="B244" i="10"/>
  <c r="C244" i="10"/>
  <c r="D244" i="10"/>
  <c r="F244" i="10"/>
  <c r="G244" i="10"/>
  <c r="H244" i="10"/>
  <c r="I244" i="10"/>
  <c r="K244" i="10"/>
  <c r="L244" i="10"/>
  <c r="M244" i="10"/>
  <c r="N244" i="10"/>
  <c r="O244" i="10"/>
  <c r="P244" i="10"/>
  <c r="Q244" i="10"/>
  <c r="U244" i="10"/>
  <c r="A245" i="10"/>
  <c r="B245" i="10"/>
  <c r="C245" i="10"/>
  <c r="D245" i="10"/>
  <c r="F245" i="10"/>
  <c r="G245" i="10"/>
  <c r="H245" i="10"/>
  <c r="I245" i="10"/>
  <c r="K245" i="10"/>
  <c r="L245" i="10"/>
  <c r="M245" i="10"/>
  <c r="N245" i="10"/>
  <c r="O245" i="10"/>
  <c r="P245" i="10"/>
  <c r="Q245" i="10"/>
  <c r="U245" i="10"/>
  <c r="A246" i="10"/>
  <c r="B246" i="10"/>
  <c r="C246" i="10"/>
  <c r="D246" i="10"/>
  <c r="F246" i="10"/>
  <c r="G246" i="10"/>
  <c r="H246" i="10"/>
  <c r="I246" i="10"/>
  <c r="K246" i="10"/>
  <c r="L246" i="10"/>
  <c r="M246" i="10"/>
  <c r="N246" i="10"/>
  <c r="O246" i="10"/>
  <c r="P246" i="10"/>
  <c r="Q246" i="10"/>
  <c r="U246" i="10"/>
  <c r="A247" i="10"/>
  <c r="B247" i="10"/>
  <c r="C247" i="10"/>
  <c r="D247" i="10"/>
  <c r="F247" i="10"/>
  <c r="G247" i="10"/>
  <c r="H247" i="10"/>
  <c r="I247" i="10"/>
  <c r="K247" i="10"/>
  <c r="L247" i="10"/>
  <c r="M247" i="10"/>
  <c r="N247" i="10"/>
  <c r="O247" i="10"/>
  <c r="P247" i="10"/>
  <c r="Q247" i="10"/>
  <c r="U247" i="10"/>
  <c r="A248" i="10"/>
  <c r="B248" i="10"/>
  <c r="C248" i="10"/>
  <c r="D248" i="10"/>
  <c r="F248" i="10"/>
  <c r="G248" i="10"/>
  <c r="H248" i="10"/>
  <c r="I248" i="10"/>
  <c r="K248" i="10"/>
  <c r="L248" i="10"/>
  <c r="M248" i="10"/>
  <c r="N248" i="10"/>
  <c r="O248" i="10"/>
  <c r="P248" i="10"/>
  <c r="Q248" i="10"/>
  <c r="U248" i="10"/>
  <c r="A249" i="10"/>
  <c r="B249" i="10"/>
  <c r="C249" i="10"/>
  <c r="D249" i="10"/>
  <c r="F249" i="10"/>
  <c r="G249" i="10"/>
  <c r="H249" i="10"/>
  <c r="I249" i="10"/>
  <c r="K249" i="10"/>
  <c r="L249" i="10"/>
  <c r="M249" i="10"/>
  <c r="N249" i="10"/>
  <c r="O249" i="10"/>
  <c r="P249" i="10"/>
  <c r="Q249" i="10"/>
  <c r="U249" i="10"/>
  <c r="A250" i="10"/>
  <c r="B250" i="10"/>
  <c r="C250" i="10"/>
  <c r="D250" i="10"/>
  <c r="F250" i="10"/>
  <c r="G250" i="10"/>
  <c r="H250" i="10"/>
  <c r="I250" i="10"/>
  <c r="K250" i="10"/>
  <c r="L250" i="10"/>
  <c r="M250" i="10"/>
  <c r="N250" i="10"/>
  <c r="O250" i="10"/>
  <c r="P250" i="10"/>
  <c r="Q250" i="10"/>
  <c r="U250" i="10"/>
  <c r="A251" i="10"/>
  <c r="B251" i="10"/>
  <c r="C251" i="10"/>
  <c r="D251" i="10"/>
  <c r="F251" i="10"/>
  <c r="G251" i="10"/>
  <c r="H251" i="10"/>
  <c r="I251" i="10"/>
  <c r="K251" i="10"/>
  <c r="L251" i="10"/>
  <c r="M251" i="10"/>
  <c r="N251" i="10"/>
  <c r="O251" i="10"/>
  <c r="P251" i="10"/>
  <c r="Q251" i="10"/>
  <c r="U251" i="10"/>
  <c r="A252" i="10"/>
  <c r="B252" i="10"/>
  <c r="C252" i="10"/>
  <c r="D252" i="10"/>
  <c r="F252" i="10"/>
  <c r="G252" i="10"/>
  <c r="H252" i="10"/>
  <c r="I252" i="10"/>
  <c r="K252" i="10"/>
  <c r="L252" i="10"/>
  <c r="M252" i="10"/>
  <c r="N252" i="10"/>
  <c r="O252" i="10"/>
  <c r="P252" i="10"/>
  <c r="Q252" i="10"/>
  <c r="U252" i="10"/>
  <c r="A253" i="10"/>
  <c r="B253" i="10"/>
  <c r="C253" i="10"/>
  <c r="D253" i="10"/>
  <c r="F253" i="10"/>
  <c r="G253" i="10"/>
  <c r="H253" i="10"/>
  <c r="I253" i="10"/>
  <c r="K253" i="10"/>
  <c r="L253" i="10"/>
  <c r="M253" i="10"/>
  <c r="N253" i="10"/>
  <c r="O253" i="10"/>
  <c r="P253" i="10"/>
  <c r="Q253" i="10"/>
  <c r="U253" i="10"/>
  <c r="A254" i="10"/>
  <c r="B254" i="10"/>
  <c r="C254" i="10"/>
  <c r="D254" i="10"/>
  <c r="F254" i="10"/>
  <c r="G254" i="10"/>
  <c r="H254" i="10"/>
  <c r="I254" i="10"/>
  <c r="K254" i="10"/>
  <c r="L254" i="10"/>
  <c r="M254" i="10"/>
  <c r="N254" i="10"/>
  <c r="O254" i="10"/>
  <c r="P254" i="10"/>
  <c r="Q254" i="10"/>
  <c r="U254" i="10"/>
  <c r="A255" i="10"/>
  <c r="B255" i="10"/>
  <c r="C255" i="10"/>
  <c r="D255" i="10"/>
  <c r="F255" i="10"/>
  <c r="G255" i="10"/>
  <c r="H255" i="10"/>
  <c r="I255" i="10"/>
  <c r="K255" i="10"/>
  <c r="L255" i="10"/>
  <c r="M255" i="10"/>
  <c r="N255" i="10"/>
  <c r="O255" i="10"/>
  <c r="P255" i="10"/>
  <c r="Q255" i="10"/>
  <c r="U255" i="10"/>
  <c r="A256" i="10"/>
  <c r="B256" i="10"/>
  <c r="C256" i="10"/>
  <c r="D256" i="10"/>
  <c r="F256" i="10"/>
  <c r="G256" i="10"/>
  <c r="H256" i="10"/>
  <c r="I256" i="10"/>
  <c r="K256" i="10"/>
  <c r="L256" i="10"/>
  <c r="M256" i="10"/>
  <c r="N256" i="10"/>
  <c r="O256" i="10"/>
  <c r="P256" i="10"/>
  <c r="Q256" i="10"/>
  <c r="U256" i="10"/>
  <c r="A257" i="10"/>
  <c r="B257" i="10"/>
  <c r="C257" i="10"/>
  <c r="D257" i="10"/>
  <c r="F257" i="10"/>
  <c r="G257" i="10"/>
  <c r="H257" i="10"/>
  <c r="I257" i="10"/>
  <c r="K257" i="10"/>
  <c r="L257" i="10"/>
  <c r="M257" i="10"/>
  <c r="N257" i="10"/>
  <c r="O257" i="10"/>
  <c r="P257" i="10"/>
  <c r="Q257" i="10"/>
  <c r="U257" i="10"/>
  <c r="A258" i="10"/>
  <c r="B258" i="10"/>
  <c r="C258" i="10"/>
  <c r="D258" i="10"/>
  <c r="F258" i="10"/>
  <c r="G258" i="10"/>
  <c r="H258" i="10"/>
  <c r="I258" i="10"/>
  <c r="K258" i="10"/>
  <c r="L258" i="10"/>
  <c r="M258" i="10"/>
  <c r="N258" i="10"/>
  <c r="O258" i="10"/>
  <c r="P258" i="10"/>
  <c r="Q258" i="10"/>
  <c r="U258" i="10"/>
  <c r="A259" i="10"/>
  <c r="B259" i="10"/>
  <c r="C259" i="10"/>
  <c r="D259" i="10"/>
  <c r="F259" i="10"/>
  <c r="G259" i="10"/>
  <c r="H259" i="10"/>
  <c r="I259" i="10"/>
  <c r="K259" i="10"/>
  <c r="L259" i="10"/>
  <c r="M259" i="10"/>
  <c r="N259" i="10"/>
  <c r="O259" i="10"/>
  <c r="P259" i="10"/>
  <c r="Q259" i="10"/>
  <c r="U259" i="10"/>
  <c r="A260" i="10"/>
  <c r="B260" i="10"/>
  <c r="C260" i="10"/>
  <c r="D260" i="10"/>
  <c r="F260" i="10"/>
  <c r="G260" i="10"/>
  <c r="H260" i="10"/>
  <c r="I260" i="10"/>
  <c r="K260" i="10"/>
  <c r="L260" i="10"/>
  <c r="M260" i="10"/>
  <c r="N260" i="10"/>
  <c r="O260" i="10"/>
  <c r="P260" i="10"/>
  <c r="Q260" i="10"/>
  <c r="U260" i="10"/>
  <c r="A261" i="10"/>
  <c r="B261" i="10"/>
  <c r="C261" i="10"/>
  <c r="D261" i="10"/>
  <c r="F261" i="10"/>
  <c r="G261" i="10"/>
  <c r="H261" i="10"/>
  <c r="I261" i="10"/>
  <c r="K261" i="10"/>
  <c r="L261" i="10"/>
  <c r="M261" i="10"/>
  <c r="N261" i="10"/>
  <c r="O261" i="10"/>
  <c r="P261" i="10"/>
  <c r="Q261" i="10"/>
  <c r="U261" i="10"/>
  <c r="A262" i="10"/>
  <c r="B262" i="10"/>
  <c r="C262" i="10"/>
  <c r="D262" i="10"/>
  <c r="F262" i="10"/>
  <c r="G262" i="10"/>
  <c r="H262" i="10"/>
  <c r="I262" i="10"/>
  <c r="K262" i="10"/>
  <c r="L262" i="10"/>
  <c r="M262" i="10"/>
  <c r="N262" i="10"/>
  <c r="O262" i="10"/>
  <c r="P262" i="10"/>
  <c r="Q262" i="10"/>
  <c r="U262" i="10"/>
  <c r="A263" i="10"/>
  <c r="B263" i="10"/>
  <c r="C263" i="10"/>
  <c r="D263" i="10"/>
  <c r="F263" i="10"/>
  <c r="G263" i="10"/>
  <c r="H263" i="10"/>
  <c r="I263" i="10"/>
  <c r="K263" i="10"/>
  <c r="L263" i="10"/>
  <c r="M263" i="10"/>
  <c r="N263" i="10"/>
  <c r="O263" i="10"/>
  <c r="P263" i="10"/>
  <c r="Q263" i="10"/>
  <c r="U263" i="10"/>
  <c r="A264" i="10"/>
  <c r="B264" i="10"/>
  <c r="C264" i="10"/>
  <c r="D264" i="10"/>
  <c r="F264" i="10"/>
  <c r="G264" i="10"/>
  <c r="H264" i="10"/>
  <c r="I264" i="10"/>
  <c r="K264" i="10"/>
  <c r="L264" i="10"/>
  <c r="M264" i="10"/>
  <c r="N264" i="10"/>
  <c r="O264" i="10"/>
  <c r="P264" i="10"/>
  <c r="Q264" i="10"/>
  <c r="U264" i="10"/>
  <c r="A265" i="10"/>
  <c r="B265" i="10"/>
  <c r="C265" i="10"/>
  <c r="D265" i="10"/>
  <c r="F265" i="10"/>
  <c r="G265" i="10"/>
  <c r="H265" i="10"/>
  <c r="I265" i="10"/>
  <c r="K265" i="10"/>
  <c r="L265" i="10"/>
  <c r="M265" i="10"/>
  <c r="N265" i="10"/>
  <c r="O265" i="10"/>
  <c r="P265" i="10"/>
  <c r="Q265" i="10"/>
  <c r="U265" i="10"/>
  <c r="A266" i="10"/>
  <c r="B266" i="10"/>
  <c r="C266" i="10"/>
  <c r="D266" i="10"/>
  <c r="F266" i="10"/>
  <c r="G266" i="10"/>
  <c r="H266" i="10"/>
  <c r="I266" i="10"/>
  <c r="K266" i="10"/>
  <c r="L266" i="10"/>
  <c r="M266" i="10"/>
  <c r="N266" i="10"/>
  <c r="O266" i="10"/>
  <c r="P266" i="10"/>
  <c r="Q266" i="10"/>
  <c r="U266" i="10"/>
  <c r="A267" i="10"/>
  <c r="B267" i="10"/>
  <c r="C267" i="10"/>
  <c r="D267" i="10"/>
  <c r="F267" i="10"/>
  <c r="G267" i="10"/>
  <c r="H267" i="10"/>
  <c r="I267" i="10"/>
  <c r="K267" i="10"/>
  <c r="L267" i="10"/>
  <c r="M267" i="10"/>
  <c r="N267" i="10"/>
  <c r="O267" i="10"/>
  <c r="P267" i="10"/>
  <c r="Q267" i="10"/>
  <c r="U267" i="10"/>
  <c r="A268" i="10"/>
  <c r="B268" i="10"/>
  <c r="C268" i="10"/>
  <c r="D268" i="10"/>
  <c r="F268" i="10"/>
  <c r="G268" i="10"/>
  <c r="H268" i="10"/>
  <c r="I268" i="10"/>
  <c r="K268" i="10"/>
  <c r="L268" i="10"/>
  <c r="M268" i="10"/>
  <c r="N268" i="10"/>
  <c r="O268" i="10"/>
  <c r="P268" i="10"/>
  <c r="Q268" i="10"/>
  <c r="U268" i="10"/>
  <c r="A269" i="10"/>
  <c r="B269" i="10"/>
  <c r="C269" i="10"/>
  <c r="D269" i="10"/>
  <c r="F269" i="10"/>
  <c r="G269" i="10"/>
  <c r="H269" i="10"/>
  <c r="I269" i="10"/>
  <c r="K269" i="10"/>
  <c r="L269" i="10"/>
  <c r="M269" i="10"/>
  <c r="N269" i="10"/>
  <c r="O269" i="10"/>
  <c r="P269" i="10"/>
  <c r="Q269" i="10"/>
  <c r="U269" i="10"/>
  <c r="A270" i="10"/>
  <c r="B270" i="10"/>
  <c r="C270" i="10"/>
  <c r="D270" i="10"/>
  <c r="F270" i="10"/>
  <c r="G270" i="10"/>
  <c r="H270" i="10"/>
  <c r="I270" i="10"/>
  <c r="K270" i="10"/>
  <c r="L270" i="10"/>
  <c r="M270" i="10"/>
  <c r="N270" i="10"/>
  <c r="O270" i="10"/>
  <c r="P270" i="10"/>
  <c r="Q270" i="10"/>
  <c r="U270" i="10"/>
  <c r="A271" i="10"/>
  <c r="B271" i="10"/>
  <c r="C271" i="10"/>
  <c r="D271" i="10"/>
  <c r="F271" i="10"/>
  <c r="G271" i="10"/>
  <c r="H271" i="10"/>
  <c r="I271" i="10"/>
  <c r="K271" i="10"/>
  <c r="L271" i="10"/>
  <c r="M271" i="10"/>
  <c r="N271" i="10"/>
  <c r="O271" i="10"/>
  <c r="P271" i="10"/>
  <c r="Q271" i="10"/>
  <c r="U271" i="10"/>
  <c r="A272" i="10"/>
  <c r="B272" i="10"/>
  <c r="C272" i="10"/>
  <c r="D272" i="10"/>
  <c r="F272" i="10"/>
  <c r="G272" i="10"/>
  <c r="H272" i="10"/>
  <c r="I272" i="10"/>
  <c r="K272" i="10"/>
  <c r="L272" i="10"/>
  <c r="M272" i="10"/>
  <c r="N272" i="10"/>
  <c r="O272" i="10"/>
  <c r="P272" i="10"/>
  <c r="Q272" i="10"/>
  <c r="U272" i="10"/>
  <c r="A273" i="10"/>
  <c r="B273" i="10"/>
  <c r="C273" i="10"/>
  <c r="D273" i="10"/>
  <c r="F273" i="10"/>
  <c r="G273" i="10"/>
  <c r="H273" i="10"/>
  <c r="I273" i="10"/>
  <c r="K273" i="10"/>
  <c r="L273" i="10"/>
  <c r="M273" i="10"/>
  <c r="N273" i="10"/>
  <c r="O273" i="10"/>
  <c r="P273" i="10"/>
  <c r="Q273" i="10"/>
  <c r="U273" i="10"/>
  <c r="A274" i="10"/>
  <c r="B274" i="10"/>
  <c r="C274" i="10"/>
  <c r="D274" i="10"/>
  <c r="F274" i="10"/>
  <c r="G274" i="10"/>
  <c r="H274" i="10"/>
  <c r="I274" i="10"/>
  <c r="K274" i="10"/>
  <c r="L274" i="10"/>
  <c r="M274" i="10"/>
  <c r="N274" i="10"/>
  <c r="O274" i="10"/>
  <c r="P274" i="10"/>
  <c r="Q274" i="10"/>
  <c r="U274" i="10"/>
  <c r="A275" i="10"/>
  <c r="B275" i="10"/>
  <c r="C275" i="10"/>
  <c r="D275" i="10"/>
  <c r="F275" i="10"/>
  <c r="G275" i="10"/>
  <c r="H275" i="10"/>
  <c r="I275" i="10"/>
  <c r="K275" i="10"/>
  <c r="L275" i="10"/>
  <c r="M275" i="10"/>
  <c r="N275" i="10"/>
  <c r="O275" i="10"/>
  <c r="P275" i="10"/>
  <c r="Q275" i="10"/>
  <c r="U275" i="10"/>
  <c r="A276" i="10"/>
  <c r="B276" i="10"/>
  <c r="C276" i="10"/>
  <c r="D276" i="10"/>
  <c r="F276" i="10"/>
  <c r="G276" i="10"/>
  <c r="H276" i="10"/>
  <c r="I276" i="10"/>
  <c r="K276" i="10"/>
  <c r="L276" i="10"/>
  <c r="M276" i="10"/>
  <c r="N276" i="10"/>
  <c r="O276" i="10"/>
  <c r="P276" i="10"/>
  <c r="Q276" i="10"/>
  <c r="U276" i="10"/>
  <c r="A277" i="10"/>
  <c r="B277" i="10"/>
  <c r="C277" i="10"/>
  <c r="D277" i="10"/>
  <c r="F277" i="10"/>
  <c r="G277" i="10"/>
  <c r="H277" i="10"/>
  <c r="I277" i="10"/>
  <c r="K277" i="10"/>
  <c r="L277" i="10"/>
  <c r="M277" i="10"/>
  <c r="N277" i="10"/>
  <c r="O277" i="10"/>
  <c r="P277" i="10"/>
  <c r="Q277" i="10"/>
  <c r="U277" i="10"/>
  <c r="A278" i="10"/>
  <c r="B278" i="10"/>
  <c r="C278" i="10"/>
  <c r="D278" i="10"/>
  <c r="F278" i="10"/>
  <c r="G278" i="10"/>
  <c r="H278" i="10"/>
  <c r="I278" i="10"/>
  <c r="K278" i="10"/>
  <c r="L278" i="10"/>
  <c r="M278" i="10"/>
  <c r="N278" i="10"/>
  <c r="O278" i="10"/>
  <c r="P278" i="10"/>
  <c r="Q278" i="10"/>
  <c r="U278" i="10"/>
  <c r="A279" i="10"/>
  <c r="B279" i="10"/>
  <c r="C279" i="10"/>
  <c r="D279" i="10"/>
  <c r="F279" i="10"/>
  <c r="G279" i="10"/>
  <c r="H279" i="10"/>
  <c r="I279" i="10"/>
  <c r="K279" i="10"/>
  <c r="L279" i="10"/>
  <c r="M279" i="10"/>
  <c r="N279" i="10"/>
  <c r="O279" i="10"/>
  <c r="P279" i="10"/>
  <c r="Q279" i="10"/>
  <c r="U279" i="10"/>
  <c r="A280" i="10"/>
  <c r="B280" i="10"/>
  <c r="C280" i="10"/>
  <c r="D280" i="10"/>
  <c r="F280" i="10"/>
  <c r="G280" i="10"/>
  <c r="H280" i="10"/>
  <c r="I280" i="10"/>
  <c r="K280" i="10"/>
  <c r="L280" i="10"/>
  <c r="M280" i="10"/>
  <c r="N280" i="10"/>
  <c r="O280" i="10"/>
  <c r="P280" i="10"/>
  <c r="Q280" i="10"/>
  <c r="U280" i="10"/>
  <c r="A281" i="10"/>
  <c r="B281" i="10"/>
  <c r="C281" i="10"/>
  <c r="D281" i="10"/>
  <c r="F281" i="10"/>
  <c r="G281" i="10"/>
  <c r="H281" i="10"/>
  <c r="I281" i="10"/>
  <c r="K281" i="10"/>
  <c r="L281" i="10"/>
  <c r="M281" i="10"/>
  <c r="N281" i="10"/>
  <c r="O281" i="10"/>
  <c r="P281" i="10"/>
  <c r="Q281" i="10"/>
  <c r="U281" i="10"/>
  <c r="A282" i="10"/>
  <c r="B282" i="10"/>
  <c r="C282" i="10"/>
  <c r="D282" i="10"/>
  <c r="F282" i="10"/>
  <c r="G282" i="10"/>
  <c r="H282" i="10"/>
  <c r="I282" i="10"/>
  <c r="K282" i="10"/>
  <c r="L282" i="10"/>
  <c r="M282" i="10"/>
  <c r="N282" i="10"/>
  <c r="O282" i="10"/>
  <c r="P282" i="10"/>
  <c r="Q282" i="10"/>
  <c r="U282" i="10"/>
  <c r="A283" i="10"/>
  <c r="B283" i="10"/>
  <c r="C283" i="10"/>
  <c r="D283" i="10"/>
  <c r="F283" i="10"/>
  <c r="G283" i="10"/>
  <c r="H283" i="10"/>
  <c r="I283" i="10"/>
  <c r="K283" i="10"/>
  <c r="L283" i="10"/>
  <c r="M283" i="10"/>
  <c r="N283" i="10"/>
  <c r="O283" i="10"/>
  <c r="P283" i="10"/>
  <c r="Q283" i="10"/>
  <c r="U283" i="10"/>
  <c r="A284" i="10"/>
  <c r="B284" i="10"/>
  <c r="C284" i="10"/>
  <c r="D284" i="10"/>
  <c r="F284" i="10"/>
  <c r="G284" i="10"/>
  <c r="H284" i="10"/>
  <c r="I284" i="10"/>
  <c r="K284" i="10"/>
  <c r="L284" i="10"/>
  <c r="M284" i="10"/>
  <c r="N284" i="10"/>
  <c r="O284" i="10"/>
  <c r="P284" i="10"/>
  <c r="Q284" i="10"/>
  <c r="U284" i="10"/>
  <c r="A285" i="10"/>
  <c r="B285" i="10"/>
  <c r="C285" i="10"/>
  <c r="D285" i="10"/>
  <c r="F285" i="10"/>
  <c r="G285" i="10"/>
  <c r="H285" i="10"/>
  <c r="I285" i="10"/>
  <c r="K285" i="10"/>
  <c r="L285" i="10"/>
  <c r="M285" i="10"/>
  <c r="N285" i="10"/>
  <c r="O285" i="10"/>
  <c r="P285" i="10"/>
  <c r="Q285" i="10"/>
  <c r="U285" i="10"/>
  <c r="A286" i="10"/>
  <c r="B286" i="10"/>
  <c r="C286" i="10"/>
  <c r="D286" i="10"/>
  <c r="F286" i="10"/>
  <c r="G286" i="10"/>
  <c r="H286" i="10"/>
  <c r="I286" i="10"/>
  <c r="K286" i="10"/>
  <c r="L286" i="10"/>
  <c r="M286" i="10"/>
  <c r="N286" i="10"/>
  <c r="O286" i="10"/>
  <c r="P286" i="10"/>
  <c r="Q286" i="10"/>
  <c r="U286" i="10"/>
  <c r="A287" i="10"/>
  <c r="B287" i="10"/>
  <c r="C287" i="10"/>
  <c r="D287" i="10"/>
  <c r="F287" i="10"/>
  <c r="G287" i="10"/>
  <c r="H287" i="10"/>
  <c r="I287" i="10"/>
  <c r="K287" i="10"/>
  <c r="L287" i="10"/>
  <c r="M287" i="10"/>
  <c r="N287" i="10"/>
  <c r="O287" i="10"/>
  <c r="P287" i="10"/>
  <c r="Q287" i="10"/>
  <c r="U287" i="10"/>
  <c r="A288" i="10"/>
  <c r="B288" i="10"/>
  <c r="C288" i="10"/>
  <c r="D288" i="10"/>
  <c r="F288" i="10"/>
  <c r="G288" i="10"/>
  <c r="H288" i="10"/>
  <c r="I288" i="10"/>
  <c r="K288" i="10"/>
  <c r="L288" i="10"/>
  <c r="M288" i="10"/>
  <c r="N288" i="10"/>
  <c r="O288" i="10"/>
  <c r="P288" i="10"/>
  <c r="Q288" i="10"/>
  <c r="U288" i="10"/>
  <c r="A289" i="10"/>
  <c r="B289" i="10"/>
  <c r="C289" i="10"/>
  <c r="D289" i="10"/>
  <c r="F289" i="10"/>
  <c r="G289" i="10"/>
  <c r="H289" i="10"/>
  <c r="I289" i="10"/>
  <c r="K289" i="10"/>
  <c r="L289" i="10"/>
  <c r="M289" i="10"/>
  <c r="N289" i="10"/>
  <c r="O289" i="10"/>
  <c r="P289" i="10"/>
  <c r="Q289" i="10"/>
  <c r="U289" i="10"/>
  <c r="A290" i="10"/>
  <c r="B290" i="10"/>
  <c r="C290" i="10"/>
  <c r="D290" i="10"/>
  <c r="F290" i="10"/>
  <c r="G290" i="10"/>
  <c r="H290" i="10"/>
  <c r="I290" i="10"/>
  <c r="K290" i="10"/>
  <c r="L290" i="10"/>
  <c r="M290" i="10"/>
  <c r="N290" i="10"/>
  <c r="O290" i="10"/>
  <c r="P290" i="10"/>
  <c r="Q290" i="10"/>
  <c r="U290" i="10"/>
  <c r="A291" i="10"/>
  <c r="B291" i="10"/>
  <c r="C291" i="10"/>
  <c r="D291" i="10"/>
  <c r="F291" i="10"/>
  <c r="G291" i="10"/>
  <c r="H291" i="10"/>
  <c r="I291" i="10"/>
  <c r="K291" i="10"/>
  <c r="L291" i="10"/>
  <c r="M291" i="10"/>
  <c r="N291" i="10"/>
  <c r="O291" i="10"/>
  <c r="P291" i="10"/>
  <c r="Q291" i="10"/>
  <c r="U291" i="10"/>
  <c r="A292" i="10"/>
  <c r="B292" i="10"/>
  <c r="C292" i="10"/>
  <c r="D292" i="10"/>
  <c r="F292" i="10"/>
  <c r="G292" i="10"/>
  <c r="H292" i="10"/>
  <c r="I292" i="10"/>
  <c r="K292" i="10"/>
  <c r="L292" i="10"/>
  <c r="M292" i="10"/>
  <c r="N292" i="10"/>
  <c r="O292" i="10"/>
  <c r="P292" i="10"/>
  <c r="Q292" i="10"/>
  <c r="U292" i="10"/>
  <c r="A293" i="10"/>
  <c r="B293" i="10"/>
  <c r="C293" i="10"/>
  <c r="D293" i="10"/>
  <c r="F293" i="10"/>
  <c r="G293" i="10"/>
  <c r="H293" i="10"/>
  <c r="I293" i="10"/>
  <c r="K293" i="10"/>
  <c r="L293" i="10"/>
  <c r="M293" i="10"/>
  <c r="N293" i="10"/>
  <c r="O293" i="10"/>
  <c r="P293" i="10"/>
  <c r="Q293" i="10"/>
  <c r="U293" i="10"/>
  <c r="A294" i="10"/>
  <c r="B294" i="10"/>
  <c r="C294" i="10"/>
  <c r="D294" i="10"/>
  <c r="F294" i="10"/>
  <c r="G294" i="10"/>
  <c r="H294" i="10"/>
  <c r="I294" i="10"/>
  <c r="K294" i="10"/>
  <c r="L294" i="10"/>
  <c r="M294" i="10"/>
  <c r="N294" i="10"/>
  <c r="O294" i="10"/>
  <c r="P294" i="10"/>
  <c r="Q294" i="10"/>
  <c r="U294" i="10"/>
  <c r="A295" i="10"/>
  <c r="B295" i="10"/>
  <c r="C295" i="10"/>
  <c r="D295" i="10"/>
  <c r="F295" i="10"/>
  <c r="G295" i="10"/>
  <c r="H295" i="10"/>
  <c r="I295" i="10"/>
  <c r="K295" i="10"/>
  <c r="L295" i="10"/>
  <c r="M295" i="10"/>
  <c r="N295" i="10"/>
  <c r="O295" i="10"/>
  <c r="P295" i="10"/>
  <c r="Q295" i="10"/>
  <c r="U295" i="10"/>
  <c r="A296" i="10"/>
  <c r="B296" i="10"/>
  <c r="C296" i="10"/>
  <c r="D296" i="10"/>
  <c r="F296" i="10"/>
  <c r="G296" i="10"/>
  <c r="H296" i="10"/>
  <c r="I296" i="10"/>
  <c r="K296" i="10"/>
  <c r="L296" i="10"/>
  <c r="M296" i="10"/>
  <c r="N296" i="10"/>
  <c r="O296" i="10"/>
  <c r="P296" i="10"/>
  <c r="Q296" i="10"/>
  <c r="U296" i="10"/>
  <c r="A297" i="10"/>
  <c r="B297" i="10"/>
  <c r="C297" i="10"/>
  <c r="D297" i="10"/>
  <c r="F297" i="10"/>
  <c r="G297" i="10"/>
  <c r="H297" i="10"/>
  <c r="I297" i="10"/>
  <c r="K297" i="10"/>
  <c r="L297" i="10"/>
  <c r="M297" i="10"/>
  <c r="N297" i="10"/>
  <c r="O297" i="10"/>
  <c r="P297" i="10"/>
  <c r="Q297" i="10"/>
  <c r="U297" i="10"/>
  <c r="A298" i="10"/>
  <c r="B298" i="10"/>
  <c r="C298" i="10"/>
  <c r="D298" i="10"/>
  <c r="F298" i="10"/>
  <c r="G298" i="10"/>
  <c r="H298" i="10"/>
  <c r="I298" i="10"/>
  <c r="K298" i="10"/>
  <c r="L298" i="10"/>
  <c r="M298" i="10"/>
  <c r="N298" i="10"/>
  <c r="O298" i="10"/>
  <c r="P298" i="10"/>
  <c r="Q298" i="10"/>
  <c r="U298" i="10"/>
  <c r="A299" i="10"/>
  <c r="B299" i="10"/>
  <c r="C299" i="10"/>
  <c r="D299" i="10"/>
  <c r="F299" i="10"/>
  <c r="G299" i="10"/>
  <c r="H299" i="10"/>
  <c r="I299" i="10"/>
  <c r="K299" i="10"/>
  <c r="L299" i="10"/>
  <c r="M299" i="10"/>
  <c r="N299" i="10"/>
  <c r="O299" i="10"/>
  <c r="P299" i="10"/>
  <c r="Q299" i="10"/>
  <c r="U299" i="10"/>
  <c r="A300" i="10"/>
  <c r="B300" i="10"/>
  <c r="C300" i="10"/>
  <c r="D300" i="10"/>
  <c r="F300" i="10"/>
  <c r="G300" i="10"/>
  <c r="H300" i="10"/>
  <c r="I300" i="10"/>
  <c r="K300" i="10"/>
  <c r="L300" i="10"/>
  <c r="M300" i="10"/>
  <c r="N300" i="10"/>
  <c r="O300" i="10"/>
  <c r="P300" i="10"/>
  <c r="Q300" i="10"/>
  <c r="U300" i="10"/>
  <c r="A301" i="10"/>
  <c r="B301" i="10"/>
  <c r="C301" i="10"/>
  <c r="D301" i="10"/>
  <c r="F301" i="10"/>
  <c r="G301" i="10"/>
  <c r="H301" i="10"/>
  <c r="I301" i="10"/>
  <c r="K301" i="10"/>
  <c r="L301" i="10"/>
  <c r="M301" i="10"/>
  <c r="N301" i="10"/>
  <c r="O301" i="10"/>
  <c r="P301" i="10"/>
  <c r="Q301" i="10"/>
  <c r="U301" i="10"/>
  <c r="A302" i="10"/>
  <c r="B302" i="10"/>
  <c r="C302" i="10"/>
  <c r="D302" i="10"/>
  <c r="F302" i="10"/>
  <c r="G302" i="10"/>
  <c r="H302" i="10"/>
  <c r="I302" i="10"/>
  <c r="K302" i="10"/>
  <c r="L302" i="10"/>
  <c r="M302" i="10"/>
  <c r="N302" i="10"/>
  <c r="O302" i="10"/>
  <c r="P302" i="10"/>
  <c r="Q302" i="10"/>
  <c r="U302" i="10"/>
  <c r="A303" i="10"/>
  <c r="B303" i="10"/>
  <c r="C303" i="10"/>
  <c r="D303" i="10"/>
  <c r="F303" i="10"/>
  <c r="G303" i="10"/>
  <c r="H303" i="10"/>
  <c r="I303" i="10"/>
  <c r="K303" i="10"/>
  <c r="L303" i="10"/>
  <c r="M303" i="10"/>
  <c r="N303" i="10"/>
  <c r="O303" i="10"/>
  <c r="P303" i="10"/>
  <c r="Q303" i="10"/>
  <c r="U303" i="10"/>
  <c r="A304" i="10"/>
  <c r="B304" i="10"/>
  <c r="C304" i="10"/>
  <c r="D304" i="10"/>
  <c r="F304" i="10"/>
  <c r="G304" i="10"/>
  <c r="H304" i="10"/>
  <c r="I304" i="10"/>
  <c r="K304" i="10"/>
  <c r="L304" i="10"/>
  <c r="M304" i="10"/>
  <c r="N304" i="10"/>
  <c r="O304" i="10"/>
  <c r="P304" i="10"/>
  <c r="Q304" i="10"/>
  <c r="U304" i="10"/>
  <c r="A305" i="10"/>
  <c r="B305" i="10"/>
  <c r="C305" i="10"/>
  <c r="D305" i="10"/>
  <c r="F305" i="10"/>
  <c r="G305" i="10"/>
  <c r="H305" i="10"/>
  <c r="I305" i="10"/>
  <c r="K305" i="10"/>
  <c r="L305" i="10"/>
  <c r="M305" i="10"/>
  <c r="N305" i="10"/>
  <c r="O305" i="10"/>
  <c r="P305" i="10"/>
  <c r="Q305" i="10"/>
  <c r="U305" i="10"/>
  <c r="A306" i="10"/>
  <c r="B306" i="10"/>
  <c r="C306" i="10"/>
  <c r="D306" i="10"/>
  <c r="F306" i="10"/>
  <c r="G306" i="10"/>
  <c r="H306" i="10"/>
  <c r="I306" i="10"/>
  <c r="K306" i="10"/>
  <c r="L306" i="10"/>
  <c r="M306" i="10"/>
  <c r="N306" i="10"/>
  <c r="O306" i="10"/>
  <c r="P306" i="10"/>
  <c r="Q306" i="10"/>
  <c r="U306" i="10"/>
  <c r="A307" i="10"/>
  <c r="B307" i="10"/>
  <c r="C307" i="10"/>
  <c r="D307" i="10"/>
  <c r="F307" i="10"/>
  <c r="G307" i="10"/>
  <c r="H307" i="10"/>
  <c r="I307" i="10"/>
  <c r="K307" i="10"/>
  <c r="L307" i="10"/>
  <c r="M307" i="10"/>
  <c r="N307" i="10"/>
  <c r="O307" i="10"/>
  <c r="P307" i="10"/>
  <c r="Q307" i="10"/>
  <c r="U307" i="10"/>
  <c r="A308" i="10"/>
  <c r="B308" i="10"/>
  <c r="C308" i="10"/>
  <c r="D308" i="10"/>
  <c r="F308" i="10"/>
  <c r="G308" i="10"/>
  <c r="H308" i="10"/>
  <c r="I308" i="10"/>
  <c r="K308" i="10"/>
  <c r="L308" i="10"/>
  <c r="M308" i="10"/>
  <c r="N308" i="10"/>
  <c r="O308" i="10"/>
  <c r="P308" i="10"/>
  <c r="Q308" i="10"/>
  <c r="U308" i="10"/>
  <c r="A309" i="10"/>
  <c r="B309" i="10"/>
  <c r="C309" i="10"/>
  <c r="D309" i="10"/>
  <c r="F309" i="10"/>
  <c r="G309" i="10"/>
  <c r="H309" i="10"/>
  <c r="I309" i="10"/>
  <c r="K309" i="10"/>
  <c r="L309" i="10"/>
  <c r="M309" i="10"/>
  <c r="N309" i="10"/>
  <c r="O309" i="10"/>
  <c r="P309" i="10"/>
  <c r="Q309" i="10"/>
  <c r="U309" i="10"/>
  <c r="A310" i="10"/>
  <c r="B310" i="10"/>
  <c r="C310" i="10"/>
  <c r="D310" i="10"/>
  <c r="F310" i="10"/>
  <c r="G310" i="10"/>
  <c r="H310" i="10"/>
  <c r="I310" i="10"/>
  <c r="K310" i="10"/>
  <c r="L310" i="10"/>
  <c r="M310" i="10"/>
  <c r="N310" i="10"/>
  <c r="O310" i="10"/>
  <c r="P310" i="10"/>
  <c r="Q310" i="10"/>
  <c r="U310" i="10"/>
  <c r="A311" i="10"/>
  <c r="B311" i="10"/>
  <c r="C311" i="10"/>
  <c r="D311" i="10"/>
  <c r="F311" i="10"/>
  <c r="G311" i="10"/>
  <c r="H311" i="10"/>
  <c r="I311" i="10"/>
  <c r="K311" i="10"/>
  <c r="L311" i="10"/>
  <c r="M311" i="10"/>
  <c r="N311" i="10"/>
  <c r="O311" i="10"/>
  <c r="P311" i="10"/>
  <c r="Q311" i="10"/>
  <c r="U311" i="10"/>
  <c r="A312" i="10"/>
  <c r="B312" i="10"/>
  <c r="C312" i="10"/>
  <c r="D312" i="10"/>
  <c r="F312" i="10"/>
  <c r="G312" i="10"/>
  <c r="H312" i="10"/>
  <c r="I312" i="10"/>
  <c r="K312" i="10"/>
  <c r="L312" i="10"/>
  <c r="M312" i="10"/>
  <c r="N312" i="10"/>
  <c r="O312" i="10"/>
  <c r="P312" i="10"/>
  <c r="Q312" i="10"/>
  <c r="U312" i="10"/>
  <c r="A313" i="10"/>
  <c r="B313" i="10"/>
  <c r="C313" i="10"/>
  <c r="D313" i="10"/>
  <c r="F313" i="10"/>
  <c r="G313" i="10"/>
  <c r="H313" i="10"/>
  <c r="I313" i="10"/>
  <c r="K313" i="10"/>
  <c r="L313" i="10"/>
  <c r="M313" i="10"/>
  <c r="N313" i="10"/>
  <c r="O313" i="10"/>
  <c r="P313" i="10"/>
  <c r="Q313" i="10"/>
  <c r="U313" i="10"/>
  <c r="A314" i="10"/>
  <c r="B314" i="10"/>
  <c r="C314" i="10"/>
  <c r="D314" i="10"/>
  <c r="F314" i="10"/>
  <c r="G314" i="10"/>
  <c r="H314" i="10"/>
  <c r="I314" i="10"/>
  <c r="K314" i="10"/>
  <c r="L314" i="10"/>
  <c r="M314" i="10"/>
  <c r="N314" i="10"/>
  <c r="O314" i="10"/>
  <c r="P314" i="10"/>
  <c r="Q314" i="10"/>
  <c r="U314" i="10"/>
  <c r="A315" i="10"/>
  <c r="B315" i="10"/>
  <c r="C315" i="10"/>
  <c r="D315" i="10"/>
  <c r="F315" i="10"/>
  <c r="G315" i="10"/>
  <c r="H315" i="10"/>
  <c r="I315" i="10"/>
  <c r="K315" i="10"/>
  <c r="L315" i="10"/>
  <c r="M315" i="10"/>
  <c r="N315" i="10"/>
  <c r="O315" i="10"/>
  <c r="P315" i="10"/>
  <c r="Q315" i="10"/>
  <c r="U315" i="10"/>
  <c r="A316" i="10"/>
  <c r="B316" i="10"/>
  <c r="C316" i="10"/>
  <c r="D316" i="10"/>
  <c r="F316" i="10"/>
  <c r="G316" i="10"/>
  <c r="H316" i="10"/>
  <c r="I316" i="10"/>
  <c r="K316" i="10"/>
  <c r="L316" i="10"/>
  <c r="M316" i="10"/>
  <c r="N316" i="10"/>
  <c r="O316" i="10"/>
  <c r="P316" i="10"/>
  <c r="Q316" i="10"/>
  <c r="U316" i="10"/>
  <c r="A317" i="10"/>
  <c r="B317" i="10"/>
  <c r="C317" i="10"/>
  <c r="D317" i="10"/>
  <c r="F317" i="10"/>
  <c r="G317" i="10"/>
  <c r="H317" i="10"/>
  <c r="I317" i="10"/>
  <c r="K317" i="10"/>
  <c r="L317" i="10"/>
  <c r="M317" i="10"/>
  <c r="N317" i="10"/>
  <c r="O317" i="10"/>
  <c r="P317" i="10"/>
  <c r="Q317" i="10"/>
  <c r="U317" i="10"/>
  <c r="A318" i="10"/>
  <c r="B318" i="10"/>
  <c r="C318" i="10"/>
  <c r="D318" i="10"/>
  <c r="F318" i="10"/>
  <c r="G318" i="10"/>
  <c r="H318" i="10"/>
  <c r="I318" i="10"/>
  <c r="K318" i="10"/>
  <c r="L318" i="10"/>
  <c r="M318" i="10"/>
  <c r="N318" i="10"/>
  <c r="O318" i="10"/>
  <c r="P318" i="10"/>
  <c r="Q318" i="10"/>
  <c r="U318" i="10"/>
  <c r="A319" i="10"/>
  <c r="B319" i="10"/>
  <c r="C319" i="10"/>
  <c r="D319" i="10"/>
  <c r="F319" i="10"/>
  <c r="G319" i="10"/>
  <c r="H319" i="10"/>
  <c r="I319" i="10"/>
  <c r="K319" i="10"/>
  <c r="L319" i="10"/>
  <c r="M319" i="10"/>
  <c r="N319" i="10"/>
  <c r="O319" i="10"/>
  <c r="P319" i="10"/>
  <c r="Q319" i="10"/>
  <c r="U319" i="10"/>
  <c r="A320" i="10"/>
  <c r="B320" i="10"/>
  <c r="C320" i="10"/>
  <c r="D320" i="10"/>
  <c r="F320" i="10"/>
  <c r="G320" i="10"/>
  <c r="H320" i="10"/>
  <c r="I320" i="10"/>
  <c r="K320" i="10"/>
  <c r="L320" i="10"/>
  <c r="M320" i="10"/>
  <c r="N320" i="10"/>
  <c r="O320" i="10"/>
  <c r="P320" i="10"/>
  <c r="Q320" i="10"/>
  <c r="U320" i="10"/>
  <c r="A321" i="10"/>
  <c r="B321" i="10"/>
  <c r="C321" i="10"/>
  <c r="D321" i="10"/>
  <c r="F321" i="10"/>
  <c r="G321" i="10"/>
  <c r="H321" i="10"/>
  <c r="I321" i="10"/>
  <c r="K321" i="10"/>
  <c r="L321" i="10"/>
  <c r="M321" i="10"/>
  <c r="N321" i="10"/>
  <c r="O321" i="10"/>
  <c r="P321" i="10"/>
  <c r="Q321" i="10"/>
  <c r="U321" i="10"/>
  <c r="A322" i="10"/>
  <c r="B322" i="10"/>
  <c r="C322" i="10"/>
  <c r="D322" i="10"/>
  <c r="F322" i="10"/>
  <c r="G322" i="10"/>
  <c r="H322" i="10"/>
  <c r="I322" i="10"/>
  <c r="K322" i="10"/>
  <c r="L322" i="10"/>
  <c r="M322" i="10"/>
  <c r="N322" i="10"/>
  <c r="O322" i="10"/>
  <c r="P322" i="10"/>
  <c r="Q322" i="10"/>
  <c r="U322" i="10"/>
  <c r="A323" i="10"/>
  <c r="B323" i="10"/>
  <c r="C323" i="10"/>
  <c r="D323" i="10"/>
  <c r="F323" i="10"/>
  <c r="G323" i="10"/>
  <c r="H323" i="10"/>
  <c r="I323" i="10"/>
  <c r="K323" i="10"/>
  <c r="L323" i="10"/>
  <c r="M323" i="10"/>
  <c r="N323" i="10"/>
  <c r="O323" i="10"/>
  <c r="P323" i="10"/>
  <c r="Q323" i="10"/>
  <c r="U323" i="10"/>
  <c r="A324" i="10"/>
  <c r="B324" i="10"/>
  <c r="C324" i="10"/>
  <c r="D324" i="10"/>
  <c r="F324" i="10"/>
  <c r="G324" i="10"/>
  <c r="H324" i="10"/>
  <c r="I324" i="10"/>
  <c r="K324" i="10"/>
  <c r="L324" i="10"/>
  <c r="M324" i="10"/>
  <c r="N324" i="10"/>
  <c r="O324" i="10"/>
  <c r="P324" i="10"/>
  <c r="Q324" i="10"/>
  <c r="U324" i="10"/>
  <c r="A325" i="10"/>
  <c r="B325" i="10"/>
  <c r="C325" i="10"/>
  <c r="D325" i="10"/>
  <c r="F325" i="10"/>
  <c r="G325" i="10"/>
  <c r="H325" i="10"/>
  <c r="I325" i="10"/>
  <c r="K325" i="10"/>
  <c r="L325" i="10"/>
  <c r="M325" i="10"/>
  <c r="N325" i="10"/>
  <c r="O325" i="10"/>
  <c r="P325" i="10"/>
  <c r="Q325" i="10"/>
  <c r="U325" i="10"/>
  <c r="A326" i="10"/>
  <c r="B326" i="10"/>
  <c r="C326" i="10"/>
  <c r="D326" i="10"/>
  <c r="F326" i="10"/>
  <c r="G326" i="10"/>
  <c r="H326" i="10"/>
  <c r="I326" i="10"/>
  <c r="K326" i="10"/>
  <c r="L326" i="10"/>
  <c r="M326" i="10"/>
  <c r="N326" i="10"/>
  <c r="O326" i="10"/>
  <c r="P326" i="10"/>
  <c r="Q326" i="10"/>
  <c r="U326" i="10"/>
  <c r="A327" i="10"/>
  <c r="B327" i="10"/>
  <c r="C327" i="10"/>
  <c r="D327" i="10"/>
  <c r="F327" i="10"/>
  <c r="G327" i="10"/>
  <c r="H327" i="10"/>
  <c r="I327" i="10"/>
  <c r="K327" i="10"/>
  <c r="L327" i="10"/>
  <c r="M327" i="10"/>
  <c r="N327" i="10"/>
  <c r="O327" i="10"/>
  <c r="P327" i="10"/>
  <c r="Q327" i="10"/>
  <c r="U327" i="10"/>
  <c r="A328" i="10"/>
  <c r="B328" i="10"/>
  <c r="C328" i="10"/>
  <c r="D328" i="10"/>
  <c r="F328" i="10"/>
  <c r="G328" i="10"/>
  <c r="H328" i="10"/>
  <c r="I328" i="10"/>
  <c r="K328" i="10"/>
  <c r="L328" i="10"/>
  <c r="M328" i="10"/>
  <c r="N328" i="10"/>
  <c r="O328" i="10"/>
  <c r="P328" i="10"/>
  <c r="Q328" i="10"/>
  <c r="U328" i="10"/>
  <c r="A329" i="10"/>
  <c r="B329" i="10"/>
  <c r="C329" i="10"/>
  <c r="D329" i="10"/>
  <c r="F329" i="10"/>
  <c r="G329" i="10"/>
  <c r="H329" i="10"/>
  <c r="I329" i="10"/>
  <c r="K329" i="10"/>
  <c r="L329" i="10"/>
  <c r="M329" i="10"/>
  <c r="N329" i="10"/>
  <c r="O329" i="10"/>
  <c r="P329" i="10"/>
  <c r="Q329" i="10"/>
  <c r="U329" i="10"/>
  <c r="A330" i="10"/>
  <c r="B330" i="10"/>
  <c r="C330" i="10"/>
  <c r="D330" i="10"/>
  <c r="F330" i="10"/>
  <c r="G330" i="10"/>
  <c r="H330" i="10"/>
  <c r="I330" i="10"/>
  <c r="K330" i="10"/>
  <c r="L330" i="10"/>
  <c r="M330" i="10"/>
  <c r="N330" i="10"/>
  <c r="O330" i="10"/>
  <c r="P330" i="10"/>
  <c r="Q330" i="10"/>
  <c r="U330" i="10"/>
  <c r="A331" i="10"/>
  <c r="B331" i="10"/>
  <c r="C331" i="10"/>
  <c r="D331" i="10"/>
  <c r="F331" i="10"/>
  <c r="G331" i="10"/>
  <c r="H331" i="10"/>
  <c r="I331" i="10"/>
  <c r="K331" i="10"/>
  <c r="L331" i="10"/>
  <c r="M331" i="10"/>
  <c r="N331" i="10"/>
  <c r="O331" i="10"/>
  <c r="P331" i="10"/>
  <c r="Q331" i="10"/>
  <c r="U331" i="10"/>
  <c r="A332" i="10"/>
  <c r="B332" i="10"/>
  <c r="C332" i="10"/>
  <c r="D332" i="10"/>
  <c r="F332" i="10"/>
  <c r="G332" i="10"/>
  <c r="H332" i="10"/>
  <c r="I332" i="10"/>
  <c r="K332" i="10"/>
  <c r="L332" i="10"/>
  <c r="M332" i="10"/>
  <c r="N332" i="10"/>
  <c r="O332" i="10"/>
  <c r="P332" i="10"/>
  <c r="Q332" i="10"/>
  <c r="U332" i="10"/>
  <c r="A333" i="10"/>
  <c r="B333" i="10"/>
  <c r="C333" i="10"/>
  <c r="D333" i="10"/>
  <c r="F333" i="10"/>
  <c r="G333" i="10"/>
  <c r="H333" i="10"/>
  <c r="I333" i="10"/>
  <c r="K333" i="10"/>
  <c r="L333" i="10"/>
  <c r="M333" i="10"/>
  <c r="N333" i="10"/>
  <c r="O333" i="10"/>
  <c r="P333" i="10"/>
  <c r="Q333" i="10"/>
  <c r="U333" i="10"/>
  <c r="A334" i="10"/>
  <c r="B334" i="10"/>
  <c r="C334" i="10"/>
  <c r="D334" i="10"/>
  <c r="F334" i="10"/>
  <c r="G334" i="10"/>
  <c r="H334" i="10"/>
  <c r="I334" i="10"/>
  <c r="K334" i="10"/>
  <c r="L334" i="10"/>
  <c r="M334" i="10"/>
  <c r="N334" i="10"/>
  <c r="O334" i="10"/>
  <c r="P334" i="10"/>
  <c r="Q334" i="10"/>
  <c r="U334" i="10"/>
  <c r="A335" i="10"/>
  <c r="B335" i="10"/>
  <c r="C335" i="10"/>
  <c r="D335" i="10"/>
  <c r="F335" i="10"/>
  <c r="G335" i="10"/>
  <c r="H335" i="10"/>
  <c r="I335" i="10"/>
  <c r="K335" i="10"/>
  <c r="L335" i="10"/>
  <c r="M335" i="10"/>
  <c r="N335" i="10"/>
  <c r="O335" i="10"/>
  <c r="P335" i="10"/>
  <c r="Q335" i="10"/>
  <c r="U335" i="10"/>
  <c r="A336" i="10"/>
  <c r="B336" i="10"/>
  <c r="C336" i="10"/>
  <c r="D336" i="10"/>
  <c r="F336" i="10"/>
  <c r="G336" i="10"/>
  <c r="H336" i="10"/>
  <c r="I336" i="10"/>
  <c r="K336" i="10"/>
  <c r="L336" i="10"/>
  <c r="M336" i="10"/>
  <c r="N336" i="10"/>
  <c r="O336" i="10"/>
  <c r="P336" i="10"/>
  <c r="Q336" i="10"/>
  <c r="U336" i="10"/>
  <c r="A337" i="10"/>
  <c r="B337" i="10"/>
  <c r="C337" i="10"/>
  <c r="D337" i="10"/>
  <c r="F337" i="10"/>
  <c r="G337" i="10"/>
  <c r="H337" i="10"/>
  <c r="I337" i="10"/>
  <c r="K337" i="10"/>
  <c r="L337" i="10"/>
  <c r="M337" i="10"/>
  <c r="N337" i="10"/>
  <c r="O337" i="10"/>
  <c r="P337" i="10"/>
  <c r="Q337" i="10"/>
  <c r="U337" i="10"/>
  <c r="A338" i="10"/>
  <c r="B338" i="10"/>
  <c r="C338" i="10"/>
  <c r="D338" i="10"/>
  <c r="F338" i="10"/>
  <c r="G338" i="10"/>
  <c r="H338" i="10"/>
  <c r="I338" i="10"/>
  <c r="K338" i="10"/>
  <c r="L338" i="10"/>
  <c r="M338" i="10"/>
  <c r="N338" i="10"/>
  <c r="O338" i="10"/>
  <c r="P338" i="10"/>
  <c r="Q338" i="10"/>
  <c r="U338" i="10"/>
  <c r="A339" i="10"/>
  <c r="B339" i="10"/>
  <c r="C339" i="10"/>
  <c r="D339" i="10"/>
  <c r="F339" i="10"/>
  <c r="G339" i="10"/>
  <c r="H339" i="10"/>
  <c r="I339" i="10"/>
  <c r="K339" i="10"/>
  <c r="L339" i="10"/>
  <c r="M339" i="10"/>
  <c r="N339" i="10"/>
  <c r="O339" i="10"/>
  <c r="P339" i="10"/>
  <c r="Q339" i="10"/>
  <c r="U339" i="10"/>
  <c r="A340" i="10"/>
  <c r="B340" i="10"/>
  <c r="C340" i="10"/>
  <c r="D340" i="10"/>
  <c r="F340" i="10"/>
  <c r="G340" i="10"/>
  <c r="H340" i="10"/>
  <c r="I340" i="10"/>
  <c r="K340" i="10"/>
  <c r="L340" i="10"/>
  <c r="M340" i="10"/>
  <c r="N340" i="10"/>
  <c r="O340" i="10"/>
  <c r="P340" i="10"/>
  <c r="Q340" i="10"/>
  <c r="U340" i="10"/>
  <c r="A341" i="10"/>
  <c r="B341" i="10"/>
  <c r="C341" i="10"/>
  <c r="D341" i="10"/>
  <c r="F341" i="10"/>
  <c r="G341" i="10"/>
  <c r="H341" i="10"/>
  <c r="I341" i="10"/>
  <c r="K341" i="10"/>
  <c r="L341" i="10"/>
  <c r="M341" i="10"/>
  <c r="N341" i="10"/>
  <c r="O341" i="10"/>
  <c r="P341" i="10"/>
  <c r="Q341" i="10"/>
  <c r="U341" i="10"/>
  <c r="A342" i="10"/>
  <c r="B342" i="10"/>
  <c r="C342" i="10"/>
  <c r="D342" i="10"/>
  <c r="F342" i="10"/>
  <c r="G342" i="10"/>
  <c r="H342" i="10"/>
  <c r="I342" i="10"/>
  <c r="K342" i="10"/>
  <c r="L342" i="10"/>
  <c r="M342" i="10"/>
  <c r="N342" i="10"/>
  <c r="O342" i="10"/>
  <c r="P342" i="10"/>
  <c r="Q342" i="10"/>
  <c r="U342" i="10"/>
  <c r="A343" i="10"/>
  <c r="B343" i="10"/>
  <c r="C343" i="10"/>
  <c r="D343" i="10"/>
  <c r="F343" i="10"/>
  <c r="G343" i="10"/>
  <c r="H343" i="10"/>
  <c r="I343" i="10"/>
  <c r="K343" i="10"/>
  <c r="L343" i="10"/>
  <c r="M343" i="10"/>
  <c r="N343" i="10"/>
  <c r="O343" i="10"/>
  <c r="P343" i="10"/>
  <c r="Q343" i="10"/>
  <c r="U343" i="10"/>
  <c r="A344" i="10"/>
  <c r="B344" i="10"/>
  <c r="C344" i="10"/>
  <c r="D344" i="10"/>
  <c r="F344" i="10"/>
  <c r="G344" i="10"/>
  <c r="H344" i="10"/>
  <c r="I344" i="10"/>
  <c r="K344" i="10"/>
  <c r="L344" i="10"/>
  <c r="M344" i="10"/>
  <c r="N344" i="10"/>
  <c r="O344" i="10"/>
  <c r="P344" i="10"/>
  <c r="Q344" i="10"/>
  <c r="U344" i="10"/>
  <c r="A345" i="10"/>
  <c r="B345" i="10"/>
  <c r="C345" i="10"/>
  <c r="D345" i="10"/>
  <c r="F345" i="10"/>
  <c r="G345" i="10"/>
  <c r="H345" i="10"/>
  <c r="I345" i="10"/>
  <c r="K345" i="10"/>
  <c r="L345" i="10"/>
  <c r="M345" i="10"/>
  <c r="N345" i="10"/>
  <c r="O345" i="10"/>
  <c r="P345" i="10"/>
  <c r="Q345" i="10"/>
  <c r="U345" i="10"/>
  <c r="A346" i="10"/>
  <c r="B346" i="10"/>
  <c r="C346" i="10"/>
  <c r="D346" i="10"/>
  <c r="F346" i="10"/>
  <c r="G346" i="10"/>
  <c r="H346" i="10"/>
  <c r="I346" i="10"/>
  <c r="K346" i="10"/>
  <c r="L346" i="10"/>
  <c r="M346" i="10"/>
  <c r="N346" i="10"/>
  <c r="O346" i="10"/>
  <c r="P346" i="10"/>
  <c r="Q346" i="10"/>
  <c r="U346" i="10"/>
  <c r="A347" i="10"/>
  <c r="B347" i="10"/>
  <c r="C347" i="10"/>
  <c r="D347" i="10"/>
  <c r="F347" i="10"/>
  <c r="G347" i="10"/>
  <c r="H347" i="10"/>
  <c r="I347" i="10"/>
  <c r="K347" i="10"/>
  <c r="L347" i="10"/>
  <c r="M347" i="10"/>
  <c r="N347" i="10"/>
  <c r="O347" i="10"/>
  <c r="P347" i="10"/>
  <c r="Q347" i="10"/>
  <c r="U347" i="10"/>
  <c r="A348" i="10"/>
  <c r="B348" i="10"/>
  <c r="C348" i="10"/>
  <c r="D348" i="10"/>
  <c r="F348" i="10"/>
  <c r="G348" i="10"/>
  <c r="H348" i="10"/>
  <c r="I348" i="10"/>
  <c r="K348" i="10"/>
  <c r="L348" i="10"/>
  <c r="M348" i="10"/>
  <c r="N348" i="10"/>
  <c r="O348" i="10"/>
  <c r="P348" i="10"/>
  <c r="Q348" i="10"/>
  <c r="U348" i="10"/>
  <c r="A349" i="10"/>
  <c r="B349" i="10"/>
  <c r="C349" i="10"/>
  <c r="D349" i="10"/>
  <c r="F349" i="10"/>
  <c r="G349" i="10"/>
  <c r="H349" i="10"/>
  <c r="I349" i="10"/>
  <c r="K349" i="10"/>
  <c r="L349" i="10"/>
  <c r="M349" i="10"/>
  <c r="N349" i="10"/>
  <c r="O349" i="10"/>
  <c r="P349" i="10"/>
  <c r="Q349" i="10"/>
  <c r="U349" i="10"/>
  <c r="A350" i="10"/>
  <c r="B350" i="10"/>
  <c r="C350" i="10"/>
  <c r="D350" i="10"/>
  <c r="F350" i="10"/>
  <c r="G350" i="10"/>
  <c r="H350" i="10"/>
  <c r="I350" i="10"/>
  <c r="K350" i="10"/>
  <c r="L350" i="10"/>
  <c r="M350" i="10"/>
  <c r="N350" i="10"/>
  <c r="O350" i="10"/>
  <c r="P350" i="10"/>
  <c r="Q350" i="10"/>
  <c r="U350" i="10"/>
  <c r="A351" i="10"/>
  <c r="B351" i="10"/>
  <c r="C351" i="10"/>
  <c r="D351" i="10"/>
  <c r="F351" i="10"/>
  <c r="G351" i="10"/>
  <c r="H351" i="10"/>
  <c r="I351" i="10"/>
  <c r="K351" i="10"/>
  <c r="L351" i="10"/>
  <c r="M351" i="10"/>
  <c r="N351" i="10"/>
  <c r="O351" i="10"/>
  <c r="P351" i="10"/>
  <c r="Q351" i="10"/>
  <c r="U351" i="10"/>
  <c r="A352" i="10"/>
  <c r="B352" i="10"/>
  <c r="C352" i="10"/>
  <c r="D352" i="10"/>
  <c r="F352" i="10"/>
  <c r="G352" i="10"/>
  <c r="H352" i="10"/>
  <c r="I352" i="10"/>
  <c r="K352" i="10"/>
  <c r="L352" i="10"/>
  <c r="M352" i="10"/>
  <c r="N352" i="10"/>
  <c r="O352" i="10"/>
  <c r="P352" i="10"/>
  <c r="Q352" i="10"/>
  <c r="U352" i="10"/>
  <c r="A353" i="10"/>
  <c r="B353" i="10"/>
  <c r="C353" i="10"/>
  <c r="D353" i="10"/>
  <c r="F353" i="10"/>
  <c r="G353" i="10"/>
  <c r="H353" i="10"/>
  <c r="I353" i="10"/>
  <c r="K353" i="10"/>
  <c r="L353" i="10"/>
  <c r="M353" i="10"/>
  <c r="N353" i="10"/>
  <c r="O353" i="10"/>
  <c r="P353" i="10"/>
  <c r="Q353" i="10"/>
  <c r="U353" i="10"/>
  <c r="A354" i="10"/>
  <c r="B354" i="10"/>
  <c r="C354" i="10"/>
  <c r="D354" i="10"/>
  <c r="F354" i="10"/>
  <c r="G354" i="10"/>
  <c r="H354" i="10"/>
  <c r="I354" i="10"/>
  <c r="K354" i="10"/>
  <c r="L354" i="10"/>
  <c r="M354" i="10"/>
  <c r="N354" i="10"/>
  <c r="O354" i="10"/>
  <c r="P354" i="10"/>
  <c r="Q354" i="10"/>
  <c r="U354" i="10"/>
  <c r="A355" i="10"/>
  <c r="B355" i="10"/>
  <c r="C355" i="10"/>
  <c r="D355" i="10"/>
  <c r="F355" i="10"/>
  <c r="G355" i="10"/>
  <c r="H355" i="10"/>
  <c r="I355" i="10"/>
  <c r="K355" i="10"/>
  <c r="L355" i="10"/>
  <c r="M355" i="10"/>
  <c r="N355" i="10"/>
  <c r="O355" i="10"/>
  <c r="P355" i="10"/>
  <c r="Q355" i="10"/>
  <c r="U355" i="10"/>
  <c r="A356" i="10"/>
  <c r="B356" i="10"/>
  <c r="C356" i="10"/>
  <c r="D356" i="10"/>
  <c r="F356" i="10"/>
  <c r="G356" i="10"/>
  <c r="H356" i="10"/>
  <c r="I356" i="10"/>
  <c r="K356" i="10"/>
  <c r="L356" i="10"/>
  <c r="M356" i="10"/>
  <c r="N356" i="10"/>
  <c r="O356" i="10"/>
  <c r="P356" i="10"/>
  <c r="Q356" i="10"/>
  <c r="U356" i="10"/>
  <c r="A357" i="10"/>
  <c r="B357" i="10"/>
  <c r="C357" i="10"/>
  <c r="D357" i="10"/>
  <c r="F357" i="10"/>
  <c r="G357" i="10"/>
  <c r="H357" i="10"/>
  <c r="I357" i="10"/>
  <c r="K357" i="10"/>
  <c r="L357" i="10"/>
  <c r="M357" i="10"/>
  <c r="N357" i="10"/>
  <c r="O357" i="10"/>
  <c r="P357" i="10"/>
  <c r="Q357" i="10"/>
  <c r="U357" i="10"/>
  <c r="S43" i="10" l="1"/>
  <c r="S43" i="11"/>
  <c r="AQ358" i="4"/>
  <c r="AV358" i="4"/>
  <c r="AZ358" i="4"/>
  <c r="BA358" i="4"/>
  <c r="AS358" i="4"/>
  <c r="AX358" i="4"/>
  <c r="BC358" i="4"/>
  <c r="BH358" i="4"/>
  <c r="BJ358" i="4"/>
  <c r="BF358" i="4"/>
  <c r="BO3" i="4" l="1"/>
  <c r="AF2" i="10"/>
  <c r="AF3" i="10" l="1"/>
  <c r="AI3" i="11"/>
  <c r="AF3" i="8"/>
  <c r="AF4" i="8"/>
  <c r="AF5" i="8"/>
  <c r="AF6" i="8"/>
  <c r="AF7" i="8"/>
  <c r="AF8" i="8"/>
  <c r="AF9" i="8"/>
  <c r="AF10" i="8"/>
  <c r="AF11" i="8"/>
  <c r="AF12" i="8"/>
  <c r="AF13" i="8"/>
  <c r="AF14" i="8"/>
  <c r="AF15" i="8"/>
  <c r="AF16" i="8"/>
  <c r="AF17" i="8"/>
  <c r="AF18" i="8"/>
  <c r="AF19" i="8"/>
  <c r="AF20" i="8"/>
  <c r="AF21" i="8"/>
  <c r="AF22" i="8"/>
  <c r="AF23" i="8"/>
  <c r="AF24" i="8"/>
  <c r="AF25" i="8"/>
  <c r="AF26" i="8"/>
  <c r="AF27" i="8"/>
  <c r="AF28" i="8"/>
  <c r="AF29" i="8"/>
  <c r="AF30" i="8"/>
  <c r="AF31" i="8"/>
  <c r="AF32" i="8"/>
  <c r="AF33" i="8"/>
  <c r="AF34" i="8"/>
  <c r="AF35" i="8"/>
  <c r="AF36" i="8"/>
  <c r="AF37" i="8"/>
  <c r="AF38" i="8"/>
  <c r="AF39" i="8"/>
  <c r="AF40" i="8"/>
  <c r="AF41" i="8"/>
  <c r="AF42" i="8"/>
  <c r="AF43" i="8"/>
  <c r="AF44" i="8"/>
  <c r="AF45" i="8"/>
  <c r="AF46" i="8"/>
  <c r="AF47" i="8"/>
  <c r="AF48" i="8"/>
  <c r="AF49" i="8"/>
  <c r="AF50" i="8"/>
  <c r="AF51" i="8"/>
  <c r="AF52" i="8"/>
  <c r="AF53" i="8"/>
  <c r="AF54" i="8"/>
  <c r="AF55" i="8"/>
  <c r="AF56" i="8"/>
  <c r="AF57" i="8"/>
  <c r="AF58" i="8"/>
  <c r="AF59" i="8"/>
  <c r="AF60" i="8"/>
  <c r="AF61" i="8"/>
  <c r="AF62" i="8"/>
  <c r="AF63" i="8"/>
  <c r="AF64" i="8"/>
  <c r="AF65" i="8"/>
  <c r="AF66" i="8"/>
  <c r="AF67" i="8"/>
  <c r="AF68" i="8"/>
  <c r="AF69" i="8"/>
  <c r="AF70" i="8"/>
  <c r="AF71" i="8"/>
  <c r="AF72" i="8"/>
  <c r="AF73" i="8"/>
  <c r="AF74" i="8"/>
  <c r="AF75" i="8"/>
  <c r="AF76" i="8"/>
  <c r="AF77" i="8"/>
  <c r="AF78" i="8"/>
  <c r="AF79" i="8"/>
  <c r="AF80" i="8"/>
  <c r="AF81" i="8"/>
  <c r="AF82" i="8"/>
  <c r="AF83" i="8"/>
  <c r="AF84" i="8"/>
  <c r="AF85" i="8"/>
  <c r="AF86" i="8"/>
  <c r="AF87" i="8"/>
  <c r="AF88" i="8"/>
  <c r="AF89" i="8"/>
  <c r="AF90" i="8"/>
  <c r="AF91" i="8"/>
  <c r="AF92" i="8"/>
  <c r="AF93" i="8"/>
  <c r="AF94" i="8"/>
  <c r="AF95" i="8"/>
  <c r="AF96" i="8"/>
  <c r="AF97" i="8"/>
  <c r="AF98" i="8"/>
  <c r="AF99" i="8"/>
  <c r="AF100" i="8"/>
  <c r="AF101" i="8"/>
  <c r="AF102" i="8"/>
  <c r="AF103" i="8"/>
  <c r="AF104" i="8"/>
  <c r="AF105" i="8"/>
  <c r="AF106" i="8"/>
  <c r="AF107" i="8"/>
  <c r="AF108" i="8"/>
  <c r="AF109" i="8"/>
  <c r="AF110" i="8"/>
  <c r="AF111" i="8"/>
  <c r="AF112" i="8"/>
  <c r="AF113" i="8"/>
  <c r="AF114" i="8"/>
  <c r="AF115" i="8"/>
  <c r="AF116" i="8"/>
  <c r="AF117" i="8"/>
  <c r="AF118" i="8"/>
  <c r="AF119" i="8"/>
  <c r="AF120" i="8"/>
  <c r="AF121" i="8"/>
  <c r="AF122" i="8"/>
  <c r="AF123" i="8"/>
  <c r="AF124" i="8"/>
  <c r="AF125" i="8"/>
  <c r="AF126" i="8"/>
  <c r="AF127" i="8"/>
  <c r="AF128" i="8"/>
  <c r="AF129" i="8"/>
  <c r="AF130" i="8"/>
  <c r="AF131" i="8"/>
  <c r="AF132" i="8"/>
  <c r="AF133" i="8"/>
  <c r="AF134" i="8"/>
  <c r="AF135" i="8"/>
  <c r="AF136" i="8"/>
  <c r="AF137" i="8"/>
  <c r="AF138" i="8"/>
  <c r="AF139" i="8"/>
  <c r="AF140" i="8"/>
  <c r="AF141" i="8"/>
  <c r="AF142" i="8"/>
  <c r="AF143" i="8"/>
  <c r="AF144" i="8"/>
  <c r="AF145" i="8"/>
  <c r="AF146" i="8"/>
  <c r="AF147" i="8"/>
  <c r="AF148" i="8"/>
  <c r="AF149" i="8"/>
  <c r="AF150" i="8"/>
  <c r="AF151" i="8"/>
  <c r="AF152" i="8"/>
  <c r="AF153" i="8"/>
  <c r="AF154" i="8"/>
  <c r="AF155" i="8"/>
  <c r="AF156" i="8"/>
  <c r="AF157" i="8"/>
  <c r="AF158" i="8"/>
  <c r="AF159" i="8"/>
  <c r="AF160" i="8"/>
  <c r="AF161" i="8"/>
  <c r="AF162" i="8"/>
  <c r="AF163" i="8"/>
  <c r="AF164" i="8"/>
  <c r="AF165" i="8"/>
  <c r="AF166" i="8"/>
  <c r="AF167" i="8"/>
  <c r="AF168" i="8"/>
  <c r="AF169" i="8"/>
  <c r="AF170" i="8"/>
  <c r="AF171" i="8"/>
  <c r="AF172" i="8"/>
  <c r="AF173" i="8"/>
  <c r="AF174" i="8"/>
  <c r="AF175" i="8"/>
  <c r="AF176" i="8"/>
  <c r="AF177" i="8"/>
  <c r="AF178" i="8"/>
  <c r="AF179" i="8"/>
  <c r="AF180" i="8"/>
  <c r="AF181" i="8"/>
  <c r="AF182" i="8"/>
  <c r="AF183" i="8"/>
  <c r="AF184" i="8"/>
  <c r="AF185" i="8"/>
  <c r="AF186" i="8"/>
  <c r="AF187" i="8"/>
  <c r="AF188" i="8"/>
  <c r="AF189" i="8"/>
  <c r="AF190" i="8"/>
  <c r="AF191" i="8"/>
  <c r="AF192" i="8"/>
  <c r="AF193" i="8"/>
  <c r="AF194" i="8"/>
  <c r="AF195" i="8"/>
  <c r="AF196" i="8"/>
  <c r="AF197" i="8"/>
  <c r="AF198" i="8"/>
  <c r="AF199" i="8"/>
  <c r="AF200" i="8"/>
  <c r="AF201" i="8"/>
  <c r="AF202" i="8"/>
  <c r="AF203" i="8"/>
  <c r="AF204" i="8"/>
  <c r="AF205" i="8"/>
  <c r="AF206" i="8"/>
  <c r="AF207" i="8"/>
  <c r="AF208" i="8"/>
  <c r="AF209" i="8"/>
  <c r="AF210" i="8"/>
  <c r="AF211" i="8"/>
  <c r="AF212" i="8"/>
  <c r="AF213" i="8"/>
  <c r="AF214" i="8"/>
  <c r="AF215" i="8"/>
  <c r="AF216" i="8"/>
  <c r="AF217" i="8"/>
  <c r="AF218" i="8"/>
  <c r="AF219" i="8"/>
  <c r="AF220" i="8"/>
  <c r="AF221" i="8"/>
  <c r="AF222" i="8"/>
  <c r="AF223" i="8"/>
  <c r="AF224" i="8"/>
  <c r="AF225" i="8"/>
  <c r="AF226" i="8"/>
  <c r="AF227" i="8"/>
  <c r="AF228" i="8"/>
  <c r="AF229" i="8"/>
  <c r="AF230" i="8"/>
  <c r="AF231" i="8"/>
  <c r="AF232" i="8"/>
  <c r="AF233" i="8"/>
  <c r="AF234" i="8"/>
  <c r="AF235" i="8"/>
  <c r="AF236" i="8"/>
  <c r="AF237" i="8"/>
  <c r="AF238" i="8"/>
  <c r="AF239" i="8"/>
  <c r="AF240" i="8"/>
  <c r="AF241" i="8"/>
  <c r="AF242" i="8"/>
  <c r="AF243" i="8"/>
  <c r="AF244" i="8"/>
  <c r="AF245" i="8"/>
  <c r="AF246" i="8"/>
  <c r="AF247" i="8"/>
  <c r="AF248" i="8"/>
  <c r="AF249" i="8"/>
  <c r="AF250" i="8"/>
  <c r="AF251" i="8"/>
  <c r="AF252" i="8"/>
  <c r="AF253" i="8"/>
  <c r="AF254" i="8"/>
  <c r="AF255" i="8"/>
  <c r="AF256" i="8"/>
  <c r="AF257" i="8"/>
  <c r="AF258" i="8"/>
  <c r="AF259" i="8"/>
  <c r="AF260" i="8"/>
  <c r="AF261" i="8"/>
  <c r="AF262" i="8"/>
  <c r="AF263" i="8"/>
  <c r="AF264" i="8"/>
  <c r="AF265" i="8"/>
  <c r="AF266" i="8"/>
  <c r="AF267" i="8"/>
  <c r="AF268" i="8"/>
  <c r="AF269" i="8"/>
  <c r="AF270" i="8"/>
  <c r="AF271" i="8"/>
  <c r="AF272" i="8"/>
  <c r="AF273" i="8"/>
  <c r="AF274" i="8"/>
  <c r="AF275" i="8"/>
  <c r="AF276" i="8"/>
  <c r="AF277" i="8"/>
  <c r="AF278" i="8"/>
  <c r="AF279" i="8"/>
  <c r="AF280" i="8"/>
  <c r="AF281" i="8"/>
  <c r="AF282" i="8"/>
  <c r="AF283" i="8"/>
  <c r="AF284" i="8"/>
  <c r="AF285" i="8"/>
  <c r="AF286" i="8"/>
  <c r="AF287" i="8"/>
  <c r="AF288" i="8"/>
  <c r="AF289" i="8"/>
  <c r="AF290" i="8"/>
  <c r="AF291" i="8"/>
  <c r="AF292" i="8"/>
  <c r="AF293" i="8"/>
  <c r="AF294" i="8"/>
  <c r="AF295" i="8"/>
  <c r="AF296" i="8"/>
  <c r="AF297" i="8"/>
  <c r="AF298" i="8"/>
  <c r="AF299" i="8"/>
  <c r="AF300" i="8"/>
  <c r="AF301" i="8"/>
  <c r="AF302" i="8"/>
  <c r="AF303" i="8"/>
  <c r="AF304" i="8"/>
  <c r="AF305" i="8"/>
  <c r="AF306" i="8"/>
  <c r="AF307" i="8"/>
  <c r="AF308" i="8"/>
  <c r="AF309" i="8"/>
  <c r="AF310" i="8"/>
  <c r="AF311" i="8"/>
  <c r="AF312" i="8"/>
  <c r="AF313" i="8"/>
  <c r="AF314" i="8"/>
  <c r="AF315" i="8"/>
  <c r="AF316" i="8"/>
  <c r="AF317" i="8"/>
  <c r="AF318" i="8"/>
  <c r="AF319" i="8"/>
  <c r="AF320" i="8"/>
  <c r="AF321" i="8"/>
  <c r="AF322" i="8"/>
  <c r="AF323" i="8"/>
  <c r="AF324" i="8"/>
  <c r="AF325" i="8"/>
  <c r="AF326" i="8"/>
  <c r="AF327" i="8"/>
  <c r="AF328" i="8"/>
  <c r="AF329" i="8"/>
  <c r="AF330" i="8"/>
  <c r="AF331" i="8"/>
  <c r="AF332" i="8"/>
  <c r="AF333" i="8"/>
  <c r="AF334" i="8"/>
  <c r="AF335" i="8"/>
  <c r="AF336" i="8"/>
  <c r="AF337" i="8"/>
  <c r="AF338" i="8"/>
  <c r="AF339" i="8"/>
  <c r="AF340" i="8"/>
  <c r="AF341" i="8"/>
  <c r="AF342" i="8"/>
  <c r="AF343" i="8"/>
  <c r="AF344" i="8"/>
  <c r="AF345" i="8"/>
  <c r="AF346" i="8"/>
  <c r="AF347" i="8"/>
  <c r="AF348" i="8"/>
  <c r="AF349" i="8"/>
  <c r="AF350" i="8"/>
  <c r="AF351" i="8"/>
  <c r="AF352" i="8"/>
  <c r="AF353" i="8"/>
  <c r="AF354" i="8"/>
  <c r="AF355" i="8"/>
  <c r="AF356" i="8"/>
  <c r="AF357" i="8"/>
  <c r="AF2" i="8"/>
  <c r="AH28" i="8"/>
  <c r="AJ22" i="8"/>
  <c r="AH22" i="8"/>
  <c r="R97" i="4" l="1"/>
  <c r="S97" i="4"/>
  <c r="R97" i="11" l="1"/>
  <c r="BP97" i="4"/>
  <c r="AJ97" i="11" s="1"/>
  <c r="S97" i="10"/>
  <c r="S97" i="11"/>
  <c r="R97" i="10"/>
  <c r="AI22" i="8"/>
  <c r="AH322" i="8" l="1"/>
  <c r="AE357" i="8" l="1"/>
  <c r="P357" i="8"/>
  <c r="AH357" i="8" s="1"/>
  <c r="AE356" i="8"/>
  <c r="P356" i="8"/>
  <c r="AI356" i="8" s="1"/>
  <c r="AE355" i="8"/>
  <c r="P355" i="8"/>
  <c r="AH355" i="8" s="1"/>
  <c r="AE354" i="8"/>
  <c r="P354" i="8"/>
  <c r="AH354" i="8" s="1"/>
  <c r="AE353" i="8"/>
  <c r="P353" i="8"/>
  <c r="AH353" i="8" s="1"/>
  <c r="AE352" i="8"/>
  <c r="P352" i="8"/>
  <c r="AI352" i="8" s="1"/>
  <c r="AE351" i="8"/>
  <c r="P351" i="8"/>
  <c r="AH351" i="8" s="1"/>
  <c r="AE350" i="8"/>
  <c r="P350" i="8"/>
  <c r="AI350" i="8" s="1"/>
  <c r="AE349" i="8"/>
  <c r="P349" i="8"/>
  <c r="AH349" i="8" s="1"/>
  <c r="AE348" i="8"/>
  <c r="P348" i="8"/>
  <c r="AH348" i="8" s="1"/>
  <c r="AE347" i="8"/>
  <c r="P347" i="8"/>
  <c r="AH347" i="8" s="1"/>
  <c r="AE346" i="8"/>
  <c r="P346" i="8"/>
  <c r="AI346" i="8" s="1"/>
  <c r="AE345" i="8"/>
  <c r="P345" i="8"/>
  <c r="AH345" i="8" s="1"/>
  <c r="AE344" i="8"/>
  <c r="P344" i="8"/>
  <c r="AI344" i="8" s="1"/>
  <c r="AE343" i="8"/>
  <c r="P343" i="8"/>
  <c r="AH343" i="8" s="1"/>
  <c r="AE342" i="8"/>
  <c r="P342" i="8"/>
  <c r="AI342" i="8" s="1"/>
  <c r="AE341" i="8"/>
  <c r="P341" i="8"/>
  <c r="AH341" i="8" s="1"/>
  <c r="AI340" i="8"/>
  <c r="AH340" i="8"/>
  <c r="AE340" i="8"/>
  <c r="P340" i="8"/>
  <c r="AE339" i="8"/>
  <c r="P339" i="8"/>
  <c r="AH339" i="8" s="1"/>
  <c r="AI338" i="8"/>
  <c r="AH338" i="8"/>
  <c r="AE338" i="8"/>
  <c r="P338" i="8"/>
  <c r="AE337" i="8"/>
  <c r="P337" i="8"/>
  <c r="AH337" i="8" s="1"/>
  <c r="AE336" i="8"/>
  <c r="P336" i="8"/>
  <c r="AI336" i="8" s="1"/>
  <c r="AE335" i="8"/>
  <c r="P335" i="8"/>
  <c r="AH335" i="8" s="1"/>
  <c r="AE334" i="8"/>
  <c r="P334" i="8"/>
  <c r="AH334" i="8" s="1"/>
  <c r="AE333" i="8"/>
  <c r="P333" i="8"/>
  <c r="AH333" i="8" s="1"/>
  <c r="AE332" i="8"/>
  <c r="P332" i="8"/>
  <c r="AI332" i="8" s="1"/>
  <c r="AE331" i="8"/>
  <c r="P331" i="8"/>
  <c r="AH331" i="8" s="1"/>
  <c r="AE330" i="8"/>
  <c r="P330" i="8"/>
  <c r="AI330" i="8" s="1"/>
  <c r="AE329" i="8"/>
  <c r="P329" i="8"/>
  <c r="AH329" i="8" s="1"/>
  <c r="AE328" i="8"/>
  <c r="P328" i="8"/>
  <c r="AH328" i="8" s="1"/>
  <c r="AE327" i="8"/>
  <c r="P327" i="8"/>
  <c r="AH327" i="8" s="1"/>
  <c r="AE326" i="8"/>
  <c r="P326" i="8"/>
  <c r="AI326" i="8" s="1"/>
  <c r="AE325" i="8"/>
  <c r="P325" i="8"/>
  <c r="AH325" i="8" s="1"/>
  <c r="AE324" i="8"/>
  <c r="P324" i="8"/>
  <c r="AI324" i="8" s="1"/>
  <c r="AH323" i="8"/>
  <c r="AE323" i="8"/>
  <c r="P323" i="8"/>
  <c r="AE322" i="8"/>
  <c r="P322" i="8"/>
  <c r="AI322" i="8" s="1"/>
  <c r="AE321" i="8"/>
  <c r="P321" i="8"/>
  <c r="AH321" i="8" s="1"/>
  <c r="AE320" i="8"/>
  <c r="P320" i="8"/>
  <c r="AI320" i="8" s="1"/>
  <c r="AE319" i="8"/>
  <c r="P319" i="8"/>
  <c r="AE318" i="8"/>
  <c r="P318" i="8"/>
  <c r="AI318" i="8" s="1"/>
  <c r="AE317" i="8"/>
  <c r="P317" i="8"/>
  <c r="AH317" i="8" s="1"/>
  <c r="AE316" i="8"/>
  <c r="P316" i="8"/>
  <c r="AI316" i="8" s="1"/>
  <c r="AE315" i="8"/>
  <c r="P315" i="8"/>
  <c r="AH315" i="8" s="1"/>
  <c r="AE314" i="8"/>
  <c r="P314" i="8"/>
  <c r="AI314" i="8" s="1"/>
  <c r="AE313" i="8"/>
  <c r="P313" i="8"/>
  <c r="AH313" i="8" s="1"/>
  <c r="AE312" i="8"/>
  <c r="P312" i="8"/>
  <c r="AI312" i="8" s="1"/>
  <c r="AE311" i="8"/>
  <c r="P311" i="8"/>
  <c r="AE310" i="8"/>
  <c r="P310" i="8"/>
  <c r="AI310" i="8" s="1"/>
  <c r="AE309" i="8"/>
  <c r="P309" i="8"/>
  <c r="AH309" i="8" s="1"/>
  <c r="AE308" i="8"/>
  <c r="P308" i="8"/>
  <c r="AI308" i="8" s="1"/>
  <c r="AE307" i="8"/>
  <c r="P307" i="8"/>
  <c r="AH307" i="8" s="1"/>
  <c r="AE306" i="8"/>
  <c r="P306" i="8"/>
  <c r="AH306" i="8" s="1"/>
  <c r="AE305" i="8"/>
  <c r="P305" i="8"/>
  <c r="AE304" i="8"/>
  <c r="P304" i="8"/>
  <c r="AI304" i="8" s="1"/>
  <c r="AE303" i="8"/>
  <c r="P303" i="8"/>
  <c r="AH303" i="8" s="1"/>
  <c r="AE302" i="8"/>
  <c r="P302" i="8"/>
  <c r="AI302" i="8" s="1"/>
  <c r="AE301" i="8"/>
  <c r="P301" i="8"/>
  <c r="AH301" i="8" s="1"/>
  <c r="AE300" i="8"/>
  <c r="P300" i="8"/>
  <c r="AH300" i="8" s="1"/>
  <c r="AE299" i="8"/>
  <c r="P299" i="8"/>
  <c r="AE298" i="8"/>
  <c r="P298" i="8"/>
  <c r="AI298" i="8" s="1"/>
  <c r="AE297" i="8"/>
  <c r="P297" i="8"/>
  <c r="AH297" i="8" s="1"/>
  <c r="AE296" i="8"/>
  <c r="P296" i="8"/>
  <c r="AI296" i="8" s="1"/>
  <c r="AE295" i="8"/>
  <c r="P295" i="8"/>
  <c r="AH295" i="8" s="1"/>
  <c r="AE294" i="8"/>
  <c r="P294" i="8"/>
  <c r="AI294" i="8" s="1"/>
  <c r="AE293" i="8"/>
  <c r="P293" i="8"/>
  <c r="AH293" i="8" s="1"/>
  <c r="AE292" i="8"/>
  <c r="P292" i="8"/>
  <c r="AI292" i="8" s="1"/>
  <c r="AE291" i="8"/>
  <c r="P291" i="8"/>
  <c r="AE290" i="8"/>
  <c r="P290" i="8"/>
  <c r="AI290" i="8" s="1"/>
  <c r="AE289" i="8"/>
  <c r="P289" i="8"/>
  <c r="AH289" i="8" s="1"/>
  <c r="AE288" i="8"/>
  <c r="P288" i="8"/>
  <c r="AI288" i="8" s="1"/>
  <c r="AE287" i="8"/>
  <c r="P287" i="8"/>
  <c r="AH287" i="8" s="1"/>
  <c r="AE286" i="8"/>
  <c r="P286" i="8"/>
  <c r="AH286" i="8" s="1"/>
  <c r="AE285" i="8"/>
  <c r="P285" i="8"/>
  <c r="AE284" i="8"/>
  <c r="P284" i="8"/>
  <c r="AI284" i="8" s="1"/>
  <c r="AE283" i="8"/>
  <c r="P283" i="8"/>
  <c r="AH283" i="8" s="1"/>
  <c r="AE282" i="8"/>
  <c r="P282" i="8"/>
  <c r="AI282" i="8" s="1"/>
  <c r="AE281" i="8"/>
  <c r="P281" i="8"/>
  <c r="AH281" i="8" s="1"/>
  <c r="AE280" i="8"/>
  <c r="P280" i="8"/>
  <c r="AH280" i="8" s="1"/>
  <c r="AE279" i="8"/>
  <c r="P279" i="8"/>
  <c r="AE278" i="8"/>
  <c r="P278" i="8"/>
  <c r="AI278" i="8" s="1"/>
  <c r="AE277" i="8"/>
  <c r="P277" i="8"/>
  <c r="AH277" i="8" s="1"/>
  <c r="AE276" i="8"/>
  <c r="P276" i="8"/>
  <c r="AI276" i="8" s="1"/>
  <c r="AE275" i="8"/>
  <c r="P275" i="8"/>
  <c r="AH275" i="8" s="1"/>
  <c r="AE274" i="8"/>
  <c r="P274" i="8"/>
  <c r="AI274" i="8" s="1"/>
  <c r="AE273" i="8"/>
  <c r="P273" i="8"/>
  <c r="AH273" i="8" s="1"/>
  <c r="AE272" i="8"/>
  <c r="P272" i="8"/>
  <c r="AI272" i="8" s="1"/>
  <c r="AE271" i="8"/>
  <c r="P271" i="8"/>
  <c r="AE270" i="8"/>
  <c r="P270" i="8"/>
  <c r="AI270" i="8" s="1"/>
  <c r="AE269" i="8"/>
  <c r="P269" i="8"/>
  <c r="AH269" i="8" s="1"/>
  <c r="AE268" i="8"/>
  <c r="P268" i="8"/>
  <c r="AI268" i="8" s="1"/>
  <c r="AE267" i="8"/>
  <c r="P267" i="8"/>
  <c r="AH267" i="8" s="1"/>
  <c r="AE266" i="8"/>
  <c r="P266" i="8"/>
  <c r="AI266" i="8" s="1"/>
  <c r="AE265" i="8"/>
  <c r="P265" i="8"/>
  <c r="AH265" i="8" s="1"/>
  <c r="AE264" i="8"/>
  <c r="P264" i="8"/>
  <c r="AI264" i="8" s="1"/>
  <c r="AE263" i="8"/>
  <c r="P263" i="8"/>
  <c r="AE262" i="8"/>
  <c r="P262" i="8"/>
  <c r="AI262" i="8" s="1"/>
  <c r="AE261" i="8"/>
  <c r="Q261" i="8"/>
  <c r="P261" i="8"/>
  <c r="AH261" i="8" s="1"/>
  <c r="AE260" i="8"/>
  <c r="Q260" i="8"/>
  <c r="P260" i="8"/>
  <c r="AH260" i="8" s="1"/>
  <c r="AE259" i="8"/>
  <c r="Q259" i="8"/>
  <c r="P259" i="8"/>
  <c r="AH259" i="8" s="1"/>
  <c r="AE258" i="8"/>
  <c r="Q258" i="8"/>
  <c r="P258" i="8"/>
  <c r="AH258" i="8" s="1"/>
  <c r="AE257" i="8"/>
  <c r="Q257" i="8"/>
  <c r="P257" i="8"/>
  <c r="AH257" i="8" s="1"/>
  <c r="AE256" i="8"/>
  <c r="Q256" i="8"/>
  <c r="P256" i="8"/>
  <c r="AH256" i="8" s="1"/>
  <c r="AE255" i="8"/>
  <c r="Q255" i="8"/>
  <c r="P255" i="8"/>
  <c r="AH255" i="8" s="1"/>
  <c r="AE254" i="8"/>
  <c r="Q254" i="8"/>
  <c r="P254" i="8"/>
  <c r="AH254" i="8" s="1"/>
  <c r="AE253" i="8"/>
  <c r="Q253" i="8"/>
  <c r="P253" i="8"/>
  <c r="AH253" i="8" s="1"/>
  <c r="AE252" i="8"/>
  <c r="Q252" i="8"/>
  <c r="P252" i="8"/>
  <c r="AH252" i="8" s="1"/>
  <c r="AE251" i="8"/>
  <c r="Q251" i="8"/>
  <c r="P251" i="8"/>
  <c r="AH251" i="8" s="1"/>
  <c r="AE250" i="8"/>
  <c r="Q250" i="8"/>
  <c r="P250" i="8"/>
  <c r="AH250" i="8" s="1"/>
  <c r="AE249" i="8"/>
  <c r="Q249" i="8"/>
  <c r="P249" i="8"/>
  <c r="AH249" i="8" s="1"/>
  <c r="AE248" i="8"/>
  <c r="Q248" i="8"/>
  <c r="P248" i="8"/>
  <c r="AH248" i="8" s="1"/>
  <c r="AE247" i="8"/>
  <c r="Q247" i="8"/>
  <c r="P247" i="8"/>
  <c r="AH247" i="8" s="1"/>
  <c r="AE246" i="8"/>
  <c r="Q246" i="8"/>
  <c r="P246" i="8"/>
  <c r="AH246" i="8" s="1"/>
  <c r="AE245" i="8"/>
  <c r="Q245" i="8"/>
  <c r="P245" i="8"/>
  <c r="AH245" i="8" s="1"/>
  <c r="AE244" i="8"/>
  <c r="Q244" i="8"/>
  <c r="P244" i="8"/>
  <c r="AH244" i="8" s="1"/>
  <c r="AE243" i="8"/>
  <c r="Q243" i="8"/>
  <c r="P243" i="8"/>
  <c r="AH243" i="8" s="1"/>
  <c r="AE242" i="8"/>
  <c r="Q242" i="8"/>
  <c r="P242" i="8"/>
  <c r="AH242" i="8" s="1"/>
  <c r="AE241" i="8"/>
  <c r="Q241" i="8"/>
  <c r="P241" i="8"/>
  <c r="AH241" i="8" s="1"/>
  <c r="AE240" i="8"/>
  <c r="Q240" i="8"/>
  <c r="P240" i="8"/>
  <c r="AH240" i="8" s="1"/>
  <c r="AE239" i="8"/>
  <c r="Q239" i="8"/>
  <c r="P239" i="8"/>
  <c r="AH239" i="8" s="1"/>
  <c r="AE238" i="8"/>
  <c r="Q238" i="8"/>
  <c r="P238" i="8"/>
  <c r="AH238" i="8" s="1"/>
  <c r="AE237" i="8"/>
  <c r="Q237" i="8"/>
  <c r="P237" i="8"/>
  <c r="AH237" i="8" s="1"/>
  <c r="AE236" i="8"/>
  <c r="Q236" i="8"/>
  <c r="P236" i="8"/>
  <c r="AH236" i="8" s="1"/>
  <c r="AE235" i="8"/>
  <c r="Q235" i="8"/>
  <c r="P235" i="8"/>
  <c r="AH235" i="8" s="1"/>
  <c r="AE234" i="8"/>
  <c r="Q234" i="8"/>
  <c r="P234" i="8"/>
  <c r="AH234" i="8" s="1"/>
  <c r="AE233" i="8"/>
  <c r="Q233" i="8"/>
  <c r="P233" i="8"/>
  <c r="AH233" i="8" s="1"/>
  <c r="AE232" i="8"/>
  <c r="Q232" i="8"/>
  <c r="P232" i="8"/>
  <c r="AH232" i="8" s="1"/>
  <c r="AE231" i="8"/>
  <c r="Q231" i="8"/>
  <c r="P231" i="8"/>
  <c r="AH231" i="8" s="1"/>
  <c r="AE230" i="8"/>
  <c r="Q230" i="8"/>
  <c r="P230" i="8"/>
  <c r="AH230" i="8" s="1"/>
  <c r="AE229" i="8"/>
  <c r="Q229" i="8"/>
  <c r="P229" i="8"/>
  <c r="AH229" i="8" s="1"/>
  <c r="AE228" i="8"/>
  <c r="Q228" i="8"/>
  <c r="P228" i="8"/>
  <c r="AH228" i="8" s="1"/>
  <c r="AE227" i="8"/>
  <c r="Q227" i="8"/>
  <c r="P227" i="8"/>
  <c r="AH227" i="8" s="1"/>
  <c r="AE226" i="8"/>
  <c r="Q226" i="8"/>
  <c r="P226" i="8"/>
  <c r="AH226" i="8" s="1"/>
  <c r="AE225" i="8"/>
  <c r="Q225" i="8"/>
  <c r="P225" i="8"/>
  <c r="AH225" i="8" s="1"/>
  <c r="AE224" i="8"/>
  <c r="Q224" i="8"/>
  <c r="P224" i="8"/>
  <c r="AH224" i="8" s="1"/>
  <c r="AE223" i="8"/>
  <c r="Q223" i="8"/>
  <c r="P223" i="8"/>
  <c r="AH223" i="8" s="1"/>
  <c r="AE222" i="8"/>
  <c r="Q222" i="8"/>
  <c r="P222" i="8"/>
  <c r="AH222" i="8" s="1"/>
  <c r="AE221" i="8"/>
  <c r="Q221" i="8"/>
  <c r="P221" i="8"/>
  <c r="AH221" i="8" s="1"/>
  <c r="AE220" i="8"/>
  <c r="Q220" i="8"/>
  <c r="P220" i="8"/>
  <c r="AH220" i="8" s="1"/>
  <c r="AE219" i="8"/>
  <c r="Q219" i="8"/>
  <c r="P219" i="8"/>
  <c r="AH219" i="8" s="1"/>
  <c r="AE218" i="8"/>
  <c r="Q218" i="8"/>
  <c r="P218" i="8"/>
  <c r="AH218" i="8" s="1"/>
  <c r="AE217" i="8"/>
  <c r="Q217" i="8"/>
  <c r="P217" i="8"/>
  <c r="AH217" i="8" s="1"/>
  <c r="AE216" i="8"/>
  <c r="Q216" i="8"/>
  <c r="P216" i="8"/>
  <c r="AH216" i="8" s="1"/>
  <c r="AE215" i="8"/>
  <c r="Q215" i="8"/>
  <c r="P215" i="8"/>
  <c r="AH215" i="8" s="1"/>
  <c r="AE214" i="8"/>
  <c r="Q214" i="8"/>
  <c r="P214" i="8"/>
  <c r="AH214" i="8" s="1"/>
  <c r="AE213" i="8"/>
  <c r="Q213" i="8"/>
  <c r="P213" i="8"/>
  <c r="AH213" i="8" s="1"/>
  <c r="AE212" i="8"/>
  <c r="Q212" i="8"/>
  <c r="P212" i="8"/>
  <c r="AH212" i="8" s="1"/>
  <c r="AE211" i="8"/>
  <c r="Q211" i="8"/>
  <c r="P211" i="8"/>
  <c r="AH211" i="8" s="1"/>
  <c r="AE210" i="8"/>
  <c r="Q210" i="8"/>
  <c r="P210" i="8"/>
  <c r="AH210" i="8" s="1"/>
  <c r="AE209" i="8"/>
  <c r="Q209" i="8"/>
  <c r="P209" i="8"/>
  <c r="AH209" i="8" s="1"/>
  <c r="AE208" i="8"/>
  <c r="Q208" i="8"/>
  <c r="P208" i="8"/>
  <c r="AH208" i="8" s="1"/>
  <c r="AE207" i="8"/>
  <c r="Q207" i="8"/>
  <c r="P207" i="8"/>
  <c r="AH207" i="8" s="1"/>
  <c r="AE206" i="8"/>
  <c r="Q206" i="8"/>
  <c r="P206" i="8"/>
  <c r="AH206" i="8" s="1"/>
  <c r="AE205" i="8"/>
  <c r="Q205" i="8"/>
  <c r="P205" i="8"/>
  <c r="AH205" i="8" s="1"/>
  <c r="AE204" i="8"/>
  <c r="Q204" i="8"/>
  <c r="P204" i="8"/>
  <c r="AH204" i="8" s="1"/>
  <c r="AE203" i="8"/>
  <c r="Q203" i="8"/>
  <c r="P203" i="8"/>
  <c r="AH203" i="8" s="1"/>
  <c r="AE202" i="8"/>
  <c r="Q202" i="8"/>
  <c r="P202" i="8"/>
  <c r="AH202" i="8" s="1"/>
  <c r="AE201" i="8"/>
  <c r="Q201" i="8"/>
  <c r="P201" i="8"/>
  <c r="AH201" i="8" s="1"/>
  <c r="AE200" i="8"/>
  <c r="Q200" i="8"/>
  <c r="P200" i="8"/>
  <c r="AH200" i="8" s="1"/>
  <c r="AH199" i="8"/>
  <c r="AE199" i="8"/>
  <c r="Q199" i="8"/>
  <c r="P199" i="8"/>
  <c r="AI198" i="8"/>
  <c r="AE198" i="8"/>
  <c r="Q198" i="8"/>
  <c r="P198" i="8"/>
  <c r="AH198" i="8" s="1"/>
  <c r="AE197" i="8"/>
  <c r="Q197" i="8"/>
  <c r="P197" i="8"/>
  <c r="AH197" i="8" s="1"/>
  <c r="AE196" i="8"/>
  <c r="Q196" i="8"/>
  <c r="P196" i="8"/>
  <c r="AH196" i="8" s="1"/>
  <c r="AE195" i="8"/>
  <c r="Q195" i="8"/>
  <c r="P195" i="8"/>
  <c r="AH195" i="8" s="1"/>
  <c r="AE194" i="8"/>
  <c r="Q194" i="8"/>
  <c r="P194" i="8"/>
  <c r="AH194" i="8" s="1"/>
  <c r="AE193" i="8"/>
  <c r="Q193" i="8"/>
  <c r="P193" i="8"/>
  <c r="AH193" i="8" s="1"/>
  <c r="AE192" i="8"/>
  <c r="Q192" i="8"/>
  <c r="P192" i="8"/>
  <c r="AH192" i="8" s="1"/>
  <c r="AE191" i="8"/>
  <c r="Q191" i="8"/>
  <c r="P191" i="8"/>
  <c r="AH191" i="8" s="1"/>
  <c r="AE190" i="8"/>
  <c r="Q190" i="8"/>
  <c r="P190" i="8"/>
  <c r="AH190" i="8" s="1"/>
  <c r="AE189" i="8"/>
  <c r="Q189" i="8"/>
  <c r="P189" i="8"/>
  <c r="AH189" i="8" s="1"/>
  <c r="AE188" i="8"/>
  <c r="Q188" i="8"/>
  <c r="P188" i="8"/>
  <c r="AH188" i="8" s="1"/>
  <c r="AE187" i="8"/>
  <c r="Q187" i="8"/>
  <c r="P187" i="8"/>
  <c r="AH187" i="8" s="1"/>
  <c r="AE186" i="8"/>
  <c r="Q186" i="8"/>
  <c r="P186" i="8"/>
  <c r="AH186" i="8" s="1"/>
  <c r="AE185" i="8"/>
  <c r="Q185" i="8"/>
  <c r="P185" i="8"/>
  <c r="AH185" i="8" s="1"/>
  <c r="AE184" i="8"/>
  <c r="Q184" i="8"/>
  <c r="P184" i="8"/>
  <c r="AH184" i="8" s="1"/>
  <c r="AE183" i="8"/>
  <c r="Q183" i="8"/>
  <c r="P183" i="8"/>
  <c r="AH183" i="8" s="1"/>
  <c r="AE182" i="8"/>
  <c r="Q182" i="8"/>
  <c r="P182" i="8"/>
  <c r="AH182" i="8" s="1"/>
  <c r="AE181" i="8"/>
  <c r="Q181" i="8"/>
  <c r="P181" i="8"/>
  <c r="AH181" i="8" s="1"/>
  <c r="AE180" i="8"/>
  <c r="Q180" i="8"/>
  <c r="P180" i="8"/>
  <c r="AI180" i="8" s="1"/>
  <c r="AE179" i="8"/>
  <c r="Q179" i="8"/>
  <c r="P179" i="8"/>
  <c r="AH179" i="8" s="1"/>
  <c r="AE178" i="8"/>
  <c r="Q178" i="8"/>
  <c r="P178" i="8"/>
  <c r="AI178" i="8" s="1"/>
  <c r="AE177" i="8"/>
  <c r="Q177" i="8"/>
  <c r="P177" i="8"/>
  <c r="AH177" i="8" s="1"/>
  <c r="AE176" i="8"/>
  <c r="Q176" i="8"/>
  <c r="P176" i="8"/>
  <c r="AH176" i="8" s="1"/>
  <c r="AE175" i="8"/>
  <c r="Q175" i="8"/>
  <c r="P175" i="8"/>
  <c r="AH175" i="8" s="1"/>
  <c r="AE174" i="8"/>
  <c r="Q174" i="8"/>
  <c r="P174" i="8"/>
  <c r="AI174" i="8" s="1"/>
  <c r="AE173" i="8"/>
  <c r="Q173" i="8"/>
  <c r="P173" i="8"/>
  <c r="AH173" i="8" s="1"/>
  <c r="AE172" i="8"/>
  <c r="Q172" i="8"/>
  <c r="P172" i="8"/>
  <c r="AH172" i="8" s="1"/>
  <c r="AE171" i="8"/>
  <c r="Q171" i="8"/>
  <c r="P171" i="8"/>
  <c r="AH171" i="8" s="1"/>
  <c r="AE170" i="8"/>
  <c r="Q170" i="8"/>
  <c r="P170" i="8"/>
  <c r="AI170" i="8" s="1"/>
  <c r="AE169" i="8"/>
  <c r="Q169" i="8"/>
  <c r="P169" i="8"/>
  <c r="AH169" i="8" s="1"/>
  <c r="AE168" i="8"/>
  <c r="Q168" i="8"/>
  <c r="P168" i="8"/>
  <c r="AH168" i="8" s="1"/>
  <c r="AE167" i="8"/>
  <c r="Q167" i="8"/>
  <c r="P167" i="8"/>
  <c r="AH167" i="8" s="1"/>
  <c r="AE166" i="8"/>
  <c r="Q166" i="8"/>
  <c r="P166" i="8"/>
  <c r="AI166" i="8" s="1"/>
  <c r="AE165" i="8"/>
  <c r="Q165" i="8"/>
  <c r="P165" i="8"/>
  <c r="AH165" i="8" s="1"/>
  <c r="AE164" i="8"/>
  <c r="Q164" i="8"/>
  <c r="P164" i="8"/>
  <c r="AH164" i="8" s="1"/>
  <c r="AE163" i="8"/>
  <c r="Q163" i="8"/>
  <c r="P163" i="8"/>
  <c r="AI163" i="8" s="1"/>
  <c r="AE162" i="8"/>
  <c r="Q162" i="8"/>
  <c r="P162" i="8"/>
  <c r="AH162" i="8" s="1"/>
  <c r="AE161" i="8"/>
  <c r="Q161" i="8"/>
  <c r="P161" i="8"/>
  <c r="AH161" i="8" s="1"/>
  <c r="AE160" i="8"/>
  <c r="Q160" i="8"/>
  <c r="P160" i="8"/>
  <c r="AI160" i="8" s="1"/>
  <c r="AH159" i="8"/>
  <c r="AE159" i="8"/>
  <c r="Q159" i="8"/>
  <c r="P159" i="8"/>
  <c r="AH158" i="8"/>
  <c r="AE158" i="8"/>
  <c r="Q158" i="8"/>
  <c r="P158" i="8"/>
  <c r="AI158" i="8" s="1"/>
  <c r="AH157" i="8"/>
  <c r="AE157" i="8"/>
  <c r="Q157" i="8"/>
  <c r="P157" i="8"/>
  <c r="AI157" i="8" s="1"/>
  <c r="AE156" i="8"/>
  <c r="Q156" i="8"/>
  <c r="P156" i="8"/>
  <c r="AH156" i="8" s="1"/>
  <c r="AE155" i="8"/>
  <c r="Q155" i="8"/>
  <c r="P155" i="8"/>
  <c r="AH155" i="8" s="1"/>
  <c r="AE154" i="8"/>
  <c r="Q154" i="8"/>
  <c r="P154" i="8"/>
  <c r="AI154" i="8" s="1"/>
  <c r="AE153" i="8"/>
  <c r="Q153" i="8"/>
  <c r="P153" i="8"/>
  <c r="AH153" i="8" s="1"/>
  <c r="AE152" i="8"/>
  <c r="Q152" i="8"/>
  <c r="P152" i="8"/>
  <c r="AH152" i="8" s="1"/>
  <c r="AE151" i="8"/>
  <c r="Q151" i="8"/>
  <c r="P151" i="8"/>
  <c r="AH151" i="8" s="1"/>
  <c r="AE150" i="8"/>
  <c r="Q150" i="8"/>
  <c r="P150" i="8"/>
  <c r="AI150" i="8" s="1"/>
  <c r="AE149" i="8"/>
  <c r="Q149" i="8"/>
  <c r="P149" i="8"/>
  <c r="AH149" i="8" s="1"/>
  <c r="AE148" i="8"/>
  <c r="Q148" i="8"/>
  <c r="P148" i="8"/>
  <c r="AH148" i="8" s="1"/>
  <c r="AE147" i="8"/>
  <c r="Q147" i="8"/>
  <c r="P147" i="8"/>
  <c r="AH147" i="8" s="1"/>
  <c r="AE146" i="8"/>
  <c r="Q146" i="8"/>
  <c r="P146" i="8"/>
  <c r="AI146" i="8" s="1"/>
  <c r="AE145" i="8"/>
  <c r="Q145" i="8"/>
  <c r="P145" i="8"/>
  <c r="AH145" i="8" s="1"/>
  <c r="AE144" i="8"/>
  <c r="Q144" i="8"/>
  <c r="P144" i="8"/>
  <c r="AH144" i="8" s="1"/>
  <c r="AE143" i="8"/>
  <c r="Q143" i="8"/>
  <c r="P143" i="8"/>
  <c r="AI143" i="8" s="1"/>
  <c r="AE142" i="8"/>
  <c r="Q142" i="8"/>
  <c r="P142" i="8"/>
  <c r="AH142" i="8" s="1"/>
  <c r="AE141" i="8"/>
  <c r="Q141" i="8"/>
  <c r="P141" i="8"/>
  <c r="AH141" i="8" s="1"/>
  <c r="AE140" i="8"/>
  <c r="Q140" i="8"/>
  <c r="P140" i="8"/>
  <c r="AI140" i="8" s="1"/>
  <c r="AE139" i="8"/>
  <c r="Q139" i="8"/>
  <c r="P139" i="8"/>
  <c r="AH139" i="8" s="1"/>
  <c r="AE138" i="8"/>
  <c r="Q138" i="8"/>
  <c r="P138" i="8"/>
  <c r="AH138" i="8" s="1"/>
  <c r="AE137" i="8"/>
  <c r="Q137" i="8"/>
  <c r="P137" i="8"/>
  <c r="AI137" i="8" s="1"/>
  <c r="AE136" i="8"/>
  <c r="Q136" i="8"/>
  <c r="P136" i="8"/>
  <c r="AH136" i="8" s="1"/>
  <c r="AE135" i="8"/>
  <c r="Q135" i="8"/>
  <c r="P135" i="8"/>
  <c r="AH135" i="8" s="1"/>
  <c r="AE134" i="8"/>
  <c r="Q134" i="8"/>
  <c r="P134" i="8"/>
  <c r="AI134" i="8" s="1"/>
  <c r="AE133" i="8"/>
  <c r="Q133" i="8"/>
  <c r="P133" i="8"/>
  <c r="AH133" i="8" s="1"/>
  <c r="AE132" i="8"/>
  <c r="Q132" i="8"/>
  <c r="P132" i="8"/>
  <c r="AH132" i="8" s="1"/>
  <c r="AE131" i="8"/>
  <c r="Q131" i="8"/>
  <c r="P131" i="8"/>
  <c r="AH131" i="8" s="1"/>
  <c r="AE130" i="8"/>
  <c r="Q130" i="8"/>
  <c r="P130" i="8"/>
  <c r="AI130" i="8" s="1"/>
  <c r="AE129" i="8"/>
  <c r="Q129" i="8"/>
  <c r="P129" i="8"/>
  <c r="AH129" i="8" s="1"/>
  <c r="AE128" i="8"/>
  <c r="Q128" i="8"/>
  <c r="P128" i="8"/>
  <c r="AH128" i="8" s="1"/>
  <c r="AE127" i="8"/>
  <c r="Q127" i="8"/>
  <c r="P127" i="8"/>
  <c r="AH127" i="8" s="1"/>
  <c r="AE126" i="8"/>
  <c r="Q126" i="8"/>
  <c r="P126" i="8"/>
  <c r="AI126" i="8" s="1"/>
  <c r="AE125" i="8"/>
  <c r="Q125" i="8"/>
  <c r="P125" i="8"/>
  <c r="AH125" i="8" s="1"/>
  <c r="AE124" i="8"/>
  <c r="Q124" i="8"/>
  <c r="P124" i="8"/>
  <c r="AH124" i="8" s="1"/>
  <c r="AH123" i="8"/>
  <c r="AE123" i="8"/>
  <c r="Q123" i="8"/>
  <c r="P123" i="8"/>
  <c r="AH122" i="8"/>
  <c r="AE122" i="8"/>
  <c r="Q122" i="8"/>
  <c r="P122" i="8"/>
  <c r="AI122" i="8" s="1"/>
  <c r="AH121" i="8"/>
  <c r="AE121" i="8"/>
  <c r="Q121" i="8"/>
  <c r="P121" i="8"/>
  <c r="AH120" i="8"/>
  <c r="AE120" i="8"/>
  <c r="Q120" i="8"/>
  <c r="P120" i="8"/>
  <c r="AI120" i="8" s="1"/>
  <c r="AE119" i="8"/>
  <c r="Q119" i="8"/>
  <c r="P119" i="8"/>
  <c r="AH119" i="8" s="1"/>
  <c r="AE118" i="8"/>
  <c r="Q118" i="8"/>
  <c r="P118" i="8"/>
  <c r="AI118" i="8" s="1"/>
  <c r="AE117" i="8"/>
  <c r="Q117" i="8"/>
  <c r="P117" i="8"/>
  <c r="AH117" i="8" s="1"/>
  <c r="AE116" i="8"/>
  <c r="AA116" i="8"/>
  <c r="Q116" i="8"/>
  <c r="P116" i="8"/>
  <c r="AI116" i="8" s="1"/>
  <c r="AE115" i="8"/>
  <c r="Q115" i="8"/>
  <c r="P115" i="8"/>
  <c r="AI115" i="8" s="1"/>
  <c r="AE114" i="8"/>
  <c r="Q114" i="8"/>
  <c r="P114" i="8"/>
  <c r="AH114" i="8" s="1"/>
  <c r="AE113" i="8"/>
  <c r="Q113" i="8"/>
  <c r="P113" i="8"/>
  <c r="AE112" i="8"/>
  <c r="Q112" i="8"/>
  <c r="P112" i="8"/>
  <c r="AH111" i="8"/>
  <c r="AE111" i="8"/>
  <c r="Q111" i="8"/>
  <c r="P111" i="8"/>
  <c r="AI110" i="8"/>
  <c r="AE110" i="8"/>
  <c r="Q110" i="8"/>
  <c r="P110" i="8"/>
  <c r="AH110" i="8" s="1"/>
  <c r="AI109" i="8"/>
  <c r="AE109" i="8"/>
  <c r="Q109" i="8"/>
  <c r="P109" i="8"/>
  <c r="AH109" i="8" s="1"/>
  <c r="AE108" i="8"/>
  <c r="Q108" i="8"/>
  <c r="P108" i="8"/>
  <c r="AH108" i="8" s="1"/>
  <c r="AE107" i="8"/>
  <c r="Q107" i="8"/>
  <c r="P107" i="8"/>
  <c r="AE106" i="8"/>
  <c r="Q106" i="8"/>
  <c r="P106" i="8"/>
  <c r="AE105" i="8"/>
  <c r="Q105" i="8"/>
  <c r="P105" i="8"/>
  <c r="AH105" i="8" s="1"/>
  <c r="AE104" i="8"/>
  <c r="Q104" i="8"/>
  <c r="P104" i="8"/>
  <c r="AH104" i="8" s="1"/>
  <c r="AE103" i="8"/>
  <c r="Q103" i="8"/>
  <c r="P103" i="8"/>
  <c r="AH103" i="8" s="1"/>
  <c r="AE102" i="8"/>
  <c r="Q102" i="8"/>
  <c r="P102" i="8"/>
  <c r="AE101" i="8"/>
  <c r="Q101" i="8"/>
  <c r="P101" i="8"/>
  <c r="AH101" i="8" s="1"/>
  <c r="AE100" i="8"/>
  <c r="Q100" i="8"/>
  <c r="P100" i="8"/>
  <c r="AI100" i="8" s="1"/>
  <c r="AE99" i="8"/>
  <c r="Q99" i="8"/>
  <c r="P99" i="8"/>
  <c r="AH99" i="8" s="1"/>
  <c r="AE98" i="8"/>
  <c r="Q98" i="8"/>
  <c r="P98" i="8"/>
  <c r="AE97" i="8"/>
  <c r="Q97" i="8"/>
  <c r="P97" i="8"/>
  <c r="AH97" i="8" s="1"/>
  <c r="AE96" i="8"/>
  <c r="Q96" i="8"/>
  <c r="P96" i="8"/>
  <c r="AI96" i="8" s="1"/>
  <c r="AE95" i="8"/>
  <c r="Q95" i="8"/>
  <c r="P95" i="8"/>
  <c r="AH95" i="8" s="1"/>
  <c r="AE94" i="8"/>
  <c r="Q94" i="8"/>
  <c r="P94" i="8"/>
  <c r="AH94" i="8" s="1"/>
  <c r="AE93" i="8"/>
  <c r="Q93" i="8"/>
  <c r="P93" i="8"/>
  <c r="AI92" i="8"/>
  <c r="AH92" i="8"/>
  <c r="AE92" i="8"/>
  <c r="Q92" i="8"/>
  <c r="P92" i="8"/>
  <c r="AE91" i="8"/>
  <c r="Q91" i="8"/>
  <c r="P91" i="8"/>
  <c r="AH91" i="8" s="1"/>
  <c r="AI90" i="8"/>
  <c r="AH90" i="8"/>
  <c r="AE90" i="8"/>
  <c r="Q90" i="8"/>
  <c r="P90" i="8"/>
  <c r="AE89" i="8"/>
  <c r="Q89" i="8"/>
  <c r="P89" i="8"/>
  <c r="AE88" i="8"/>
  <c r="Q88" i="8"/>
  <c r="P88" i="8"/>
  <c r="AH88" i="8" s="1"/>
  <c r="AI87" i="8"/>
  <c r="AH87" i="8"/>
  <c r="AE87" i="8"/>
  <c r="Q87" i="8"/>
  <c r="P87" i="8"/>
  <c r="AI86" i="8"/>
  <c r="AH86" i="8"/>
  <c r="AE86" i="8"/>
  <c r="Q86" i="8"/>
  <c r="P86" i="8"/>
  <c r="AE85" i="8"/>
  <c r="Q85" i="8"/>
  <c r="P85" i="8"/>
  <c r="AH85" i="8" s="1"/>
  <c r="AE84" i="8"/>
  <c r="Q84" i="8"/>
  <c r="P84" i="8"/>
  <c r="AI84" i="8" s="1"/>
  <c r="AE83" i="8"/>
  <c r="Q83" i="8"/>
  <c r="P83" i="8"/>
  <c r="AH83" i="8" s="1"/>
  <c r="AE82" i="8"/>
  <c r="Q82" i="8"/>
  <c r="P82" i="8"/>
  <c r="AH82" i="8" s="1"/>
  <c r="AE81" i="8"/>
  <c r="Q81" i="8"/>
  <c r="P81" i="8"/>
  <c r="AH81" i="8" s="1"/>
  <c r="AE80" i="8"/>
  <c r="Q80" i="8"/>
  <c r="P80" i="8"/>
  <c r="AI80" i="8" s="1"/>
  <c r="AE79" i="8"/>
  <c r="Q79" i="8"/>
  <c r="P79" i="8"/>
  <c r="AH79" i="8" s="1"/>
  <c r="AE78" i="8"/>
  <c r="Q78" i="8"/>
  <c r="P78" i="8"/>
  <c r="AH78" i="8" s="1"/>
  <c r="AE77" i="8"/>
  <c r="Q77" i="8"/>
  <c r="P77" i="8"/>
  <c r="AH77" i="8" s="1"/>
  <c r="AE76" i="8"/>
  <c r="Q76" i="8"/>
  <c r="P76" i="8"/>
  <c r="AI76" i="8" s="1"/>
  <c r="AH75" i="8"/>
  <c r="AE75" i="8"/>
  <c r="Q75" i="8"/>
  <c r="P75" i="8"/>
  <c r="AE74" i="8"/>
  <c r="Q74" i="8"/>
  <c r="P74" i="8"/>
  <c r="AH73" i="8"/>
  <c r="AE73" i="8"/>
  <c r="Q73" i="8"/>
  <c r="P73" i="8"/>
  <c r="AE72" i="8"/>
  <c r="Q72" i="8"/>
  <c r="P72" i="8"/>
  <c r="AH72" i="8" s="1"/>
  <c r="AE71" i="8"/>
  <c r="Q71" i="8"/>
  <c r="P71" i="8"/>
  <c r="AH71" i="8" s="1"/>
  <c r="AE70" i="8"/>
  <c r="Q70" i="8"/>
  <c r="P70" i="8"/>
  <c r="AH69" i="8"/>
  <c r="AE69" i="8"/>
  <c r="Q69" i="8"/>
  <c r="P69" i="8"/>
  <c r="AC68" i="8"/>
  <c r="AH68" i="8" s="1"/>
  <c r="Q68" i="8"/>
  <c r="P68" i="8"/>
  <c r="AH67" i="8"/>
  <c r="AE67" i="8"/>
  <c r="Q67" i="8"/>
  <c r="P67" i="8"/>
  <c r="AH66" i="8"/>
  <c r="AE66" i="8"/>
  <c r="Q66" i="8"/>
  <c r="P66" i="8"/>
  <c r="AH65" i="8"/>
  <c r="AE65" i="8"/>
  <c r="Q65" i="8"/>
  <c r="P65" i="8"/>
  <c r="AI65" i="8" s="1"/>
  <c r="AH64" i="8"/>
  <c r="AE64" i="8"/>
  <c r="Q64" i="8"/>
  <c r="P64" i="8"/>
  <c r="AI64" i="8" s="1"/>
  <c r="AH63" i="8"/>
  <c r="AE63" i="8"/>
  <c r="Q63" i="8"/>
  <c r="P63" i="8"/>
  <c r="AH62" i="8"/>
  <c r="AE62" i="8"/>
  <c r="Q62" i="8"/>
  <c r="P62" i="8"/>
  <c r="AI62" i="8" s="1"/>
  <c r="AH61" i="8"/>
  <c r="AE61" i="8"/>
  <c r="Q61" i="8"/>
  <c r="P61" i="8"/>
  <c r="AI61" i="8" s="1"/>
  <c r="AH60" i="8"/>
  <c r="AE60" i="8"/>
  <c r="Q60" i="8"/>
  <c r="P60" i="8"/>
  <c r="AH59" i="8"/>
  <c r="AE59" i="8"/>
  <c r="Q59" i="8"/>
  <c r="P59" i="8"/>
  <c r="AI59" i="8" s="1"/>
  <c r="AH58" i="8"/>
  <c r="AE58" i="8"/>
  <c r="Q58" i="8"/>
  <c r="P58" i="8"/>
  <c r="AI58" i="8" s="1"/>
  <c r="AE57" i="8"/>
  <c r="Q57" i="8"/>
  <c r="P57" i="8"/>
  <c r="AE56" i="8"/>
  <c r="Q56" i="8"/>
  <c r="P56" i="8"/>
  <c r="AH56" i="8" s="1"/>
  <c r="AE55" i="8"/>
  <c r="Q55" i="8"/>
  <c r="P55" i="8"/>
  <c r="AH55" i="8" s="1"/>
  <c r="AI54" i="8"/>
  <c r="AH54" i="8"/>
  <c r="AE54" i="8"/>
  <c r="Q54" i="8"/>
  <c r="P54" i="8"/>
  <c r="AE53" i="8"/>
  <c r="Q53" i="8"/>
  <c r="P53" i="8"/>
  <c r="AH53" i="8" s="1"/>
  <c r="AE52" i="8"/>
  <c r="Q52" i="8"/>
  <c r="P52" i="8"/>
  <c r="AH52" i="8" s="1"/>
  <c r="AE51" i="8"/>
  <c r="Q51" i="8"/>
  <c r="P51" i="8"/>
  <c r="AH51" i="8" s="1"/>
  <c r="AE50" i="8"/>
  <c r="Q50" i="8"/>
  <c r="P50" i="8"/>
  <c r="AE49" i="8"/>
  <c r="Q49" i="8"/>
  <c r="P49" i="8"/>
  <c r="AH49" i="8" s="1"/>
  <c r="AE48" i="8"/>
  <c r="Q48" i="8"/>
  <c r="P48" i="8"/>
  <c r="AH48" i="8" s="1"/>
  <c r="AE47" i="8"/>
  <c r="Q47" i="8"/>
  <c r="P47" i="8"/>
  <c r="AI47" i="8" s="1"/>
  <c r="AE46" i="8"/>
  <c r="Q46" i="8"/>
  <c r="P46" i="8"/>
  <c r="AH46" i="8" s="1"/>
  <c r="AE45" i="8"/>
  <c r="Q45" i="8"/>
  <c r="P45" i="8"/>
  <c r="AE44" i="8"/>
  <c r="Q44" i="8"/>
  <c r="P44" i="8"/>
  <c r="AH44" i="8" s="1"/>
  <c r="AE43" i="8"/>
  <c r="Q43" i="8"/>
  <c r="P43" i="8"/>
  <c r="AH43" i="8" s="1"/>
  <c r="AE42" i="8"/>
  <c r="Q42" i="8"/>
  <c r="P42" i="8"/>
  <c r="AI42" i="8" s="1"/>
  <c r="AE41" i="8"/>
  <c r="Q41" i="8"/>
  <c r="P41" i="8"/>
  <c r="AI41" i="8" s="1"/>
  <c r="AE40" i="8"/>
  <c r="Q40" i="8"/>
  <c r="P40" i="8"/>
  <c r="AH40" i="8" s="1"/>
  <c r="AE39" i="8"/>
  <c r="Q39" i="8"/>
  <c r="P39" i="8"/>
  <c r="AI39" i="8" s="1"/>
  <c r="AE38" i="8"/>
  <c r="Q38" i="8"/>
  <c r="P38" i="8"/>
  <c r="AH38" i="8" s="1"/>
  <c r="AE37" i="8"/>
  <c r="Q37" i="8"/>
  <c r="P37" i="8"/>
  <c r="AH37" i="8" s="1"/>
  <c r="AE36" i="8"/>
  <c r="Q36" i="8"/>
  <c r="P36" i="8"/>
  <c r="AI36" i="8" s="1"/>
  <c r="AH35" i="8"/>
  <c r="AE35" i="8"/>
  <c r="Q35" i="8"/>
  <c r="P35" i="8"/>
  <c r="AH34" i="8"/>
  <c r="AE34" i="8"/>
  <c r="Q34" i="8"/>
  <c r="P34" i="8"/>
  <c r="AI34" i="8" s="1"/>
  <c r="AE33" i="8"/>
  <c r="Q33" i="8"/>
  <c r="P33" i="8"/>
  <c r="AH33" i="8" s="1"/>
  <c r="AE32" i="8"/>
  <c r="Q32" i="8"/>
  <c r="P32" i="8"/>
  <c r="AH32" i="8" s="1"/>
  <c r="AE31" i="8"/>
  <c r="Q31" i="8"/>
  <c r="P31" i="8"/>
  <c r="AH31" i="8" s="1"/>
  <c r="AE30" i="8"/>
  <c r="Q30" i="8"/>
  <c r="P30" i="8"/>
  <c r="AH30" i="8" s="1"/>
  <c r="AH29" i="8"/>
  <c r="AE29" i="8"/>
  <c r="Q29" i="8"/>
  <c r="P29" i="8"/>
  <c r="AE28" i="8"/>
  <c r="Q28" i="8"/>
  <c r="P28" i="8"/>
  <c r="AI28" i="8" s="1"/>
  <c r="AE27" i="8"/>
  <c r="Q27" i="8"/>
  <c r="P27" i="8"/>
  <c r="AH27" i="8" s="1"/>
  <c r="AE26" i="8"/>
  <c r="Q26" i="8"/>
  <c r="P26" i="8"/>
  <c r="AH26" i="8" s="1"/>
  <c r="AE25" i="8"/>
  <c r="Q25" i="8"/>
  <c r="P25" i="8"/>
  <c r="AH25" i="8" s="1"/>
  <c r="AE24" i="8"/>
  <c r="Q24" i="8"/>
  <c r="P24" i="8"/>
  <c r="AI24" i="8" s="1"/>
  <c r="AE23" i="8"/>
  <c r="T23" i="8"/>
  <c r="Q23" i="8"/>
  <c r="P23" i="8"/>
  <c r="AH23" i="8" s="1"/>
  <c r="AE22" i="8"/>
  <c r="T22" i="8"/>
  <c r="Q22" i="8"/>
  <c r="P22" i="8"/>
  <c r="AE21" i="8"/>
  <c r="AE20" i="8"/>
  <c r="AE19" i="8"/>
  <c r="AE18" i="8"/>
  <c r="AE17" i="8"/>
  <c r="AE16" i="8"/>
  <c r="AE15" i="8"/>
  <c r="AE14" i="8"/>
  <c r="AE13" i="8"/>
  <c r="AE12" i="8"/>
  <c r="AC11" i="8"/>
  <c r="AE11" i="8" s="1"/>
  <c r="AE10" i="8"/>
  <c r="AE9" i="8"/>
  <c r="AE8" i="8"/>
  <c r="AE7" i="8"/>
  <c r="AE6" i="8"/>
  <c r="AE5" i="8"/>
  <c r="AE4" i="8"/>
  <c r="AE3" i="8"/>
  <c r="AE2" i="8"/>
  <c r="T2" i="8"/>
  <c r="BP35" i="4"/>
  <c r="AJ35" i="11" s="1"/>
  <c r="BQ198" i="4"/>
  <c r="AK198" i="11" s="1"/>
  <c r="BQ200" i="4"/>
  <c r="AK200" i="11" s="1"/>
  <c r="BP199" i="4"/>
  <c r="AJ199" i="11" s="1"/>
  <c r="BP201" i="4"/>
  <c r="AJ201" i="11" s="1"/>
  <c r="BP120" i="4"/>
  <c r="AJ120" i="11" s="1"/>
  <c r="BP121" i="4"/>
  <c r="AJ121" i="11" s="1"/>
  <c r="BP122" i="4"/>
  <c r="AJ122" i="11" s="1"/>
  <c r="BP123" i="4"/>
  <c r="AJ123" i="11" s="1"/>
  <c r="BP157" i="4"/>
  <c r="AJ157" i="11" s="1"/>
  <c r="BP158" i="4"/>
  <c r="AJ158" i="11" s="1"/>
  <c r="BP159" i="4"/>
  <c r="AJ159" i="11" s="1"/>
  <c r="BQ110" i="4"/>
  <c r="AK110" i="11" s="1"/>
  <c r="BP111" i="4"/>
  <c r="AJ111" i="11" s="1"/>
  <c r="BQ109" i="4"/>
  <c r="AK109" i="11" s="1"/>
  <c r="BQ54" i="4"/>
  <c r="AK54" i="11" s="1"/>
  <c r="BP73" i="4"/>
  <c r="AJ73" i="11" s="1"/>
  <c r="BP75" i="4"/>
  <c r="AJ75" i="11" s="1"/>
  <c r="BP86" i="4"/>
  <c r="AJ86" i="11" s="1"/>
  <c r="BP61" i="4"/>
  <c r="AJ61" i="11" s="1"/>
  <c r="BP62" i="4"/>
  <c r="AJ62" i="11" s="1"/>
  <c r="BP63" i="4"/>
  <c r="AJ63" i="11" s="1"/>
  <c r="BP64" i="4"/>
  <c r="AJ64" i="11" s="1"/>
  <c r="BP65" i="4"/>
  <c r="AJ65" i="11" s="1"/>
  <c r="BP66" i="4"/>
  <c r="AJ66" i="11" s="1"/>
  <c r="BP67" i="4"/>
  <c r="AJ67" i="11" s="1"/>
  <c r="BP69" i="4"/>
  <c r="AJ69" i="11" s="1"/>
  <c r="BP60" i="4"/>
  <c r="AJ60" i="11" s="1"/>
  <c r="BP59" i="4"/>
  <c r="AJ59" i="11" s="1"/>
  <c r="BP58" i="4"/>
  <c r="AJ58" i="11" s="1"/>
  <c r="BP54" i="4"/>
  <c r="AJ54" i="11" s="1"/>
  <c r="BP28" i="4"/>
  <c r="AJ28" i="11" s="1"/>
  <c r="BP29" i="4"/>
  <c r="AJ29" i="11" s="1"/>
  <c r="BP34" i="4"/>
  <c r="AJ34" i="11" s="1"/>
  <c r="AK256" i="8" l="1"/>
  <c r="AJ302" i="8"/>
  <c r="AJ306" i="8"/>
  <c r="AJ308" i="8"/>
  <c r="AJ310" i="8"/>
  <c r="AJ57" i="8"/>
  <c r="AJ138" i="8"/>
  <c r="AJ167" i="8"/>
  <c r="AJ171" i="8"/>
  <c r="AJ183" i="8"/>
  <c r="AH326" i="8"/>
  <c r="AJ74" i="8"/>
  <c r="AK80" i="8"/>
  <c r="AK242" i="8"/>
  <c r="AJ338" i="8"/>
  <c r="AJ342" i="8"/>
  <c r="AJ67" i="8"/>
  <c r="AK212" i="8"/>
  <c r="AK228" i="8"/>
  <c r="AK240" i="8"/>
  <c r="AJ135" i="8"/>
  <c r="AJ155" i="8"/>
  <c r="AJ164" i="8"/>
  <c r="AJ206" i="8"/>
  <c r="AJ250" i="8"/>
  <c r="AJ45" i="8"/>
  <c r="AJ70" i="8"/>
  <c r="AJ50" i="8"/>
  <c r="AE68" i="8"/>
  <c r="AK68" i="8" s="1"/>
  <c r="AI44" i="8"/>
  <c r="AI26" i="8"/>
  <c r="AJ327" i="8"/>
  <c r="AH342" i="8"/>
  <c r="AJ152" i="8"/>
  <c r="AJ161" i="8"/>
  <c r="AJ251" i="8"/>
  <c r="AI301" i="8"/>
  <c r="AJ111" i="8"/>
  <c r="AK203" i="8"/>
  <c r="AJ240" i="8"/>
  <c r="AK326" i="8"/>
  <c r="AJ86" i="8"/>
  <c r="AJ88" i="8"/>
  <c r="AJ186" i="8"/>
  <c r="AJ105" i="8"/>
  <c r="AJ123" i="8"/>
  <c r="AH308" i="8"/>
  <c r="AJ344" i="8"/>
  <c r="AK107" i="8"/>
  <c r="AH310" i="8"/>
  <c r="AH292" i="8"/>
  <c r="AJ294" i="8"/>
  <c r="AJ296" i="8"/>
  <c r="AK298" i="8"/>
  <c r="AK299" i="8"/>
  <c r="AJ340" i="8"/>
  <c r="AH344" i="8"/>
  <c r="AK346" i="8"/>
  <c r="AJ350" i="8"/>
  <c r="AJ351" i="8"/>
  <c r="AJ325" i="8"/>
  <c r="AH352" i="8"/>
  <c r="AJ132" i="8"/>
  <c r="AJ168" i="8"/>
  <c r="AJ172" i="8"/>
  <c r="AJ176" i="8"/>
  <c r="AJ192" i="8"/>
  <c r="AI104" i="8"/>
  <c r="AJ147" i="8"/>
  <c r="AJ154" i="8"/>
  <c r="AK189" i="8"/>
  <c r="AJ261" i="8"/>
  <c r="AK285" i="8"/>
  <c r="AJ52" i="8"/>
  <c r="AJ73" i="8"/>
  <c r="AJ194" i="8"/>
  <c r="AK214" i="8"/>
  <c r="AK222" i="8"/>
  <c r="AJ239" i="8"/>
  <c r="AH266" i="8"/>
  <c r="AJ268" i="8"/>
  <c r="AH290" i="8"/>
  <c r="AK290" i="8"/>
  <c r="AH304" i="8"/>
  <c r="AJ324" i="8"/>
  <c r="AI335" i="8"/>
  <c r="AK38" i="8"/>
  <c r="AK56" i="8"/>
  <c r="AJ51" i="8"/>
  <c r="AK78" i="8"/>
  <c r="AH100" i="8"/>
  <c r="AJ101" i="8"/>
  <c r="AJ216" i="8"/>
  <c r="AH268" i="8"/>
  <c r="AJ270" i="8"/>
  <c r="AI355" i="8"/>
  <c r="AJ25" i="8"/>
  <c r="AJ27" i="8"/>
  <c r="AJ40" i="8"/>
  <c r="AJ59" i="8"/>
  <c r="AK61" i="8"/>
  <c r="AJ92" i="8"/>
  <c r="AK310" i="8"/>
  <c r="AJ312" i="8"/>
  <c r="AJ321" i="8"/>
  <c r="AJ24" i="8"/>
  <c r="AK39" i="8"/>
  <c r="AK90" i="8"/>
  <c r="AJ97" i="8"/>
  <c r="AK102" i="8"/>
  <c r="AK192" i="8"/>
  <c r="AK257" i="8"/>
  <c r="AJ265" i="8"/>
  <c r="AJ287" i="8"/>
  <c r="AH302" i="8"/>
  <c r="AJ304" i="8"/>
  <c r="AH330" i="8"/>
  <c r="AK330" i="8"/>
  <c r="AJ333" i="8"/>
  <c r="AJ335" i="8"/>
  <c r="AJ28" i="8"/>
  <c r="AJ31" i="8"/>
  <c r="AJ32" i="8"/>
  <c r="AJ42" i="8"/>
  <c r="AI78" i="8"/>
  <c r="AJ84" i="8"/>
  <c r="AJ94" i="8"/>
  <c r="AI95" i="8"/>
  <c r="AH96" i="8"/>
  <c r="AJ98" i="8"/>
  <c r="AH262" i="8"/>
  <c r="AJ264" i="8"/>
  <c r="AH270" i="8"/>
  <c r="AK270" i="8"/>
  <c r="AJ272" i="8"/>
  <c r="AI287" i="8"/>
  <c r="AJ46" i="8"/>
  <c r="AJ55" i="8"/>
  <c r="AJ75" i="8"/>
  <c r="AJ37" i="8"/>
  <c r="AI38" i="8"/>
  <c r="AH39" i="8"/>
  <c r="AK41" i="8"/>
  <c r="AI56" i="8"/>
  <c r="AH57" i="8"/>
  <c r="AJ71" i="8"/>
  <c r="AK72" i="8"/>
  <c r="AH74" i="8"/>
  <c r="AK89" i="8"/>
  <c r="AJ93" i="8"/>
  <c r="AK109" i="8"/>
  <c r="AJ114" i="8"/>
  <c r="AH115" i="8"/>
  <c r="AJ120" i="8"/>
  <c r="AJ127" i="8"/>
  <c r="AJ134" i="8"/>
  <c r="AJ137" i="8"/>
  <c r="AJ144" i="8"/>
  <c r="AJ162" i="8"/>
  <c r="AJ180" i="8"/>
  <c r="AJ196" i="8"/>
  <c r="AJ199" i="8"/>
  <c r="AK211" i="8"/>
  <c r="AK220" i="8"/>
  <c r="AJ228" i="8"/>
  <c r="AK231" i="8"/>
  <c r="AJ266" i="8"/>
  <c r="AH272" i="8"/>
  <c r="AK272" i="8"/>
  <c r="AH288" i="8"/>
  <c r="AK288" i="8"/>
  <c r="AH312" i="8"/>
  <c r="AK312" i="8"/>
  <c r="AH324" i="8"/>
  <c r="AI329" i="8"/>
  <c r="AJ330" i="8"/>
  <c r="AH356" i="8"/>
  <c r="AI30" i="8"/>
  <c r="AH45" i="8"/>
  <c r="AH50" i="8"/>
  <c r="AK76" i="8"/>
  <c r="AK26" i="8"/>
  <c r="AJ33" i="8"/>
  <c r="AJ35" i="8"/>
  <c r="AJ36" i="8"/>
  <c r="AK44" i="8"/>
  <c r="AJ63" i="8"/>
  <c r="AJ64" i="8"/>
  <c r="AJ66" i="8"/>
  <c r="AJ69" i="8"/>
  <c r="AJ80" i="8"/>
  <c r="AJ81" i="8"/>
  <c r="AK87" i="8"/>
  <c r="AK100" i="8"/>
  <c r="AK104" i="8"/>
  <c r="AJ107" i="8"/>
  <c r="AK110" i="8"/>
  <c r="AK113" i="8"/>
  <c r="AJ124" i="8"/>
  <c r="AJ128" i="8"/>
  <c r="AK143" i="8"/>
  <c r="AJ160" i="8"/>
  <c r="AJ181" i="8"/>
  <c r="AJ185" i="8"/>
  <c r="AK188" i="8"/>
  <c r="AJ191" i="8"/>
  <c r="AJ193" i="8"/>
  <c r="AK202" i="8"/>
  <c r="AJ209" i="8"/>
  <c r="AI307" i="8"/>
  <c r="AJ339" i="8"/>
  <c r="AJ341" i="8"/>
  <c r="AJ43" i="8"/>
  <c r="AK95" i="8"/>
  <c r="AK96" i="8"/>
  <c r="AJ99" i="8"/>
  <c r="AJ102" i="8"/>
  <c r="AK106" i="8"/>
  <c r="AK112" i="8"/>
  <c r="AK178" i="8"/>
  <c r="AK191" i="8"/>
  <c r="AK218" i="8"/>
  <c r="AK268" i="8"/>
  <c r="AK292" i="8"/>
  <c r="AK302" i="8"/>
  <c r="AK308" i="8"/>
  <c r="AK322" i="8"/>
  <c r="AK22" i="8"/>
  <c r="AK34" i="8"/>
  <c r="AK54" i="8"/>
  <c r="AK62" i="8"/>
  <c r="AH70" i="8"/>
  <c r="AJ26" i="8"/>
  <c r="AJ39" i="8"/>
  <c r="AJ44" i="8"/>
  <c r="AK45" i="8"/>
  <c r="AK47" i="8"/>
  <c r="AK48" i="8"/>
  <c r="AJ49" i="8"/>
  <c r="AK50" i="8"/>
  <c r="AJ56" i="8"/>
  <c r="AK59" i="8"/>
  <c r="AJ61" i="8"/>
  <c r="AJ65" i="8"/>
  <c r="AI67" i="8"/>
  <c r="AI70" i="8"/>
  <c r="AH76" i="8"/>
  <c r="AH80" i="8"/>
  <c r="AH84" i="8"/>
  <c r="AJ85" i="8"/>
  <c r="AK86" i="8"/>
  <c r="AJ91" i="8"/>
  <c r="AJ100" i="8"/>
  <c r="AJ109" i="8"/>
  <c r="AJ112" i="8"/>
  <c r="AJ115" i="8"/>
  <c r="AJ116" i="8"/>
  <c r="AI124" i="8"/>
  <c r="AK157" i="8"/>
  <c r="AI200" i="8"/>
  <c r="AJ210" i="8"/>
  <c r="AK52" i="8"/>
  <c r="AH116" i="8"/>
  <c r="AJ119" i="8"/>
  <c r="AK122" i="8"/>
  <c r="AJ126" i="8"/>
  <c r="AK134" i="8"/>
  <c r="AK137" i="8"/>
  <c r="AI152" i="8"/>
  <c r="AI155" i="8"/>
  <c r="AJ158" i="8"/>
  <c r="AJ175" i="8"/>
  <c r="AK28" i="8"/>
  <c r="AJ30" i="8"/>
  <c r="AJ34" i="8"/>
  <c r="AJ38" i="8"/>
  <c r="AI45" i="8"/>
  <c r="AI50" i="8"/>
  <c r="AJ58" i="8"/>
  <c r="AJ62" i="8"/>
  <c r="AK70" i="8"/>
  <c r="AI74" i="8"/>
  <c r="AJ89" i="8"/>
  <c r="AK93" i="8"/>
  <c r="AJ104" i="8"/>
  <c r="AJ110" i="8"/>
  <c r="AK116" i="8"/>
  <c r="AH118" i="8"/>
  <c r="AI132" i="8"/>
  <c r="AI135" i="8"/>
  <c r="AI138" i="8"/>
  <c r="AI141" i="8"/>
  <c r="AI148" i="8"/>
  <c r="AJ151" i="8"/>
  <c r="AJ157" i="8"/>
  <c r="AI172" i="8"/>
  <c r="AK200" i="8"/>
  <c r="AK30" i="8"/>
  <c r="AJ78" i="8"/>
  <c r="AJ83" i="8"/>
  <c r="AI128" i="8"/>
  <c r="AJ131" i="8"/>
  <c r="AJ141" i="8"/>
  <c r="AI144" i="8"/>
  <c r="AJ148" i="8"/>
  <c r="AJ187" i="8"/>
  <c r="AK196" i="8"/>
  <c r="AJ197" i="8"/>
  <c r="AJ201" i="8"/>
  <c r="AK166" i="8"/>
  <c r="AJ173" i="8"/>
  <c r="AI176" i="8"/>
  <c r="AJ179" i="8"/>
  <c r="AK186" i="8"/>
  <c r="AI188" i="8"/>
  <c r="AI189" i="8"/>
  <c r="AJ190" i="8"/>
  <c r="AJ198" i="8"/>
  <c r="AJ200" i="8"/>
  <c r="AI202" i="8"/>
  <c r="AI203" i="8"/>
  <c r="AJ204" i="8"/>
  <c r="AK209" i="8"/>
  <c r="AI211" i="8"/>
  <c r="AI212" i="8"/>
  <c r="AJ213" i="8"/>
  <c r="AJ220" i="8"/>
  <c r="AI222" i="8"/>
  <c r="AJ223" i="8"/>
  <c r="AI226" i="8"/>
  <c r="AJ230" i="8"/>
  <c r="AJ231" i="8"/>
  <c r="AI233" i="8"/>
  <c r="AI236" i="8"/>
  <c r="AI242" i="8"/>
  <c r="AJ243" i="8"/>
  <c r="AI246" i="8"/>
  <c r="AJ252" i="8"/>
  <c r="AJ274" i="8"/>
  <c r="AJ276" i="8"/>
  <c r="AJ278" i="8"/>
  <c r="AJ282" i="8"/>
  <c r="AJ284" i="8"/>
  <c r="AJ314" i="8"/>
  <c r="AJ316" i="8"/>
  <c r="AJ318" i="8"/>
  <c r="AJ320" i="8"/>
  <c r="AJ332" i="8"/>
  <c r="AJ336" i="8"/>
  <c r="AK356" i="8"/>
  <c r="AI220" i="8"/>
  <c r="AJ221" i="8"/>
  <c r="AI230" i="8"/>
  <c r="AI231" i="8"/>
  <c r="AJ232" i="8"/>
  <c r="AK237" i="8"/>
  <c r="AI239" i="8"/>
  <c r="AI240" i="8"/>
  <c r="AJ241" i="8"/>
  <c r="AJ248" i="8"/>
  <c r="AI250" i="8"/>
  <c r="AI251" i="8"/>
  <c r="AJ254" i="8"/>
  <c r="AJ259" i="8"/>
  <c r="AJ260" i="8"/>
  <c r="AH264" i="8"/>
  <c r="AJ273" i="8"/>
  <c r="AK276" i="8"/>
  <c r="AI281" i="8"/>
  <c r="AK282" i="8"/>
  <c r="AJ288" i="8"/>
  <c r="AJ290" i="8"/>
  <c r="AJ292" i="8"/>
  <c r="AH294" i="8"/>
  <c r="AH296" i="8"/>
  <c r="AH298" i="8"/>
  <c r="AJ313" i="8"/>
  <c r="AK316" i="8"/>
  <c r="AK318" i="8"/>
  <c r="AK320" i="8"/>
  <c r="AJ322" i="8"/>
  <c r="AJ331" i="8"/>
  <c r="AK336" i="8"/>
  <c r="AK340" i="8"/>
  <c r="AH346" i="8"/>
  <c r="AH350" i="8"/>
  <c r="AJ354" i="8"/>
  <c r="AJ357" i="8"/>
  <c r="AI168" i="8"/>
  <c r="AI183" i="8"/>
  <c r="AI186" i="8"/>
  <c r="AI194" i="8"/>
  <c r="AK198" i="8"/>
  <c r="AJ205" i="8"/>
  <c r="AI206" i="8"/>
  <c r="AJ208" i="8"/>
  <c r="AI209" i="8"/>
  <c r="AJ214" i="8"/>
  <c r="AI216" i="8"/>
  <c r="AJ218" i="8"/>
  <c r="AJ219" i="8"/>
  <c r="AJ224" i="8"/>
  <c r="AK226" i="8"/>
  <c r="AI228" i="8"/>
  <c r="AJ229" i="8"/>
  <c r="AK230" i="8"/>
  <c r="AJ234" i="8"/>
  <c r="AJ237" i="8"/>
  <c r="AJ238" i="8"/>
  <c r="AK239" i="8"/>
  <c r="AJ244" i="8"/>
  <c r="AK246" i="8"/>
  <c r="AI248" i="8"/>
  <c r="AJ249" i="8"/>
  <c r="AK250" i="8"/>
  <c r="AJ253" i="8"/>
  <c r="AI254" i="8"/>
  <c r="AJ256" i="8"/>
  <c r="AJ257" i="8"/>
  <c r="AI259" i="8"/>
  <c r="AI260" i="8"/>
  <c r="AK278" i="8"/>
  <c r="AJ280" i="8"/>
  <c r="AK284" i="8"/>
  <c r="AJ298" i="8"/>
  <c r="AK305" i="8"/>
  <c r="AJ334" i="8"/>
  <c r="AJ337" i="8"/>
  <c r="AK342" i="8"/>
  <c r="AK344" i="8"/>
  <c r="AJ346" i="8"/>
  <c r="AJ348" i="8"/>
  <c r="AJ146" i="8"/>
  <c r="AK154" i="8"/>
  <c r="AI161" i="8"/>
  <c r="AI164" i="8"/>
  <c r="AJ177" i="8"/>
  <c r="AJ182" i="8"/>
  <c r="AI185" i="8"/>
  <c r="AJ188" i="8"/>
  <c r="AJ189" i="8"/>
  <c r="AI191" i="8"/>
  <c r="AI192" i="8"/>
  <c r="AI196" i="8"/>
  <c r="AJ202" i="8"/>
  <c r="AJ203" i="8"/>
  <c r="AI205" i="8"/>
  <c r="AI208" i="8"/>
  <c r="AJ211" i="8"/>
  <c r="AJ212" i="8"/>
  <c r="AI214" i="8"/>
  <c r="AJ215" i="8"/>
  <c r="AI218" i="8"/>
  <c r="AJ222" i="8"/>
  <c r="AI224" i="8"/>
  <c r="AJ226" i="8"/>
  <c r="AJ227" i="8"/>
  <c r="AJ233" i="8"/>
  <c r="AI234" i="8"/>
  <c r="AJ236" i="8"/>
  <c r="AI237" i="8"/>
  <c r="AJ242" i="8"/>
  <c r="AI244" i="8"/>
  <c r="AJ246" i="8"/>
  <c r="AJ247" i="8"/>
  <c r="AK248" i="8"/>
  <c r="AK251" i="8"/>
  <c r="AI253" i="8"/>
  <c r="AI256" i="8"/>
  <c r="AI257" i="8"/>
  <c r="AJ258" i="8"/>
  <c r="AK259" i="8"/>
  <c r="AK264" i="8"/>
  <c r="AH274" i="8"/>
  <c r="AH276" i="8"/>
  <c r="AH278" i="8"/>
  <c r="AK279" i="8"/>
  <c r="AH282" i="8"/>
  <c r="AH284" i="8"/>
  <c r="AJ286" i="8"/>
  <c r="AJ293" i="8"/>
  <c r="AK296" i="8"/>
  <c r="AJ300" i="8"/>
  <c r="AJ307" i="8"/>
  <c r="AH314" i="8"/>
  <c r="AH316" i="8"/>
  <c r="AH318" i="8"/>
  <c r="AH320" i="8"/>
  <c r="AK324" i="8"/>
  <c r="AJ326" i="8"/>
  <c r="AJ328" i="8"/>
  <c r="AH332" i="8"/>
  <c r="AH336" i="8"/>
  <c r="AK338" i="8"/>
  <c r="AJ345" i="8"/>
  <c r="AI349" i="8"/>
  <c r="AK350" i="8"/>
  <c r="AJ352" i="8"/>
  <c r="AJ356" i="8"/>
  <c r="AJ23" i="8"/>
  <c r="AK64" i="8"/>
  <c r="AK65" i="8"/>
  <c r="AI98" i="8"/>
  <c r="AH98" i="8"/>
  <c r="AI106" i="8"/>
  <c r="AH106" i="8"/>
  <c r="AI113" i="8"/>
  <c r="AH113" i="8"/>
  <c r="AK115" i="8"/>
  <c r="AJ117" i="8"/>
  <c r="AH24" i="8"/>
  <c r="AH36" i="8"/>
  <c r="AH41" i="8"/>
  <c r="AH42" i="8"/>
  <c r="AH47" i="8"/>
  <c r="AJ76" i="8"/>
  <c r="AJ87" i="8"/>
  <c r="AK92" i="8"/>
  <c r="AJ103" i="8"/>
  <c r="AJ29" i="8"/>
  <c r="AI32" i="8"/>
  <c r="AI48" i="8"/>
  <c r="AI52" i="8"/>
  <c r="AJ53" i="8"/>
  <c r="AJ60" i="8"/>
  <c r="AK67" i="8"/>
  <c r="AI68" i="8"/>
  <c r="AI72" i="8"/>
  <c r="AK74" i="8"/>
  <c r="AJ77" i="8"/>
  <c r="AJ79" i="8"/>
  <c r="AI82" i="8"/>
  <c r="AK84" i="8"/>
  <c r="AJ90" i="8"/>
  <c r="AI102" i="8"/>
  <c r="AH102" i="8"/>
  <c r="AJ106" i="8"/>
  <c r="AI107" i="8"/>
  <c r="AH107" i="8"/>
  <c r="AI112" i="8"/>
  <c r="AH112" i="8"/>
  <c r="AJ113" i="8"/>
  <c r="AJ122" i="8"/>
  <c r="AJ125" i="8"/>
  <c r="AK124" i="8"/>
  <c r="AH126" i="8"/>
  <c r="AJ133" i="8"/>
  <c r="AK132" i="8"/>
  <c r="AH134" i="8"/>
  <c r="AJ143" i="8"/>
  <c r="AJ145" i="8"/>
  <c r="AK144" i="8"/>
  <c r="AH146" i="8"/>
  <c r="AJ153" i="8"/>
  <c r="AK152" i="8"/>
  <c r="AH154" i="8"/>
  <c r="AK160" i="8"/>
  <c r="AJ165" i="8"/>
  <c r="AH166" i="8"/>
  <c r="AK170" i="8"/>
  <c r="AK183" i="8"/>
  <c r="AK182" i="8"/>
  <c r="AJ184" i="8"/>
  <c r="AK194" i="8"/>
  <c r="AJ195" i="8"/>
  <c r="AK206" i="8"/>
  <c r="AK205" i="8"/>
  <c r="AJ207" i="8"/>
  <c r="AK216" i="8"/>
  <c r="AJ217" i="8"/>
  <c r="AK254" i="8"/>
  <c r="AK253" i="8"/>
  <c r="AJ255" i="8"/>
  <c r="AK24" i="8"/>
  <c r="AK32" i="8"/>
  <c r="AK36" i="8"/>
  <c r="AK42" i="8"/>
  <c r="AK58" i="8"/>
  <c r="AJ41" i="8"/>
  <c r="AJ47" i="8"/>
  <c r="AJ48" i="8"/>
  <c r="AJ54" i="8"/>
  <c r="AJ72" i="8"/>
  <c r="AJ82" i="8"/>
  <c r="AK98" i="8"/>
  <c r="AJ118" i="8"/>
  <c r="AJ121" i="8"/>
  <c r="AK120" i="8"/>
  <c r="AK126" i="8"/>
  <c r="AJ130" i="8"/>
  <c r="AJ140" i="8"/>
  <c r="AJ142" i="8"/>
  <c r="AK141" i="8"/>
  <c r="AH143" i="8"/>
  <c r="AK146" i="8"/>
  <c r="AJ150" i="8"/>
  <c r="AK163" i="8"/>
  <c r="AJ169" i="8"/>
  <c r="AH170" i="8"/>
  <c r="AK174" i="8"/>
  <c r="AK224" i="8"/>
  <c r="AJ225" i="8"/>
  <c r="AK234" i="8"/>
  <c r="AK233" i="8"/>
  <c r="AJ235" i="8"/>
  <c r="AK244" i="8"/>
  <c r="AJ245" i="8"/>
  <c r="AI89" i="8"/>
  <c r="AH89" i="8"/>
  <c r="AI93" i="8"/>
  <c r="AH93" i="8"/>
  <c r="AJ129" i="8"/>
  <c r="AK128" i="8"/>
  <c r="AH130" i="8"/>
  <c r="AJ139" i="8"/>
  <c r="AK138" i="8"/>
  <c r="AH140" i="8"/>
  <c r="AJ149" i="8"/>
  <c r="AK148" i="8"/>
  <c r="AH150" i="8"/>
  <c r="AH163" i="8"/>
  <c r="AH174" i="8"/>
  <c r="AK82" i="8"/>
  <c r="AJ108" i="8"/>
  <c r="AK118" i="8"/>
  <c r="AK130" i="8"/>
  <c r="AJ136" i="8"/>
  <c r="AK135" i="8"/>
  <c r="AH137" i="8"/>
  <c r="AK140" i="8"/>
  <c r="AK150" i="8"/>
  <c r="AJ156" i="8"/>
  <c r="AK155" i="8"/>
  <c r="AJ159" i="8"/>
  <c r="AK158" i="8"/>
  <c r="AH160" i="8"/>
  <c r="AH178" i="8"/>
  <c r="AI182" i="8"/>
  <c r="AK260" i="8"/>
  <c r="AH271" i="8"/>
  <c r="AJ271" i="8"/>
  <c r="AH299" i="8"/>
  <c r="AI299" i="8"/>
  <c r="AJ95" i="8"/>
  <c r="AJ96" i="8"/>
  <c r="AK161" i="8"/>
  <c r="AK164" i="8"/>
  <c r="AK168" i="8"/>
  <c r="AK172" i="8"/>
  <c r="AK176" i="8"/>
  <c r="AK180" i="8"/>
  <c r="AK185" i="8"/>
  <c r="AK208" i="8"/>
  <c r="AK236" i="8"/>
  <c r="AH279" i="8"/>
  <c r="AI279" i="8"/>
  <c r="AH305" i="8"/>
  <c r="AI305" i="8"/>
  <c r="AK314" i="8"/>
  <c r="AJ315" i="8"/>
  <c r="AJ163" i="8"/>
  <c r="AJ166" i="8"/>
  <c r="AJ170" i="8"/>
  <c r="AJ174" i="8"/>
  <c r="AJ178" i="8"/>
  <c r="AH180" i="8"/>
  <c r="AK266" i="8"/>
  <c r="AJ267" i="8"/>
  <c r="AH285" i="8"/>
  <c r="AI285" i="8"/>
  <c r="AK294" i="8"/>
  <c r="AJ295" i="8"/>
  <c r="AH311" i="8"/>
  <c r="AJ311" i="8"/>
  <c r="AH263" i="8"/>
  <c r="AJ263" i="8"/>
  <c r="AK274" i="8"/>
  <c r="AJ275" i="8"/>
  <c r="AH291" i="8"/>
  <c r="AJ291" i="8"/>
  <c r="AH319" i="8"/>
  <c r="AJ319" i="8"/>
  <c r="AI327" i="8"/>
  <c r="AJ329" i="8"/>
  <c r="AI333" i="8"/>
  <c r="AJ343" i="8"/>
  <c r="AK349" i="8"/>
  <c r="AK355" i="8"/>
  <c r="AJ262" i="8"/>
  <c r="AK281" i="8"/>
  <c r="AK287" i="8"/>
  <c r="AK301" i="8"/>
  <c r="AK307" i="8"/>
  <c r="AK327" i="8"/>
  <c r="AK333" i="8"/>
  <c r="AJ347" i="8"/>
  <c r="AJ353" i="8"/>
  <c r="AK262" i="8"/>
  <c r="AJ269" i="8"/>
  <c r="AJ277" i="8"/>
  <c r="AJ279" i="8"/>
  <c r="AJ283" i="8"/>
  <c r="AJ285" i="8"/>
  <c r="AJ289" i="8"/>
  <c r="AJ297" i="8"/>
  <c r="AJ299" i="8"/>
  <c r="AJ303" i="8"/>
  <c r="AJ305" i="8"/>
  <c r="AJ309" i="8"/>
  <c r="AJ317" i="8"/>
  <c r="AJ323" i="8"/>
  <c r="AK329" i="8"/>
  <c r="AK335" i="8"/>
  <c r="AI347" i="8"/>
  <c r="AJ349" i="8"/>
  <c r="AI353" i="8"/>
  <c r="AJ355" i="8"/>
  <c r="AJ281" i="8"/>
  <c r="AJ301" i="8"/>
  <c r="AK347" i="8"/>
  <c r="AK353" i="8"/>
  <c r="AK304" i="8"/>
  <c r="AK332" i="8"/>
  <c r="AK352" i="8"/>
  <c r="BO217" i="4"/>
  <c r="AF217" i="10" l="1"/>
  <c r="AI217" i="11"/>
  <c r="AJ68" i="8"/>
  <c r="BO215" i="4"/>
  <c r="BO214" i="4"/>
  <c r="AH116" i="4"/>
  <c r="AD116" i="11" s="1"/>
  <c r="AF215" i="10" l="1"/>
  <c r="AI215" i="11"/>
  <c r="AF214" i="10"/>
  <c r="AI214" i="11"/>
  <c r="BO357" i="4"/>
  <c r="R357" i="4"/>
  <c r="R357" i="11" s="1"/>
  <c r="BO356" i="4"/>
  <c r="R356" i="4"/>
  <c r="BO355" i="4"/>
  <c r="R355" i="4"/>
  <c r="BO354" i="4"/>
  <c r="R354" i="4"/>
  <c r="R354" i="11" s="1"/>
  <c r="BO353" i="4"/>
  <c r="R353" i="4"/>
  <c r="BO352" i="4"/>
  <c r="R352" i="4"/>
  <c r="BO351" i="4"/>
  <c r="R351" i="4"/>
  <c r="R351" i="11" s="1"/>
  <c r="BO350" i="4"/>
  <c r="R350" i="4"/>
  <c r="BO349" i="4"/>
  <c r="R349" i="4"/>
  <c r="BO348" i="4"/>
  <c r="R348" i="4"/>
  <c r="R348" i="11" s="1"/>
  <c r="BO347" i="4"/>
  <c r="R347" i="4"/>
  <c r="BO346" i="4"/>
  <c r="R346" i="4"/>
  <c r="BO345" i="4"/>
  <c r="R345" i="4"/>
  <c r="R345" i="11" s="1"/>
  <c r="BO344" i="4"/>
  <c r="R344" i="4"/>
  <c r="BO343" i="4"/>
  <c r="R343" i="4"/>
  <c r="R343" i="11" s="1"/>
  <c r="BO342" i="4"/>
  <c r="R342" i="4"/>
  <c r="BO341" i="4"/>
  <c r="R341" i="4"/>
  <c r="R341" i="11" s="1"/>
  <c r="BO340" i="4"/>
  <c r="R340" i="4"/>
  <c r="BO339" i="4"/>
  <c r="R339" i="4"/>
  <c r="R339" i="11" s="1"/>
  <c r="BO338" i="4"/>
  <c r="R338" i="4"/>
  <c r="BO337" i="4"/>
  <c r="R337" i="4"/>
  <c r="R337" i="11" s="1"/>
  <c r="BO336" i="4"/>
  <c r="R336" i="4"/>
  <c r="BO335" i="4"/>
  <c r="R335" i="4"/>
  <c r="BO334" i="4"/>
  <c r="R334" i="4"/>
  <c r="R334" i="11" s="1"/>
  <c r="BO333" i="4"/>
  <c r="R333" i="4"/>
  <c r="BO332" i="4"/>
  <c r="R332" i="4"/>
  <c r="BO331" i="4"/>
  <c r="R331" i="4"/>
  <c r="R331" i="11" s="1"/>
  <c r="BO330" i="4"/>
  <c r="R330" i="4"/>
  <c r="BO329" i="4"/>
  <c r="R329" i="4"/>
  <c r="BO328" i="4"/>
  <c r="R328" i="4"/>
  <c r="R328" i="11" s="1"/>
  <c r="BO327" i="4"/>
  <c r="R327" i="4"/>
  <c r="BO326" i="4"/>
  <c r="R326" i="4"/>
  <c r="BO325" i="4"/>
  <c r="R325" i="4"/>
  <c r="R325" i="11" s="1"/>
  <c r="BO324" i="4"/>
  <c r="R324" i="4"/>
  <c r="BO323" i="4"/>
  <c r="R323" i="4"/>
  <c r="R323" i="11" s="1"/>
  <c r="BO322" i="4"/>
  <c r="R322" i="4"/>
  <c r="BO321" i="4"/>
  <c r="R321" i="4"/>
  <c r="R321" i="11" s="1"/>
  <c r="BO320" i="4"/>
  <c r="R320" i="4"/>
  <c r="BO319" i="4"/>
  <c r="R319" i="4"/>
  <c r="R319" i="11" s="1"/>
  <c r="BO318" i="4"/>
  <c r="R318" i="4"/>
  <c r="BO317" i="4"/>
  <c r="R317" i="4"/>
  <c r="R317" i="11" s="1"/>
  <c r="BO316" i="4"/>
  <c r="R316" i="4"/>
  <c r="BO315" i="4"/>
  <c r="R315" i="4"/>
  <c r="R315" i="11" s="1"/>
  <c r="BO314" i="4"/>
  <c r="R314" i="4"/>
  <c r="BO313" i="4"/>
  <c r="R313" i="4"/>
  <c r="R313" i="11" s="1"/>
  <c r="BO312" i="4"/>
  <c r="R312" i="4"/>
  <c r="BO311" i="4"/>
  <c r="R311" i="4"/>
  <c r="R311" i="11" s="1"/>
  <c r="BO310" i="4"/>
  <c r="R310" i="4"/>
  <c r="BO309" i="4"/>
  <c r="R309" i="4"/>
  <c r="R309" i="11" s="1"/>
  <c r="BO308" i="4"/>
  <c r="R308" i="4"/>
  <c r="BO307" i="4"/>
  <c r="R307" i="4"/>
  <c r="BO306" i="4"/>
  <c r="R306" i="4"/>
  <c r="R306" i="11" s="1"/>
  <c r="BO305" i="4"/>
  <c r="R305" i="4"/>
  <c r="BO304" i="4"/>
  <c r="R304" i="4"/>
  <c r="BO303" i="4"/>
  <c r="R303" i="4"/>
  <c r="R303" i="11" s="1"/>
  <c r="BO302" i="4"/>
  <c r="R302" i="4"/>
  <c r="BO301" i="4"/>
  <c r="R301" i="4"/>
  <c r="BO300" i="4"/>
  <c r="R300" i="4"/>
  <c r="R300" i="11" s="1"/>
  <c r="BO293" i="4"/>
  <c r="R293" i="4"/>
  <c r="R293" i="11" s="1"/>
  <c r="BO283" i="4"/>
  <c r="R283" i="4"/>
  <c r="R283" i="11" s="1"/>
  <c r="BO273" i="4"/>
  <c r="R273" i="4"/>
  <c r="R273" i="11" s="1"/>
  <c r="BO263" i="4"/>
  <c r="R263" i="4"/>
  <c r="R263" i="11" s="1"/>
  <c r="BO253" i="4"/>
  <c r="S253" i="4"/>
  <c r="R253" i="4"/>
  <c r="BO243" i="4"/>
  <c r="S243" i="4"/>
  <c r="R243" i="4"/>
  <c r="R243" i="11" s="1"/>
  <c r="BO239" i="4"/>
  <c r="S239" i="4"/>
  <c r="R239" i="4"/>
  <c r="BO238" i="4"/>
  <c r="S238" i="4"/>
  <c r="R238" i="4"/>
  <c r="R238" i="11" s="1"/>
  <c r="BO237" i="4"/>
  <c r="S237" i="4"/>
  <c r="R237" i="4"/>
  <c r="BO236" i="4"/>
  <c r="S236" i="4"/>
  <c r="R236" i="4"/>
  <c r="BO235" i="4"/>
  <c r="S235" i="4"/>
  <c r="R235" i="4"/>
  <c r="R235" i="11" s="1"/>
  <c r="BO234" i="4"/>
  <c r="S234" i="4"/>
  <c r="R234" i="4"/>
  <c r="BO233" i="4"/>
  <c r="S233" i="4"/>
  <c r="R233" i="4"/>
  <c r="BO232" i="4"/>
  <c r="S232" i="4"/>
  <c r="R232" i="4"/>
  <c r="R232" i="11" s="1"/>
  <c r="BO231" i="4"/>
  <c r="S231" i="4"/>
  <c r="R231" i="4"/>
  <c r="BO230" i="4"/>
  <c r="S230" i="4"/>
  <c r="R230" i="4"/>
  <c r="BO223" i="4"/>
  <c r="S223" i="4"/>
  <c r="R223" i="4"/>
  <c r="R223" i="11" s="1"/>
  <c r="BO213" i="4"/>
  <c r="S213" i="4"/>
  <c r="R213" i="4"/>
  <c r="R213" i="11" s="1"/>
  <c r="BO203" i="4"/>
  <c r="S203" i="4"/>
  <c r="R203" i="4"/>
  <c r="BO193" i="4"/>
  <c r="S193" i="4"/>
  <c r="R193" i="4"/>
  <c r="R193" i="11" s="1"/>
  <c r="BO183" i="4"/>
  <c r="S183" i="4"/>
  <c r="R183" i="4"/>
  <c r="BO173" i="4"/>
  <c r="S173" i="4"/>
  <c r="R173" i="4"/>
  <c r="R173" i="11" s="1"/>
  <c r="BO163" i="4"/>
  <c r="S163" i="4"/>
  <c r="R163" i="4"/>
  <c r="BO153" i="4"/>
  <c r="S153" i="4"/>
  <c r="R153" i="4"/>
  <c r="R153" i="11" s="1"/>
  <c r="BO137" i="4"/>
  <c r="S143" i="4"/>
  <c r="R143" i="4"/>
  <c r="BO145" i="4"/>
  <c r="S139" i="4"/>
  <c r="R139" i="4"/>
  <c r="BO144" i="4"/>
  <c r="S138" i="4"/>
  <c r="R138" i="4"/>
  <c r="BO143" i="4"/>
  <c r="S137" i="4"/>
  <c r="R137" i="4"/>
  <c r="BO142" i="4"/>
  <c r="S136" i="4"/>
  <c r="R136" i="4"/>
  <c r="BO141" i="4"/>
  <c r="S135" i="4"/>
  <c r="R135" i="4"/>
  <c r="BO140" i="4"/>
  <c r="S134" i="4"/>
  <c r="R134" i="4"/>
  <c r="BO133" i="4"/>
  <c r="AI133" i="11" s="1"/>
  <c r="S133" i="4"/>
  <c r="R133" i="4"/>
  <c r="R133" i="11" s="1"/>
  <c r="BO132" i="4"/>
  <c r="S132" i="4"/>
  <c r="R132" i="4"/>
  <c r="BO131" i="4"/>
  <c r="S131" i="4"/>
  <c r="R131" i="4"/>
  <c r="R131" i="11" s="1"/>
  <c r="BO130" i="4"/>
  <c r="S130" i="4"/>
  <c r="R130" i="4"/>
  <c r="BO123" i="4"/>
  <c r="S123" i="4"/>
  <c r="R123" i="4"/>
  <c r="BO113" i="4"/>
  <c r="S113" i="4"/>
  <c r="R113" i="4"/>
  <c r="BO103" i="4"/>
  <c r="S103" i="4"/>
  <c r="R103" i="4"/>
  <c r="R103" i="11" s="1"/>
  <c r="S93" i="4"/>
  <c r="R93" i="4"/>
  <c r="BO83" i="4"/>
  <c r="S83" i="4"/>
  <c r="R83" i="4"/>
  <c r="R83" i="11" s="1"/>
  <c r="BO73" i="4"/>
  <c r="S73" i="4"/>
  <c r="R73" i="4"/>
  <c r="BO63" i="4"/>
  <c r="S63" i="4"/>
  <c r="R63" i="4"/>
  <c r="BO53" i="4"/>
  <c r="S53" i="4"/>
  <c r="R53" i="4"/>
  <c r="R53" i="11" s="1"/>
  <c r="BO43" i="4"/>
  <c r="R43" i="4"/>
  <c r="R43" i="11" s="1"/>
  <c r="BO39" i="4"/>
  <c r="S39" i="4"/>
  <c r="R39" i="4"/>
  <c r="BO38" i="4"/>
  <c r="S38" i="4"/>
  <c r="R38" i="4"/>
  <c r="BO37" i="4"/>
  <c r="S37" i="4"/>
  <c r="R37" i="4"/>
  <c r="R37" i="11" s="1"/>
  <c r="BO36" i="4"/>
  <c r="S36" i="4"/>
  <c r="R36" i="4"/>
  <c r="BO35" i="4"/>
  <c r="S35" i="4"/>
  <c r="R35" i="4"/>
  <c r="BO34" i="4"/>
  <c r="S34" i="4"/>
  <c r="R34" i="4"/>
  <c r="R34" i="11" s="1"/>
  <c r="BO33" i="4"/>
  <c r="S33" i="4"/>
  <c r="R33" i="4"/>
  <c r="R33" i="11" s="1"/>
  <c r="BO32" i="4"/>
  <c r="S32" i="4"/>
  <c r="R32" i="4"/>
  <c r="BO31" i="4"/>
  <c r="S31" i="4"/>
  <c r="R31" i="4"/>
  <c r="R31" i="11" s="1"/>
  <c r="BO30" i="4"/>
  <c r="S30" i="4"/>
  <c r="R30" i="4"/>
  <c r="BO23" i="4"/>
  <c r="W23" i="4"/>
  <c r="S23" i="4"/>
  <c r="R23" i="4"/>
  <c r="R23" i="11" s="1"/>
  <c r="BO13" i="4"/>
  <c r="AK11" i="4"/>
  <c r="BO55" i="4"/>
  <c r="BO56" i="4"/>
  <c r="BO57" i="4"/>
  <c r="BO58" i="4"/>
  <c r="BO59" i="4"/>
  <c r="BO60" i="4"/>
  <c r="BO61" i="4"/>
  <c r="BO62" i="4"/>
  <c r="BO64" i="4"/>
  <c r="BO65" i="4"/>
  <c r="BO66" i="4"/>
  <c r="BO67" i="4"/>
  <c r="BO69" i="4"/>
  <c r="BO70" i="4"/>
  <c r="BO71" i="4"/>
  <c r="BO72" i="4"/>
  <c r="BO74" i="4"/>
  <c r="BO75" i="4"/>
  <c r="BO76" i="4"/>
  <c r="BO77" i="4"/>
  <c r="BO78" i="4"/>
  <c r="BO79" i="4"/>
  <c r="BO80" i="4"/>
  <c r="BO81" i="4"/>
  <c r="BO82" i="4"/>
  <c r="BO84" i="4"/>
  <c r="BO85" i="4"/>
  <c r="BO86" i="4"/>
  <c r="BO97" i="4"/>
  <c r="BO98" i="4"/>
  <c r="BO99" i="4"/>
  <c r="BO100" i="4"/>
  <c r="BO101" i="4"/>
  <c r="BO102" i="4"/>
  <c r="BO104" i="4"/>
  <c r="BO105" i="4"/>
  <c r="BO106" i="4"/>
  <c r="BO107" i="4"/>
  <c r="BO108" i="4"/>
  <c r="BO109" i="4"/>
  <c r="BO110" i="4"/>
  <c r="BO111" i="4"/>
  <c r="BO112" i="4"/>
  <c r="BO114" i="4"/>
  <c r="BO115" i="4"/>
  <c r="BO116" i="4"/>
  <c r="BO117" i="4"/>
  <c r="BO118" i="4"/>
  <c r="BO119" i="4"/>
  <c r="BO120" i="4"/>
  <c r="BO121" i="4"/>
  <c r="BO122" i="4"/>
  <c r="BO124" i="4"/>
  <c r="BO125" i="4"/>
  <c r="BO126" i="4"/>
  <c r="BO127" i="4"/>
  <c r="BO128" i="4"/>
  <c r="BO129" i="4"/>
  <c r="BO134" i="4"/>
  <c r="BO135" i="4"/>
  <c r="BO136" i="4"/>
  <c r="BO138" i="4"/>
  <c r="BO139" i="4"/>
  <c r="BO146" i="4"/>
  <c r="BO147" i="4"/>
  <c r="BO148" i="4"/>
  <c r="BO149" i="4"/>
  <c r="BO150" i="4"/>
  <c r="BO151" i="4"/>
  <c r="BO152" i="4"/>
  <c r="BO154" i="4"/>
  <c r="BO155" i="4"/>
  <c r="BO156" i="4"/>
  <c r="BO157" i="4"/>
  <c r="BO158" i="4"/>
  <c r="BO159" i="4"/>
  <c r="BO160" i="4"/>
  <c r="BO161" i="4"/>
  <c r="BO162" i="4"/>
  <c r="BO164" i="4"/>
  <c r="BO165" i="4"/>
  <c r="BO166" i="4"/>
  <c r="BO167" i="4"/>
  <c r="BO168" i="4"/>
  <c r="BO169" i="4"/>
  <c r="BO170" i="4"/>
  <c r="BO171" i="4"/>
  <c r="BO172" i="4"/>
  <c r="BO174" i="4"/>
  <c r="BO175" i="4"/>
  <c r="BO176" i="4"/>
  <c r="BO177" i="4"/>
  <c r="BO178" i="4"/>
  <c r="BO179" i="4"/>
  <c r="BO180" i="4"/>
  <c r="BO181" i="4"/>
  <c r="BO182" i="4"/>
  <c r="BO184" i="4"/>
  <c r="BO185" i="4"/>
  <c r="BO186" i="4"/>
  <c r="BO187" i="4"/>
  <c r="BO188" i="4"/>
  <c r="BO189" i="4"/>
  <c r="BO190" i="4"/>
  <c r="BO191" i="4"/>
  <c r="BO192" i="4"/>
  <c r="BO194" i="4"/>
  <c r="BO195" i="4"/>
  <c r="BO196" i="4"/>
  <c r="BO197" i="4"/>
  <c r="BO198" i="4"/>
  <c r="BO199" i="4"/>
  <c r="BO200" i="4"/>
  <c r="BO201" i="4"/>
  <c r="BO202" i="4"/>
  <c r="BO204" i="4"/>
  <c r="BO205" i="4"/>
  <c r="BO206" i="4"/>
  <c r="BO207" i="4"/>
  <c r="BO208" i="4"/>
  <c r="BO209" i="4"/>
  <c r="BO210" i="4"/>
  <c r="BO211" i="4"/>
  <c r="BO212" i="4"/>
  <c r="BO216" i="4"/>
  <c r="BO218" i="4"/>
  <c r="BO219" i="4"/>
  <c r="BO220" i="4"/>
  <c r="BO221" i="4"/>
  <c r="BO222" i="4"/>
  <c r="BO224" i="4"/>
  <c r="BO225" i="4"/>
  <c r="BO226" i="4"/>
  <c r="BO227" i="4"/>
  <c r="BO228" i="4"/>
  <c r="BO229" i="4"/>
  <c r="BO240" i="4"/>
  <c r="BO241" i="4"/>
  <c r="BO242" i="4"/>
  <c r="BO244" i="4"/>
  <c r="BO245" i="4"/>
  <c r="BO246" i="4"/>
  <c r="BO247" i="4"/>
  <c r="BO248" i="4"/>
  <c r="BO249" i="4"/>
  <c r="BO250" i="4"/>
  <c r="BO251" i="4"/>
  <c r="BO252" i="4"/>
  <c r="BO254" i="4"/>
  <c r="BO255" i="4"/>
  <c r="BO256" i="4"/>
  <c r="BO257" i="4"/>
  <c r="BO258" i="4"/>
  <c r="BO259" i="4"/>
  <c r="BO260" i="4"/>
  <c r="BO261" i="4"/>
  <c r="BO262" i="4"/>
  <c r="BO264" i="4"/>
  <c r="BO265" i="4"/>
  <c r="BO266" i="4"/>
  <c r="BO267" i="4"/>
  <c r="BO268" i="4"/>
  <c r="BO269" i="4"/>
  <c r="BO270" i="4"/>
  <c r="BO271" i="4"/>
  <c r="BO272" i="4"/>
  <c r="BO274" i="4"/>
  <c r="BO275" i="4"/>
  <c r="BO276" i="4"/>
  <c r="BO277" i="4"/>
  <c r="BO278" i="4"/>
  <c r="BO279" i="4"/>
  <c r="BO280" i="4"/>
  <c r="BO281" i="4"/>
  <c r="BO282" i="4"/>
  <c r="BO284" i="4"/>
  <c r="BO285" i="4"/>
  <c r="BO286" i="4"/>
  <c r="BO287" i="4"/>
  <c r="BO288" i="4"/>
  <c r="BO289" i="4"/>
  <c r="BO290" i="4"/>
  <c r="BO291" i="4"/>
  <c r="BO292" i="4"/>
  <c r="BO294" i="4"/>
  <c r="BO295" i="4"/>
  <c r="BO296" i="4"/>
  <c r="BO297" i="4"/>
  <c r="BO298" i="4"/>
  <c r="BO299" i="4"/>
  <c r="BO22" i="4"/>
  <c r="BO24" i="4"/>
  <c r="BO25" i="4"/>
  <c r="BO26" i="4"/>
  <c r="BO27" i="4"/>
  <c r="BO28" i="4"/>
  <c r="BO29" i="4"/>
  <c r="BO40" i="4"/>
  <c r="BO41" i="4"/>
  <c r="BO42" i="4"/>
  <c r="BO44" i="4"/>
  <c r="BO45" i="4"/>
  <c r="BO46" i="4"/>
  <c r="BO47" i="4"/>
  <c r="BO48" i="4"/>
  <c r="BO49" i="4"/>
  <c r="BO50" i="4"/>
  <c r="BO51" i="4"/>
  <c r="BO52" i="4"/>
  <c r="BO54" i="4"/>
  <c r="BO9" i="4"/>
  <c r="BO10" i="4"/>
  <c r="BO12" i="4"/>
  <c r="BO14" i="4"/>
  <c r="BO15" i="4"/>
  <c r="BO16" i="4"/>
  <c r="BO17" i="4"/>
  <c r="BO18" i="4"/>
  <c r="BO19" i="4"/>
  <c r="BO20" i="4"/>
  <c r="BO21" i="4"/>
  <c r="BO4" i="4"/>
  <c r="BO5" i="4"/>
  <c r="BO6" i="4"/>
  <c r="BO7" i="4"/>
  <c r="BO8" i="4"/>
  <c r="R269" i="4"/>
  <c r="R269" i="11" s="1"/>
  <c r="R270" i="4"/>
  <c r="R271" i="4"/>
  <c r="R271" i="11" s="1"/>
  <c r="R272" i="4"/>
  <c r="R274" i="4"/>
  <c r="R275" i="4"/>
  <c r="R275" i="11" s="1"/>
  <c r="R276" i="4"/>
  <c r="R277" i="4"/>
  <c r="R277" i="11" s="1"/>
  <c r="R278" i="4"/>
  <c r="R279" i="4"/>
  <c r="R280" i="4"/>
  <c r="R280" i="11" s="1"/>
  <c r="R281" i="4"/>
  <c r="R282" i="4"/>
  <c r="R284" i="4"/>
  <c r="R285" i="4"/>
  <c r="R286" i="4"/>
  <c r="R286" i="11" s="1"/>
  <c r="R287" i="4"/>
  <c r="R288" i="4"/>
  <c r="R289" i="4"/>
  <c r="R289" i="11" s="1"/>
  <c r="R290" i="4"/>
  <c r="R291" i="4"/>
  <c r="R291" i="11" s="1"/>
  <c r="R292" i="4"/>
  <c r="R294" i="4"/>
  <c r="R295" i="4"/>
  <c r="R295" i="11" s="1"/>
  <c r="R296" i="4"/>
  <c r="R297" i="4"/>
  <c r="R297" i="11" s="1"/>
  <c r="R298" i="4"/>
  <c r="R299" i="4"/>
  <c r="R262" i="4"/>
  <c r="R264" i="4"/>
  <c r="R265" i="4"/>
  <c r="R265" i="11" s="1"/>
  <c r="R266" i="4"/>
  <c r="R267" i="4"/>
  <c r="R267" i="11" s="1"/>
  <c r="R268" i="4"/>
  <c r="R240" i="4"/>
  <c r="R241" i="4"/>
  <c r="R241" i="11" s="1"/>
  <c r="R242" i="4"/>
  <c r="R244" i="4"/>
  <c r="R245" i="4"/>
  <c r="R245" i="11" s="1"/>
  <c r="R246" i="4"/>
  <c r="R247" i="4"/>
  <c r="R247" i="11" s="1"/>
  <c r="R248" i="4"/>
  <c r="R249" i="4"/>
  <c r="R249" i="11" s="1"/>
  <c r="R250" i="4"/>
  <c r="R251" i="4"/>
  <c r="R252" i="4"/>
  <c r="R252" i="11" s="1"/>
  <c r="R254" i="4"/>
  <c r="R255" i="4"/>
  <c r="R255" i="11" s="1"/>
  <c r="R256" i="4"/>
  <c r="R257" i="4"/>
  <c r="R258" i="4"/>
  <c r="R258" i="11" s="1"/>
  <c r="R259" i="4"/>
  <c r="R260" i="4"/>
  <c r="R261" i="4"/>
  <c r="R261" i="11" s="1"/>
  <c r="R178" i="4"/>
  <c r="R179" i="4"/>
  <c r="R179" i="11" s="1"/>
  <c r="R180" i="4"/>
  <c r="R181" i="4"/>
  <c r="R181" i="11" s="1"/>
  <c r="R182" i="4"/>
  <c r="R184" i="4"/>
  <c r="R184" i="11" s="1"/>
  <c r="R185" i="4"/>
  <c r="R186" i="4"/>
  <c r="R187" i="4"/>
  <c r="R187" i="11" s="1"/>
  <c r="R188" i="4"/>
  <c r="R189" i="4"/>
  <c r="R190" i="4"/>
  <c r="R190" i="11" s="1"/>
  <c r="R191" i="4"/>
  <c r="R192" i="4"/>
  <c r="R194" i="4"/>
  <c r="R195" i="4"/>
  <c r="R195" i="11" s="1"/>
  <c r="R196" i="4"/>
  <c r="R197" i="4"/>
  <c r="R197" i="11" s="1"/>
  <c r="R198" i="4"/>
  <c r="R198" i="11" s="1"/>
  <c r="R199" i="4"/>
  <c r="R200" i="4"/>
  <c r="R200" i="11" s="1"/>
  <c r="R201" i="4"/>
  <c r="R202" i="4"/>
  <c r="R204" i="4"/>
  <c r="R204" i="11" s="1"/>
  <c r="R205" i="4"/>
  <c r="R206" i="4"/>
  <c r="R207" i="4"/>
  <c r="R207" i="11" s="1"/>
  <c r="R208" i="4"/>
  <c r="R209" i="4"/>
  <c r="R210" i="4"/>
  <c r="R210" i="11" s="1"/>
  <c r="R211" i="4"/>
  <c r="R212" i="4"/>
  <c r="R214" i="4"/>
  <c r="R215" i="4"/>
  <c r="R216" i="4"/>
  <c r="R217" i="4"/>
  <c r="R218" i="4"/>
  <c r="R219" i="4"/>
  <c r="R219" i="11" s="1"/>
  <c r="R220" i="4"/>
  <c r="R221" i="4"/>
  <c r="R221" i="11" s="1"/>
  <c r="R222" i="4"/>
  <c r="R224" i="4"/>
  <c r="R225" i="4"/>
  <c r="R225" i="11" s="1"/>
  <c r="R226" i="4"/>
  <c r="R227" i="4"/>
  <c r="R227" i="11" s="1"/>
  <c r="R228" i="4"/>
  <c r="R229" i="4"/>
  <c r="R229" i="11" s="1"/>
  <c r="R164" i="4"/>
  <c r="R165" i="4"/>
  <c r="R165" i="11" s="1"/>
  <c r="R166" i="4"/>
  <c r="R167" i="4"/>
  <c r="R167" i="11" s="1"/>
  <c r="R168" i="4"/>
  <c r="R169" i="4"/>
  <c r="R169" i="11" s="1"/>
  <c r="R170" i="4"/>
  <c r="R171" i="4"/>
  <c r="R171" i="11" s="1"/>
  <c r="R172" i="4"/>
  <c r="R174" i="4"/>
  <c r="R175" i="4"/>
  <c r="R175" i="11" s="1"/>
  <c r="R176" i="4"/>
  <c r="R177" i="4"/>
  <c r="R177" i="11" s="1"/>
  <c r="S55" i="4"/>
  <c r="S56" i="4"/>
  <c r="S57" i="4"/>
  <c r="S58" i="4"/>
  <c r="S59" i="4"/>
  <c r="S60" i="4"/>
  <c r="S61" i="4"/>
  <c r="S62" i="4"/>
  <c r="S64" i="4"/>
  <c r="S65" i="4"/>
  <c r="S66" i="4"/>
  <c r="S67" i="4"/>
  <c r="S68" i="4"/>
  <c r="S69" i="4"/>
  <c r="S70" i="4"/>
  <c r="S71" i="4"/>
  <c r="S72" i="4"/>
  <c r="S74" i="4"/>
  <c r="S75" i="4"/>
  <c r="S76" i="4"/>
  <c r="S77" i="4"/>
  <c r="S78" i="4"/>
  <c r="S79" i="4"/>
  <c r="S80" i="4"/>
  <c r="S81" i="4"/>
  <c r="S82" i="4"/>
  <c r="S84" i="4"/>
  <c r="S85" i="4"/>
  <c r="S86" i="4"/>
  <c r="S87" i="4"/>
  <c r="S88" i="4"/>
  <c r="S89" i="4"/>
  <c r="S90" i="4"/>
  <c r="S91" i="4"/>
  <c r="S92" i="4"/>
  <c r="S94" i="4"/>
  <c r="S95" i="4"/>
  <c r="S96" i="4"/>
  <c r="S98" i="4"/>
  <c r="S99" i="4"/>
  <c r="S100" i="4"/>
  <c r="S101" i="4"/>
  <c r="S102" i="4"/>
  <c r="S104" i="4"/>
  <c r="S105" i="4"/>
  <c r="S106" i="4"/>
  <c r="S107" i="4"/>
  <c r="S108" i="4"/>
  <c r="S109" i="4"/>
  <c r="S110" i="4"/>
  <c r="S111" i="4"/>
  <c r="S112" i="4"/>
  <c r="S114" i="4"/>
  <c r="S115" i="4"/>
  <c r="S116" i="4"/>
  <c r="S117" i="4"/>
  <c r="S118" i="4"/>
  <c r="S119" i="4"/>
  <c r="S120" i="4"/>
  <c r="S121" i="4"/>
  <c r="S122" i="4"/>
  <c r="S124" i="4"/>
  <c r="S125" i="4"/>
  <c r="S126" i="4"/>
  <c r="S127" i="4"/>
  <c r="S128" i="4"/>
  <c r="S129" i="4"/>
  <c r="S140" i="4"/>
  <c r="S141" i="4"/>
  <c r="S142" i="4"/>
  <c r="S144" i="4"/>
  <c r="S145" i="4"/>
  <c r="S146" i="4"/>
  <c r="S147" i="4"/>
  <c r="S148" i="4"/>
  <c r="S149" i="4"/>
  <c r="S150" i="4"/>
  <c r="S151" i="4"/>
  <c r="S152" i="4"/>
  <c r="S154" i="4"/>
  <c r="S155" i="4"/>
  <c r="S156" i="4"/>
  <c r="S157" i="4"/>
  <c r="S158" i="4"/>
  <c r="S159" i="4"/>
  <c r="S160" i="4"/>
  <c r="S161" i="4"/>
  <c r="S162" i="4"/>
  <c r="S164" i="4"/>
  <c r="S165" i="4"/>
  <c r="S166" i="4"/>
  <c r="S167" i="4"/>
  <c r="S168" i="4"/>
  <c r="S169" i="4"/>
  <c r="S170" i="4"/>
  <c r="S171" i="4"/>
  <c r="S172" i="4"/>
  <c r="S174" i="4"/>
  <c r="S175" i="4"/>
  <c r="S176" i="4"/>
  <c r="S177" i="4"/>
  <c r="S178" i="4"/>
  <c r="S179" i="4"/>
  <c r="S180" i="4"/>
  <c r="S181" i="4"/>
  <c r="S182" i="4"/>
  <c r="S184" i="4"/>
  <c r="S185" i="4"/>
  <c r="S186" i="4"/>
  <c r="S187" i="4"/>
  <c r="S188" i="4"/>
  <c r="S189" i="4"/>
  <c r="S190" i="4"/>
  <c r="S191" i="4"/>
  <c r="S192" i="4"/>
  <c r="S194" i="4"/>
  <c r="S195" i="4"/>
  <c r="S196" i="4"/>
  <c r="S197" i="4"/>
  <c r="S198" i="4"/>
  <c r="S199" i="4"/>
  <c r="S200" i="4"/>
  <c r="S201" i="4"/>
  <c r="S202" i="4"/>
  <c r="S204" i="4"/>
  <c r="S205" i="4"/>
  <c r="S206" i="4"/>
  <c r="S207" i="4"/>
  <c r="S208" i="4"/>
  <c r="S209" i="4"/>
  <c r="S210" i="4"/>
  <c r="S211" i="4"/>
  <c r="S212" i="4"/>
  <c r="S214" i="4"/>
  <c r="S215" i="4"/>
  <c r="S216" i="4"/>
  <c r="S217" i="4"/>
  <c r="S218" i="4"/>
  <c r="S219" i="4"/>
  <c r="S220" i="4"/>
  <c r="S221" i="4"/>
  <c r="S222" i="4"/>
  <c r="S224" i="4"/>
  <c r="S225" i="4"/>
  <c r="S226" i="4"/>
  <c r="S227" i="4"/>
  <c r="S228" i="4"/>
  <c r="S229" i="4"/>
  <c r="S240" i="4"/>
  <c r="S241" i="4"/>
  <c r="S242" i="4"/>
  <c r="S244" i="4"/>
  <c r="S245" i="4"/>
  <c r="S246" i="4"/>
  <c r="S247" i="4"/>
  <c r="S248" i="4"/>
  <c r="S249" i="4"/>
  <c r="S250" i="4"/>
  <c r="S251" i="4"/>
  <c r="S252" i="4"/>
  <c r="S254" i="4"/>
  <c r="S255" i="4"/>
  <c r="S256" i="4"/>
  <c r="S257" i="4"/>
  <c r="S258" i="4"/>
  <c r="S259" i="4"/>
  <c r="S260" i="4"/>
  <c r="S261" i="4"/>
  <c r="S28" i="4"/>
  <c r="S29" i="4"/>
  <c r="S40" i="4"/>
  <c r="S41" i="4"/>
  <c r="S42" i="4"/>
  <c r="S44" i="4"/>
  <c r="S45" i="4"/>
  <c r="S46" i="4"/>
  <c r="S47" i="4"/>
  <c r="S48" i="4"/>
  <c r="S49" i="4"/>
  <c r="S50" i="4"/>
  <c r="S51" i="4"/>
  <c r="S52" i="4"/>
  <c r="S54" i="4"/>
  <c r="S24" i="4"/>
  <c r="S25" i="4"/>
  <c r="S26" i="4"/>
  <c r="S27" i="4"/>
  <c r="S22" i="4"/>
  <c r="R118" i="4"/>
  <c r="R119" i="4"/>
  <c r="R119" i="11" s="1"/>
  <c r="R120" i="4"/>
  <c r="R120" i="11" s="1"/>
  <c r="R121" i="4"/>
  <c r="R122" i="4"/>
  <c r="R122" i="11" s="1"/>
  <c r="R124" i="4"/>
  <c r="R125" i="4"/>
  <c r="R125" i="11" s="1"/>
  <c r="R126" i="4"/>
  <c r="R127" i="4"/>
  <c r="R127" i="11" s="1"/>
  <c r="R128" i="4"/>
  <c r="R129" i="4"/>
  <c r="R129" i="11" s="1"/>
  <c r="R140" i="4"/>
  <c r="R141" i="4"/>
  <c r="R142" i="4"/>
  <c r="R144" i="4"/>
  <c r="R145" i="4"/>
  <c r="R146" i="4"/>
  <c r="R147" i="4"/>
  <c r="R147" i="11" s="1"/>
  <c r="R148" i="4"/>
  <c r="R149" i="4"/>
  <c r="R149" i="11" s="1"/>
  <c r="R150" i="4"/>
  <c r="R151" i="4"/>
  <c r="R151" i="11" s="1"/>
  <c r="R152" i="4"/>
  <c r="R154" i="4"/>
  <c r="R155" i="4"/>
  <c r="R156" i="4"/>
  <c r="R156" i="11" s="1"/>
  <c r="R157" i="4"/>
  <c r="R157" i="11" s="1"/>
  <c r="R158" i="4"/>
  <c r="R158" i="11" s="1"/>
  <c r="R159" i="4"/>
  <c r="R160" i="4"/>
  <c r="R161" i="4"/>
  <c r="R162" i="4"/>
  <c r="R162" i="11" s="1"/>
  <c r="R98" i="4"/>
  <c r="R99" i="4"/>
  <c r="R99" i="11" s="1"/>
  <c r="R100" i="4"/>
  <c r="R101" i="4"/>
  <c r="R101" i="11" s="1"/>
  <c r="R102" i="4"/>
  <c r="R104" i="4"/>
  <c r="R105" i="4"/>
  <c r="R105" i="11" s="1"/>
  <c r="R106" i="4"/>
  <c r="R107" i="4"/>
  <c r="R108" i="4"/>
  <c r="R108" i="11" s="1"/>
  <c r="R109" i="4"/>
  <c r="R109" i="11" s="1"/>
  <c r="R110" i="4"/>
  <c r="R110" i="11" s="1"/>
  <c r="R111" i="4"/>
  <c r="R112" i="4"/>
  <c r="R114" i="4"/>
  <c r="R114" i="11" s="1"/>
  <c r="R115" i="4"/>
  <c r="R116" i="4"/>
  <c r="R117" i="4"/>
  <c r="R117" i="11" s="1"/>
  <c r="R70" i="4"/>
  <c r="R71" i="4"/>
  <c r="R71" i="11" s="1"/>
  <c r="R72" i="4"/>
  <c r="R74" i="4"/>
  <c r="R75" i="4"/>
  <c r="R76" i="4"/>
  <c r="R77" i="4"/>
  <c r="R77" i="11" s="1"/>
  <c r="R78" i="4"/>
  <c r="R79" i="4"/>
  <c r="R79" i="11" s="1"/>
  <c r="R80" i="4"/>
  <c r="R81" i="4"/>
  <c r="R81" i="11" s="1"/>
  <c r="R82" i="4"/>
  <c r="R84" i="4"/>
  <c r="R85" i="4"/>
  <c r="R85" i="11" s="1"/>
  <c r="R86" i="4"/>
  <c r="R87" i="4"/>
  <c r="R88" i="4"/>
  <c r="R89" i="4"/>
  <c r="R90" i="4"/>
  <c r="R91" i="4"/>
  <c r="R92" i="4"/>
  <c r="R94" i="4"/>
  <c r="R95" i="4"/>
  <c r="R96" i="4"/>
  <c r="R24" i="4"/>
  <c r="R25" i="4"/>
  <c r="R25" i="11" s="1"/>
  <c r="R26" i="4"/>
  <c r="R27" i="4"/>
  <c r="R27" i="11" s="1"/>
  <c r="R28" i="4"/>
  <c r="R28" i="11" s="1"/>
  <c r="R29" i="4"/>
  <c r="R40" i="4"/>
  <c r="R40" i="11" s="1"/>
  <c r="R41" i="4"/>
  <c r="R42" i="4"/>
  <c r="R44" i="4"/>
  <c r="R45" i="4"/>
  <c r="R46" i="4"/>
  <c r="R46" i="11" s="1"/>
  <c r="R47" i="4"/>
  <c r="R48" i="4"/>
  <c r="R49" i="4"/>
  <c r="R49" i="11" s="1"/>
  <c r="R50" i="4"/>
  <c r="R51" i="4"/>
  <c r="R51" i="11" s="1"/>
  <c r="R52" i="4"/>
  <c r="R54" i="4"/>
  <c r="R55" i="4"/>
  <c r="R55" i="11" s="1"/>
  <c r="R56" i="4"/>
  <c r="R57" i="4"/>
  <c r="R57" i="11" s="1"/>
  <c r="R58" i="4"/>
  <c r="R58" i="11" s="1"/>
  <c r="R59" i="4"/>
  <c r="R59" i="11" s="1"/>
  <c r="R60" i="4"/>
  <c r="R61" i="4"/>
  <c r="R61" i="11" s="1"/>
  <c r="R62" i="4"/>
  <c r="R62" i="11" s="1"/>
  <c r="R64" i="4"/>
  <c r="R64" i="11" s="1"/>
  <c r="R65" i="4"/>
  <c r="R65" i="11" s="1"/>
  <c r="R66" i="4"/>
  <c r="R67" i="4"/>
  <c r="R67" i="11" s="1"/>
  <c r="R68" i="4"/>
  <c r="R69" i="4"/>
  <c r="R22" i="4"/>
  <c r="R145" i="11" l="1"/>
  <c r="BP145" i="4"/>
  <c r="AJ145" i="11" s="1"/>
  <c r="BQ140" i="4"/>
  <c r="AK140" i="11" s="1"/>
  <c r="BP140" i="4"/>
  <c r="AJ140" i="11" s="1"/>
  <c r="BP144" i="4"/>
  <c r="AJ144" i="11" s="1"/>
  <c r="BQ144" i="4"/>
  <c r="AK144" i="11" s="1"/>
  <c r="R142" i="11"/>
  <c r="BP142" i="4"/>
  <c r="AJ142" i="11" s="1"/>
  <c r="BT138" i="4"/>
  <c r="AN138" i="11" s="1"/>
  <c r="AF138" i="10"/>
  <c r="AI138" i="11"/>
  <c r="AF141" i="10"/>
  <c r="BT141" i="4"/>
  <c r="AN141" i="11" s="1"/>
  <c r="AI141" i="11"/>
  <c r="BP137" i="4"/>
  <c r="AJ137" i="11" s="1"/>
  <c r="BQ137" i="4"/>
  <c r="AK137" i="11" s="1"/>
  <c r="BU143" i="4"/>
  <c r="AO143" i="11" s="1"/>
  <c r="BU144" i="4"/>
  <c r="AO144" i="11" s="1"/>
  <c r="AI145" i="11"/>
  <c r="AF145" i="10"/>
  <c r="BT145" i="4"/>
  <c r="AN145" i="11" s="1"/>
  <c r="BQ141" i="4"/>
  <c r="AK141" i="11" s="1"/>
  <c r="BP141" i="4"/>
  <c r="AJ141" i="11" s="1"/>
  <c r="AI136" i="11"/>
  <c r="AF136" i="10"/>
  <c r="BT136" i="4"/>
  <c r="AN136" i="11" s="1"/>
  <c r="BU135" i="4"/>
  <c r="AO135" i="11" s="1"/>
  <c r="BU134" i="4"/>
  <c r="AO134" i="11" s="1"/>
  <c r="AF140" i="10"/>
  <c r="BT140" i="4"/>
  <c r="AN140" i="11" s="1"/>
  <c r="AI140" i="11"/>
  <c r="R136" i="11"/>
  <c r="BP136" i="4"/>
  <c r="AJ136" i="11" s="1"/>
  <c r="AI144" i="11"/>
  <c r="AF144" i="10"/>
  <c r="BT144" i="4"/>
  <c r="AN144" i="11" s="1"/>
  <c r="BQ143" i="4"/>
  <c r="AK143" i="11" s="1"/>
  <c r="BP143" i="4"/>
  <c r="AJ143" i="11" s="1"/>
  <c r="BT135" i="4"/>
  <c r="AN135" i="11" s="1"/>
  <c r="AI135" i="11"/>
  <c r="AF135" i="10"/>
  <c r="BQ135" i="4"/>
  <c r="AK135" i="11" s="1"/>
  <c r="BP135" i="4"/>
  <c r="AJ135" i="11" s="1"/>
  <c r="BT143" i="4"/>
  <c r="AN143" i="11" s="1"/>
  <c r="AI143" i="11"/>
  <c r="AF143" i="10"/>
  <c r="R139" i="11"/>
  <c r="BP139" i="4"/>
  <c r="AJ139" i="11" s="1"/>
  <c r="BU137" i="4"/>
  <c r="AO137" i="11" s="1"/>
  <c r="BU138" i="4"/>
  <c r="AO138" i="11" s="1"/>
  <c r="BT139" i="4"/>
  <c r="AN139" i="11" s="1"/>
  <c r="AI139" i="11"/>
  <c r="AF139" i="10"/>
  <c r="BT134" i="4"/>
  <c r="AN134" i="11" s="1"/>
  <c r="AF134" i="10"/>
  <c r="AI134" i="11"/>
  <c r="BQ134" i="4"/>
  <c r="AK134" i="11" s="1"/>
  <c r="BP134" i="4"/>
  <c r="AJ134" i="11" s="1"/>
  <c r="BT142" i="4"/>
  <c r="AN142" i="11" s="1"/>
  <c r="AI142" i="11"/>
  <c r="AF142" i="10"/>
  <c r="BU140" i="4"/>
  <c r="AO140" i="11" s="1"/>
  <c r="BU141" i="4"/>
  <c r="AO141" i="11" s="1"/>
  <c r="BP138" i="4"/>
  <c r="AJ138" i="11" s="1"/>
  <c r="BQ138" i="4"/>
  <c r="AK138" i="11" s="1"/>
  <c r="AF137" i="10"/>
  <c r="BT137" i="4"/>
  <c r="AN137" i="11" s="1"/>
  <c r="AI137" i="11"/>
  <c r="AI97" i="11"/>
  <c r="AF97" i="10"/>
  <c r="BT97" i="4"/>
  <c r="AN97" i="11" s="1"/>
  <c r="BT93" i="4"/>
  <c r="BU93" i="4"/>
  <c r="BP95" i="4"/>
  <c r="AJ95" i="11" s="1"/>
  <c r="BQ95" i="4"/>
  <c r="AK95" i="11" s="1"/>
  <c r="BU95" i="4"/>
  <c r="AO95" i="11" s="1"/>
  <c r="BT95" i="4"/>
  <c r="AN95" i="11" s="1"/>
  <c r="BU90" i="4"/>
  <c r="AO90" i="11" s="1"/>
  <c r="BT90" i="4"/>
  <c r="AN90" i="11" s="1"/>
  <c r="BQ90" i="4"/>
  <c r="AK90" i="11" s="1"/>
  <c r="BP90" i="4"/>
  <c r="AJ90" i="11" s="1"/>
  <c r="AI86" i="11"/>
  <c r="BU86" i="4"/>
  <c r="AO86" i="11" s="1"/>
  <c r="BT86" i="4"/>
  <c r="AN86" i="11" s="1"/>
  <c r="BU96" i="4"/>
  <c r="AO96" i="11" s="1"/>
  <c r="BT96" i="4"/>
  <c r="AN96" i="11" s="1"/>
  <c r="R91" i="11"/>
  <c r="BT91" i="4"/>
  <c r="AN91" i="11" s="1"/>
  <c r="BP91" i="4"/>
  <c r="AJ91" i="11" s="1"/>
  <c r="BU87" i="4"/>
  <c r="AO87" i="11" s="1"/>
  <c r="BQ87" i="4"/>
  <c r="AK87" i="11" s="1"/>
  <c r="BP87" i="4"/>
  <c r="AJ87" i="11" s="1"/>
  <c r="BT87" i="4"/>
  <c r="AN87" i="11" s="1"/>
  <c r="R94" i="11"/>
  <c r="BP94" i="4"/>
  <c r="AJ94" i="11" s="1"/>
  <c r="BT94" i="4"/>
  <c r="AN94" i="11" s="1"/>
  <c r="BQ89" i="4"/>
  <c r="AK89" i="11" s="1"/>
  <c r="BP89" i="4"/>
  <c r="AJ89" i="11" s="1"/>
  <c r="BU89" i="4"/>
  <c r="AO89" i="11" s="1"/>
  <c r="BT89" i="4"/>
  <c r="AN89" i="11" s="1"/>
  <c r="BT92" i="4"/>
  <c r="BU92" i="4"/>
  <c r="BP88" i="4"/>
  <c r="AJ88" i="11" s="1"/>
  <c r="BT88" i="4"/>
  <c r="AN88" i="11" s="1"/>
  <c r="BU84" i="4"/>
  <c r="AI85" i="11"/>
  <c r="R88" i="11"/>
  <c r="R52" i="10"/>
  <c r="R52" i="11"/>
  <c r="R29" i="10"/>
  <c r="R29" i="11"/>
  <c r="R115" i="10"/>
  <c r="R115" i="11"/>
  <c r="R106" i="10"/>
  <c r="R106" i="11"/>
  <c r="R154" i="10"/>
  <c r="R154" i="11"/>
  <c r="R161" i="10"/>
  <c r="R161" i="11"/>
  <c r="R152" i="10"/>
  <c r="R152" i="11"/>
  <c r="R144" i="10"/>
  <c r="R144" i="11"/>
  <c r="R54" i="10"/>
  <c r="R54" i="11"/>
  <c r="R45" i="10"/>
  <c r="R45" i="11"/>
  <c r="R26" i="10"/>
  <c r="R26" i="11"/>
  <c r="R95" i="10"/>
  <c r="R95" i="11"/>
  <c r="R90" i="10"/>
  <c r="R90" i="11"/>
  <c r="R86" i="10"/>
  <c r="R86" i="11"/>
  <c r="R72" i="10"/>
  <c r="R72" i="11"/>
  <c r="R116" i="10"/>
  <c r="R116" i="11"/>
  <c r="R111" i="10"/>
  <c r="R111" i="11"/>
  <c r="R107" i="10"/>
  <c r="R107" i="11"/>
  <c r="R102" i="10"/>
  <c r="R102" i="11"/>
  <c r="R98" i="10"/>
  <c r="R98" i="11"/>
  <c r="R159" i="10"/>
  <c r="R159" i="11"/>
  <c r="R155" i="10"/>
  <c r="R155" i="11"/>
  <c r="R150" i="10"/>
  <c r="R150" i="11"/>
  <c r="R146" i="10"/>
  <c r="R146" i="11"/>
  <c r="R141" i="10"/>
  <c r="R141" i="11"/>
  <c r="R118" i="10"/>
  <c r="R118" i="11"/>
  <c r="R174" i="10"/>
  <c r="R174" i="11"/>
  <c r="R222" i="10"/>
  <c r="R222" i="11"/>
  <c r="R218" i="10"/>
  <c r="R218" i="11"/>
  <c r="R214" i="10"/>
  <c r="R214" i="11"/>
  <c r="R209" i="10"/>
  <c r="R209" i="11"/>
  <c r="R205" i="10"/>
  <c r="R205" i="11"/>
  <c r="R196" i="10"/>
  <c r="R196" i="11"/>
  <c r="R191" i="10"/>
  <c r="R191" i="11"/>
  <c r="R182" i="10"/>
  <c r="R182" i="11"/>
  <c r="R178" i="10"/>
  <c r="R178" i="11"/>
  <c r="R254" i="10"/>
  <c r="R254" i="11"/>
  <c r="R240" i="10"/>
  <c r="R240" i="11"/>
  <c r="R298" i="10"/>
  <c r="R298" i="11"/>
  <c r="R294" i="10"/>
  <c r="R294" i="11"/>
  <c r="R285" i="10"/>
  <c r="R285" i="11"/>
  <c r="R276" i="10"/>
  <c r="R276" i="11"/>
  <c r="AF7" i="10"/>
  <c r="AI7" i="11"/>
  <c r="AF21" i="10"/>
  <c r="AI21" i="11"/>
  <c r="AF17" i="10"/>
  <c r="AI17" i="11"/>
  <c r="AF12" i="10"/>
  <c r="AI12" i="11"/>
  <c r="AF52" i="10"/>
  <c r="AI52" i="11"/>
  <c r="AF48" i="10"/>
  <c r="AI48" i="11"/>
  <c r="AF44" i="10"/>
  <c r="AI44" i="11"/>
  <c r="AF29" i="10"/>
  <c r="AI29" i="11"/>
  <c r="AF25" i="10"/>
  <c r="AI25" i="11"/>
  <c r="AF298" i="10"/>
  <c r="AI298" i="11"/>
  <c r="AF294" i="10"/>
  <c r="AI294" i="11"/>
  <c r="AF289" i="10"/>
  <c r="AI289" i="11"/>
  <c r="AF285" i="10"/>
  <c r="AI285" i="11"/>
  <c r="AF280" i="10"/>
  <c r="AI280" i="11"/>
  <c r="AF276" i="10"/>
  <c r="AI276" i="11"/>
  <c r="AF271" i="10"/>
  <c r="AI271" i="11"/>
  <c r="AF267" i="10"/>
  <c r="AI267" i="11"/>
  <c r="AF262" i="10"/>
  <c r="AI262" i="11"/>
  <c r="AF258" i="10"/>
  <c r="AI258" i="11"/>
  <c r="AF254" i="10"/>
  <c r="AI254" i="11"/>
  <c r="AF249" i="10"/>
  <c r="AI249" i="11"/>
  <c r="AF245" i="10"/>
  <c r="AI245" i="11"/>
  <c r="AF240" i="10"/>
  <c r="AI240" i="11"/>
  <c r="AF226" i="10"/>
  <c r="AI226" i="11"/>
  <c r="AF221" i="10"/>
  <c r="AI221" i="11"/>
  <c r="AF216" i="10"/>
  <c r="AI216" i="11"/>
  <c r="AF209" i="10"/>
  <c r="AI209" i="11"/>
  <c r="AF205" i="10"/>
  <c r="AI205" i="11"/>
  <c r="AF200" i="10"/>
  <c r="AI200" i="11"/>
  <c r="AF196" i="10"/>
  <c r="AI196" i="11"/>
  <c r="AF191" i="10"/>
  <c r="AI191" i="11"/>
  <c r="AF187" i="10"/>
  <c r="AI187" i="11"/>
  <c r="AF182" i="10"/>
  <c r="AI182" i="11"/>
  <c r="AF178" i="10"/>
  <c r="AI178" i="11"/>
  <c r="AF174" i="10"/>
  <c r="AI174" i="11"/>
  <c r="AF169" i="10"/>
  <c r="AI169" i="11"/>
  <c r="AF165" i="10"/>
  <c r="AI165" i="11"/>
  <c r="AF160" i="10"/>
  <c r="AI160" i="11"/>
  <c r="AF156" i="10"/>
  <c r="AI156" i="11"/>
  <c r="AF151" i="10"/>
  <c r="AI151" i="11"/>
  <c r="AF147" i="10"/>
  <c r="AI147" i="11"/>
  <c r="AF128" i="10"/>
  <c r="AI128" i="11"/>
  <c r="AF124" i="10"/>
  <c r="AI124" i="11"/>
  <c r="AF119" i="10"/>
  <c r="AI119" i="11"/>
  <c r="AF115" i="10"/>
  <c r="AI115" i="11"/>
  <c r="AF110" i="10"/>
  <c r="AI110" i="11"/>
  <c r="AF106" i="10"/>
  <c r="AI106" i="11"/>
  <c r="AF101" i="10"/>
  <c r="AI101" i="11"/>
  <c r="AF87" i="10"/>
  <c r="AF82" i="10"/>
  <c r="AI82" i="11"/>
  <c r="AF78" i="10"/>
  <c r="AI78" i="11"/>
  <c r="AF74" i="10"/>
  <c r="AI74" i="11"/>
  <c r="AF69" i="10"/>
  <c r="AI69" i="11"/>
  <c r="AF64" i="10"/>
  <c r="AI64" i="11"/>
  <c r="AF59" i="10"/>
  <c r="AI59" i="11"/>
  <c r="AF55" i="10"/>
  <c r="AI55" i="11"/>
  <c r="AF31" i="10"/>
  <c r="AI31" i="11"/>
  <c r="AF35" i="10"/>
  <c r="AI35" i="11"/>
  <c r="AF39" i="10"/>
  <c r="AI39" i="11"/>
  <c r="AF63" i="10"/>
  <c r="AI63" i="11"/>
  <c r="AF103" i="10"/>
  <c r="AI103" i="11"/>
  <c r="R123" i="10"/>
  <c r="R123" i="11"/>
  <c r="AF131" i="10"/>
  <c r="AI131" i="11"/>
  <c r="R137" i="10"/>
  <c r="R137" i="11"/>
  <c r="AF173" i="10"/>
  <c r="AI173" i="11"/>
  <c r="AF213" i="10"/>
  <c r="AI213" i="11"/>
  <c r="R230" i="10"/>
  <c r="R230" i="11"/>
  <c r="AF232" i="10"/>
  <c r="AI232" i="11"/>
  <c r="R234" i="10"/>
  <c r="R234" i="11"/>
  <c r="AF236" i="10"/>
  <c r="AI236" i="11"/>
  <c r="AF243" i="10"/>
  <c r="AI243" i="11"/>
  <c r="R302" i="10"/>
  <c r="R302" i="11"/>
  <c r="R304" i="10"/>
  <c r="R304" i="11"/>
  <c r="R308" i="10"/>
  <c r="R308" i="11"/>
  <c r="R310" i="10"/>
  <c r="R310" i="11"/>
  <c r="R312" i="10"/>
  <c r="R312" i="11"/>
  <c r="R314" i="10"/>
  <c r="R314" i="11"/>
  <c r="R316" i="10"/>
  <c r="R316" i="11"/>
  <c r="R318" i="10"/>
  <c r="R318" i="11"/>
  <c r="R320" i="10"/>
  <c r="R320" i="11"/>
  <c r="R322" i="10"/>
  <c r="R322" i="11"/>
  <c r="R324" i="10"/>
  <c r="R324" i="11"/>
  <c r="R326" i="10"/>
  <c r="R326" i="11"/>
  <c r="R330" i="10"/>
  <c r="R330" i="11"/>
  <c r="R332" i="10"/>
  <c r="R332" i="11"/>
  <c r="R336" i="10"/>
  <c r="R336" i="11"/>
  <c r="R338" i="10"/>
  <c r="R338" i="11"/>
  <c r="R340" i="10"/>
  <c r="R340" i="11"/>
  <c r="R342" i="10"/>
  <c r="R342" i="11"/>
  <c r="R344" i="10"/>
  <c r="R344" i="11"/>
  <c r="R346" i="10"/>
  <c r="R346" i="11"/>
  <c r="R350" i="10"/>
  <c r="R350" i="11"/>
  <c r="R352" i="10"/>
  <c r="R352" i="11"/>
  <c r="R356" i="10"/>
  <c r="R356" i="11"/>
  <c r="R172" i="10"/>
  <c r="R172" i="11"/>
  <c r="R168" i="10"/>
  <c r="R168" i="11"/>
  <c r="R164" i="10"/>
  <c r="R164" i="11"/>
  <c r="R226" i="10"/>
  <c r="R226" i="11"/>
  <c r="R217" i="10"/>
  <c r="R217" i="11"/>
  <c r="R212" i="10"/>
  <c r="R212" i="11"/>
  <c r="R208" i="10"/>
  <c r="R208" i="11"/>
  <c r="R199" i="10"/>
  <c r="R199" i="11"/>
  <c r="R186" i="10"/>
  <c r="R186" i="11"/>
  <c r="R257" i="10"/>
  <c r="R257" i="11"/>
  <c r="R248" i="10"/>
  <c r="R248" i="11"/>
  <c r="R244" i="10"/>
  <c r="R244" i="11"/>
  <c r="R268" i="10"/>
  <c r="R268" i="11"/>
  <c r="R264" i="10"/>
  <c r="R264" i="11"/>
  <c r="R292" i="10"/>
  <c r="R292" i="11"/>
  <c r="R288" i="10"/>
  <c r="R288" i="11"/>
  <c r="R284" i="10"/>
  <c r="R284" i="11"/>
  <c r="R279" i="10"/>
  <c r="R279" i="11"/>
  <c r="R270" i="10"/>
  <c r="R270" i="11"/>
  <c r="AF6" i="10"/>
  <c r="AI6" i="11"/>
  <c r="AF20" i="10"/>
  <c r="AI20" i="11"/>
  <c r="AF16" i="10"/>
  <c r="AI16" i="11"/>
  <c r="AF10" i="10"/>
  <c r="AI10" i="11"/>
  <c r="AF51" i="10"/>
  <c r="AI51" i="11"/>
  <c r="AF47" i="10"/>
  <c r="AI47" i="11"/>
  <c r="AF42" i="10"/>
  <c r="AI42" i="11"/>
  <c r="AF28" i="10"/>
  <c r="AI28" i="11"/>
  <c r="AF24" i="10"/>
  <c r="AI24" i="11"/>
  <c r="AF297" i="10"/>
  <c r="AI297" i="11"/>
  <c r="AF292" i="10"/>
  <c r="AI292" i="11"/>
  <c r="AF288" i="10"/>
  <c r="AI288" i="11"/>
  <c r="AF284" i="10"/>
  <c r="AI284" i="11"/>
  <c r="AF279" i="10"/>
  <c r="AI279" i="11"/>
  <c r="AF275" i="10"/>
  <c r="AI275" i="11"/>
  <c r="AF270" i="10"/>
  <c r="AI270" i="11"/>
  <c r="AF266" i="10"/>
  <c r="AI266" i="11"/>
  <c r="AF261" i="10"/>
  <c r="AI261" i="11"/>
  <c r="AF257" i="10"/>
  <c r="AI257" i="11"/>
  <c r="AF252" i="10"/>
  <c r="AI252" i="11"/>
  <c r="AF248" i="10"/>
  <c r="AI248" i="11"/>
  <c r="AF244" i="10"/>
  <c r="AI244" i="11"/>
  <c r="AF229" i="10"/>
  <c r="AI229" i="11"/>
  <c r="AF225" i="10"/>
  <c r="AI225" i="11"/>
  <c r="AF220" i="10"/>
  <c r="AI220" i="11"/>
  <c r="AF212" i="10"/>
  <c r="AI212" i="11"/>
  <c r="AF208" i="10"/>
  <c r="AI208" i="11"/>
  <c r="AF204" i="10"/>
  <c r="AI204" i="11"/>
  <c r="AF199" i="10"/>
  <c r="AI199" i="11"/>
  <c r="AF195" i="10"/>
  <c r="AI195" i="11"/>
  <c r="AF190" i="10"/>
  <c r="AI190" i="11"/>
  <c r="AF186" i="10"/>
  <c r="AI186" i="11"/>
  <c r="AF181" i="10"/>
  <c r="AI181" i="11"/>
  <c r="AF177" i="10"/>
  <c r="AI177" i="11"/>
  <c r="AF172" i="10"/>
  <c r="AI172" i="11"/>
  <c r="AF168" i="10"/>
  <c r="AI168" i="11"/>
  <c r="AF164" i="10"/>
  <c r="AI164" i="11"/>
  <c r="AF159" i="10"/>
  <c r="AI159" i="11"/>
  <c r="AF155" i="10"/>
  <c r="AI155" i="11"/>
  <c r="AF150" i="10"/>
  <c r="AI150" i="11"/>
  <c r="AF146" i="10"/>
  <c r="AI146" i="11"/>
  <c r="AF127" i="10"/>
  <c r="AI127" i="11"/>
  <c r="AF122" i="10"/>
  <c r="AI122" i="11"/>
  <c r="AF118" i="10"/>
  <c r="AI118" i="11"/>
  <c r="AF114" i="10"/>
  <c r="AI114" i="11"/>
  <c r="AF109" i="10"/>
  <c r="AI109" i="11"/>
  <c r="AF105" i="10"/>
  <c r="AI105" i="11"/>
  <c r="AF100" i="10"/>
  <c r="AI100" i="11"/>
  <c r="AF86" i="10"/>
  <c r="AF81" i="10"/>
  <c r="AI81" i="11"/>
  <c r="AF77" i="10"/>
  <c r="AI77" i="11"/>
  <c r="AF72" i="10"/>
  <c r="AI72" i="11"/>
  <c r="AF67" i="10"/>
  <c r="AI67" i="11"/>
  <c r="AF62" i="10"/>
  <c r="AI62" i="11"/>
  <c r="AF58" i="10"/>
  <c r="AI58" i="11"/>
  <c r="AD11" i="10"/>
  <c r="AG11" i="11"/>
  <c r="W23" i="10"/>
  <c r="W23" i="11"/>
  <c r="AF30" i="10"/>
  <c r="AI30" i="11"/>
  <c r="R32" i="10"/>
  <c r="R32" i="11"/>
  <c r="AF34" i="10"/>
  <c r="AI34" i="11"/>
  <c r="R36" i="10"/>
  <c r="R36" i="11"/>
  <c r="AF38" i="10"/>
  <c r="AI38" i="11"/>
  <c r="AF53" i="10"/>
  <c r="AI53" i="11"/>
  <c r="R73" i="10"/>
  <c r="R73" i="11"/>
  <c r="R113" i="10"/>
  <c r="R113" i="11"/>
  <c r="AF130" i="10"/>
  <c r="AI130" i="11"/>
  <c r="R132" i="10"/>
  <c r="R132" i="11"/>
  <c r="R143" i="10"/>
  <c r="R143" i="11"/>
  <c r="AF163" i="10"/>
  <c r="AI163" i="11"/>
  <c r="R183" i="10"/>
  <c r="R183" i="11"/>
  <c r="AF203" i="10"/>
  <c r="AI203" i="11"/>
  <c r="AF231" i="10"/>
  <c r="AI231" i="11"/>
  <c r="R233" i="10"/>
  <c r="R233" i="11"/>
  <c r="AF235" i="10"/>
  <c r="AI235" i="11"/>
  <c r="R237" i="10"/>
  <c r="R237" i="11"/>
  <c r="AF239" i="10"/>
  <c r="AI239" i="11"/>
  <c r="R253" i="10"/>
  <c r="R253" i="11"/>
  <c r="AF263" i="10"/>
  <c r="AI263" i="11"/>
  <c r="AF283" i="10"/>
  <c r="AI283" i="11"/>
  <c r="AF300" i="10"/>
  <c r="AI300" i="11"/>
  <c r="AF302" i="10"/>
  <c r="AI302" i="11"/>
  <c r="AF304" i="10"/>
  <c r="AI304" i="11"/>
  <c r="AF306" i="10"/>
  <c r="AI306" i="11"/>
  <c r="AF308" i="10"/>
  <c r="AI308" i="11"/>
  <c r="AF310" i="10"/>
  <c r="AI310" i="11"/>
  <c r="AF312" i="10"/>
  <c r="AI312" i="11"/>
  <c r="AF314" i="10"/>
  <c r="AI314" i="11"/>
  <c r="AF316" i="10"/>
  <c r="AI316" i="11"/>
  <c r="AF318" i="10"/>
  <c r="AI318" i="11"/>
  <c r="AF320" i="10"/>
  <c r="AI320" i="11"/>
  <c r="AF322" i="10"/>
  <c r="AI322" i="11"/>
  <c r="AF324" i="10"/>
  <c r="AI324" i="11"/>
  <c r="AF326" i="10"/>
  <c r="AI326" i="11"/>
  <c r="AF328" i="10"/>
  <c r="AI328" i="11"/>
  <c r="AF330" i="10"/>
  <c r="AI330" i="11"/>
  <c r="AF332" i="10"/>
  <c r="AI332" i="11"/>
  <c r="AF334" i="10"/>
  <c r="AI334" i="11"/>
  <c r="AF336" i="10"/>
  <c r="AI336" i="11"/>
  <c r="AF338" i="10"/>
  <c r="AI338" i="11"/>
  <c r="AF340" i="10"/>
  <c r="AI340" i="11"/>
  <c r="AF342" i="10"/>
  <c r="AI342" i="11"/>
  <c r="AF344" i="10"/>
  <c r="AI344" i="11"/>
  <c r="AF346" i="10"/>
  <c r="AI346" i="11"/>
  <c r="AF348" i="10"/>
  <c r="AI348" i="11"/>
  <c r="AF350" i="10"/>
  <c r="AI350" i="11"/>
  <c r="AF352" i="10"/>
  <c r="AI352" i="11"/>
  <c r="AF354" i="10"/>
  <c r="AI354" i="11"/>
  <c r="AF356" i="10"/>
  <c r="AI356" i="11"/>
  <c r="R48" i="10"/>
  <c r="R48" i="11"/>
  <c r="R89" i="10"/>
  <c r="R89" i="11"/>
  <c r="R80" i="10"/>
  <c r="R80" i="11"/>
  <c r="R76" i="10"/>
  <c r="R76" i="11"/>
  <c r="R140" i="10"/>
  <c r="R140" i="11"/>
  <c r="R126" i="10"/>
  <c r="R126" i="11"/>
  <c r="R121" i="10"/>
  <c r="R121" i="11"/>
  <c r="R69" i="10"/>
  <c r="R69" i="11"/>
  <c r="R60" i="10"/>
  <c r="R60" i="11"/>
  <c r="R56" i="10"/>
  <c r="R56" i="11"/>
  <c r="R47" i="10"/>
  <c r="R47" i="11"/>
  <c r="R42" i="10"/>
  <c r="R42" i="11"/>
  <c r="R24" i="10"/>
  <c r="R24" i="11"/>
  <c r="R92" i="10"/>
  <c r="R92" i="11"/>
  <c r="R84" i="10"/>
  <c r="R84" i="11"/>
  <c r="R75" i="10"/>
  <c r="R75" i="11"/>
  <c r="R70" i="10"/>
  <c r="R70" i="11"/>
  <c r="R100" i="10"/>
  <c r="R100" i="11"/>
  <c r="R148" i="10"/>
  <c r="R148" i="11"/>
  <c r="R176" i="10"/>
  <c r="R176" i="11"/>
  <c r="R220" i="10"/>
  <c r="R220" i="11"/>
  <c r="R216" i="10"/>
  <c r="R216" i="11"/>
  <c r="R211" i="10"/>
  <c r="R211" i="11"/>
  <c r="R202" i="10"/>
  <c r="R202" i="11"/>
  <c r="R194" i="10"/>
  <c r="R194" i="11"/>
  <c r="R189" i="10"/>
  <c r="R189" i="11"/>
  <c r="R185" i="10"/>
  <c r="R185" i="11"/>
  <c r="R180" i="10"/>
  <c r="R180" i="11"/>
  <c r="R260" i="10"/>
  <c r="R260" i="11"/>
  <c r="R256" i="10"/>
  <c r="R256" i="11"/>
  <c r="R251" i="10"/>
  <c r="R251" i="11"/>
  <c r="R242" i="10"/>
  <c r="R242" i="11"/>
  <c r="R262" i="10"/>
  <c r="R262" i="11"/>
  <c r="R296" i="10"/>
  <c r="R296" i="11"/>
  <c r="R287" i="10"/>
  <c r="R287" i="11"/>
  <c r="R282" i="10"/>
  <c r="R282" i="11"/>
  <c r="R278" i="10"/>
  <c r="R278" i="11"/>
  <c r="R274" i="10"/>
  <c r="R274" i="11"/>
  <c r="AF5" i="10"/>
  <c r="AI5" i="11"/>
  <c r="AF19" i="10"/>
  <c r="AI19" i="11"/>
  <c r="AF15" i="10"/>
  <c r="AI15" i="11"/>
  <c r="AF9" i="10"/>
  <c r="AI9" i="11"/>
  <c r="AF50" i="10"/>
  <c r="AI50" i="11"/>
  <c r="AF46" i="10"/>
  <c r="AI46" i="11"/>
  <c r="AF41" i="10"/>
  <c r="AI41" i="11"/>
  <c r="AF27" i="10"/>
  <c r="AI27" i="11"/>
  <c r="AF296" i="10"/>
  <c r="AI296" i="11"/>
  <c r="AF291" i="10"/>
  <c r="AI291" i="11"/>
  <c r="AF287" i="10"/>
  <c r="AI287" i="11"/>
  <c r="AF282" i="10"/>
  <c r="AI282" i="11"/>
  <c r="AF278" i="10"/>
  <c r="AI278" i="11"/>
  <c r="AF274" i="10"/>
  <c r="AI274" i="11"/>
  <c r="AF269" i="10"/>
  <c r="AI269" i="11"/>
  <c r="AF265" i="10"/>
  <c r="AI265" i="11"/>
  <c r="AF260" i="10"/>
  <c r="AI260" i="11"/>
  <c r="AF256" i="10"/>
  <c r="AI256" i="11"/>
  <c r="AF251" i="10"/>
  <c r="AI251" i="11"/>
  <c r="AF247" i="10"/>
  <c r="AI247" i="11"/>
  <c r="AF242" i="10"/>
  <c r="AI242" i="11"/>
  <c r="AF228" i="10"/>
  <c r="AI228" i="11"/>
  <c r="AF224" i="10"/>
  <c r="AI224" i="11"/>
  <c r="AF219" i="10"/>
  <c r="AI219" i="11"/>
  <c r="AF211" i="10"/>
  <c r="AI211" i="11"/>
  <c r="AF207" i="10"/>
  <c r="AI207" i="11"/>
  <c r="AF202" i="10"/>
  <c r="AI202" i="11"/>
  <c r="AF198" i="10"/>
  <c r="AI198" i="11"/>
  <c r="AF194" i="10"/>
  <c r="AI194" i="11"/>
  <c r="AF189" i="10"/>
  <c r="AI189" i="11"/>
  <c r="AF185" i="10"/>
  <c r="AI185" i="11"/>
  <c r="AF180" i="10"/>
  <c r="AI180" i="11"/>
  <c r="AF176" i="10"/>
  <c r="AI176" i="11"/>
  <c r="AF171" i="10"/>
  <c r="AI171" i="11"/>
  <c r="AF167" i="10"/>
  <c r="AI167" i="11"/>
  <c r="AF162" i="10"/>
  <c r="AI162" i="11"/>
  <c r="AF158" i="10"/>
  <c r="AI158" i="11"/>
  <c r="AF154" i="10"/>
  <c r="AI154" i="11"/>
  <c r="AF149" i="10"/>
  <c r="AI149" i="11"/>
  <c r="AF126" i="10"/>
  <c r="AI126" i="11"/>
  <c r="AF121" i="10"/>
  <c r="AI121" i="11"/>
  <c r="AF117" i="10"/>
  <c r="AI117" i="11"/>
  <c r="AF112" i="10"/>
  <c r="AI112" i="11"/>
  <c r="AF108" i="10"/>
  <c r="AI108" i="11"/>
  <c r="AF104" i="10"/>
  <c r="AI104" i="11"/>
  <c r="AF99" i="10"/>
  <c r="AI99" i="11"/>
  <c r="AF85" i="10"/>
  <c r="AF80" i="10"/>
  <c r="AI80" i="11"/>
  <c r="AF76" i="10"/>
  <c r="AI76" i="11"/>
  <c r="AF71" i="10"/>
  <c r="AI71" i="11"/>
  <c r="AF66" i="10"/>
  <c r="AI66" i="11"/>
  <c r="AF61" i="10"/>
  <c r="AI61" i="11"/>
  <c r="AF57" i="10"/>
  <c r="AI57" i="11"/>
  <c r="AF13" i="10"/>
  <c r="AI13" i="11"/>
  <c r="AF23" i="10"/>
  <c r="AI23" i="11"/>
  <c r="AF33" i="10"/>
  <c r="AI33" i="11"/>
  <c r="R35" i="10"/>
  <c r="R35" i="11"/>
  <c r="AF37" i="10"/>
  <c r="AI37" i="11"/>
  <c r="R39" i="10"/>
  <c r="R39" i="11"/>
  <c r="AF43" i="10"/>
  <c r="AI43" i="11"/>
  <c r="R63" i="10"/>
  <c r="R63" i="11"/>
  <c r="AF83" i="10"/>
  <c r="AI83" i="11"/>
  <c r="AF123" i="10"/>
  <c r="AI123" i="11"/>
  <c r="AF133" i="10"/>
  <c r="R135" i="10"/>
  <c r="R135" i="11"/>
  <c r="AF153" i="10"/>
  <c r="AI153" i="11"/>
  <c r="AF193" i="10"/>
  <c r="AI193" i="11"/>
  <c r="AF230" i="10"/>
  <c r="AI230" i="11"/>
  <c r="AF234" i="10"/>
  <c r="AI234" i="11"/>
  <c r="R236" i="10"/>
  <c r="R236" i="11"/>
  <c r="AF238" i="10"/>
  <c r="AI238" i="11"/>
  <c r="R301" i="10"/>
  <c r="R301" i="11"/>
  <c r="R305" i="10"/>
  <c r="R305" i="11"/>
  <c r="R307" i="10"/>
  <c r="R307" i="11"/>
  <c r="R327" i="10"/>
  <c r="R327" i="11"/>
  <c r="R329" i="10"/>
  <c r="R329" i="11"/>
  <c r="R333" i="10"/>
  <c r="R333" i="11"/>
  <c r="R335" i="10"/>
  <c r="R335" i="11"/>
  <c r="R347" i="10"/>
  <c r="R347" i="11"/>
  <c r="R349" i="10"/>
  <c r="R349" i="11"/>
  <c r="R353" i="10"/>
  <c r="R353" i="11"/>
  <c r="R355" i="10"/>
  <c r="R355" i="11"/>
  <c r="AJ22" i="11"/>
  <c r="R22" i="11"/>
  <c r="R66" i="10"/>
  <c r="R66" i="11"/>
  <c r="R44" i="10"/>
  <c r="R44" i="11"/>
  <c r="R68" i="10"/>
  <c r="R68" i="11"/>
  <c r="R50" i="10"/>
  <c r="R50" i="11"/>
  <c r="R41" i="10"/>
  <c r="R41" i="11"/>
  <c r="R96" i="10"/>
  <c r="R96" i="11"/>
  <c r="R87" i="10"/>
  <c r="R87" i="11"/>
  <c r="R82" i="10"/>
  <c r="R82" i="11"/>
  <c r="R78" i="10"/>
  <c r="R78" i="11"/>
  <c r="R74" i="10"/>
  <c r="R74" i="11"/>
  <c r="R112" i="10"/>
  <c r="R112" i="11"/>
  <c r="R104" i="10"/>
  <c r="R104" i="11"/>
  <c r="R160" i="10"/>
  <c r="R160" i="11"/>
  <c r="R128" i="10"/>
  <c r="R128" i="11"/>
  <c r="R124" i="10"/>
  <c r="R124" i="11"/>
  <c r="R170" i="10"/>
  <c r="R170" i="11"/>
  <c r="R166" i="10"/>
  <c r="R166" i="11"/>
  <c r="R228" i="10"/>
  <c r="R228" i="11"/>
  <c r="R224" i="10"/>
  <c r="R224" i="11"/>
  <c r="R215" i="10"/>
  <c r="R215" i="11"/>
  <c r="R206" i="10"/>
  <c r="R206" i="11"/>
  <c r="R201" i="10"/>
  <c r="R201" i="11"/>
  <c r="R192" i="10"/>
  <c r="R192" i="11"/>
  <c r="R188" i="10"/>
  <c r="R188" i="11"/>
  <c r="R259" i="10"/>
  <c r="R259" i="11"/>
  <c r="R250" i="10"/>
  <c r="R250" i="11"/>
  <c r="R246" i="10"/>
  <c r="R246" i="11"/>
  <c r="R266" i="10"/>
  <c r="R266" i="11"/>
  <c r="R299" i="10"/>
  <c r="R299" i="11"/>
  <c r="R290" i="10"/>
  <c r="R290" i="11"/>
  <c r="R281" i="10"/>
  <c r="R281" i="11"/>
  <c r="R272" i="10"/>
  <c r="R272" i="11"/>
  <c r="AF8" i="10"/>
  <c r="AI8" i="11"/>
  <c r="AF4" i="10"/>
  <c r="AI4" i="11"/>
  <c r="AF18" i="10"/>
  <c r="AI18" i="11"/>
  <c r="AF14" i="10"/>
  <c r="AI14" i="11"/>
  <c r="AF54" i="10"/>
  <c r="AI54" i="11"/>
  <c r="AF49" i="10"/>
  <c r="AI49" i="11"/>
  <c r="AF45" i="10"/>
  <c r="AI45" i="11"/>
  <c r="AF40" i="10"/>
  <c r="AI40" i="11"/>
  <c r="AF26" i="10"/>
  <c r="AI26" i="11"/>
  <c r="AF299" i="10"/>
  <c r="AI299" i="11"/>
  <c r="AF295" i="10"/>
  <c r="AI295" i="11"/>
  <c r="AF290" i="10"/>
  <c r="AI290" i="11"/>
  <c r="AF286" i="10"/>
  <c r="AI286" i="11"/>
  <c r="AF281" i="10"/>
  <c r="AI281" i="11"/>
  <c r="AF277" i="10"/>
  <c r="AI277" i="11"/>
  <c r="AF272" i="10"/>
  <c r="AI272" i="11"/>
  <c r="AF268" i="10"/>
  <c r="AI268" i="11"/>
  <c r="AF264" i="10"/>
  <c r="AI264" i="11"/>
  <c r="AF259" i="10"/>
  <c r="AI259" i="11"/>
  <c r="AF255" i="10"/>
  <c r="AI255" i="11"/>
  <c r="AF250" i="10"/>
  <c r="AI250" i="11"/>
  <c r="AF246" i="10"/>
  <c r="AI246" i="11"/>
  <c r="AF241" i="10"/>
  <c r="AI241" i="11"/>
  <c r="AF227" i="10"/>
  <c r="AI227" i="11"/>
  <c r="AF222" i="10"/>
  <c r="AI222" i="11"/>
  <c r="AF218" i="10"/>
  <c r="AI218" i="11"/>
  <c r="AF210" i="10"/>
  <c r="AI210" i="11"/>
  <c r="AF206" i="10"/>
  <c r="AI206" i="11"/>
  <c r="AF201" i="10"/>
  <c r="AI201" i="11"/>
  <c r="AF197" i="10"/>
  <c r="AI197" i="11"/>
  <c r="AF192" i="10"/>
  <c r="AI192" i="11"/>
  <c r="AF188" i="10"/>
  <c r="AI188" i="11"/>
  <c r="AF184" i="10"/>
  <c r="AI184" i="11"/>
  <c r="AF179" i="10"/>
  <c r="AI179" i="11"/>
  <c r="AF175" i="10"/>
  <c r="AI175" i="11"/>
  <c r="AF170" i="10"/>
  <c r="AI170" i="11"/>
  <c r="AF166" i="10"/>
  <c r="AI166" i="11"/>
  <c r="AF161" i="10"/>
  <c r="AI161" i="11"/>
  <c r="AF157" i="10"/>
  <c r="AI157" i="11"/>
  <c r="AF152" i="10"/>
  <c r="AI152" i="11"/>
  <c r="AF148" i="10"/>
  <c r="AI148" i="11"/>
  <c r="AF129" i="10"/>
  <c r="AI129" i="11"/>
  <c r="AF125" i="10"/>
  <c r="AI125" i="11"/>
  <c r="AF120" i="10"/>
  <c r="AI120" i="11"/>
  <c r="AF116" i="10"/>
  <c r="AI116" i="11"/>
  <c r="AF111" i="10"/>
  <c r="AI111" i="11"/>
  <c r="AF107" i="10"/>
  <c r="AI107" i="11"/>
  <c r="AF102" i="10"/>
  <c r="AI102" i="11"/>
  <c r="AF98" i="10"/>
  <c r="AI98" i="11"/>
  <c r="AF84" i="10"/>
  <c r="AI84" i="11"/>
  <c r="AF79" i="10"/>
  <c r="AI79" i="11"/>
  <c r="AF75" i="10"/>
  <c r="AI75" i="11"/>
  <c r="AF70" i="10"/>
  <c r="AI70" i="11"/>
  <c r="AF65" i="10"/>
  <c r="AI65" i="11"/>
  <c r="AF60" i="10"/>
  <c r="AI60" i="11"/>
  <c r="AF56" i="10"/>
  <c r="AI56" i="11"/>
  <c r="R30" i="10"/>
  <c r="R30" i="11"/>
  <c r="AF32" i="10"/>
  <c r="AI32" i="11"/>
  <c r="AF36" i="10"/>
  <c r="AI36" i="11"/>
  <c r="R38" i="10"/>
  <c r="R38" i="11"/>
  <c r="AF73" i="10"/>
  <c r="AI73" i="11"/>
  <c r="R93" i="10"/>
  <c r="R93" i="11"/>
  <c r="AF113" i="10"/>
  <c r="AI113" i="11"/>
  <c r="R130" i="10"/>
  <c r="R130" i="11"/>
  <c r="AF132" i="10"/>
  <c r="AI132" i="11"/>
  <c r="R134" i="10"/>
  <c r="R134" i="11"/>
  <c r="R138" i="10"/>
  <c r="R138" i="11"/>
  <c r="R163" i="10"/>
  <c r="R163" i="11"/>
  <c r="AF183" i="10"/>
  <c r="AI183" i="11"/>
  <c r="R203" i="10"/>
  <c r="R203" i="11"/>
  <c r="AF223" i="10"/>
  <c r="AI223" i="11"/>
  <c r="R231" i="10"/>
  <c r="R231" i="11"/>
  <c r="AF233" i="10"/>
  <c r="AI233" i="11"/>
  <c r="AF237" i="10"/>
  <c r="AI237" i="11"/>
  <c r="R239" i="10"/>
  <c r="R239" i="11"/>
  <c r="AF253" i="10"/>
  <c r="AI253" i="11"/>
  <c r="AF273" i="10"/>
  <c r="AI273" i="11"/>
  <c r="AF293" i="10"/>
  <c r="AI293" i="11"/>
  <c r="AF301" i="10"/>
  <c r="AI301" i="11"/>
  <c r="AF303" i="10"/>
  <c r="AI303" i="11"/>
  <c r="AF305" i="10"/>
  <c r="AI305" i="11"/>
  <c r="AF307" i="10"/>
  <c r="AI307" i="11"/>
  <c r="AF309" i="10"/>
  <c r="AI309" i="11"/>
  <c r="AF311" i="10"/>
  <c r="AI311" i="11"/>
  <c r="AF313" i="10"/>
  <c r="AI313" i="11"/>
  <c r="AF315" i="10"/>
  <c r="AI315" i="11"/>
  <c r="AF317" i="10"/>
  <c r="AI317" i="11"/>
  <c r="AF319" i="10"/>
  <c r="AI319" i="11"/>
  <c r="AF321" i="10"/>
  <c r="AI321" i="11"/>
  <c r="AF323" i="10"/>
  <c r="AI323" i="11"/>
  <c r="AF325" i="10"/>
  <c r="AI325" i="11"/>
  <c r="AF327" i="10"/>
  <c r="AI327" i="11"/>
  <c r="AF329" i="10"/>
  <c r="AI329" i="11"/>
  <c r="AF331" i="10"/>
  <c r="AI331" i="11"/>
  <c r="AF333" i="10"/>
  <c r="AI333" i="11"/>
  <c r="AF335" i="10"/>
  <c r="AI335" i="11"/>
  <c r="AF337" i="10"/>
  <c r="AI337" i="11"/>
  <c r="AF339" i="10"/>
  <c r="AI339" i="11"/>
  <c r="AF341" i="10"/>
  <c r="AI341" i="11"/>
  <c r="AF343" i="10"/>
  <c r="AI343" i="11"/>
  <c r="AF345" i="10"/>
  <c r="AI345" i="11"/>
  <c r="AF347" i="10"/>
  <c r="AI347" i="11"/>
  <c r="AF349" i="10"/>
  <c r="AI349" i="11"/>
  <c r="AF351" i="10"/>
  <c r="AI351" i="11"/>
  <c r="AF353" i="10"/>
  <c r="AI353" i="11"/>
  <c r="AF355" i="10"/>
  <c r="AI355" i="11"/>
  <c r="AF357" i="10"/>
  <c r="AI357" i="11"/>
  <c r="S25" i="10"/>
  <c r="S25" i="11"/>
  <c r="S254" i="10"/>
  <c r="S254" i="11"/>
  <c r="S245" i="10"/>
  <c r="S245" i="11"/>
  <c r="S240" i="10"/>
  <c r="S240" i="11"/>
  <c r="S217" i="10"/>
  <c r="S217" i="11"/>
  <c r="S208" i="10"/>
  <c r="S208" i="11"/>
  <c r="S195" i="10"/>
  <c r="S195" i="11"/>
  <c r="S181" i="10"/>
  <c r="S181" i="11"/>
  <c r="S172" i="10"/>
  <c r="S172" i="11"/>
  <c r="S159" i="10"/>
  <c r="S159" i="11"/>
  <c r="S150" i="10"/>
  <c r="S150" i="11"/>
  <c r="S141" i="10"/>
  <c r="S141" i="11"/>
  <c r="S118" i="10"/>
  <c r="S118" i="11"/>
  <c r="S109" i="10"/>
  <c r="S109" i="11"/>
  <c r="S95" i="10"/>
  <c r="S95" i="11"/>
  <c r="S86" i="10"/>
  <c r="S86" i="11"/>
  <c r="S72" i="10"/>
  <c r="S72" i="11"/>
  <c r="S55" i="10"/>
  <c r="S55" i="11"/>
  <c r="S30" i="10"/>
  <c r="S30" i="11"/>
  <c r="S38" i="10"/>
  <c r="S38" i="11"/>
  <c r="S130" i="10"/>
  <c r="S130" i="11"/>
  <c r="S163" i="10"/>
  <c r="S163" i="11"/>
  <c r="S235" i="10"/>
  <c r="S235" i="11"/>
  <c r="S22" i="10"/>
  <c r="S22" i="11"/>
  <c r="S24" i="10"/>
  <c r="S24" i="11"/>
  <c r="S46" i="10"/>
  <c r="S46" i="11"/>
  <c r="S41" i="10"/>
  <c r="S41" i="11"/>
  <c r="S257" i="10"/>
  <c r="S257" i="11"/>
  <c r="S244" i="10"/>
  <c r="S244" i="11"/>
  <c r="S220" i="10"/>
  <c r="S220" i="11"/>
  <c r="S211" i="10"/>
  <c r="S211" i="11"/>
  <c r="S202" i="10"/>
  <c r="S202" i="11"/>
  <c r="S194" i="10"/>
  <c r="S194" i="11"/>
  <c r="S189" i="10"/>
  <c r="S189" i="11"/>
  <c r="S185" i="10"/>
  <c r="S185" i="11"/>
  <c r="S180" i="10"/>
  <c r="S180" i="11"/>
  <c r="S176" i="10"/>
  <c r="S176" i="11"/>
  <c r="S171" i="10"/>
  <c r="S171" i="11"/>
  <c r="S167" i="10"/>
  <c r="S167" i="11"/>
  <c r="S162" i="10"/>
  <c r="S162" i="11"/>
  <c r="S158" i="10"/>
  <c r="S158" i="11"/>
  <c r="S154" i="10"/>
  <c r="S154" i="11"/>
  <c r="S149" i="10"/>
  <c r="S149" i="11"/>
  <c r="S145" i="10"/>
  <c r="S145" i="11"/>
  <c r="S140" i="10"/>
  <c r="S140" i="11"/>
  <c r="S126" i="10"/>
  <c r="S126" i="11"/>
  <c r="S121" i="10"/>
  <c r="S121" i="11"/>
  <c r="S117" i="10"/>
  <c r="S117" i="11"/>
  <c r="S112" i="10"/>
  <c r="S112" i="11"/>
  <c r="S108" i="10"/>
  <c r="S108" i="11"/>
  <c r="S104" i="10"/>
  <c r="S104" i="11"/>
  <c r="S99" i="10"/>
  <c r="S99" i="11"/>
  <c r="S94" i="10"/>
  <c r="S94" i="11"/>
  <c r="S89" i="10"/>
  <c r="S89" i="11"/>
  <c r="S85" i="10"/>
  <c r="S85" i="11"/>
  <c r="S80" i="10"/>
  <c r="S80" i="11"/>
  <c r="S76" i="10"/>
  <c r="S76" i="11"/>
  <c r="S71" i="10"/>
  <c r="S71" i="11"/>
  <c r="S67" i="10"/>
  <c r="S67" i="11"/>
  <c r="S62" i="10"/>
  <c r="S62" i="11"/>
  <c r="S58" i="10"/>
  <c r="S58" i="11"/>
  <c r="S33" i="10"/>
  <c r="S33" i="11"/>
  <c r="S37" i="10"/>
  <c r="S37" i="11"/>
  <c r="S83" i="10"/>
  <c r="S83" i="11"/>
  <c r="S123" i="10"/>
  <c r="S123" i="11"/>
  <c r="S133" i="10"/>
  <c r="S133" i="11"/>
  <c r="S137" i="10"/>
  <c r="S137" i="11"/>
  <c r="S153" i="10"/>
  <c r="S153" i="11"/>
  <c r="S193" i="10"/>
  <c r="S193" i="11"/>
  <c r="S230" i="10"/>
  <c r="S230" i="11"/>
  <c r="S234" i="10"/>
  <c r="S234" i="11"/>
  <c r="S238" i="10"/>
  <c r="S238" i="11"/>
  <c r="S258" i="10"/>
  <c r="S258" i="11"/>
  <c r="S249" i="10"/>
  <c r="S249" i="11"/>
  <c r="S226" i="10"/>
  <c r="S226" i="11"/>
  <c r="S212" i="10"/>
  <c r="S212" i="11"/>
  <c r="S204" i="10"/>
  <c r="S204" i="11"/>
  <c r="S190" i="10"/>
  <c r="S190" i="11"/>
  <c r="S177" i="10"/>
  <c r="S177" i="11"/>
  <c r="S168" i="10"/>
  <c r="S168" i="11"/>
  <c r="S155" i="10"/>
  <c r="S155" i="11"/>
  <c r="S146" i="10"/>
  <c r="S146" i="11"/>
  <c r="S122" i="10"/>
  <c r="S122" i="11"/>
  <c r="S114" i="10"/>
  <c r="S114" i="11"/>
  <c r="S105" i="10"/>
  <c r="S105" i="11"/>
  <c r="S90" i="10"/>
  <c r="S90" i="11"/>
  <c r="S81" i="10"/>
  <c r="S81" i="11"/>
  <c r="S68" i="10"/>
  <c r="S68" i="11"/>
  <c r="S59" i="10"/>
  <c r="S59" i="11"/>
  <c r="S23" i="10"/>
  <c r="S23" i="11"/>
  <c r="S34" i="10"/>
  <c r="S34" i="11"/>
  <c r="S53" i="10"/>
  <c r="S53" i="11"/>
  <c r="S134" i="10"/>
  <c r="S134" i="11"/>
  <c r="S138" i="10"/>
  <c r="S138" i="11"/>
  <c r="S203" i="10"/>
  <c r="S203" i="11"/>
  <c r="S231" i="10"/>
  <c r="S231" i="11"/>
  <c r="S261" i="10"/>
  <c r="S261" i="11"/>
  <c r="S248" i="10"/>
  <c r="S248" i="11"/>
  <c r="S229" i="10"/>
  <c r="S229" i="11"/>
  <c r="S216" i="10"/>
  <c r="S216" i="11"/>
  <c r="S207" i="10"/>
  <c r="S207" i="11"/>
  <c r="S198" i="10"/>
  <c r="S198" i="11"/>
  <c r="S27" i="10"/>
  <c r="S27" i="11"/>
  <c r="S54" i="10"/>
  <c r="S54" i="11"/>
  <c r="S49" i="10"/>
  <c r="S49" i="11"/>
  <c r="S45" i="10"/>
  <c r="S45" i="11"/>
  <c r="S40" i="10"/>
  <c r="S40" i="11"/>
  <c r="S260" i="10"/>
  <c r="S260" i="11"/>
  <c r="S256" i="10"/>
  <c r="S256" i="11"/>
  <c r="S251" i="10"/>
  <c r="S251" i="11"/>
  <c r="S247" i="10"/>
  <c r="S247" i="11"/>
  <c r="S242" i="10"/>
  <c r="S242" i="11"/>
  <c r="S228" i="10"/>
  <c r="S228" i="11"/>
  <c r="S224" i="10"/>
  <c r="S224" i="11"/>
  <c r="S219" i="10"/>
  <c r="S219" i="11"/>
  <c r="S215" i="10"/>
  <c r="S215" i="11"/>
  <c r="S210" i="10"/>
  <c r="S210" i="11"/>
  <c r="S206" i="10"/>
  <c r="S206" i="11"/>
  <c r="S201" i="10"/>
  <c r="S201" i="11"/>
  <c r="S197" i="10"/>
  <c r="S197" i="11"/>
  <c r="S192" i="10"/>
  <c r="S192" i="11"/>
  <c r="S188" i="10"/>
  <c r="S188" i="11"/>
  <c r="S184" i="10"/>
  <c r="S184" i="11"/>
  <c r="S179" i="10"/>
  <c r="S179" i="11"/>
  <c r="S175" i="10"/>
  <c r="S175" i="11"/>
  <c r="S170" i="10"/>
  <c r="S170" i="11"/>
  <c r="S166" i="10"/>
  <c r="S166" i="11"/>
  <c r="S161" i="10"/>
  <c r="S161" i="11"/>
  <c r="S157" i="10"/>
  <c r="S157" i="11"/>
  <c r="S152" i="10"/>
  <c r="S152" i="11"/>
  <c r="S148" i="10"/>
  <c r="S148" i="11"/>
  <c r="S144" i="10"/>
  <c r="S144" i="11"/>
  <c r="S129" i="10"/>
  <c r="S129" i="11"/>
  <c r="S125" i="10"/>
  <c r="S125" i="11"/>
  <c r="S120" i="10"/>
  <c r="S120" i="11"/>
  <c r="S116" i="10"/>
  <c r="S116" i="11"/>
  <c r="S111" i="10"/>
  <c r="S111" i="11"/>
  <c r="S107" i="10"/>
  <c r="S107" i="11"/>
  <c r="S102" i="10"/>
  <c r="S102" i="11"/>
  <c r="S98" i="10"/>
  <c r="S98" i="11"/>
  <c r="S92" i="10"/>
  <c r="S92" i="11"/>
  <c r="S88" i="10"/>
  <c r="S88" i="11"/>
  <c r="S84" i="10"/>
  <c r="S84" i="11"/>
  <c r="S79" i="10"/>
  <c r="S79" i="11"/>
  <c r="S75" i="10"/>
  <c r="S75" i="11"/>
  <c r="S70" i="10"/>
  <c r="S70" i="11"/>
  <c r="S66" i="10"/>
  <c r="S66" i="11"/>
  <c r="S61" i="10"/>
  <c r="S61" i="11"/>
  <c r="S57" i="10"/>
  <c r="S57" i="11"/>
  <c r="S32" i="10"/>
  <c r="S32" i="11"/>
  <c r="S36" i="10"/>
  <c r="S36" i="11"/>
  <c r="S73" i="10"/>
  <c r="S73" i="11"/>
  <c r="S113" i="10"/>
  <c r="S113" i="11"/>
  <c r="S132" i="10"/>
  <c r="S132" i="11"/>
  <c r="S136" i="10"/>
  <c r="S136" i="11"/>
  <c r="S143" i="10"/>
  <c r="S143" i="11"/>
  <c r="S183" i="10"/>
  <c r="S183" i="11"/>
  <c r="S223" i="10"/>
  <c r="S223" i="11"/>
  <c r="S233" i="10"/>
  <c r="S233" i="11"/>
  <c r="S237" i="10"/>
  <c r="S237" i="11"/>
  <c r="S253" i="10"/>
  <c r="S253" i="11"/>
  <c r="S51" i="10"/>
  <c r="S51" i="11"/>
  <c r="S47" i="10"/>
  <c r="S47" i="11"/>
  <c r="S42" i="10"/>
  <c r="S42" i="11"/>
  <c r="S28" i="10"/>
  <c r="S28" i="11"/>
  <c r="S221" i="10"/>
  <c r="S221" i="11"/>
  <c r="S199" i="10"/>
  <c r="S199" i="11"/>
  <c r="S186" i="10"/>
  <c r="S186" i="11"/>
  <c r="S164" i="10"/>
  <c r="S164" i="11"/>
  <c r="S127" i="10"/>
  <c r="S127" i="11"/>
  <c r="S100" i="10"/>
  <c r="S100" i="11"/>
  <c r="S77" i="10"/>
  <c r="S77" i="11"/>
  <c r="S64" i="10"/>
  <c r="S64" i="11"/>
  <c r="S93" i="10"/>
  <c r="S93" i="11"/>
  <c r="S239" i="10"/>
  <c r="S239" i="11"/>
  <c r="S50" i="10"/>
  <c r="S50" i="11"/>
  <c r="S252" i="10"/>
  <c r="S252" i="11"/>
  <c r="S225" i="10"/>
  <c r="S225" i="11"/>
  <c r="S26" i="10"/>
  <c r="S26" i="11"/>
  <c r="S52" i="10"/>
  <c r="S52" i="11"/>
  <c r="S48" i="10"/>
  <c r="S48" i="11"/>
  <c r="S44" i="10"/>
  <c r="S44" i="11"/>
  <c r="S29" i="10"/>
  <c r="S29" i="11"/>
  <c r="S259" i="10"/>
  <c r="S259" i="11"/>
  <c r="S255" i="10"/>
  <c r="S255" i="11"/>
  <c r="S250" i="10"/>
  <c r="S250" i="11"/>
  <c r="S246" i="10"/>
  <c r="S246" i="11"/>
  <c r="S241" i="10"/>
  <c r="S241" i="11"/>
  <c r="S227" i="10"/>
  <c r="S227" i="11"/>
  <c r="S222" i="10"/>
  <c r="S222" i="11"/>
  <c r="S218" i="10"/>
  <c r="S218" i="11"/>
  <c r="S214" i="10"/>
  <c r="S214" i="11"/>
  <c r="S209" i="10"/>
  <c r="S209" i="11"/>
  <c r="S205" i="10"/>
  <c r="S205" i="11"/>
  <c r="S200" i="10"/>
  <c r="S200" i="11"/>
  <c r="S196" i="10"/>
  <c r="S196" i="11"/>
  <c r="S191" i="10"/>
  <c r="S191" i="11"/>
  <c r="S187" i="10"/>
  <c r="S187" i="11"/>
  <c r="S182" i="10"/>
  <c r="S182" i="11"/>
  <c r="S178" i="10"/>
  <c r="S178" i="11"/>
  <c r="S174" i="10"/>
  <c r="S174" i="11"/>
  <c r="S169" i="10"/>
  <c r="S169" i="11"/>
  <c r="S165" i="10"/>
  <c r="S165" i="11"/>
  <c r="S160" i="10"/>
  <c r="S160" i="11"/>
  <c r="S156" i="10"/>
  <c r="S156" i="11"/>
  <c r="S151" i="10"/>
  <c r="S151" i="11"/>
  <c r="S147" i="10"/>
  <c r="S147" i="11"/>
  <c r="S142" i="10"/>
  <c r="S142" i="11"/>
  <c r="S128" i="10"/>
  <c r="S128" i="11"/>
  <c r="S124" i="10"/>
  <c r="S124" i="11"/>
  <c r="S119" i="10"/>
  <c r="S119" i="11"/>
  <c r="S115" i="10"/>
  <c r="S115" i="11"/>
  <c r="S110" i="10"/>
  <c r="S110" i="11"/>
  <c r="S106" i="10"/>
  <c r="S106" i="11"/>
  <c r="S101" i="10"/>
  <c r="S101" i="11"/>
  <c r="S96" i="10"/>
  <c r="S96" i="11"/>
  <c r="S91" i="10"/>
  <c r="S91" i="11"/>
  <c r="S87" i="10"/>
  <c r="S87" i="11"/>
  <c r="S82" i="10"/>
  <c r="S82" i="11"/>
  <c r="S78" i="10"/>
  <c r="S78" i="11"/>
  <c r="S74" i="10"/>
  <c r="S74" i="11"/>
  <c r="S69" i="10"/>
  <c r="S69" i="11"/>
  <c r="S65" i="10"/>
  <c r="S65" i="11"/>
  <c r="S60" i="10"/>
  <c r="S60" i="11"/>
  <c r="S56" i="10"/>
  <c r="S56" i="11"/>
  <c r="S31" i="10"/>
  <c r="S31" i="11"/>
  <c r="S35" i="10"/>
  <c r="S35" i="11"/>
  <c r="S39" i="10"/>
  <c r="S39" i="11"/>
  <c r="S63" i="10"/>
  <c r="S63" i="11"/>
  <c r="S103" i="10"/>
  <c r="S103" i="11"/>
  <c r="S131" i="10"/>
  <c r="S131" i="11"/>
  <c r="S135" i="10"/>
  <c r="S135" i="11"/>
  <c r="S139" i="10"/>
  <c r="S139" i="11"/>
  <c r="S173" i="10"/>
  <c r="S173" i="11"/>
  <c r="S213" i="10"/>
  <c r="S213" i="11"/>
  <c r="S232" i="10"/>
  <c r="S232" i="11"/>
  <c r="S236" i="10"/>
  <c r="S236" i="11"/>
  <c r="S243" i="10"/>
  <c r="S243" i="11"/>
  <c r="AF22" i="10"/>
  <c r="AI22" i="11"/>
  <c r="BP51" i="4"/>
  <c r="AJ51" i="11" s="1"/>
  <c r="R51" i="10"/>
  <c r="BP114" i="4"/>
  <c r="AJ114" i="11" s="1"/>
  <c r="R114" i="10"/>
  <c r="BP109" i="4"/>
  <c r="AJ109" i="11" s="1"/>
  <c r="R109" i="10"/>
  <c r="BP105" i="4"/>
  <c r="AJ105" i="11" s="1"/>
  <c r="R105" i="10"/>
  <c r="BQ157" i="4"/>
  <c r="AK157" i="11" s="1"/>
  <c r="R157" i="10"/>
  <c r="BQ64" i="4"/>
  <c r="AK64" i="11" s="1"/>
  <c r="R64" i="10"/>
  <c r="BP46" i="4"/>
  <c r="AJ46" i="11" s="1"/>
  <c r="R46" i="10"/>
  <c r="BP27" i="4"/>
  <c r="AJ27" i="11" s="1"/>
  <c r="R27" i="10"/>
  <c r="BQ67" i="4"/>
  <c r="AK67" i="11" s="1"/>
  <c r="R67" i="10"/>
  <c r="BQ62" i="4"/>
  <c r="AK62" i="11" s="1"/>
  <c r="R62" i="10"/>
  <c r="BQ58" i="4"/>
  <c r="AK58" i="11" s="1"/>
  <c r="R58" i="10"/>
  <c r="BP49" i="4"/>
  <c r="AJ49" i="11" s="1"/>
  <c r="R49" i="10"/>
  <c r="BP40" i="4"/>
  <c r="AJ40" i="11" s="1"/>
  <c r="R40" i="10"/>
  <c r="BP81" i="4"/>
  <c r="AJ81" i="11" s="1"/>
  <c r="R81" i="10"/>
  <c r="BP77" i="4"/>
  <c r="AJ77" i="11" s="1"/>
  <c r="R77" i="10"/>
  <c r="BP127" i="4"/>
  <c r="AJ127" i="11" s="1"/>
  <c r="R127" i="10"/>
  <c r="BQ122" i="4"/>
  <c r="AK122" i="11" s="1"/>
  <c r="R122" i="10"/>
  <c r="BP169" i="4"/>
  <c r="AJ169" i="11" s="1"/>
  <c r="R169" i="10"/>
  <c r="BP165" i="4"/>
  <c r="AJ165" i="11" s="1"/>
  <c r="R165" i="10"/>
  <c r="BP227" i="4"/>
  <c r="AJ227" i="11" s="1"/>
  <c r="R227" i="10"/>
  <c r="BP200" i="4"/>
  <c r="AJ200" i="11" s="1"/>
  <c r="R200" i="10"/>
  <c r="BP187" i="4"/>
  <c r="AJ187" i="11" s="1"/>
  <c r="R187" i="10"/>
  <c r="BP258" i="4"/>
  <c r="AJ258" i="11" s="1"/>
  <c r="R258" i="10"/>
  <c r="BP249" i="4"/>
  <c r="AJ249" i="11" s="1"/>
  <c r="R249" i="10"/>
  <c r="BP245" i="4"/>
  <c r="AJ245" i="11" s="1"/>
  <c r="R245" i="10"/>
  <c r="BP265" i="4"/>
  <c r="AJ265" i="11" s="1"/>
  <c r="R265" i="10"/>
  <c r="BP289" i="4"/>
  <c r="AJ289" i="11" s="1"/>
  <c r="R289" i="10"/>
  <c r="BP280" i="4"/>
  <c r="AJ280" i="11" s="1"/>
  <c r="R280" i="10"/>
  <c r="BP271" i="4"/>
  <c r="AJ271" i="11" s="1"/>
  <c r="R271" i="10"/>
  <c r="BP33" i="4"/>
  <c r="AJ33" i="11" s="1"/>
  <c r="R33" i="10"/>
  <c r="BP37" i="4"/>
  <c r="AJ37" i="11" s="1"/>
  <c r="R37" i="10"/>
  <c r="BP83" i="4"/>
  <c r="AJ83" i="11" s="1"/>
  <c r="R83" i="10"/>
  <c r="BP133" i="4"/>
  <c r="AJ133" i="11" s="1"/>
  <c r="R133" i="10"/>
  <c r="BP153" i="4"/>
  <c r="AJ153" i="11" s="1"/>
  <c r="R153" i="10"/>
  <c r="BP193" i="4"/>
  <c r="AJ193" i="11" s="1"/>
  <c r="R193" i="10"/>
  <c r="BP238" i="4"/>
  <c r="AJ238" i="11" s="1"/>
  <c r="R238" i="10"/>
  <c r="BP263" i="4"/>
  <c r="AJ263" i="11" s="1"/>
  <c r="R263" i="10"/>
  <c r="BP283" i="4"/>
  <c r="AJ283" i="11" s="1"/>
  <c r="R283" i="10"/>
  <c r="BP300" i="4"/>
  <c r="AJ300" i="11" s="1"/>
  <c r="R300" i="10"/>
  <c r="BP306" i="4"/>
  <c r="AJ306" i="11" s="1"/>
  <c r="R306" i="10"/>
  <c r="BP328" i="4"/>
  <c r="AJ328" i="11" s="1"/>
  <c r="R328" i="10"/>
  <c r="BP334" i="4"/>
  <c r="AJ334" i="11" s="1"/>
  <c r="R334" i="10"/>
  <c r="BP348" i="4"/>
  <c r="AJ348" i="11" s="1"/>
  <c r="R348" i="10"/>
  <c r="BP354" i="4"/>
  <c r="AJ354" i="11" s="1"/>
  <c r="R354" i="10"/>
  <c r="BQ65" i="4"/>
  <c r="AK65" i="11" s="1"/>
  <c r="R65" i="10"/>
  <c r="BQ28" i="4"/>
  <c r="AK28" i="11" s="1"/>
  <c r="R28" i="10"/>
  <c r="R88" i="10"/>
  <c r="BP79" i="4"/>
  <c r="AJ79" i="11" s="1"/>
  <c r="R79" i="10"/>
  <c r="BP129" i="4"/>
  <c r="AJ129" i="11" s="1"/>
  <c r="R129" i="10"/>
  <c r="BP125" i="4"/>
  <c r="AJ125" i="11" s="1"/>
  <c r="R125" i="10"/>
  <c r="BQ120" i="4"/>
  <c r="AK120" i="11" s="1"/>
  <c r="R120" i="10"/>
  <c r="R22" i="10"/>
  <c r="BQ61" i="4"/>
  <c r="AK61" i="11" s="1"/>
  <c r="R61" i="10"/>
  <c r="BP57" i="4"/>
  <c r="AJ57" i="11" s="1"/>
  <c r="R57" i="10"/>
  <c r="BP25" i="4"/>
  <c r="AJ25" i="11" s="1"/>
  <c r="R25" i="10"/>
  <c r="R94" i="10"/>
  <c r="BP85" i="4"/>
  <c r="AJ85" i="11" s="1"/>
  <c r="R85" i="10"/>
  <c r="BP71" i="4"/>
  <c r="AJ71" i="11" s="1"/>
  <c r="R71" i="10"/>
  <c r="BP110" i="4"/>
  <c r="AJ110" i="11" s="1"/>
  <c r="R110" i="10"/>
  <c r="BP101" i="4"/>
  <c r="AJ101" i="11" s="1"/>
  <c r="R101" i="10"/>
  <c r="BP162" i="4"/>
  <c r="AJ162" i="11" s="1"/>
  <c r="R162" i="10"/>
  <c r="BQ158" i="4"/>
  <c r="AK158" i="11" s="1"/>
  <c r="R158" i="10"/>
  <c r="BP149" i="4"/>
  <c r="AJ149" i="11" s="1"/>
  <c r="R149" i="10"/>
  <c r="R145" i="10"/>
  <c r="BP177" i="4"/>
  <c r="AJ177" i="11" s="1"/>
  <c r="R177" i="10"/>
  <c r="BP221" i="4"/>
  <c r="AJ221" i="11" s="1"/>
  <c r="R221" i="10"/>
  <c r="BP204" i="4"/>
  <c r="AJ204" i="11" s="1"/>
  <c r="R204" i="10"/>
  <c r="BP195" i="4"/>
  <c r="AJ195" i="11" s="1"/>
  <c r="R195" i="10"/>
  <c r="BP190" i="4"/>
  <c r="AJ190" i="11" s="1"/>
  <c r="R190" i="10"/>
  <c r="BP181" i="4"/>
  <c r="AJ181" i="11" s="1"/>
  <c r="R181" i="10"/>
  <c r="BP261" i="4"/>
  <c r="AJ261" i="11" s="1"/>
  <c r="R261" i="10"/>
  <c r="BP252" i="4"/>
  <c r="AJ252" i="11" s="1"/>
  <c r="R252" i="10"/>
  <c r="BP297" i="4"/>
  <c r="AJ297" i="11" s="1"/>
  <c r="R297" i="10"/>
  <c r="BP275" i="4"/>
  <c r="AJ275" i="11" s="1"/>
  <c r="R275" i="10"/>
  <c r="BP43" i="4"/>
  <c r="AJ43" i="11" s="1"/>
  <c r="R43" i="10"/>
  <c r="R136" i="10"/>
  <c r="BP223" i="4"/>
  <c r="AJ223" i="11" s="1"/>
  <c r="R223" i="10"/>
  <c r="BP171" i="4"/>
  <c r="AJ171" i="11" s="1"/>
  <c r="R171" i="10"/>
  <c r="BP167" i="4"/>
  <c r="AJ167" i="11" s="1"/>
  <c r="R167" i="10"/>
  <c r="BP229" i="4"/>
  <c r="AJ229" i="11" s="1"/>
  <c r="R229" i="10"/>
  <c r="BP225" i="4"/>
  <c r="AJ225" i="11" s="1"/>
  <c r="R225" i="10"/>
  <c r="BP207" i="4"/>
  <c r="AJ207" i="11" s="1"/>
  <c r="R207" i="10"/>
  <c r="BP198" i="4"/>
  <c r="AJ198" i="11" s="1"/>
  <c r="R198" i="10"/>
  <c r="BP247" i="4"/>
  <c r="AJ247" i="11" s="1"/>
  <c r="R247" i="10"/>
  <c r="BP267" i="4"/>
  <c r="AJ267" i="11" s="1"/>
  <c r="R267" i="10"/>
  <c r="BP291" i="4"/>
  <c r="AJ291" i="11" s="1"/>
  <c r="R291" i="10"/>
  <c r="BP269" i="4"/>
  <c r="AJ269" i="11" s="1"/>
  <c r="R269" i="10"/>
  <c r="BP31" i="4"/>
  <c r="AJ31" i="11" s="1"/>
  <c r="R31" i="10"/>
  <c r="BP103" i="4"/>
  <c r="AJ103" i="11" s="1"/>
  <c r="R103" i="10"/>
  <c r="BP131" i="4"/>
  <c r="AJ131" i="11" s="1"/>
  <c r="R131" i="10"/>
  <c r="R139" i="10"/>
  <c r="BP173" i="4"/>
  <c r="AJ173" i="11" s="1"/>
  <c r="R173" i="10"/>
  <c r="BP213" i="4"/>
  <c r="AJ213" i="11" s="1"/>
  <c r="R213" i="10"/>
  <c r="BP232" i="4"/>
  <c r="AJ232" i="11" s="1"/>
  <c r="R232" i="10"/>
  <c r="BP243" i="4"/>
  <c r="AJ243" i="11" s="1"/>
  <c r="R243" i="10"/>
  <c r="BP273" i="4"/>
  <c r="AJ273" i="11" s="1"/>
  <c r="R273" i="10"/>
  <c r="BP293" i="4"/>
  <c r="AJ293" i="11" s="1"/>
  <c r="R293" i="10"/>
  <c r="BP303" i="4"/>
  <c r="AJ303" i="11" s="1"/>
  <c r="R303" i="10"/>
  <c r="BP309" i="4"/>
  <c r="AJ309" i="11" s="1"/>
  <c r="R309" i="10"/>
  <c r="BP311" i="4"/>
  <c r="AJ311" i="11" s="1"/>
  <c r="R311" i="10"/>
  <c r="BP313" i="4"/>
  <c r="AJ313" i="11" s="1"/>
  <c r="R313" i="10"/>
  <c r="BP315" i="4"/>
  <c r="AJ315" i="11" s="1"/>
  <c r="R315" i="10"/>
  <c r="BP317" i="4"/>
  <c r="AJ317" i="11" s="1"/>
  <c r="R317" i="10"/>
  <c r="BP319" i="4"/>
  <c r="AJ319" i="11" s="1"/>
  <c r="R319" i="10"/>
  <c r="BP321" i="4"/>
  <c r="AJ321" i="11" s="1"/>
  <c r="R321" i="10"/>
  <c r="BP323" i="4"/>
  <c r="AJ323" i="11" s="1"/>
  <c r="R323" i="10"/>
  <c r="BP325" i="4"/>
  <c r="AJ325" i="11" s="1"/>
  <c r="R325" i="10"/>
  <c r="BP331" i="4"/>
  <c r="AJ331" i="11" s="1"/>
  <c r="R331" i="10"/>
  <c r="BP337" i="4"/>
  <c r="AJ337" i="11" s="1"/>
  <c r="R337" i="10"/>
  <c r="BP339" i="4"/>
  <c r="AJ339" i="11" s="1"/>
  <c r="R339" i="10"/>
  <c r="BP341" i="4"/>
  <c r="AJ341" i="11" s="1"/>
  <c r="R341" i="10"/>
  <c r="BP343" i="4"/>
  <c r="AJ343" i="11" s="1"/>
  <c r="R343" i="10"/>
  <c r="BP345" i="4"/>
  <c r="AJ345" i="11" s="1"/>
  <c r="R345" i="10"/>
  <c r="BP351" i="4"/>
  <c r="AJ351" i="11" s="1"/>
  <c r="R351" i="10"/>
  <c r="BP357" i="4"/>
  <c r="AJ357" i="11" s="1"/>
  <c r="R357" i="10"/>
  <c r="BQ59" i="4"/>
  <c r="AK59" i="11" s="1"/>
  <c r="R59" i="10"/>
  <c r="BP55" i="4"/>
  <c r="AJ55" i="11" s="1"/>
  <c r="R55" i="10"/>
  <c r="R91" i="10"/>
  <c r="BP117" i="4"/>
  <c r="AJ117" i="11" s="1"/>
  <c r="R117" i="10"/>
  <c r="BP108" i="4"/>
  <c r="AJ108" i="11" s="1"/>
  <c r="R108" i="10"/>
  <c r="BP99" i="4"/>
  <c r="AJ99" i="11" s="1"/>
  <c r="R99" i="10"/>
  <c r="BP156" i="4"/>
  <c r="AJ156" i="11" s="1"/>
  <c r="R156" i="10"/>
  <c r="BP151" i="4"/>
  <c r="AJ151" i="11" s="1"/>
  <c r="R151" i="10"/>
  <c r="BP147" i="4"/>
  <c r="AJ147" i="11" s="1"/>
  <c r="R147" i="10"/>
  <c r="R142" i="10"/>
  <c r="BP119" i="4"/>
  <c r="AJ119" i="11" s="1"/>
  <c r="R119" i="10"/>
  <c r="BP175" i="4"/>
  <c r="AJ175" i="11" s="1"/>
  <c r="R175" i="10"/>
  <c r="BP219" i="4"/>
  <c r="AJ219" i="11" s="1"/>
  <c r="R219" i="10"/>
  <c r="BP210" i="4"/>
  <c r="AJ210" i="11" s="1"/>
  <c r="R210" i="10"/>
  <c r="BP197" i="4"/>
  <c r="AJ197" i="11" s="1"/>
  <c r="R197" i="10"/>
  <c r="BP184" i="4"/>
  <c r="AJ184" i="11" s="1"/>
  <c r="R184" i="10"/>
  <c r="BP179" i="4"/>
  <c r="AJ179" i="11" s="1"/>
  <c r="R179" i="10"/>
  <c r="BP255" i="4"/>
  <c r="AJ255" i="11" s="1"/>
  <c r="R255" i="10"/>
  <c r="BP241" i="4"/>
  <c r="AJ241" i="11" s="1"/>
  <c r="R241" i="10"/>
  <c r="BP295" i="4"/>
  <c r="AJ295" i="11" s="1"/>
  <c r="R295" i="10"/>
  <c r="BP286" i="4"/>
  <c r="AJ286" i="11" s="1"/>
  <c r="R286" i="10"/>
  <c r="BP277" i="4"/>
  <c r="AJ277" i="11" s="1"/>
  <c r="R277" i="10"/>
  <c r="AJ23" i="11"/>
  <c r="R23" i="10"/>
  <c r="BQ34" i="4"/>
  <c r="AK34" i="11" s="1"/>
  <c r="R34" i="10"/>
  <c r="BP53" i="4"/>
  <c r="AJ53" i="11" s="1"/>
  <c r="R53" i="10"/>
  <c r="BP235" i="4"/>
  <c r="AJ235" i="11" s="1"/>
  <c r="R235" i="10"/>
  <c r="BT30" i="4"/>
  <c r="AN30" i="11" s="1"/>
  <c r="BT32" i="4"/>
  <c r="AN32" i="11" s="1"/>
  <c r="BT38" i="4"/>
  <c r="AN38" i="11" s="1"/>
  <c r="BT34" i="4"/>
  <c r="AN34" i="11" s="1"/>
  <c r="BT36" i="4"/>
  <c r="AN36" i="11" s="1"/>
  <c r="BT307" i="4"/>
  <c r="AN307" i="11" s="1"/>
  <c r="BT220" i="4"/>
  <c r="AN220" i="11" s="1"/>
  <c r="BT130" i="4"/>
  <c r="AN130" i="11" s="1"/>
  <c r="BT132" i="4"/>
  <c r="AN132" i="11" s="1"/>
  <c r="BT163" i="4"/>
  <c r="AN163" i="11" s="1"/>
  <c r="BT183" i="4"/>
  <c r="AN183" i="11" s="1"/>
  <c r="BT203" i="4"/>
  <c r="AN203" i="11" s="1"/>
  <c r="BT230" i="4"/>
  <c r="AN230" i="11" s="1"/>
  <c r="BT231" i="4"/>
  <c r="AN231" i="11" s="1"/>
  <c r="BT233" i="4"/>
  <c r="AN233" i="11" s="1"/>
  <c r="BT234" i="4"/>
  <c r="AN234" i="11" s="1"/>
  <c r="BT236" i="4"/>
  <c r="AN236" i="11" s="1"/>
  <c r="BT237" i="4"/>
  <c r="AN237" i="11" s="1"/>
  <c r="BT239" i="4"/>
  <c r="AN239" i="11" s="1"/>
  <c r="BT253" i="4"/>
  <c r="AN253" i="11" s="1"/>
  <c r="BT39" i="4"/>
  <c r="AN39" i="11" s="1"/>
  <c r="BT113" i="4"/>
  <c r="AN113" i="11" s="1"/>
  <c r="BT310" i="4"/>
  <c r="AN310" i="11" s="1"/>
  <c r="BT312" i="4"/>
  <c r="AN312" i="11" s="1"/>
  <c r="BT314" i="4"/>
  <c r="AN314" i="11" s="1"/>
  <c r="BT316" i="4"/>
  <c r="AN316" i="11" s="1"/>
  <c r="BT318" i="4"/>
  <c r="AN318" i="11" s="1"/>
  <c r="BT320" i="4"/>
  <c r="AN320" i="11" s="1"/>
  <c r="BT322" i="4"/>
  <c r="AN322" i="11" s="1"/>
  <c r="BT324" i="4"/>
  <c r="AN324" i="11" s="1"/>
  <c r="BT326" i="4"/>
  <c r="AN326" i="11" s="1"/>
  <c r="BT330" i="4"/>
  <c r="AN330" i="11" s="1"/>
  <c r="BT332" i="4"/>
  <c r="AN332" i="11" s="1"/>
  <c r="BT336" i="4"/>
  <c r="AN336" i="11" s="1"/>
  <c r="BT342" i="4"/>
  <c r="AN342" i="11" s="1"/>
  <c r="BT344" i="4"/>
  <c r="AN344" i="11" s="1"/>
  <c r="BT346" i="4"/>
  <c r="AN346" i="11" s="1"/>
  <c r="BT350" i="4"/>
  <c r="AN350" i="11" s="1"/>
  <c r="BT352" i="4"/>
  <c r="AN352" i="11" s="1"/>
  <c r="BT302" i="4"/>
  <c r="AN302" i="11" s="1"/>
  <c r="BT222" i="4"/>
  <c r="AN222" i="11" s="1"/>
  <c r="BT218" i="4"/>
  <c r="AN218" i="11" s="1"/>
  <c r="BT268" i="4"/>
  <c r="AN268" i="11" s="1"/>
  <c r="BT264" i="4"/>
  <c r="AN264" i="11" s="1"/>
  <c r="BQ50" i="4"/>
  <c r="AK50" i="11" s="1"/>
  <c r="BP50" i="4"/>
  <c r="AJ50" i="11" s="1"/>
  <c r="BQ41" i="4"/>
  <c r="AK41" i="11" s="1"/>
  <c r="BP41" i="4"/>
  <c r="AJ41" i="11" s="1"/>
  <c r="BP82" i="4"/>
  <c r="AJ82" i="11" s="1"/>
  <c r="BQ82" i="4"/>
  <c r="AK82" i="11" s="1"/>
  <c r="BQ78" i="4"/>
  <c r="AK78" i="11" s="1"/>
  <c r="BP78" i="4"/>
  <c r="AJ78" i="11" s="1"/>
  <c r="BP112" i="4"/>
  <c r="AJ112" i="11" s="1"/>
  <c r="BQ112" i="4"/>
  <c r="AK112" i="11" s="1"/>
  <c r="BQ161" i="4"/>
  <c r="AK161" i="11" s="1"/>
  <c r="BP161" i="4"/>
  <c r="AJ161" i="11" s="1"/>
  <c r="BQ152" i="4"/>
  <c r="AK152" i="11" s="1"/>
  <c r="BP152" i="4"/>
  <c r="AJ152" i="11" s="1"/>
  <c r="BQ148" i="4"/>
  <c r="AK148" i="11" s="1"/>
  <c r="BP148" i="4"/>
  <c r="AJ148" i="11" s="1"/>
  <c r="BQ172" i="4"/>
  <c r="AK172" i="11" s="1"/>
  <c r="BP172" i="4"/>
  <c r="AJ172" i="11" s="1"/>
  <c r="BQ168" i="4"/>
  <c r="AK168" i="11" s="1"/>
  <c r="BP168" i="4"/>
  <c r="AJ168" i="11" s="1"/>
  <c r="BQ164" i="4"/>
  <c r="AK164" i="11" s="1"/>
  <c r="BP164" i="4"/>
  <c r="AJ164" i="11" s="1"/>
  <c r="BQ226" i="4"/>
  <c r="AK226" i="11" s="1"/>
  <c r="BP226" i="4"/>
  <c r="AJ226" i="11" s="1"/>
  <c r="BP217" i="4"/>
  <c r="AJ217" i="11" s="1"/>
  <c r="BT217" i="4"/>
  <c r="AN217" i="11" s="1"/>
  <c r="BQ212" i="4"/>
  <c r="AK212" i="11" s="1"/>
  <c r="BP212" i="4"/>
  <c r="AJ212" i="11" s="1"/>
  <c r="BQ208" i="4"/>
  <c r="AK208" i="11" s="1"/>
  <c r="BP208" i="4"/>
  <c r="AJ208" i="11" s="1"/>
  <c r="BQ186" i="4"/>
  <c r="AK186" i="11" s="1"/>
  <c r="BP186" i="4"/>
  <c r="AJ186" i="11" s="1"/>
  <c r="BQ257" i="4"/>
  <c r="AK257" i="11" s="1"/>
  <c r="BP257" i="4"/>
  <c r="AJ257" i="11" s="1"/>
  <c r="BQ248" i="4"/>
  <c r="AK248" i="11" s="1"/>
  <c r="BP248" i="4"/>
  <c r="AJ248" i="11" s="1"/>
  <c r="BQ244" i="4"/>
  <c r="AK244" i="11" s="1"/>
  <c r="BP244" i="4"/>
  <c r="AJ244" i="11" s="1"/>
  <c r="BQ268" i="4"/>
  <c r="AK268" i="11" s="1"/>
  <c r="BP268" i="4"/>
  <c r="AJ268" i="11" s="1"/>
  <c r="BQ264" i="4"/>
  <c r="AK264" i="11" s="1"/>
  <c r="BP264" i="4"/>
  <c r="AJ264" i="11" s="1"/>
  <c r="BQ292" i="4"/>
  <c r="AK292" i="11" s="1"/>
  <c r="BP292" i="4"/>
  <c r="AJ292" i="11" s="1"/>
  <c r="BQ288" i="4"/>
  <c r="AK288" i="11" s="1"/>
  <c r="BP288" i="4"/>
  <c r="AJ288" i="11" s="1"/>
  <c r="BQ284" i="4"/>
  <c r="AK284" i="11" s="1"/>
  <c r="BP284" i="4"/>
  <c r="AJ284" i="11" s="1"/>
  <c r="BQ279" i="4"/>
  <c r="AK279" i="11" s="1"/>
  <c r="BP279" i="4"/>
  <c r="AJ279" i="11" s="1"/>
  <c r="BQ270" i="4"/>
  <c r="AK270" i="11" s="1"/>
  <c r="BP270" i="4"/>
  <c r="AJ270" i="11" s="1"/>
  <c r="BT51" i="4"/>
  <c r="AN51" i="11" s="1"/>
  <c r="BU50" i="4"/>
  <c r="AO50" i="11" s="1"/>
  <c r="BT47" i="4"/>
  <c r="AN47" i="11" s="1"/>
  <c r="BT42" i="4"/>
  <c r="AN42" i="11" s="1"/>
  <c r="BT28" i="4"/>
  <c r="AN28" i="11" s="1"/>
  <c r="BT24" i="4"/>
  <c r="AN24" i="11" s="1"/>
  <c r="BU296" i="4"/>
  <c r="AO296" i="11" s="1"/>
  <c r="BT297" i="4"/>
  <c r="AN297" i="11" s="1"/>
  <c r="BT292" i="4"/>
  <c r="AN292" i="11" s="1"/>
  <c r="BT288" i="4"/>
  <c r="AN288" i="11" s="1"/>
  <c r="BT284" i="4"/>
  <c r="AN284" i="11" s="1"/>
  <c r="BT279" i="4"/>
  <c r="AN279" i="11" s="1"/>
  <c r="BU274" i="4"/>
  <c r="AO274" i="11" s="1"/>
  <c r="BT275" i="4"/>
  <c r="AN275" i="11" s="1"/>
  <c r="BT270" i="4"/>
  <c r="AN270" i="11" s="1"/>
  <c r="BT266" i="4"/>
  <c r="AN266" i="11" s="1"/>
  <c r="BU260" i="4"/>
  <c r="AO260" i="11" s="1"/>
  <c r="BU259" i="4"/>
  <c r="AO259" i="11" s="1"/>
  <c r="BT261" i="4"/>
  <c r="AN261" i="11" s="1"/>
  <c r="BT257" i="4"/>
  <c r="AN257" i="11" s="1"/>
  <c r="BU250" i="4"/>
  <c r="AO250" i="11" s="1"/>
  <c r="BT252" i="4"/>
  <c r="AN252" i="11" s="1"/>
  <c r="BU251" i="4"/>
  <c r="AO251" i="11" s="1"/>
  <c r="BT248" i="4"/>
  <c r="AN248" i="11" s="1"/>
  <c r="BT244" i="4"/>
  <c r="AN244" i="11" s="1"/>
  <c r="BU228" i="4"/>
  <c r="AO228" i="11" s="1"/>
  <c r="BT229" i="4"/>
  <c r="AN229" i="11" s="1"/>
  <c r="BU224" i="4"/>
  <c r="AO224" i="11" s="1"/>
  <c r="BT225" i="4"/>
  <c r="AN225" i="11" s="1"/>
  <c r="BT212" i="4"/>
  <c r="AN212" i="11" s="1"/>
  <c r="BT208" i="4"/>
  <c r="AN208" i="11" s="1"/>
  <c r="BU202" i="4"/>
  <c r="AO202" i="11" s="1"/>
  <c r="BT204" i="4"/>
  <c r="AN204" i="11" s="1"/>
  <c r="BU203" i="4"/>
  <c r="AO203" i="11" s="1"/>
  <c r="BU198" i="4"/>
  <c r="AO198" i="11" s="1"/>
  <c r="BT199" i="4"/>
  <c r="AN199" i="11" s="1"/>
  <c r="BU194" i="4"/>
  <c r="AO194" i="11" s="1"/>
  <c r="BT195" i="4"/>
  <c r="AN195" i="11" s="1"/>
  <c r="BU188" i="4"/>
  <c r="AO188" i="11" s="1"/>
  <c r="BT190" i="4"/>
  <c r="AN190" i="11" s="1"/>
  <c r="BU189" i="4"/>
  <c r="AO189" i="11" s="1"/>
  <c r="BT186" i="4"/>
  <c r="AN186" i="11" s="1"/>
  <c r="BU180" i="4"/>
  <c r="AO180" i="11" s="1"/>
  <c r="BT181" i="4"/>
  <c r="AN181" i="11" s="1"/>
  <c r="BU176" i="4"/>
  <c r="AO176" i="11" s="1"/>
  <c r="BT177" i="4"/>
  <c r="AN177" i="11" s="1"/>
  <c r="BT172" i="4"/>
  <c r="AN172" i="11" s="1"/>
  <c r="BT168" i="4"/>
  <c r="AN168" i="11" s="1"/>
  <c r="BT164" i="4"/>
  <c r="AN164" i="11" s="1"/>
  <c r="BU158" i="4"/>
  <c r="AO158" i="11" s="1"/>
  <c r="BU157" i="4"/>
  <c r="AO157" i="11" s="1"/>
  <c r="BT159" i="4"/>
  <c r="AN159" i="11" s="1"/>
  <c r="BT155" i="4"/>
  <c r="AN155" i="11" s="1"/>
  <c r="BT150" i="4"/>
  <c r="AN150" i="11" s="1"/>
  <c r="BT146" i="4"/>
  <c r="AN146" i="11" s="1"/>
  <c r="BU126" i="4"/>
  <c r="AO126" i="11" s="1"/>
  <c r="BT127" i="4"/>
  <c r="AN127" i="11" s="1"/>
  <c r="BT122" i="4"/>
  <c r="AN122" i="11" s="1"/>
  <c r="BT118" i="4"/>
  <c r="AN118" i="11" s="1"/>
  <c r="BU113" i="4"/>
  <c r="AO113" i="11" s="1"/>
  <c r="BT114" i="4"/>
  <c r="AN114" i="11" s="1"/>
  <c r="BU112" i="4"/>
  <c r="AO112" i="11" s="1"/>
  <c r="BT109" i="4"/>
  <c r="AN109" i="11" s="1"/>
  <c r="BU104" i="4"/>
  <c r="AO104" i="11" s="1"/>
  <c r="BT105" i="4"/>
  <c r="AN105" i="11" s="1"/>
  <c r="BT100" i="4"/>
  <c r="AN100" i="11" s="1"/>
  <c r="BT82" i="4"/>
  <c r="AN82" i="11" s="1"/>
  <c r="BT78" i="4"/>
  <c r="AN78" i="11" s="1"/>
  <c r="BT74" i="4"/>
  <c r="AN74" i="11" s="1"/>
  <c r="BT69" i="4"/>
  <c r="AN69" i="11" s="1"/>
  <c r="BU67" i="4"/>
  <c r="AO67" i="11" s="1"/>
  <c r="BT64" i="4"/>
  <c r="AN64" i="11" s="1"/>
  <c r="BT59" i="4"/>
  <c r="AN59" i="11" s="1"/>
  <c r="BU54" i="4"/>
  <c r="AO54" i="11" s="1"/>
  <c r="BT55" i="4"/>
  <c r="AN55" i="11" s="1"/>
  <c r="BT23" i="4"/>
  <c r="AN23" i="11" s="1"/>
  <c r="BU22" i="4"/>
  <c r="AO22" i="11" s="1"/>
  <c r="BT31" i="4"/>
  <c r="AN31" i="11" s="1"/>
  <c r="BU30" i="4"/>
  <c r="AO30" i="11" s="1"/>
  <c r="BU32" i="4"/>
  <c r="AO32" i="11" s="1"/>
  <c r="BT33" i="4"/>
  <c r="AN33" i="11" s="1"/>
  <c r="BU34" i="4"/>
  <c r="AO34" i="11" s="1"/>
  <c r="BT35" i="4"/>
  <c r="AN35" i="11" s="1"/>
  <c r="BU36" i="4"/>
  <c r="AO36" i="11" s="1"/>
  <c r="BT37" i="4"/>
  <c r="AN37" i="11" s="1"/>
  <c r="BU52" i="4"/>
  <c r="AO52" i="11" s="1"/>
  <c r="BT53" i="4"/>
  <c r="AN53" i="11" s="1"/>
  <c r="BU72" i="4"/>
  <c r="AO72" i="11" s="1"/>
  <c r="BT73" i="4"/>
  <c r="AN73" i="11" s="1"/>
  <c r="BU122" i="4"/>
  <c r="AO122" i="11" s="1"/>
  <c r="BT123" i="4"/>
  <c r="AN123" i="11" s="1"/>
  <c r="BU130" i="4"/>
  <c r="AO130" i="11" s="1"/>
  <c r="BT131" i="4"/>
  <c r="AN131" i="11" s="1"/>
  <c r="BU132" i="4"/>
  <c r="AO132" i="11" s="1"/>
  <c r="BT133" i="4"/>
  <c r="AN133" i="11" s="1"/>
  <c r="BU152" i="4"/>
  <c r="AO152" i="11" s="1"/>
  <c r="BT153" i="4"/>
  <c r="AN153" i="11" s="1"/>
  <c r="BU172" i="4"/>
  <c r="AO172" i="11" s="1"/>
  <c r="BT173" i="4"/>
  <c r="AN173" i="11" s="1"/>
  <c r="BU192" i="4"/>
  <c r="AO192" i="11" s="1"/>
  <c r="BU191" i="4"/>
  <c r="AO191" i="11" s="1"/>
  <c r="BT193" i="4"/>
  <c r="AN193" i="11" s="1"/>
  <c r="BU212" i="4"/>
  <c r="AO212" i="11" s="1"/>
  <c r="BU211" i="4"/>
  <c r="AO211" i="11" s="1"/>
  <c r="BT213" i="4"/>
  <c r="AN213" i="11" s="1"/>
  <c r="BU222" i="4"/>
  <c r="AO222" i="11" s="1"/>
  <c r="BT223" i="4"/>
  <c r="AN223" i="11" s="1"/>
  <c r="BU230" i="4"/>
  <c r="AO230" i="11" s="1"/>
  <c r="BT232" i="4"/>
  <c r="AN232" i="11" s="1"/>
  <c r="BU231" i="4"/>
  <c r="AO231" i="11" s="1"/>
  <c r="BU234" i="4"/>
  <c r="AO234" i="11" s="1"/>
  <c r="BU233" i="4"/>
  <c r="AO233" i="11" s="1"/>
  <c r="BT235" i="4"/>
  <c r="AN235" i="11" s="1"/>
  <c r="BU237" i="4"/>
  <c r="AO237" i="11" s="1"/>
  <c r="BU236" i="4"/>
  <c r="AO236" i="11" s="1"/>
  <c r="BT238" i="4"/>
  <c r="AN238" i="11" s="1"/>
  <c r="BU242" i="4"/>
  <c r="AO242" i="11" s="1"/>
  <c r="BT243" i="4"/>
  <c r="AN243" i="11" s="1"/>
  <c r="BU292" i="4"/>
  <c r="AO292" i="11" s="1"/>
  <c r="BT293" i="4"/>
  <c r="AN293" i="11" s="1"/>
  <c r="BQ301" i="4"/>
  <c r="AK301" i="11" s="1"/>
  <c r="BP301" i="4"/>
  <c r="AJ301" i="11" s="1"/>
  <c r="BU301" i="4"/>
  <c r="AO301" i="11" s="1"/>
  <c r="BT303" i="4"/>
  <c r="AN303" i="11" s="1"/>
  <c r="BU302" i="4"/>
  <c r="AO302" i="11" s="1"/>
  <c r="BQ305" i="4"/>
  <c r="AK305" i="11" s="1"/>
  <c r="BP305" i="4"/>
  <c r="AJ305" i="11" s="1"/>
  <c r="BU326" i="4"/>
  <c r="AO326" i="11" s="1"/>
  <c r="BT328" i="4"/>
  <c r="AN328" i="11" s="1"/>
  <c r="BU332" i="4"/>
  <c r="AO332" i="11" s="1"/>
  <c r="BT334" i="4"/>
  <c r="AN334" i="11" s="1"/>
  <c r="BU333" i="4"/>
  <c r="AO333" i="11" s="1"/>
  <c r="BU352" i="4"/>
  <c r="AO352" i="11" s="1"/>
  <c r="BT354" i="4"/>
  <c r="AN354" i="11" s="1"/>
  <c r="AK22" i="11"/>
  <c r="BQ52" i="4"/>
  <c r="AK52" i="11" s="1"/>
  <c r="BP52" i="4"/>
  <c r="AJ52" i="11" s="1"/>
  <c r="BP48" i="4"/>
  <c r="AJ48" i="11" s="1"/>
  <c r="BQ48" i="4"/>
  <c r="AK48" i="11" s="1"/>
  <c r="BQ44" i="4"/>
  <c r="AK44" i="11" s="1"/>
  <c r="BP44" i="4"/>
  <c r="AJ44" i="11" s="1"/>
  <c r="BQ80" i="4"/>
  <c r="AK80" i="11" s="1"/>
  <c r="BP80" i="4"/>
  <c r="AJ80" i="11" s="1"/>
  <c r="BQ76" i="4"/>
  <c r="AK76" i="11" s="1"/>
  <c r="BP76" i="4"/>
  <c r="AJ76" i="11" s="1"/>
  <c r="BQ115" i="4"/>
  <c r="AK115" i="11" s="1"/>
  <c r="BP115" i="4"/>
  <c r="AJ115" i="11" s="1"/>
  <c r="BQ106" i="4"/>
  <c r="AK106" i="11" s="1"/>
  <c r="BP106" i="4"/>
  <c r="AJ106" i="11" s="1"/>
  <c r="BQ155" i="4"/>
  <c r="AK155" i="11" s="1"/>
  <c r="BP155" i="4"/>
  <c r="AJ155" i="11" s="1"/>
  <c r="BQ150" i="4"/>
  <c r="AK150" i="11" s="1"/>
  <c r="BP150" i="4"/>
  <c r="AJ150" i="11" s="1"/>
  <c r="BQ146" i="4"/>
  <c r="AK146" i="11" s="1"/>
  <c r="BP146" i="4"/>
  <c r="AJ146" i="11" s="1"/>
  <c r="BQ118" i="4"/>
  <c r="AK118" i="11" s="1"/>
  <c r="BP118" i="4"/>
  <c r="AJ118" i="11" s="1"/>
  <c r="BQ74" i="4"/>
  <c r="AK74" i="11" s="1"/>
  <c r="BP74" i="4"/>
  <c r="AJ74" i="11" s="1"/>
  <c r="BQ104" i="4"/>
  <c r="AK104" i="11" s="1"/>
  <c r="BP104" i="4"/>
  <c r="AJ104" i="11" s="1"/>
  <c r="BQ45" i="4"/>
  <c r="AK45" i="11" s="1"/>
  <c r="BP45" i="4"/>
  <c r="AJ45" i="11" s="1"/>
  <c r="BP26" i="4"/>
  <c r="AJ26" i="11" s="1"/>
  <c r="BQ26" i="4"/>
  <c r="AK26" i="11" s="1"/>
  <c r="BQ72" i="4"/>
  <c r="AK72" i="11" s="1"/>
  <c r="BP72" i="4"/>
  <c r="AJ72" i="11" s="1"/>
  <c r="BQ116" i="4"/>
  <c r="AK116" i="11" s="1"/>
  <c r="BP116" i="4"/>
  <c r="AJ116" i="11" s="1"/>
  <c r="BQ107" i="4"/>
  <c r="AK107" i="11" s="1"/>
  <c r="BP107" i="4"/>
  <c r="AJ107" i="11" s="1"/>
  <c r="BQ102" i="4"/>
  <c r="AK102" i="11" s="1"/>
  <c r="BP102" i="4"/>
  <c r="AJ102" i="11" s="1"/>
  <c r="BQ98" i="4"/>
  <c r="AK98" i="11" s="1"/>
  <c r="BP98" i="4"/>
  <c r="AJ98" i="11" s="1"/>
  <c r="BQ160" i="4"/>
  <c r="AK160" i="11" s="1"/>
  <c r="BP160" i="4"/>
  <c r="AJ160" i="11" s="1"/>
  <c r="BQ128" i="4"/>
  <c r="AK128" i="11" s="1"/>
  <c r="BP128" i="4"/>
  <c r="AJ128" i="11" s="1"/>
  <c r="BQ124" i="4"/>
  <c r="AK124" i="11" s="1"/>
  <c r="BP124" i="4"/>
  <c r="AJ124" i="11" s="1"/>
  <c r="BQ176" i="4"/>
  <c r="AK176" i="11" s="1"/>
  <c r="BP176" i="4"/>
  <c r="AJ176" i="11" s="1"/>
  <c r="BQ220" i="4"/>
  <c r="AK220" i="11" s="1"/>
  <c r="BP220" i="4"/>
  <c r="AJ220" i="11" s="1"/>
  <c r="BQ216" i="4"/>
  <c r="AK216" i="11" s="1"/>
  <c r="BP216" i="4"/>
  <c r="AJ216" i="11" s="1"/>
  <c r="BQ211" i="4"/>
  <c r="AK211" i="11" s="1"/>
  <c r="BP211" i="4"/>
  <c r="AJ211" i="11" s="1"/>
  <c r="BQ202" i="4"/>
  <c r="AK202" i="11" s="1"/>
  <c r="BP202" i="4"/>
  <c r="AJ202" i="11" s="1"/>
  <c r="BQ194" i="4"/>
  <c r="AK194" i="11" s="1"/>
  <c r="BP194" i="4"/>
  <c r="AJ194" i="11" s="1"/>
  <c r="BQ189" i="4"/>
  <c r="AK189" i="11" s="1"/>
  <c r="BP189" i="4"/>
  <c r="AJ189" i="11" s="1"/>
  <c r="BQ185" i="4"/>
  <c r="AK185" i="11" s="1"/>
  <c r="BP185" i="4"/>
  <c r="AJ185" i="11" s="1"/>
  <c r="BQ180" i="4"/>
  <c r="AK180" i="11" s="1"/>
  <c r="BP180" i="4"/>
  <c r="AJ180" i="11" s="1"/>
  <c r="BQ260" i="4"/>
  <c r="AK260" i="11" s="1"/>
  <c r="BP260" i="4"/>
  <c r="AJ260" i="11" s="1"/>
  <c r="BQ256" i="4"/>
  <c r="AK256" i="11" s="1"/>
  <c r="BP256" i="4"/>
  <c r="AJ256" i="11" s="1"/>
  <c r="BQ251" i="4"/>
  <c r="AK251" i="11" s="1"/>
  <c r="BP251" i="4"/>
  <c r="AJ251" i="11" s="1"/>
  <c r="BQ242" i="4"/>
  <c r="AK242" i="11" s="1"/>
  <c r="BP242" i="4"/>
  <c r="AJ242" i="11" s="1"/>
  <c r="BQ262" i="4"/>
  <c r="AK262" i="11" s="1"/>
  <c r="BP262" i="4"/>
  <c r="AJ262" i="11" s="1"/>
  <c r="BQ296" i="4"/>
  <c r="AK296" i="11" s="1"/>
  <c r="BP296" i="4"/>
  <c r="AJ296" i="11" s="1"/>
  <c r="BQ287" i="4"/>
  <c r="AK287" i="11" s="1"/>
  <c r="BP287" i="4"/>
  <c r="AJ287" i="11" s="1"/>
  <c r="BQ282" i="4"/>
  <c r="AK282" i="11" s="1"/>
  <c r="BP282" i="4"/>
  <c r="AJ282" i="11" s="1"/>
  <c r="BQ278" i="4"/>
  <c r="AK278" i="11" s="1"/>
  <c r="BP278" i="4"/>
  <c r="AJ278" i="11" s="1"/>
  <c r="BQ274" i="4"/>
  <c r="AK274" i="11" s="1"/>
  <c r="BP274" i="4"/>
  <c r="AJ274" i="11" s="1"/>
  <c r="BT50" i="4"/>
  <c r="AN50" i="11" s="1"/>
  <c r="BT46" i="4"/>
  <c r="AN46" i="11" s="1"/>
  <c r="BU44" i="4"/>
  <c r="AO44" i="11" s="1"/>
  <c r="BU45" i="4"/>
  <c r="AO45" i="11" s="1"/>
  <c r="BT41" i="4"/>
  <c r="AN41" i="11" s="1"/>
  <c r="BU26" i="4"/>
  <c r="AO26" i="11" s="1"/>
  <c r="BT27" i="4"/>
  <c r="AN27" i="11" s="1"/>
  <c r="BT296" i="4"/>
  <c r="AN296" i="11" s="1"/>
  <c r="BU290" i="4"/>
  <c r="AO290" i="11" s="1"/>
  <c r="BT291" i="4"/>
  <c r="AN291" i="11" s="1"/>
  <c r="BT287" i="4"/>
  <c r="AN287" i="11" s="1"/>
  <c r="BT282" i="4"/>
  <c r="AN282" i="11" s="1"/>
  <c r="BT278" i="4"/>
  <c r="AN278" i="11" s="1"/>
  <c r="BT274" i="4"/>
  <c r="AN274" i="11" s="1"/>
  <c r="BU268" i="4"/>
  <c r="AO268" i="11" s="1"/>
  <c r="BT269" i="4"/>
  <c r="AN269" i="11" s="1"/>
  <c r="BU264" i="4"/>
  <c r="AO264" i="11" s="1"/>
  <c r="BT265" i="4"/>
  <c r="AN265" i="11" s="1"/>
  <c r="BT260" i="4"/>
  <c r="AN260" i="11" s="1"/>
  <c r="BT256" i="4"/>
  <c r="AN256" i="11" s="1"/>
  <c r="BT251" i="4"/>
  <c r="AN251" i="11" s="1"/>
  <c r="BU246" i="4"/>
  <c r="AO246" i="11" s="1"/>
  <c r="BT247" i="4"/>
  <c r="AN247" i="11" s="1"/>
  <c r="BT242" i="4"/>
  <c r="AN242" i="11" s="1"/>
  <c r="BT228" i="4"/>
  <c r="AN228" i="11" s="1"/>
  <c r="BT224" i="4"/>
  <c r="AN224" i="11" s="1"/>
  <c r="BU218" i="4"/>
  <c r="AO218" i="11" s="1"/>
  <c r="BT219" i="4"/>
  <c r="AN219" i="11" s="1"/>
  <c r="BT211" i="4"/>
  <c r="AN211" i="11" s="1"/>
  <c r="BU206" i="4"/>
  <c r="AO206" i="11" s="1"/>
  <c r="BU205" i="4"/>
  <c r="AO205" i="11" s="1"/>
  <c r="BT207" i="4"/>
  <c r="AN207" i="11" s="1"/>
  <c r="BT202" i="4"/>
  <c r="AN202" i="11" s="1"/>
  <c r="BT198" i="4"/>
  <c r="AN198" i="11" s="1"/>
  <c r="BT194" i="4"/>
  <c r="AN194" i="11" s="1"/>
  <c r="BT189" i="4"/>
  <c r="AN189" i="11" s="1"/>
  <c r="BT185" i="4"/>
  <c r="AN185" i="11" s="1"/>
  <c r="BT180" i="4"/>
  <c r="AN180" i="11" s="1"/>
  <c r="BT176" i="4"/>
  <c r="AN176" i="11" s="1"/>
  <c r="BU170" i="4"/>
  <c r="AO170" i="11" s="1"/>
  <c r="BT171" i="4"/>
  <c r="AN171" i="11" s="1"/>
  <c r="BU166" i="4"/>
  <c r="AO166" i="11" s="1"/>
  <c r="BT167" i="4"/>
  <c r="AN167" i="11" s="1"/>
  <c r="BU160" i="4"/>
  <c r="AO160" i="11" s="1"/>
  <c r="BT162" i="4"/>
  <c r="AN162" i="11" s="1"/>
  <c r="BU161" i="4"/>
  <c r="AO161" i="11" s="1"/>
  <c r="BT158" i="4"/>
  <c r="AN158" i="11" s="1"/>
  <c r="BT154" i="4"/>
  <c r="AN154" i="11" s="1"/>
  <c r="BU148" i="4"/>
  <c r="AO148" i="11" s="1"/>
  <c r="BT149" i="4"/>
  <c r="AN149" i="11" s="1"/>
  <c r="BT126" i="4"/>
  <c r="AN126" i="11" s="1"/>
  <c r="BU120" i="4"/>
  <c r="AO120" i="11" s="1"/>
  <c r="BT121" i="4"/>
  <c r="AN121" i="11" s="1"/>
  <c r="BU115" i="4"/>
  <c r="AO115" i="11" s="1"/>
  <c r="BT117" i="4"/>
  <c r="AN117" i="11" s="1"/>
  <c r="BU116" i="4"/>
  <c r="AO116" i="11" s="1"/>
  <c r="BT112" i="4"/>
  <c r="AN112" i="11" s="1"/>
  <c r="BU107" i="4"/>
  <c r="AO107" i="11" s="1"/>
  <c r="BT108" i="4"/>
  <c r="AN108" i="11" s="1"/>
  <c r="BU106" i="4"/>
  <c r="AO106" i="11" s="1"/>
  <c r="BT104" i="4"/>
  <c r="AN104" i="11" s="1"/>
  <c r="BT99" i="4"/>
  <c r="AN99" i="11" s="1"/>
  <c r="BU98" i="4"/>
  <c r="AO98" i="11" s="1"/>
  <c r="BU80" i="4"/>
  <c r="AO80" i="11" s="1"/>
  <c r="BT81" i="4"/>
  <c r="AN81" i="11" s="1"/>
  <c r="BU76" i="4"/>
  <c r="AO76" i="11" s="1"/>
  <c r="BT77" i="4"/>
  <c r="AN77" i="11" s="1"/>
  <c r="BT72" i="4"/>
  <c r="AN72" i="11" s="1"/>
  <c r="BT67" i="4"/>
  <c r="AN67" i="11" s="1"/>
  <c r="BT62" i="4"/>
  <c r="AN62" i="11" s="1"/>
  <c r="BT58" i="4"/>
  <c r="AN58" i="11" s="1"/>
  <c r="BQ30" i="4"/>
  <c r="AK30" i="11" s="1"/>
  <c r="BP30" i="4"/>
  <c r="AJ30" i="11" s="1"/>
  <c r="BQ32" i="4"/>
  <c r="AK32" i="11" s="1"/>
  <c r="BP32" i="4"/>
  <c r="AJ32" i="11" s="1"/>
  <c r="BQ36" i="4"/>
  <c r="AK36" i="11" s="1"/>
  <c r="BP36" i="4"/>
  <c r="AJ36" i="11" s="1"/>
  <c r="BQ38" i="4"/>
  <c r="AK38" i="11" s="1"/>
  <c r="BP38" i="4"/>
  <c r="AJ38" i="11" s="1"/>
  <c r="BQ130" i="4"/>
  <c r="AK130" i="11" s="1"/>
  <c r="BP130" i="4"/>
  <c r="AJ130" i="11" s="1"/>
  <c r="BQ132" i="4"/>
  <c r="AK132" i="11" s="1"/>
  <c r="BP132" i="4"/>
  <c r="AJ132" i="11" s="1"/>
  <c r="BQ163" i="4"/>
  <c r="AK163" i="11" s="1"/>
  <c r="BP163" i="4"/>
  <c r="AJ163" i="11" s="1"/>
  <c r="BQ183" i="4"/>
  <c r="AK183" i="11" s="1"/>
  <c r="BP183" i="4"/>
  <c r="AJ183" i="11" s="1"/>
  <c r="BQ203" i="4"/>
  <c r="AK203" i="11" s="1"/>
  <c r="BP203" i="4"/>
  <c r="AJ203" i="11" s="1"/>
  <c r="BQ230" i="4"/>
  <c r="AK230" i="11" s="1"/>
  <c r="BP230" i="4"/>
  <c r="AJ230" i="11" s="1"/>
  <c r="BQ231" i="4"/>
  <c r="AK231" i="11" s="1"/>
  <c r="BP231" i="4"/>
  <c r="AJ231" i="11" s="1"/>
  <c r="BQ233" i="4"/>
  <c r="AK233" i="11" s="1"/>
  <c r="BP233" i="4"/>
  <c r="AJ233" i="11" s="1"/>
  <c r="BQ234" i="4"/>
  <c r="AK234" i="11" s="1"/>
  <c r="BP234" i="4"/>
  <c r="AJ234" i="11" s="1"/>
  <c r="BQ236" i="4"/>
  <c r="AK236" i="11" s="1"/>
  <c r="BP236" i="4"/>
  <c r="AJ236" i="11" s="1"/>
  <c r="BQ237" i="4"/>
  <c r="AK237" i="11" s="1"/>
  <c r="BP237" i="4"/>
  <c r="AJ237" i="11" s="1"/>
  <c r="BQ239" i="4"/>
  <c r="AK239" i="11" s="1"/>
  <c r="BP239" i="4"/>
  <c r="AJ239" i="11" s="1"/>
  <c r="BQ253" i="4"/>
  <c r="AK253" i="11" s="1"/>
  <c r="BP253" i="4"/>
  <c r="AJ253" i="11" s="1"/>
  <c r="BU282" i="4"/>
  <c r="AO282" i="11" s="1"/>
  <c r="BU281" i="4"/>
  <c r="AO281" i="11" s="1"/>
  <c r="BT283" i="4"/>
  <c r="AN283" i="11" s="1"/>
  <c r="BQ304" i="4"/>
  <c r="AK304" i="11" s="1"/>
  <c r="BP304" i="4"/>
  <c r="AJ304" i="11" s="1"/>
  <c r="BU305" i="4"/>
  <c r="AO305" i="11" s="1"/>
  <c r="BU304" i="4"/>
  <c r="AO304" i="11" s="1"/>
  <c r="BT306" i="4"/>
  <c r="AN306" i="11" s="1"/>
  <c r="BQ308" i="4"/>
  <c r="AK308" i="11" s="1"/>
  <c r="BP308" i="4"/>
  <c r="AJ308" i="11" s="1"/>
  <c r="BQ327" i="4"/>
  <c r="AK327" i="11" s="1"/>
  <c r="BP327" i="4"/>
  <c r="AJ327" i="11" s="1"/>
  <c r="BQ329" i="4"/>
  <c r="AK329" i="11" s="1"/>
  <c r="BP329" i="4"/>
  <c r="AJ329" i="11" s="1"/>
  <c r="BQ333" i="4"/>
  <c r="AK333" i="11" s="1"/>
  <c r="BP333" i="4"/>
  <c r="AJ333" i="11" s="1"/>
  <c r="BQ335" i="4"/>
  <c r="AK335" i="11" s="1"/>
  <c r="BP335" i="4"/>
  <c r="AJ335" i="11" s="1"/>
  <c r="BQ347" i="4"/>
  <c r="AK347" i="11" s="1"/>
  <c r="BP347" i="4"/>
  <c r="AJ347" i="11" s="1"/>
  <c r="BQ349" i="4"/>
  <c r="AK349" i="11" s="1"/>
  <c r="BP349" i="4"/>
  <c r="AJ349" i="11" s="1"/>
  <c r="BQ353" i="4"/>
  <c r="AK353" i="11" s="1"/>
  <c r="BP353" i="4"/>
  <c r="AJ353" i="11" s="1"/>
  <c r="BQ170" i="4"/>
  <c r="AK170" i="11" s="1"/>
  <c r="BP170" i="4"/>
  <c r="AJ170" i="11" s="1"/>
  <c r="BQ166" i="4"/>
  <c r="AK166" i="11" s="1"/>
  <c r="BP166" i="4"/>
  <c r="AJ166" i="11" s="1"/>
  <c r="BQ228" i="4"/>
  <c r="AK228" i="11" s="1"/>
  <c r="BP228" i="4"/>
  <c r="AJ228" i="11" s="1"/>
  <c r="BQ224" i="4"/>
  <c r="AK224" i="11" s="1"/>
  <c r="BP224" i="4"/>
  <c r="AJ224" i="11" s="1"/>
  <c r="BP215" i="4"/>
  <c r="AJ215" i="11" s="1"/>
  <c r="BT215" i="4"/>
  <c r="AN215" i="11" s="1"/>
  <c r="BQ206" i="4"/>
  <c r="AK206" i="11" s="1"/>
  <c r="BP206" i="4"/>
  <c r="AJ206" i="11" s="1"/>
  <c r="BQ192" i="4"/>
  <c r="AK192" i="11" s="1"/>
  <c r="BP192" i="4"/>
  <c r="AJ192" i="11" s="1"/>
  <c r="BQ188" i="4"/>
  <c r="AK188" i="11" s="1"/>
  <c r="BP188" i="4"/>
  <c r="AJ188" i="11" s="1"/>
  <c r="BQ259" i="4"/>
  <c r="AK259" i="11" s="1"/>
  <c r="BP259" i="4"/>
  <c r="AJ259" i="11" s="1"/>
  <c r="BQ250" i="4"/>
  <c r="AK250" i="11" s="1"/>
  <c r="BP250" i="4"/>
  <c r="AJ250" i="11" s="1"/>
  <c r="AK246" i="11"/>
  <c r="BP246" i="4"/>
  <c r="AJ246" i="11" s="1"/>
  <c r="BQ266" i="4"/>
  <c r="AK266" i="11" s="1"/>
  <c r="BP266" i="4"/>
  <c r="AJ266" i="11" s="1"/>
  <c r="BQ299" i="4"/>
  <c r="AK299" i="11" s="1"/>
  <c r="BP299" i="4"/>
  <c r="AJ299" i="11" s="1"/>
  <c r="BQ290" i="4"/>
  <c r="AK290" i="11" s="1"/>
  <c r="BP290" i="4"/>
  <c r="AJ290" i="11" s="1"/>
  <c r="BQ281" i="4"/>
  <c r="AK281" i="11" s="1"/>
  <c r="BP281" i="4"/>
  <c r="AJ281" i="11" s="1"/>
  <c r="BQ272" i="4"/>
  <c r="AK272" i="11" s="1"/>
  <c r="BP272" i="4"/>
  <c r="AJ272" i="11" s="1"/>
  <c r="BT54" i="4"/>
  <c r="AN54" i="11" s="1"/>
  <c r="BU47" i="4"/>
  <c r="AO47" i="11" s="1"/>
  <c r="BT49" i="4"/>
  <c r="AN49" i="11" s="1"/>
  <c r="BU48" i="4"/>
  <c r="AO48" i="11" s="1"/>
  <c r="BT45" i="4"/>
  <c r="AN45" i="11" s="1"/>
  <c r="BU39" i="4"/>
  <c r="AO39" i="11" s="1"/>
  <c r="BU38" i="4"/>
  <c r="AO38" i="11" s="1"/>
  <c r="BT40" i="4"/>
  <c r="AN40" i="11" s="1"/>
  <c r="BT26" i="4"/>
  <c r="AN26" i="11" s="1"/>
  <c r="BT299" i="4"/>
  <c r="AN299" i="11" s="1"/>
  <c r="BU294" i="4"/>
  <c r="AO294" i="11" s="1"/>
  <c r="BT295" i="4"/>
  <c r="AN295" i="11" s="1"/>
  <c r="BT290" i="4"/>
  <c r="AN290" i="11" s="1"/>
  <c r="BU285" i="4"/>
  <c r="AO285" i="11" s="1"/>
  <c r="BU284" i="4"/>
  <c r="AO284" i="11" s="1"/>
  <c r="BT286" i="4"/>
  <c r="AN286" i="11" s="1"/>
  <c r="BT281" i="4"/>
  <c r="AN281" i="11" s="1"/>
  <c r="BU276" i="4"/>
  <c r="AO276" i="11" s="1"/>
  <c r="BT277" i="4"/>
  <c r="AN277" i="11" s="1"/>
  <c r="BT272" i="4"/>
  <c r="AN272" i="11" s="1"/>
  <c r="BT259" i="4"/>
  <c r="AN259" i="11" s="1"/>
  <c r="BU254" i="4"/>
  <c r="AO254" i="11" s="1"/>
  <c r="BU253" i="4"/>
  <c r="AO253" i="11" s="1"/>
  <c r="BT255" i="4"/>
  <c r="AN255" i="11" s="1"/>
  <c r="BT250" i="4"/>
  <c r="AN250" i="11" s="1"/>
  <c r="BT246" i="4"/>
  <c r="AN246" i="11" s="1"/>
  <c r="BU240" i="4"/>
  <c r="AO240" i="11" s="1"/>
  <c r="BU239" i="4"/>
  <c r="AO239" i="11" s="1"/>
  <c r="BT241" i="4"/>
  <c r="AN241" i="11" s="1"/>
  <c r="BU226" i="4"/>
  <c r="AO226" i="11" s="1"/>
  <c r="BT227" i="4"/>
  <c r="AN227" i="11" s="1"/>
  <c r="BU209" i="4"/>
  <c r="AO209" i="11" s="1"/>
  <c r="BU208" i="4"/>
  <c r="AO208" i="11" s="1"/>
  <c r="BT210" i="4"/>
  <c r="AN210" i="11" s="1"/>
  <c r="BT206" i="4"/>
  <c r="AN206" i="11" s="1"/>
  <c r="BU196" i="4"/>
  <c r="AO196" i="11" s="1"/>
  <c r="BT197" i="4"/>
  <c r="AN197" i="11" s="1"/>
  <c r="BT192" i="4"/>
  <c r="AN192" i="11" s="1"/>
  <c r="BT188" i="4"/>
  <c r="AN188" i="11" s="1"/>
  <c r="BU183" i="4"/>
  <c r="AO183" i="11" s="1"/>
  <c r="BU182" i="4"/>
  <c r="AO182" i="11" s="1"/>
  <c r="BT184" i="4"/>
  <c r="AN184" i="11" s="1"/>
  <c r="BU178" i="4"/>
  <c r="AO178" i="11" s="1"/>
  <c r="BT179" i="4"/>
  <c r="AN179" i="11" s="1"/>
  <c r="BU174" i="4"/>
  <c r="AO174" i="11" s="1"/>
  <c r="BT175" i="4"/>
  <c r="AN175" i="11" s="1"/>
  <c r="BT170" i="4"/>
  <c r="AN170" i="11" s="1"/>
  <c r="BT166" i="4"/>
  <c r="AN166" i="11" s="1"/>
  <c r="BT161" i="4"/>
  <c r="AN161" i="11" s="1"/>
  <c r="BT157" i="4"/>
  <c r="AN157" i="11" s="1"/>
  <c r="BT152" i="4"/>
  <c r="AN152" i="11" s="1"/>
  <c r="BT148" i="4"/>
  <c r="AN148" i="11" s="1"/>
  <c r="BU128" i="4"/>
  <c r="AO128" i="11" s="1"/>
  <c r="BT129" i="4"/>
  <c r="AN129" i="11" s="1"/>
  <c r="BU124" i="4"/>
  <c r="AO124" i="11" s="1"/>
  <c r="BT125" i="4"/>
  <c r="AN125" i="11" s="1"/>
  <c r="BT120" i="4"/>
  <c r="AN120" i="11" s="1"/>
  <c r="BT116" i="4"/>
  <c r="AN116" i="11" s="1"/>
  <c r="BU109" i="4"/>
  <c r="AO109" i="11" s="1"/>
  <c r="BU110" i="4"/>
  <c r="AO110" i="11" s="1"/>
  <c r="BT111" i="4"/>
  <c r="AN111" i="11" s="1"/>
  <c r="BT107" i="4"/>
  <c r="AN107" i="11" s="1"/>
  <c r="BT102" i="4"/>
  <c r="AN102" i="11" s="1"/>
  <c r="BT98" i="4"/>
  <c r="AN98" i="11" s="1"/>
  <c r="AO92" i="11"/>
  <c r="AO84" i="11"/>
  <c r="BT85" i="4"/>
  <c r="AN85" i="11" s="1"/>
  <c r="BT80" i="4"/>
  <c r="AN80" i="11" s="1"/>
  <c r="BT76" i="4"/>
  <c r="AN76" i="11" s="1"/>
  <c r="BT71" i="4"/>
  <c r="AN71" i="11" s="1"/>
  <c r="BU70" i="4"/>
  <c r="AO70" i="11" s="1"/>
  <c r="BU64" i="4"/>
  <c r="AO64" i="11" s="1"/>
  <c r="BU65" i="4"/>
  <c r="AO65" i="11" s="1"/>
  <c r="BT66" i="4"/>
  <c r="AN66" i="11" s="1"/>
  <c r="BT61" i="4"/>
  <c r="AN61" i="11" s="1"/>
  <c r="BU56" i="4"/>
  <c r="AO56" i="11" s="1"/>
  <c r="BT57" i="4"/>
  <c r="AN57" i="11" s="1"/>
  <c r="BU41" i="4"/>
  <c r="AO41" i="11" s="1"/>
  <c r="BU42" i="4"/>
  <c r="AO42" i="11" s="1"/>
  <c r="BT43" i="4"/>
  <c r="AN43" i="11" s="1"/>
  <c r="BU62" i="4"/>
  <c r="AO62" i="11" s="1"/>
  <c r="BT63" i="4"/>
  <c r="AN63" i="11" s="1"/>
  <c r="BU61" i="4"/>
  <c r="AO61" i="11" s="1"/>
  <c r="BT83" i="4"/>
  <c r="AN83" i="11" s="1"/>
  <c r="BU82" i="4"/>
  <c r="AO82" i="11" s="1"/>
  <c r="BT103" i="4"/>
  <c r="AN103" i="11" s="1"/>
  <c r="BU102" i="4"/>
  <c r="AO102" i="11" s="1"/>
  <c r="BU272" i="4"/>
  <c r="AO272" i="11" s="1"/>
  <c r="BT273" i="4"/>
  <c r="AN273" i="11" s="1"/>
  <c r="BT301" i="4"/>
  <c r="AN301" i="11" s="1"/>
  <c r="BT305" i="4"/>
  <c r="AN305" i="11" s="1"/>
  <c r="BQ307" i="4"/>
  <c r="AK307" i="11" s="1"/>
  <c r="BP307" i="4"/>
  <c r="AJ307" i="11" s="1"/>
  <c r="BU308" i="4"/>
  <c r="AO308" i="11" s="1"/>
  <c r="BU307" i="4"/>
  <c r="AO307" i="11" s="1"/>
  <c r="BT309" i="4"/>
  <c r="AN309" i="11" s="1"/>
  <c r="BU310" i="4"/>
  <c r="AO310" i="11" s="1"/>
  <c r="BT311" i="4"/>
  <c r="AN311" i="11" s="1"/>
  <c r="BU312" i="4"/>
  <c r="AO312" i="11" s="1"/>
  <c r="BT313" i="4"/>
  <c r="AN313" i="11" s="1"/>
  <c r="BU314" i="4"/>
  <c r="AO314" i="11" s="1"/>
  <c r="BT315" i="4"/>
  <c r="AN315" i="11" s="1"/>
  <c r="BU316" i="4"/>
  <c r="AO316" i="11" s="1"/>
  <c r="BT317" i="4"/>
  <c r="AN317" i="11" s="1"/>
  <c r="BU318" i="4"/>
  <c r="AO318" i="11" s="1"/>
  <c r="BT319" i="4"/>
  <c r="AN319" i="11" s="1"/>
  <c r="BU320" i="4"/>
  <c r="AO320" i="11" s="1"/>
  <c r="BT321" i="4"/>
  <c r="AN321" i="11" s="1"/>
  <c r="BU324" i="4"/>
  <c r="AO324" i="11" s="1"/>
  <c r="BT325" i="4"/>
  <c r="AN325" i="11" s="1"/>
  <c r="BT329" i="4"/>
  <c r="AN329" i="11" s="1"/>
  <c r="BU330" i="4"/>
  <c r="AO330" i="11" s="1"/>
  <c r="BU329" i="4"/>
  <c r="AO329" i="11" s="1"/>
  <c r="BT331" i="4"/>
  <c r="AN331" i="11" s="1"/>
  <c r="BT333" i="4"/>
  <c r="AN333" i="11" s="1"/>
  <c r="BT335" i="4"/>
  <c r="AN335" i="11" s="1"/>
  <c r="BU336" i="4"/>
  <c r="AO336" i="11" s="1"/>
  <c r="BU335" i="4"/>
  <c r="AO335" i="11" s="1"/>
  <c r="BT337" i="4"/>
  <c r="AN337" i="11" s="1"/>
  <c r="BT339" i="4"/>
  <c r="AN339" i="11" s="1"/>
  <c r="BT341" i="4"/>
  <c r="AN341" i="11" s="1"/>
  <c r="BU342" i="4"/>
  <c r="AO342" i="11" s="1"/>
  <c r="BT343" i="4"/>
  <c r="AN343" i="11" s="1"/>
  <c r="BU344" i="4"/>
  <c r="AO344" i="11" s="1"/>
  <c r="BT345" i="4"/>
  <c r="AN345" i="11" s="1"/>
  <c r="BT347" i="4"/>
  <c r="AN347" i="11" s="1"/>
  <c r="BT349" i="4"/>
  <c r="AN349" i="11" s="1"/>
  <c r="BT357" i="4"/>
  <c r="AN357" i="11" s="1"/>
  <c r="BQ56" i="4"/>
  <c r="AK56" i="11" s="1"/>
  <c r="BP56" i="4"/>
  <c r="AJ56" i="11" s="1"/>
  <c r="BQ47" i="4"/>
  <c r="AK47" i="11" s="1"/>
  <c r="BP47" i="4"/>
  <c r="AJ47" i="11" s="1"/>
  <c r="BP42" i="4"/>
  <c r="AJ42" i="11" s="1"/>
  <c r="BQ42" i="4"/>
  <c r="AK42" i="11" s="1"/>
  <c r="BQ24" i="4"/>
  <c r="AK24" i="11" s="1"/>
  <c r="BP24" i="4"/>
  <c r="AJ24" i="11" s="1"/>
  <c r="BQ84" i="4"/>
  <c r="AK84" i="11" s="1"/>
  <c r="BP84" i="4"/>
  <c r="AJ84" i="11" s="1"/>
  <c r="BQ70" i="4"/>
  <c r="AK70" i="11" s="1"/>
  <c r="BP70" i="4"/>
  <c r="AJ70" i="11" s="1"/>
  <c r="BP100" i="4"/>
  <c r="AJ100" i="11" s="1"/>
  <c r="BQ100" i="4"/>
  <c r="AK100" i="11" s="1"/>
  <c r="BQ154" i="4"/>
  <c r="AK154" i="11" s="1"/>
  <c r="BP154" i="4"/>
  <c r="AJ154" i="11" s="1"/>
  <c r="BQ126" i="4"/>
  <c r="AK126" i="11" s="1"/>
  <c r="BP126" i="4"/>
  <c r="AJ126" i="11" s="1"/>
  <c r="BQ174" i="4"/>
  <c r="AK174" i="11" s="1"/>
  <c r="BP174" i="4"/>
  <c r="AJ174" i="11" s="1"/>
  <c r="BQ222" i="4"/>
  <c r="AK222" i="11" s="1"/>
  <c r="BP222" i="4"/>
  <c r="AJ222" i="11" s="1"/>
  <c r="BQ218" i="4"/>
  <c r="AK218" i="11" s="1"/>
  <c r="BP218" i="4"/>
  <c r="AJ218" i="11" s="1"/>
  <c r="BQ214" i="4"/>
  <c r="AK214" i="11" s="1"/>
  <c r="BP214" i="4"/>
  <c r="AJ214" i="11" s="1"/>
  <c r="BU214" i="4"/>
  <c r="AO214" i="11" s="1"/>
  <c r="BT214" i="4"/>
  <c r="AN214" i="11" s="1"/>
  <c r="BQ209" i="4"/>
  <c r="AK209" i="11" s="1"/>
  <c r="BP209" i="4"/>
  <c r="AJ209" i="11" s="1"/>
  <c r="BQ205" i="4"/>
  <c r="AK205" i="11" s="1"/>
  <c r="BP205" i="4"/>
  <c r="AJ205" i="11" s="1"/>
  <c r="BQ196" i="4"/>
  <c r="AK196" i="11" s="1"/>
  <c r="BP196" i="4"/>
  <c r="AJ196" i="11" s="1"/>
  <c r="BQ191" i="4"/>
  <c r="AK191" i="11" s="1"/>
  <c r="BP191" i="4"/>
  <c r="AJ191" i="11" s="1"/>
  <c r="BQ182" i="4"/>
  <c r="AK182" i="11" s="1"/>
  <c r="BP182" i="4"/>
  <c r="AJ182" i="11" s="1"/>
  <c r="BQ178" i="4"/>
  <c r="AK178" i="11" s="1"/>
  <c r="BP178" i="4"/>
  <c r="AJ178" i="11" s="1"/>
  <c r="BQ254" i="4"/>
  <c r="AK254" i="11" s="1"/>
  <c r="BP254" i="4"/>
  <c r="AJ254" i="11" s="1"/>
  <c r="BQ240" i="4"/>
  <c r="AK240" i="11" s="1"/>
  <c r="BP240" i="4"/>
  <c r="AJ240" i="11" s="1"/>
  <c r="BQ298" i="4"/>
  <c r="AK298" i="11" s="1"/>
  <c r="BP298" i="4"/>
  <c r="AJ298" i="11" s="1"/>
  <c r="BP294" i="4"/>
  <c r="AJ294" i="11" s="1"/>
  <c r="BQ294" i="4"/>
  <c r="AK294" i="11" s="1"/>
  <c r="BQ285" i="4"/>
  <c r="AK285" i="11" s="1"/>
  <c r="BP285" i="4"/>
  <c r="AJ285" i="11" s="1"/>
  <c r="BQ276" i="4"/>
  <c r="AK276" i="11" s="1"/>
  <c r="BP276" i="4"/>
  <c r="AJ276" i="11" s="1"/>
  <c r="BT52" i="4"/>
  <c r="AN52" i="11" s="1"/>
  <c r="BT48" i="4"/>
  <c r="AN48" i="11" s="1"/>
  <c r="BT44" i="4"/>
  <c r="AN44" i="11" s="1"/>
  <c r="BU28" i="4"/>
  <c r="AO28" i="11" s="1"/>
  <c r="BT29" i="4"/>
  <c r="AN29" i="11" s="1"/>
  <c r="BU24" i="4"/>
  <c r="AO24" i="11" s="1"/>
  <c r="BT25" i="4"/>
  <c r="AN25" i="11" s="1"/>
  <c r="BT298" i="4"/>
  <c r="AN298" i="11" s="1"/>
  <c r="BT294" i="4"/>
  <c r="AN294" i="11" s="1"/>
  <c r="BU288" i="4"/>
  <c r="AO288" i="11" s="1"/>
  <c r="BU287" i="4"/>
  <c r="AO287" i="11" s="1"/>
  <c r="BT289" i="4"/>
  <c r="AN289" i="11" s="1"/>
  <c r="BT285" i="4"/>
  <c r="AN285" i="11" s="1"/>
  <c r="BU278" i="4"/>
  <c r="AO278" i="11" s="1"/>
  <c r="BT280" i="4"/>
  <c r="AN280" i="11" s="1"/>
  <c r="BU279" i="4"/>
  <c r="AO279" i="11" s="1"/>
  <c r="BT276" i="4"/>
  <c r="AN276" i="11" s="1"/>
  <c r="BU270" i="4"/>
  <c r="AO270" i="11" s="1"/>
  <c r="BT271" i="4"/>
  <c r="AN271" i="11" s="1"/>
  <c r="BU266" i="4"/>
  <c r="AO266" i="11" s="1"/>
  <c r="BT267" i="4"/>
  <c r="AN267" i="11" s="1"/>
  <c r="BT262" i="4"/>
  <c r="AN262" i="11" s="1"/>
  <c r="BU257" i="4"/>
  <c r="AO257" i="11" s="1"/>
  <c r="BU256" i="4"/>
  <c r="AO256" i="11" s="1"/>
  <c r="BT258" i="4"/>
  <c r="AN258" i="11" s="1"/>
  <c r="BT254" i="4"/>
  <c r="AN254" i="11" s="1"/>
  <c r="BU248" i="4"/>
  <c r="AO248" i="11" s="1"/>
  <c r="BT249" i="4"/>
  <c r="AN249" i="11" s="1"/>
  <c r="BU244" i="4"/>
  <c r="AO244" i="11" s="1"/>
  <c r="BT245" i="4"/>
  <c r="AN245" i="11" s="1"/>
  <c r="BT240" i="4"/>
  <c r="AN240" i="11" s="1"/>
  <c r="BT226" i="4"/>
  <c r="AN226" i="11" s="1"/>
  <c r="BU220" i="4"/>
  <c r="AO220" i="11" s="1"/>
  <c r="BT221" i="4"/>
  <c r="AN221" i="11" s="1"/>
  <c r="BT216" i="4"/>
  <c r="AN216" i="11" s="1"/>
  <c r="BU216" i="4"/>
  <c r="AO216" i="11" s="1"/>
  <c r="BT209" i="4"/>
  <c r="AN209" i="11" s="1"/>
  <c r="BT205" i="4"/>
  <c r="AN205" i="11" s="1"/>
  <c r="BT200" i="4"/>
  <c r="AN200" i="11" s="1"/>
  <c r="BT196" i="4"/>
  <c r="AN196" i="11" s="1"/>
  <c r="BT191" i="4"/>
  <c r="AN191" i="11" s="1"/>
  <c r="BU186" i="4"/>
  <c r="AO186" i="11" s="1"/>
  <c r="BU185" i="4"/>
  <c r="AO185" i="11" s="1"/>
  <c r="BT187" i="4"/>
  <c r="AN187" i="11" s="1"/>
  <c r="BT182" i="4"/>
  <c r="AN182" i="11" s="1"/>
  <c r="BT178" i="4"/>
  <c r="AN178" i="11" s="1"/>
  <c r="BT174" i="4"/>
  <c r="AN174" i="11" s="1"/>
  <c r="BU168" i="4"/>
  <c r="AO168" i="11" s="1"/>
  <c r="BT169" i="4"/>
  <c r="AN169" i="11" s="1"/>
  <c r="BU164" i="4"/>
  <c r="AO164" i="11" s="1"/>
  <c r="BU163" i="4"/>
  <c r="AO163" i="11" s="1"/>
  <c r="BT165" i="4"/>
  <c r="AN165" i="11" s="1"/>
  <c r="BT160" i="4"/>
  <c r="AN160" i="11" s="1"/>
  <c r="BU155" i="4"/>
  <c r="AO155" i="11" s="1"/>
  <c r="BU154" i="4"/>
  <c r="AO154" i="11" s="1"/>
  <c r="BT156" i="4"/>
  <c r="AN156" i="11" s="1"/>
  <c r="BU150" i="4"/>
  <c r="AO150" i="11" s="1"/>
  <c r="BT151" i="4"/>
  <c r="AN151" i="11" s="1"/>
  <c r="BU146" i="4"/>
  <c r="AO146" i="11" s="1"/>
  <c r="BT147" i="4"/>
  <c r="AN147" i="11" s="1"/>
  <c r="BT128" i="4"/>
  <c r="AN128" i="11" s="1"/>
  <c r="BT124" i="4"/>
  <c r="AN124" i="11" s="1"/>
  <c r="BU118" i="4"/>
  <c r="AO118" i="11" s="1"/>
  <c r="BT119" i="4"/>
  <c r="AN119" i="11" s="1"/>
  <c r="BT115" i="4"/>
  <c r="AN115" i="11" s="1"/>
  <c r="BT110" i="4"/>
  <c r="AN110" i="11" s="1"/>
  <c r="BT106" i="4"/>
  <c r="AN106" i="11" s="1"/>
  <c r="BU100" i="4"/>
  <c r="AO100" i="11" s="1"/>
  <c r="BT101" i="4"/>
  <c r="AN101" i="11" s="1"/>
  <c r="AN92" i="11"/>
  <c r="BT84" i="4"/>
  <c r="AN84" i="11" s="1"/>
  <c r="BT79" i="4"/>
  <c r="AN79" i="11" s="1"/>
  <c r="BU78" i="4"/>
  <c r="AO78" i="11" s="1"/>
  <c r="BT75" i="4"/>
  <c r="AN75" i="11" s="1"/>
  <c r="BU74" i="4"/>
  <c r="AO74" i="11" s="1"/>
  <c r="BT70" i="4"/>
  <c r="AN70" i="11" s="1"/>
  <c r="BT65" i="4"/>
  <c r="AN65" i="11" s="1"/>
  <c r="BU59" i="4"/>
  <c r="AO59" i="11" s="1"/>
  <c r="BU58" i="4"/>
  <c r="AO58" i="11" s="1"/>
  <c r="BT60" i="4"/>
  <c r="AN60" i="11" s="1"/>
  <c r="BT56" i="4"/>
  <c r="AN56" i="11" s="1"/>
  <c r="BQ39" i="4"/>
  <c r="AK39" i="11" s="1"/>
  <c r="BP39" i="4"/>
  <c r="AJ39" i="11" s="1"/>
  <c r="BQ113" i="4"/>
  <c r="AK113" i="11" s="1"/>
  <c r="BP113" i="4"/>
  <c r="AJ113" i="11" s="1"/>
  <c r="BU262" i="4"/>
  <c r="AO262" i="11" s="1"/>
  <c r="BT263" i="4"/>
  <c r="AN263" i="11" s="1"/>
  <c r="BU298" i="4"/>
  <c r="AO298" i="11" s="1"/>
  <c r="BT300" i="4"/>
  <c r="AN300" i="11" s="1"/>
  <c r="BU299" i="4"/>
  <c r="AO299" i="11" s="1"/>
  <c r="BQ302" i="4"/>
  <c r="AK302" i="11" s="1"/>
  <c r="BP302" i="4"/>
  <c r="AJ302" i="11" s="1"/>
  <c r="BT304" i="4"/>
  <c r="AN304" i="11" s="1"/>
  <c r="BT308" i="4"/>
  <c r="AN308" i="11" s="1"/>
  <c r="BQ310" i="4"/>
  <c r="AK310" i="11" s="1"/>
  <c r="BP310" i="4"/>
  <c r="AJ310" i="11" s="1"/>
  <c r="BQ312" i="4"/>
  <c r="AK312" i="11" s="1"/>
  <c r="BP312" i="4"/>
  <c r="AJ312" i="11" s="1"/>
  <c r="BP314" i="4"/>
  <c r="AJ314" i="11" s="1"/>
  <c r="BQ314" i="4"/>
  <c r="AK314" i="11" s="1"/>
  <c r="BQ316" i="4"/>
  <c r="AK316" i="11" s="1"/>
  <c r="BP316" i="4"/>
  <c r="AJ316" i="11" s="1"/>
  <c r="BP318" i="4"/>
  <c r="AJ318" i="11" s="1"/>
  <c r="BQ318" i="4"/>
  <c r="AK318" i="11" s="1"/>
  <c r="BQ320" i="4"/>
  <c r="AK320" i="11" s="1"/>
  <c r="BP320" i="4"/>
  <c r="AJ320" i="11" s="1"/>
  <c r="BQ322" i="4"/>
  <c r="AK322" i="11" s="1"/>
  <c r="BP322" i="4"/>
  <c r="AJ322" i="11" s="1"/>
  <c r="BP324" i="4"/>
  <c r="AJ324" i="11" s="1"/>
  <c r="BQ324" i="4"/>
  <c r="AK324" i="11" s="1"/>
  <c r="BP326" i="4"/>
  <c r="AJ326" i="11" s="1"/>
  <c r="BQ326" i="4"/>
  <c r="AK326" i="11" s="1"/>
  <c r="BP330" i="4"/>
  <c r="AJ330" i="11" s="1"/>
  <c r="BQ330" i="4"/>
  <c r="AK330" i="11" s="1"/>
  <c r="BQ332" i="4"/>
  <c r="AK332" i="11" s="1"/>
  <c r="BP332" i="4"/>
  <c r="AJ332" i="11" s="1"/>
  <c r="BQ336" i="4"/>
  <c r="AK336" i="11" s="1"/>
  <c r="BP336" i="4"/>
  <c r="AJ336" i="11" s="1"/>
  <c r="BQ338" i="4"/>
  <c r="AK338" i="11" s="1"/>
  <c r="BP338" i="4"/>
  <c r="AJ338" i="11" s="1"/>
  <c r="BQ340" i="4"/>
  <c r="AK340" i="11" s="1"/>
  <c r="BP340" i="4"/>
  <c r="AJ340" i="11" s="1"/>
  <c r="BQ342" i="4"/>
  <c r="AK342" i="11" s="1"/>
  <c r="BP342" i="4"/>
  <c r="AJ342" i="11" s="1"/>
  <c r="BQ344" i="4"/>
  <c r="AK344" i="11" s="1"/>
  <c r="BP344" i="4"/>
  <c r="AJ344" i="11" s="1"/>
  <c r="BQ346" i="4"/>
  <c r="AK346" i="11" s="1"/>
  <c r="BP346" i="4"/>
  <c r="AJ346" i="11" s="1"/>
  <c r="BQ350" i="4"/>
  <c r="AK350" i="11" s="1"/>
  <c r="BP350" i="4"/>
  <c r="AJ350" i="11" s="1"/>
  <c r="BP352" i="4"/>
  <c r="AJ352" i="11" s="1"/>
  <c r="BQ352" i="4"/>
  <c r="AK352" i="11" s="1"/>
  <c r="BT338" i="4"/>
  <c r="AN338" i="11" s="1"/>
  <c r="BU338" i="4"/>
  <c r="AO338" i="11" s="1"/>
  <c r="BU200" i="4"/>
  <c r="AO200" i="11" s="1"/>
  <c r="BT201" i="4"/>
  <c r="AN201" i="11" s="1"/>
  <c r="BT353" i="4"/>
  <c r="AN353" i="11" s="1"/>
  <c r="BU353" i="4"/>
  <c r="AO353" i="11" s="1"/>
  <c r="BU350" i="4"/>
  <c r="AO350" i="11" s="1"/>
  <c r="BU349" i="4"/>
  <c r="AO349" i="11" s="1"/>
  <c r="BT351" i="4"/>
  <c r="AN351" i="11" s="1"/>
  <c r="BT327" i="4"/>
  <c r="AN327" i="11" s="1"/>
  <c r="BU327" i="4"/>
  <c r="AO327" i="11" s="1"/>
  <c r="BU322" i="4"/>
  <c r="AO322" i="11" s="1"/>
  <c r="BT323" i="4"/>
  <c r="AN323" i="11" s="1"/>
  <c r="BU340" i="4"/>
  <c r="AO340" i="11" s="1"/>
  <c r="BT340" i="4"/>
  <c r="AN340" i="11" s="1"/>
  <c r="BU347" i="4"/>
  <c r="AO347" i="11" s="1"/>
  <c r="BU346" i="4"/>
  <c r="AO346" i="11" s="1"/>
  <c r="BT348" i="4"/>
  <c r="AN348" i="11" s="1"/>
  <c r="BT356" i="4"/>
  <c r="AN356" i="11" s="1"/>
  <c r="BP356" i="4"/>
  <c r="AJ356" i="11" s="1"/>
  <c r="BU356" i="4"/>
  <c r="AO356" i="11" s="1"/>
  <c r="BQ356" i="4"/>
  <c r="AK356" i="11" s="1"/>
  <c r="BU355" i="4"/>
  <c r="AO355" i="11" s="1"/>
  <c r="BT355" i="4"/>
  <c r="AN355" i="11" s="1"/>
  <c r="BQ355" i="4"/>
  <c r="AK355" i="11" s="1"/>
  <c r="BP355" i="4"/>
  <c r="AJ355" i="11" s="1"/>
  <c r="AK68" i="4"/>
  <c r="W22" i="4"/>
  <c r="W2" i="4"/>
  <c r="W2" i="10" l="1"/>
  <c r="W2" i="11"/>
  <c r="W22" i="10"/>
  <c r="W22" i="11"/>
  <c r="AD68" i="10"/>
  <c r="AG68" i="11"/>
  <c r="BQ68" i="4"/>
  <c r="AK68" i="11" s="1"/>
  <c r="BP68" i="4"/>
  <c r="AJ68" i="11" s="1"/>
  <c r="BO11" i="4"/>
  <c r="BO68" i="4"/>
  <c r="AF68" i="10" l="1"/>
  <c r="AI68" i="11"/>
  <c r="AF11" i="10"/>
  <c r="AI11" i="11"/>
  <c r="BT68" i="4"/>
  <c r="AN68" i="11" s="1"/>
  <c r="BU68" i="4"/>
  <c r="AO68" i="11" s="1"/>
</calcChain>
</file>

<file path=xl/comments1.xml><?xml version="1.0" encoding="utf-8"?>
<comments xmlns="http://schemas.openxmlformats.org/spreadsheetml/2006/main">
  <authors>
    <author>Marit Arneberg</author>
  </authors>
  <commentList>
    <comment ref="AN5" authorId="0">
      <text>
        <r>
          <rPr>
            <b/>
            <sz val="9"/>
            <color indexed="81"/>
            <rFont val="Tahoma"/>
            <family val="2"/>
          </rPr>
          <t>Marit Arneberg:</t>
        </r>
        <r>
          <rPr>
            <sz val="9"/>
            <color indexed="81"/>
            <rFont val="Tahoma"/>
            <family val="2"/>
          </rPr>
          <t xml:space="preserve">
All veg.
Weighed 20.03.18
</t>
        </r>
      </text>
    </comment>
    <comment ref="BA7" authorId="0">
      <text>
        <r>
          <rPr>
            <b/>
            <sz val="9"/>
            <color indexed="81"/>
            <rFont val="Tahoma"/>
            <family val="2"/>
          </rPr>
          <t>Marit Arneberg:</t>
        </r>
        <r>
          <rPr>
            <sz val="9"/>
            <color indexed="81"/>
            <rFont val="Tahoma"/>
            <family val="2"/>
          </rPr>
          <t xml:space="preserve">
1.65 All were sent to NTNU! No analysis possible</t>
        </r>
      </text>
    </comment>
    <comment ref="AN8" authorId="0">
      <text>
        <r>
          <rPr>
            <b/>
            <sz val="9"/>
            <color indexed="81"/>
            <rFont val="Tahoma"/>
            <family val="2"/>
          </rPr>
          <t>Marit Arneberg:</t>
        </r>
        <r>
          <rPr>
            <sz val="9"/>
            <color indexed="81"/>
            <rFont val="Tahoma"/>
            <family val="2"/>
          </rPr>
          <t xml:space="preserve">
All veg.
</t>
        </r>
      </text>
    </comment>
    <comment ref="BA8" authorId="0">
      <text>
        <r>
          <rPr>
            <b/>
            <sz val="9"/>
            <color indexed="81"/>
            <rFont val="Tahoma"/>
            <family val="2"/>
          </rPr>
          <t>Marit Arneberg:</t>
        </r>
        <r>
          <rPr>
            <sz val="9"/>
            <color indexed="81"/>
            <rFont val="Tahoma"/>
            <family val="2"/>
          </rPr>
          <t xml:space="preserve">
1.16g Should not have been analysed as no sample was sent. Maybe mixup with another ID? Here: WET_P_3_EX/OP_H2?</t>
        </r>
      </text>
    </comment>
    <comment ref="AK16" authorId="0">
      <text>
        <r>
          <rPr>
            <b/>
            <sz val="9"/>
            <color indexed="81"/>
            <rFont val="Tahoma"/>
            <family val="2"/>
          </rPr>
          <t>Marit Arneberg:</t>
        </r>
        <r>
          <rPr>
            <sz val="9"/>
            <color indexed="81"/>
            <rFont val="Tahoma"/>
            <family val="2"/>
          </rPr>
          <t xml:space="preserve">
Weighed 20.3.18, after grinded
</t>
        </r>
      </text>
    </comment>
    <comment ref="AN18" authorId="0">
      <text>
        <r>
          <rPr>
            <b/>
            <sz val="9"/>
            <color indexed="81"/>
            <rFont val="Tahoma"/>
            <family val="2"/>
          </rPr>
          <t>Marit Arneberg:</t>
        </r>
        <r>
          <rPr>
            <sz val="9"/>
            <color indexed="81"/>
            <rFont val="Tahoma"/>
            <family val="2"/>
          </rPr>
          <t xml:space="preserve">
All veg.
</t>
        </r>
      </text>
    </comment>
    <comment ref="AN19" authorId="0">
      <text>
        <r>
          <rPr>
            <b/>
            <sz val="9"/>
            <color indexed="81"/>
            <rFont val="Tahoma"/>
            <family val="2"/>
          </rPr>
          <t>Marit Arneberg:</t>
        </r>
        <r>
          <rPr>
            <sz val="9"/>
            <color indexed="81"/>
            <rFont val="Tahoma"/>
            <family val="2"/>
          </rPr>
          <t xml:space="preserve">
All veg. Weighed 20.03.18</t>
        </r>
      </text>
    </comment>
    <comment ref="AN20" authorId="0">
      <text>
        <r>
          <rPr>
            <b/>
            <sz val="9"/>
            <color indexed="81"/>
            <rFont val="Tahoma"/>
            <family val="2"/>
          </rPr>
          <t>Marit Arneberg:</t>
        </r>
        <r>
          <rPr>
            <sz val="9"/>
            <color indexed="81"/>
            <rFont val="Tahoma"/>
            <family val="2"/>
          </rPr>
          <t xml:space="preserve">
Weighed 20.03.18. 
</t>
        </r>
      </text>
    </comment>
    <comment ref="AN21" authorId="0">
      <text>
        <r>
          <rPr>
            <b/>
            <sz val="9"/>
            <color indexed="81"/>
            <rFont val="Tahoma"/>
            <family val="2"/>
          </rPr>
          <t>Marit Arneberg:</t>
        </r>
        <r>
          <rPr>
            <sz val="9"/>
            <color indexed="81"/>
            <rFont val="Tahoma"/>
            <family val="2"/>
          </rPr>
          <t xml:space="preserve">
Weighed 20.03.18
</t>
        </r>
      </text>
    </comment>
    <comment ref="AI29" authorId="0">
      <text>
        <r>
          <rPr>
            <b/>
            <sz val="9"/>
            <color indexed="81"/>
            <rFont val="Tahoma"/>
            <family val="2"/>
          </rPr>
          <t>Marit Arneberg:</t>
        </r>
        <r>
          <rPr>
            <sz val="9"/>
            <color indexed="81"/>
            <rFont val="Tahoma"/>
            <family val="2"/>
          </rPr>
          <t xml:space="preserve">
All veg.
Weighed 20.03.18
</t>
        </r>
      </text>
    </comment>
    <comment ref="BA31" authorId="0">
      <text>
        <r>
          <rPr>
            <b/>
            <sz val="9"/>
            <color indexed="81"/>
            <rFont val="Tahoma"/>
            <family val="2"/>
          </rPr>
          <t>Marit Arneberg:</t>
        </r>
        <r>
          <rPr>
            <sz val="9"/>
            <color indexed="81"/>
            <rFont val="Tahoma"/>
            <family val="2"/>
          </rPr>
          <t xml:space="preserve">
Could it be target instead?</t>
        </r>
      </text>
    </comment>
    <comment ref="AQ32" authorId="0">
      <text>
        <r>
          <rPr>
            <b/>
            <sz val="9"/>
            <color indexed="81"/>
            <rFont val="Tahoma"/>
            <family val="2"/>
          </rPr>
          <t>Marit Arneberg:</t>
        </r>
        <r>
          <rPr>
            <sz val="9"/>
            <color indexed="81"/>
            <rFont val="Tahoma"/>
            <family val="2"/>
          </rPr>
          <t xml:space="preserve">
Should this be NA?</t>
        </r>
      </text>
    </comment>
    <comment ref="AI35" authorId="0">
      <text>
        <r>
          <rPr>
            <b/>
            <sz val="9"/>
            <color indexed="81"/>
            <rFont val="Tahoma"/>
            <family val="2"/>
          </rPr>
          <t>Marit Arneberg:</t>
        </r>
        <r>
          <rPr>
            <sz val="9"/>
            <color indexed="81"/>
            <rFont val="Tahoma"/>
            <family val="2"/>
          </rPr>
          <t xml:space="preserve">
All veg.
</t>
        </r>
      </text>
    </comment>
    <comment ref="BA35" authorId="0">
      <text>
        <r>
          <rPr>
            <b/>
            <sz val="9"/>
            <color indexed="81"/>
            <rFont val="Tahoma"/>
            <family val="2"/>
          </rPr>
          <t>Marit Arneberg:</t>
        </r>
        <r>
          <rPr>
            <sz val="9"/>
            <color indexed="81"/>
            <rFont val="Tahoma"/>
            <family val="2"/>
          </rPr>
          <t xml:space="preserve">
#212 Registered for OP target. Should be here instead?</t>
        </r>
      </text>
    </comment>
    <comment ref="AQ37" authorId="0">
      <text>
        <r>
          <rPr>
            <b/>
            <sz val="9"/>
            <color indexed="81"/>
            <rFont val="Tahoma"/>
            <family val="2"/>
          </rPr>
          <t>Marit Arneberg:</t>
        </r>
        <r>
          <rPr>
            <sz val="9"/>
            <color indexed="81"/>
            <rFont val="Tahoma"/>
            <family val="2"/>
          </rPr>
          <t xml:space="preserve">
#218: 2.49 No target was collected! NA?</t>
        </r>
      </text>
    </comment>
    <comment ref="AV37" authorId="0">
      <text>
        <r>
          <rPr>
            <b/>
            <sz val="9"/>
            <color indexed="81"/>
            <rFont val="Tahoma"/>
            <family val="2"/>
          </rPr>
          <t>Marit Arneberg:</t>
        </r>
        <r>
          <rPr>
            <sz val="9"/>
            <color indexed="81"/>
            <rFont val="Tahoma"/>
            <family val="2"/>
          </rPr>
          <t xml:space="preserve">
0.12 No target collected! NA?</t>
        </r>
      </text>
    </comment>
    <comment ref="AU41" authorId="0">
      <text>
        <r>
          <rPr>
            <b/>
            <sz val="9"/>
            <color indexed="81"/>
            <rFont val="Tahoma"/>
            <family val="2"/>
          </rPr>
          <t>Marit Arneberg:</t>
        </r>
        <r>
          <rPr>
            <sz val="9"/>
            <color indexed="81"/>
            <rFont val="Tahoma"/>
            <family val="2"/>
          </rPr>
          <t xml:space="preserve">
Slipped. Should have been analysed</t>
        </r>
      </text>
    </comment>
    <comment ref="AY41" authorId="0">
      <text>
        <r>
          <rPr>
            <b/>
            <sz val="9"/>
            <color indexed="81"/>
            <rFont val="Tahoma"/>
            <family val="2"/>
          </rPr>
          <t>Marit Arneberg:</t>
        </r>
        <r>
          <rPr>
            <sz val="9"/>
            <color indexed="81"/>
            <rFont val="Tahoma"/>
            <family val="2"/>
          </rPr>
          <t xml:space="preserve">
Slipped. Should have been analysed.
</t>
        </r>
      </text>
    </comment>
    <comment ref="AU43" authorId="0">
      <text>
        <r>
          <rPr>
            <b/>
            <sz val="9"/>
            <color indexed="81"/>
            <rFont val="Tahoma"/>
            <family val="2"/>
          </rPr>
          <t>Marit Arneberg:</t>
        </r>
        <r>
          <rPr>
            <sz val="9"/>
            <color indexed="81"/>
            <rFont val="Tahoma"/>
            <family val="2"/>
          </rPr>
          <t xml:space="preserve">
Slipped. Should have been analysed</t>
        </r>
      </text>
    </comment>
    <comment ref="AY43" authorId="0">
      <text>
        <r>
          <rPr>
            <b/>
            <sz val="9"/>
            <color indexed="81"/>
            <rFont val="Tahoma"/>
            <family val="2"/>
          </rPr>
          <t>Marit Arneberg:</t>
        </r>
        <r>
          <rPr>
            <sz val="9"/>
            <color indexed="81"/>
            <rFont val="Tahoma"/>
            <family val="2"/>
          </rPr>
          <t xml:space="preserve">
Slipped. Should have been analysed</t>
        </r>
      </text>
    </comment>
    <comment ref="AN49" authorId="0">
      <text>
        <r>
          <rPr>
            <b/>
            <sz val="9"/>
            <color indexed="81"/>
            <rFont val="Tahoma"/>
            <family val="2"/>
          </rPr>
          <t>Marit Arneberg:</t>
        </r>
        <r>
          <rPr>
            <sz val="9"/>
            <color indexed="81"/>
            <rFont val="Tahoma"/>
            <family val="2"/>
          </rPr>
          <t xml:space="preserve">
Can't find bag. Something weird. Mixup between target and others most likely. </t>
        </r>
      </text>
    </comment>
    <comment ref="AI60" authorId="0">
      <text>
        <r>
          <rPr>
            <b/>
            <sz val="9"/>
            <color indexed="81"/>
            <rFont val="Tahoma"/>
            <family val="2"/>
          </rPr>
          <t>Marit Arneberg:</t>
        </r>
        <r>
          <rPr>
            <sz val="9"/>
            <color indexed="81"/>
            <rFont val="Tahoma"/>
            <family val="2"/>
          </rPr>
          <t xml:space="preserve">
All veg.
</t>
        </r>
      </text>
    </comment>
    <comment ref="AI63" authorId="0">
      <text>
        <r>
          <rPr>
            <b/>
            <sz val="9"/>
            <color indexed="81"/>
            <rFont val="Tahoma"/>
            <family val="2"/>
          </rPr>
          <t>Marit Arneberg:</t>
        </r>
        <r>
          <rPr>
            <sz val="9"/>
            <color indexed="81"/>
            <rFont val="Tahoma"/>
            <family val="2"/>
          </rPr>
          <t xml:space="preserve">
All veg. Weighed 20.03.18</t>
        </r>
      </text>
    </comment>
    <comment ref="AI66" authorId="0">
      <text>
        <r>
          <rPr>
            <b/>
            <sz val="9"/>
            <color indexed="81"/>
            <rFont val="Tahoma"/>
            <family val="2"/>
          </rPr>
          <t>Marit Arneberg:</t>
        </r>
        <r>
          <rPr>
            <sz val="9"/>
            <color indexed="81"/>
            <rFont val="Tahoma"/>
            <family val="2"/>
          </rPr>
          <t xml:space="preserve">
Weighed 20.03.18. 
</t>
        </r>
      </text>
    </comment>
    <comment ref="AI69" authorId="0">
      <text>
        <r>
          <rPr>
            <b/>
            <sz val="9"/>
            <color indexed="81"/>
            <rFont val="Tahoma"/>
            <family val="2"/>
          </rPr>
          <t>Marit Arneberg:</t>
        </r>
        <r>
          <rPr>
            <sz val="9"/>
            <color indexed="81"/>
            <rFont val="Tahoma"/>
            <family val="2"/>
          </rPr>
          <t xml:space="preserve">
Weighed 20.03.18
</t>
        </r>
      </text>
    </comment>
    <comment ref="AN72" authorId="0">
      <text>
        <r>
          <rPr>
            <b/>
            <sz val="9"/>
            <color indexed="81"/>
            <rFont val="Tahoma"/>
            <family val="2"/>
          </rPr>
          <t>Marit Arneberg:</t>
        </r>
        <r>
          <rPr>
            <sz val="9"/>
            <color indexed="81"/>
            <rFont val="Tahoma"/>
            <family val="2"/>
          </rPr>
          <t xml:space="preserve">
Weighed 20.03.18
</t>
        </r>
      </text>
    </comment>
    <comment ref="AK73" authorId="0">
      <text>
        <r>
          <rPr>
            <b/>
            <sz val="9"/>
            <color indexed="81"/>
            <rFont val="Tahoma"/>
            <family val="2"/>
          </rPr>
          <t>Marit Arneberg:</t>
        </r>
        <r>
          <rPr>
            <sz val="9"/>
            <color indexed="81"/>
            <rFont val="Tahoma"/>
            <family val="2"/>
          </rPr>
          <t xml:space="preserve">
Mixed sample site 2 and 3 together. Not possible to use now!</t>
        </r>
      </text>
    </comment>
    <comment ref="AK75" authorId="0">
      <text>
        <r>
          <rPr>
            <b/>
            <sz val="9"/>
            <color indexed="81"/>
            <rFont val="Tahoma"/>
            <family val="2"/>
          </rPr>
          <t>Marit Arneberg:</t>
        </r>
        <r>
          <rPr>
            <sz val="9"/>
            <color indexed="81"/>
            <rFont val="Tahoma"/>
            <family val="2"/>
          </rPr>
          <t xml:space="preserve">
Mixed sample site 2 and 3 together. Not possible to use now!</t>
        </r>
      </text>
    </comment>
    <comment ref="BA78" authorId="0">
      <text>
        <r>
          <rPr>
            <b/>
            <sz val="9"/>
            <color indexed="81"/>
            <rFont val="Tahoma"/>
            <family val="2"/>
          </rPr>
          <t>Marit Arneberg:</t>
        </r>
        <r>
          <rPr>
            <sz val="9"/>
            <color indexed="81"/>
            <rFont val="Tahoma"/>
            <family val="2"/>
          </rPr>
          <t xml:space="preserve">
#167/#207</t>
        </r>
      </text>
    </comment>
    <comment ref="BA79" authorId="0">
      <text>
        <r>
          <rPr>
            <b/>
            <sz val="9"/>
            <color indexed="81"/>
            <rFont val="Tahoma"/>
            <family val="2"/>
          </rPr>
          <t>Marit Arneberg:</t>
        </r>
        <r>
          <rPr>
            <sz val="9"/>
            <color indexed="81"/>
            <rFont val="Tahoma"/>
            <family val="2"/>
          </rPr>
          <t xml:space="preserve">
#158/#208</t>
        </r>
      </text>
    </comment>
    <comment ref="AQ87" authorId="0">
      <text>
        <r>
          <rPr>
            <b/>
            <sz val="9"/>
            <color indexed="81"/>
            <rFont val="Tahoma"/>
            <family val="2"/>
          </rPr>
          <t xml:space="preserve">Marit Arneberg:
3.43g </t>
        </r>
        <r>
          <rPr>
            <sz val="9"/>
            <color indexed="81"/>
            <rFont val="Tahoma"/>
            <family val="2"/>
          </rPr>
          <t xml:space="preserve">Not possible. Was NOT sent to SUA
</t>
        </r>
      </text>
    </comment>
    <comment ref="AF96" authorId="0">
      <text>
        <r>
          <rPr>
            <b/>
            <sz val="9"/>
            <color indexed="81"/>
            <rFont val="Tahoma"/>
            <family val="2"/>
          </rPr>
          <t>Marit Arneberg:</t>
        </r>
        <r>
          <rPr>
            <sz val="9"/>
            <color indexed="81"/>
            <rFont val="Tahoma"/>
            <family val="2"/>
          </rPr>
          <t xml:space="preserve">
1.1.18: Was the mesh exclosure replaced with new one at this point? </t>
        </r>
      </text>
    </comment>
    <comment ref="AI97" authorId="0">
      <text>
        <r>
          <rPr>
            <b/>
            <sz val="9"/>
            <color indexed="81"/>
            <rFont val="Tahoma"/>
            <family val="2"/>
          </rPr>
          <t>Marit Arneberg:</t>
        </r>
        <r>
          <rPr>
            <sz val="9"/>
            <color indexed="81"/>
            <rFont val="Tahoma"/>
            <family val="2"/>
          </rPr>
          <t xml:space="preserve">
Can't find bag. Something weird. Mixup between target and others most likely. </t>
        </r>
      </text>
    </comment>
    <comment ref="AK111" authorId="0">
      <text>
        <r>
          <rPr>
            <b/>
            <sz val="9"/>
            <color indexed="81"/>
            <rFont val="Tahoma"/>
            <family val="2"/>
          </rPr>
          <t>Marit Arneberg:</t>
        </r>
        <r>
          <rPr>
            <sz val="9"/>
            <color indexed="81"/>
            <rFont val="Tahoma"/>
            <family val="2"/>
          </rPr>
          <t xml:space="preserve">
Still missing 18.3
</t>
        </r>
      </text>
    </comment>
    <comment ref="AQ113" authorId="0">
      <text>
        <r>
          <rPr>
            <b/>
            <sz val="9"/>
            <color indexed="81"/>
            <rFont val="Tahoma"/>
            <family val="2"/>
          </rPr>
          <t>Marit Arneberg:</t>
        </r>
        <r>
          <rPr>
            <sz val="9"/>
            <color indexed="81"/>
            <rFont val="Tahoma"/>
            <family val="2"/>
          </rPr>
          <t xml:space="preserve">
0.95 Not possible, was NOT sent to SUA
</t>
        </r>
      </text>
    </comment>
    <comment ref="AQ119" authorId="0">
      <text>
        <r>
          <rPr>
            <b/>
            <sz val="9"/>
            <color indexed="81"/>
            <rFont val="Tahoma"/>
            <family val="2"/>
          </rPr>
          <t>Marit Arneberg:</t>
        </r>
        <r>
          <rPr>
            <sz val="9"/>
            <color indexed="81"/>
            <rFont val="Tahoma"/>
            <family val="2"/>
          </rPr>
          <t xml:space="preserve">
Sent to SUA?</t>
        </r>
      </text>
    </comment>
    <comment ref="AI120" authorId="0">
      <text>
        <r>
          <rPr>
            <b/>
            <sz val="9"/>
            <color indexed="81"/>
            <rFont val="Tahoma"/>
            <family val="2"/>
          </rPr>
          <t>Marit Arneberg:</t>
        </r>
        <r>
          <rPr>
            <sz val="9"/>
            <color indexed="81"/>
            <rFont val="Tahoma"/>
            <family val="2"/>
          </rPr>
          <t xml:space="preserve">
Weighed 20.03.18
</t>
        </r>
      </text>
    </comment>
    <comment ref="BA124" authorId="0">
      <text>
        <r>
          <rPr>
            <b/>
            <sz val="9"/>
            <color indexed="81"/>
            <rFont val="Tahoma"/>
            <family val="2"/>
          </rPr>
          <t>Marit Arneberg:</t>
        </r>
        <r>
          <rPr>
            <sz val="9"/>
            <color indexed="81"/>
            <rFont val="Tahoma"/>
            <family val="2"/>
          </rPr>
          <t xml:space="preserve">
Sent to SUA?
</t>
        </r>
      </text>
    </comment>
    <comment ref="BA127" authorId="0">
      <text>
        <r>
          <rPr>
            <b/>
            <sz val="9"/>
            <color indexed="81"/>
            <rFont val="Tahoma"/>
            <family val="2"/>
          </rPr>
          <t>Marit Arneberg:</t>
        </r>
        <r>
          <rPr>
            <sz val="9"/>
            <color indexed="81"/>
            <rFont val="Tahoma"/>
            <family val="2"/>
          </rPr>
          <t xml:space="preserve">
Sent to SUA?</t>
        </r>
      </text>
    </comment>
    <comment ref="BA129" authorId="0">
      <text>
        <r>
          <rPr>
            <b/>
            <sz val="9"/>
            <color indexed="81"/>
            <rFont val="Tahoma"/>
            <family val="2"/>
          </rPr>
          <t>Marit Arneberg:</t>
        </r>
        <r>
          <rPr>
            <sz val="9"/>
            <color indexed="81"/>
            <rFont val="Tahoma"/>
            <family val="2"/>
          </rPr>
          <t xml:space="preserve">
Sent to SUA?</t>
        </r>
      </text>
    </comment>
    <comment ref="BA131" authorId="0">
      <text>
        <r>
          <rPr>
            <b/>
            <sz val="9"/>
            <color indexed="81"/>
            <rFont val="Tahoma"/>
            <family val="2"/>
          </rPr>
          <t>Marit Arneberg:</t>
        </r>
        <r>
          <rPr>
            <sz val="9"/>
            <color indexed="81"/>
            <rFont val="Tahoma"/>
            <family val="2"/>
          </rPr>
          <t xml:space="preserve">
Sent to SUA?
</t>
        </r>
      </text>
    </comment>
    <comment ref="BA134" authorId="0">
      <text>
        <r>
          <rPr>
            <b/>
            <sz val="9"/>
            <color indexed="81"/>
            <rFont val="Tahoma"/>
            <family val="2"/>
          </rPr>
          <t>Marit Arneberg:</t>
        </r>
        <r>
          <rPr>
            <sz val="9"/>
            <color indexed="81"/>
            <rFont val="Tahoma"/>
            <family val="2"/>
          </rPr>
          <t xml:space="preserve">
SUA? Probably wrong block code
(1&lt;--&gt;3 / 2&lt;--&gt;4)</t>
        </r>
      </text>
    </comment>
    <comment ref="BA136" authorId="0">
      <text>
        <r>
          <rPr>
            <b/>
            <sz val="9"/>
            <color indexed="81"/>
            <rFont val="Tahoma"/>
            <family val="2"/>
          </rPr>
          <t>Marit Arneberg:</t>
        </r>
        <r>
          <rPr>
            <sz val="9"/>
            <color indexed="81"/>
            <rFont val="Tahoma"/>
            <family val="2"/>
          </rPr>
          <t xml:space="preserve">
SUA? Assume wrong block code
(1&lt;--&gt;3 / 2&lt;--&gt;4)</t>
        </r>
      </text>
    </comment>
    <comment ref="AQ146" authorId="0">
      <text>
        <r>
          <rPr>
            <b/>
            <sz val="9"/>
            <color indexed="81"/>
            <rFont val="Tahoma"/>
            <family val="2"/>
          </rPr>
          <t>Marit Arneberg:</t>
        </r>
        <r>
          <rPr>
            <sz val="9"/>
            <color indexed="81"/>
            <rFont val="Tahoma"/>
            <family val="2"/>
          </rPr>
          <t xml:space="preserve">
Could Lab no 256 refer to this one? Since none of WET_P_ _EX_H3 target are missing</t>
        </r>
      </text>
    </comment>
    <comment ref="AO214" authorId="0">
      <text>
        <r>
          <rPr>
            <b/>
            <sz val="9"/>
            <color indexed="81"/>
            <rFont val="Tahoma"/>
            <family val="2"/>
          </rPr>
          <t>Marit Arneberg:</t>
        </r>
        <r>
          <rPr>
            <sz val="9"/>
            <color indexed="81"/>
            <rFont val="Tahoma"/>
            <family val="2"/>
          </rPr>
          <t xml:space="preserve">
All marked blue were subsampled by Marit in March. Seems not included in samples sent to SUA.. </t>
        </r>
      </text>
    </comment>
    <comment ref="BA216" authorId="0">
      <text>
        <r>
          <rPr>
            <b/>
            <sz val="9"/>
            <color indexed="81"/>
            <rFont val="Tahoma"/>
            <family val="2"/>
          </rPr>
          <t>Marit Arneberg:</t>
        </r>
        <r>
          <rPr>
            <sz val="9"/>
            <color indexed="81"/>
            <rFont val="Tahoma"/>
            <family val="2"/>
          </rPr>
          <t xml:space="preserve">
value from #1, There is a duplicate in #7</t>
        </r>
      </text>
    </comment>
    <comment ref="AN217" authorId="0">
      <text>
        <r>
          <rPr>
            <b/>
            <sz val="9"/>
            <color indexed="81"/>
            <rFont val="Tahoma"/>
            <family val="2"/>
          </rPr>
          <t>Marit Arneberg:</t>
        </r>
        <r>
          <rPr>
            <sz val="9"/>
            <color indexed="81"/>
            <rFont val="Tahoma"/>
            <family val="2"/>
          </rPr>
          <t xml:space="preserve">
sheet 14 (mixup between nr.5 and 7?) 
(both are WET_W_2_EX_H5)</t>
        </r>
      </text>
    </comment>
    <comment ref="AQ224" authorId="0">
      <text>
        <r>
          <rPr>
            <b/>
            <sz val="9"/>
            <color indexed="81"/>
            <rFont val="Tahoma"/>
            <family val="2"/>
          </rPr>
          <t>Marit Arneberg:</t>
        </r>
        <r>
          <rPr>
            <sz val="9"/>
            <color indexed="81"/>
            <rFont val="Tahoma"/>
            <family val="2"/>
          </rPr>
          <t xml:space="preserve">
Assumed #102 no field ref. should be here.
</t>
        </r>
      </text>
    </comment>
    <comment ref="AK236" authorId="0">
      <text>
        <r>
          <rPr>
            <b/>
            <sz val="9"/>
            <color indexed="81"/>
            <rFont val="Tahoma"/>
            <family val="2"/>
          </rPr>
          <t>Marit Arneberg:</t>
        </r>
        <r>
          <rPr>
            <sz val="9"/>
            <color indexed="81"/>
            <rFont val="Tahoma"/>
            <family val="2"/>
          </rPr>
          <t xml:space="preserve">
New weight (Philipo): 4g (sheet 3)</t>
        </r>
      </text>
    </comment>
    <comment ref="AN236" authorId="0">
      <text>
        <r>
          <rPr>
            <b/>
            <sz val="9"/>
            <color indexed="81"/>
            <rFont val="Tahoma"/>
            <family val="2"/>
          </rPr>
          <t>Marit Arneberg:</t>
        </r>
        <r>
          <rPr>
            <sz val="9"/>
            <color indexed="81"/>
            <rFont val="Tahoma"/>
            <family val="2"/>
          </rPr>
          <t xml:space="preserve">
Assumed 4g recorded for target sp. should be 4g other sp. instead. (sheet 3) 
3.81?</t>
        </r>
      </text>
    </comment>
    <comment ref="AN242" authorId="0">
      <text>
        <r>
          <rPr>
            <b/>
            <sz val="9"/>
            <color indexed="81"/>
            <rFont val="Tahoma"/>
            <family val="2"/>
          </rPr>
          <t>Marit Arneberg:</t>
        </r>
        <r>
          <rPr>
            <sz val="9"/>
            <color indexed="81"/>
            <rFont val="Tahoma"/>
            <family val="2"/>
          </rPr>
          <t xml:space="preserve">
1g was recorded for DRY_P_1_OP. Assumed it should be here.
0.75?
</t>
        </r>
      </text>
    </comment>
    <comment ref="BA242" authorId="0">
      <text>
        <r>
          <rPr>
            <b/>
            <sz val="9"/>
            <color indexed="81"/>
            <rFont val="Tahoma"/>
            <family val="2"/>
          </rPr>
          <t xml:space="preserve">Marit Arneberg:
</t>
        </r>
        <r>
          <rPr>
            <sz val="9"/>
            <color indexed="81"/>
            <rFont val="Tahoma"/>
            <family val="2"/>
          </rPr>
          <t>Wrong marking? Assumed it should be here, not DRY_P_1_OP_H5</t>
        </r>
      </text>
    </comment>
    <comment ref="AL243" authorId="0">
      <text>
        <r>
          <rPr>
            <b/>
            <sz val="9"/>
            <color indexed="81"/>
            <rFont val="Tahoma"/>
            <family val="2"/>
          </rPr>
          <t>Marit Arneberg:</t>
        </r>
        <r>
          <rPr>
            <sz val="9"/>
            <color indexed="81"/>
            <rFont val="Tahoma"/>
            <family val="2"/>
          </rPr>
          <t xml:space="preserve">
Very small! Possible to analyse?</t>
        </r>
      </text>
    </comment>
    <comment ref="AK250" authorId="0">
      <text>
        <r>
          <rPr>
            <b/>
            <sz val="9"/>
            <color indexed="81"/>
            <rFont val="Tahoma"/>
            <family val="2"/>
          </rPr>
          <t>Marit Arneberg:</t>
        </r>
        <r>
          <rPr>
            <sz val="9"/>
            <color indexed="81"/>
            <rFont val="Tahoma"/>
            <family val="2"/>
          </rPr>
          <t xml:space="preserve">
Sheet6: 19/6
Sheet 2: 9/4
5.52?</t>
        </r>
      </text>
    </comment>
    <comment ref="AQ250" authorId="0">
      <text>
        <r>
          <rPr>
            <b/>
            <sz val="9"/>
            <color indexed="81"/>
            <rFont val="Tahoma"/>
            <family val="2"/>
          </rPr>
          <t>Marit Arneberg:</t>
        </r>
        <r>
          <rPr>
            <sz val="9"/>
            <color indexed="81"/>
            <rFont val="Tahoma"/>
            <family val="2"/>
          </rPr>
          <t xml:space="preserve">
Same ID for #8,9,10. Which value to use?</t>
        </r>
      </text>
    </comment>
    <comment ref="AL262" authorId="0">
      <text>
        <r>
          <rPr>
            <b/>
            <sz val="9"/>
            <color indexed="81"/>
            <rFont val="Tahoma"/>
            <family val="2"/>
          </rPr>
          <t>Marit Arneberg:</t>
        </r>
        <r>
          <rPr>
            <sz val="9"/>
            <color indexed="81"/>
            <rFont val="Tahoma"/>
            <family val="2"/>
          </rPr>
          <t xml:space="preserve">
Also 4.52 (from sheet 5)</t>
        </r>
      </text>
    </comment>
    <comment ref="AN262" authorId="0">
      <text>
        <r>
          <rPr>
            <b/>
            <sz val="9"/>
            <color indexed="81"/>
            <rFont val="Tahoma"/>
            <family val="2"/>
          </rPr>
          <t>Marit Arneberg:</t>
        </r>
        <r>
          <rPr>
            <sz val="9"/>
            <color indexed="81"/>
            <rFont val="Tahoma"/>
            <family val="2"/>
          </rPr>
          <t xml:space="preserve">
Probably the one with questionmark</t>
        </r>
      </text>
    </comment>
    <comment ref="AO262" authorId="0">
      <text>
        <r>
          <rPr>
            <b/>
            <sz val="9"/>
            <color indexed="81"/>
            <rFont val="Tahoma"/>
            <family val="2"/>
          </rPr>
          <t>Marit Arneberg:</t>
        </r>
        <r>
          <rPr>
            <sz val="9"/>
            <color indexed="81"/>
            <rFont val="Tahoma"/>
            <family val="2"/>
          </rPr>
          <t xml:space="preserve">
The last on left side sheet 5</t>
        </r>
      </text>
    </comment>
    <comment ref="AO263" authorId="0">
      <text>
        <r>
          <rPr>
            <b/>
            <sz val="9"/>
            <color indexed="81"/>
            <rFont val="Tahoma"/>
            <family val="2"/>
          </rPr>
          <t>Marit Arneberg:</t>
        </r>
        <r>
          <rPr>
            <sz val="9"/>
            <color indexed="81"/>
            <rFont val="Tahoma"/>
            <family val="2"/>
          </rPr>
          <t xml:space="preserve">
From sheet5. Also written 2.22 on sheet6.</t>
        </r>
      </text>
    </comment>
    <comment ref="BA263" authorId="0">
      <text>
        <r>
          <rPr>
            <b/>
            <sz val="9"/>
            <color indexed="81"/>
            <rFont val="Tahoma"/>
            <family val="2"/>
          </rPr>
          <t>Marit Arneberg:</t>
        </r>
        <r>
          <rPr>
            <sz val="9"/>
            <color indexed="81"/>
            <rFont val="Tahoma"/>
            <family val="2"/>
          </rPr>
          <t xml:space="preserve">
Or 0.30, #42/#43</t>
        </r>
      </text>
    </comment>
    <comment ref="BF263" authorId="0">
      <text>
        <r>
          <rPr>
            <b/>
            <sz val="9"/>
            <color indexed="81"/>
            <rFont val="Tahoma"/>
            <family val="2"/>
          </rPr>
          <t>Marit Arneberg:</t>
        </r>
        <r>
          <rPr>
            <sz val="9"/>
            <color indexed="81"/>
            <rFont val="Tahoma"/>
            <family val="2"/>
          </rPr>
          <t xml:space="preserve">
Or 0.09, #42/#43</t>
        </r>
      </text>
    </comment>
    <comment ref="AL264" authorId="0">
      <text>
        <r>
          <rPr>
            <b/>
            <sz val="9"/>
            <color indexed="81"/>
            <rFont val="Tahoma"/>
            <family val="2"/>
          </rPr>
          <t>Marit Arneberg:</t>
        </r>
        <r>
          <rPr>
            <sz val="9"/>
            <color indexed="81"/>
            <rFont val="Tahoma"/>
            <family val="2"/>
          </rPr>
          <t xml:space="preserve">
Also new subsample sept.(sheet6) 3.16</t>
        </r>
      </text>
    </comment>
    <comment ref="AI265" authorId="0">
      <text>
        <r>
          <rPr>
            <b/>
            <sz val="9"/>
            <color indexed="81"/>
            <rFont val="Tahoma"/>
            <family val="2"/>
          </rPr>
          <t>Marit Arneberg:</t>
        </r>
        <r>
          <rPr>
            <sz val="9"/>
            <color indexed="81"/>
            <rFont val="Tahoma"/>
            <family val="2"/>
          </rPr>
          <t xml:space="preserve">
sheet 14 (mixup between nr.5 and 7?) 
(both are WET_W_2_EX_H5)</t>
        </r>
      </text>
    </comment>
    <comment ref="AO265" authorId="0">
      <text>
        <r>
          <rPr>
            <b/>
            <sz val="9"/>
            <color indexed="81"/>
            <rFont val="Tahoma"/>
            <family val="2"/>
          </rPr>
          <t>Marit Arneberg:</t>
        </r>
        <r>
          <rPr>
            <sz val="9"/>
            <color indexed="81"/>
            <rFont val="Tahoma"/>
            <family val="2"/>
          </rPr>
          <t xml:space="preserve">
No sub?
</t>
        </r>
      </text>
    </comment>
    <comment ref="AN266" authorId="0">
      <text>
        <r>
          <rPr>
            <b/>
            <sz val="9"/>
            <color indexed="81"/>
            <rFont val="Tahoma"/>
            <family val="2"/>
          </rPr>
          <t>Marit Arneberg:</t>
        </r>
        <r>
          <rPr>
            <sz val="9"/>
            <color indexed="81"/>
            <rFont val="Tahoma"/>
            <family val="2"/>
          </rPr>
          <t xml:space="preserve">
Was duplicat from WET_P_3_EX_H6
</t>
        </r>
      </text>
    </comment>
    <comment ref="AL267" authorId="0">
      <text>
        <r>
          <rPr>
            <b/>
            <sz val="9"/>
            <color indexed="81"/>
            <rFont val="Tahoma"/>
            <family val="2"/>
          </rPr>
          <t>Marit Arneberg:</t>
        </r>
        <r>
          <rPr>
            <sz val="9"/>
            <color indexed="81"/>
            <rFont val="Tahoma"/>
            <family val="2"/>
          </rPr>
          <t xml:space="preserve">
Too large? </t>
        </r>
      </text>
    </comment>
    <comment ref="AN267" authorId="0">
      <text>
        <r>
          <rPr>
            <b/>
            <sz val="9"/>
            <color indexed="81"/>
            <rFont val="Tahoma"/>
            <family val="2"/>
          </rPr>
          <t>Marit Arneberg:</t>
        </r>
        <r>
          <rPr>
            <sz val="9"/>
            <color indexed="81"/>
            <rFont val="Tahoma"/>
            <family val="2"/>
          </rPr>
          <t xml:space="preserve">
Duplicated, see WET_P_3_OP_H6 </t>
        </r>
      </text>
    </comment>
    <comment ref="AL269" authorId="0">
      <text>
        <r>
          <rPr>
            <b/>
            <sz val="9"/>
            <color indexed="81"/>
            <rFont val="Tahoma"/>
            <family val="2"/>
          </rPr>
          <t>Marit Arneberg:</t>
        </r>
        <r>
          <rPr>
            <sz val="9"/>
            <color indexed="81"/>
            <rFont val="Tahoma"/>
            <family val="2"/>
          </rPr>
          <t xml:space="preserve">
Too large? </t>
        </r>
      </text>
    </comment>
    <comment ref="AO272" authorId="0">
      <text>
        <r>
          <rPr>
            <b/>
            <sz val="9"/>
            <color indexed="81"/>
            <rFont val="Tahoma"/>
            <family val="2"/>
          </rPr>
          <t>Marit Arneberg:</t>
        </r>
        <r>
          <rPr>
            <sz val="9"/>
            <color indexed="81"/>
            <rFont val="Tahoma"/>
            <family val="2"/>
          </rPr>
          <t xml:space="preserve">
Could be #134
</t>
        </r>
      </text>
    </comment>
    <comment ref="AO273" authorId="0">
      <text>
        <r>
          <rPr>
            <b/>
            <sz val="9"/>
            <color indexed="81"/>
            <rFont val="Tahoma"/>
            <family val="2"/>
          </rPr>
          <t>Marit Arneberg:</t>
        </r>
        <r>
          <rPr>
            <sz val="9"/>
            <color indexed="81"/>
            <rFont val="Tahoma"/>
            <family val="2"/>
          </rPr>
          <t xml:space="preserve">
Could be #134</t>
        </r>
      </text>
    </comment>
    <comment ref="AN275" authorId="0">
      <text>
        <r>
          <rPr>
            <b/>
            <sz val="9"/>
            <color indexed="81"/>
            <rFont val="Tahoma"/>
            <family val="2"/>
          </rPr>
          <t>Marit Arneberg:</t>
        </r>
        <r>
          <rPr>
            <sz val="9"/>
            <color indexed="81"/>
            <rFont val="Tahoma"/>
            <family val="2"/>
          </rPr>
          <t xml:space="preserve">
Was duplicat from WET_W_3_OP_H6
</t>
        </r>
      </text>
    </comment>
    <comment ref="AL279" authorId="0">
      <text>
        <r>
          <rPr>
            <b/>
            <sz val="9"/>
            <color indexed="81"/>
            <rFont val="Tahoma"/>
            <family val="2"/>
          </rPr>
          <t>Marit Arneberg:</t>
        </r>
        <r>
          <rPr>
            <sz val="9"/>
            <color indexed="81"/>
            <rFont val="Tahoma"/>
            <family val="2"/>
          </rPr>
          <t xml:space="preserve">
Too small?
New sample (from Sept.) sheet 3: 5.38g
</t>
        </r>
      </text>
    </comment>
    <comment ref="AO279" authorId="0">
      <text>
        <r>
          <rPr>
            <b/>
            <sz val="9"/>
            <color indexed="81"/>
            <rFont val="Tahoma"/>
            <family val="2"/>
          </rPr>
          <t>Marit Arneberg:</t>
        </r>
        <r>
          <rPr>
            <sz val="9"/>
            <color indexed="81"/>
            <rFont val="Tahoma"/>
            <family val="2"/>
          </rPr>
          <t xml:space="preserve">
No sub sent for SUA?</t>
        </r>
      </text>
    </comment>
    <comment ref="BA279" authorId="0">
      <text>
        <r>
          <rPr>
            <b/>
            <sz val="9"/>
            <color indexed="81"/>
            <rFont val="Tahoma"/>
            <family val="2"/>
          </rPr>
          <t>Marit Arneberg:</t>
        </r>
        <r>
          <rPr>
            <sz val="9"/>
            <color indexed="81"/>
            <rFont val="Tahoma"/>
            <family val="2"/>
          </rPr>
          <t xml:space="preserve">
Or 0.41, 
#7/#45</t>
        </r>
      </text>
    </comment>
    <comment ref="BF279" authorId="0">
      <text>
        <r>
          <rPr>
            <b/>
            <sz val="9"/>
            <color indexed="81"/>
            <rFont val="Tahoma"/>
            <family val="2"/>
          </rPr>
          <t>Marit Arneberg:</t>
        </r>
        <r>
          <rPr>
            <sz val="9"/>
            <color indexed="81"/>
            <rFont val="Tahoma"/>
            <family val="2"/>
          </rPr>
          <t xml:space="preserve">
Or 0.15, #7/#45
</t>
        </r>
      </text>
    </comment>
    <comment ref="AI284" authorId="0">
      <text>
        <r>
          <rPr>
            <b/>
            <sz val="9"/>
            <color indexed="81"/>
            <rFont val="Tahoma"/>
            <family val="2"/>
          </rPr>
          <t>Marit Arneberg:</t>
        </r>
        <r>
          <rPr>
            <sz val="9"/>
            <color indexed="81"/>
            <rFont val="Tahoma"/>
            <family val="2"/>
          </rPr>
          <t xml:space="preserve">
Assumed 4g recorded for target sp. should be 4g other sp. instead. (sheet 3) 
3.81?</t>
        </r>
      </text>
    </comment>
    <comment ref="AL284" authorId="0">
      <text>
        <r>
          <rPr>
            <b/>
            <sz val="9"/>
            <color indexed="81"/>
            <rFont val="Tahoma"/>
            <family val="2"/>
          </rPr>
          <t>Marit Arneberg:</t>
        </r>
        <r>
          <rPr>
            <sz val="9"/>
            <color indexed="81"/>
            <rFont val="Tahoma"/>
            <family val="2"/>
          </rPr>
          <t xml:space="preserve">
Too small? </t>
        </r>
      </text>
    </comment>
    <comment ref="AI290" authorId="0">
      <text>
        <r>
          <rPr>
            <b/>
            <sz val="9"/>
            <color indexed="81"/>
            <rFont val="Tahoma"/>
            <family val="2"/>
          </rPr>
          <t>Marit Arneberg:</t>
        </r>
        <r>
          <rPr>
            <sz val="9"/>
            <color indexed="81"/>
            <rFont val="Tahoma"/>
            <family val="2"/>
          </rPr>
          <t xml:space="preserve">
1g was recorded for DRY_P_1_OP. Assumed it should be here.
0.75?
</t>
        </r>
      </text>
    </comment>
    <comment ref="AL293" authorId="0">
      <text>
        <r>
          <rPr>
            <b/>
            <sz val="9"/>
            <color indexed="81"/>
            <rFont val="Tahoma"/>
            <family val="2"/>
          </rPr>
          <t>Marit Arneberg:</t>
        </r>
        <r>
          <rPr>
            <sz val="9"/>
            <color indexed="81"/>
            <rFont val="Tahoma"/>
            <family val="2"/>
          </rPr>
          <t xml:space="preserve">
Too small? </t>
        </r>
      </text>
    </comment>
    <comment ref="BA298" authorId="0">
      <text>
        <r>
          <rPr>
            <b/>
            <sz val="9"/>
            <color indexed="81"/>
            <rFont val="Tahoma"/>
            <family val="2"/>
          </rPr>
          <t>Marit Arneberg:</t>
        </r>
        <r>
          <rPr>
            <sz val="9"/>
            <color indexed="81"/>
            <rFont val="Tahoma"/>
            <family val="2"/>
          </rPr>
          <t xml:space="preserve">
Or 0.49 #8/#24</t>
        </r>
      </text>
    </comment>
    <comment ref="AI310" authorId="0">
      <text>
        <r>
          <rPr>
            <b/>
            <sz val="9"/>
            <color indexed="81"/>
            <rFont val="Tahoma"/>
            <family val="2"/>
          </rPr>
          <t>Marit Arneberg:</t>
        </r>
        <r>
          <rPr>
            <sz val="9"/>
            <color indexed="81"/>
            <rFont val="Tahoma"/>
            <family val="2"/>
          </rPr>
          <t xml:space="preserve">
Probably the one with questionmark</t>
        </r>
      </text>
    </comment>
    <comment ref="AI314" authorId="0">
      <text>
        <r>
          <rPr>
            <b/>
            <sz val="9"/>
            <color indexed="81"/>
            <rFont val="Tahoma"/>
            <family val="2"/>
          </rPr>
          <t>Marit Arneberg:</t>
        </r>
        <r>
          <rPr>
            <sz val="9"/>
            <color indexed="81"/>
            <rFont val="Tahoma"/>
            <family val="2"/>
          </rPr>
          <t xml:space="preserve">
Was duplicat from WET_P_3_EX_H6
</t>
        </r>
      </text>
    </comment>
    <comment ref="AI315" authorId="0">
      <text>
        <r>
          <rPr>
            <b/>
            <sz val="9"/>
            <color indexed="81"/>
            <rFont val="Tahoma"/>
            <family val="2"/>
          </rPr>
          <t>Marit Arneberg:</t>
        </r>
        <r>
          <rPr>
            <sz val="9"/>
            <color indexed="81"/>
            <rFont val="Tahoma"/>
            <family val="2"/>
          </rPr>
          <t xml:space="preserve">
Duplicated, see WET_P_3_OP_H6 </t>
        </r>
      </text>
    </comment>
    <comment ref="AK322" authorId="0">
      <text>
        <r>
          <rPr>
            <b/>
            <sz val="9"/>
            <color indexed="81"/>
            <rFont val="Tahoma"/>
            <family val="2"/>
          </rPr>
          <t>Marit Arneberg:</t>
        </r>
        <r>
          <rPr>
            <sz val="9"/>
            <color indexed="81"/>
            <rFont val="Tahoma"/>
            <family val="2"/>
          </rPr>
          <t xml:space="preserve">
Really low value!</t>
        </r>
      </text>
    </comment>
    <comment ref="AI323" authorId="0">
      <text>
        <r>
          <rPr>
            <b/>
            <sz val="9"/>
            <color indexed="81"/>
            <rFont val="Tahoma"/>
            <family val="2"/>
          </rPr>
          <t>Marit Arneberg:</t>
        </r>
        <r>
          <rPr>
            <sz val="9"/>
            <color indexed="81"/>
            <rFont val="Tahoma"/>
            <family val="2"/>
          </rPr>
          <t xml:space="preserve">
Was duplicat from WET_W_3_OP_H6
</t>
        </r>
      </text>
    </comment>
    <comment ref="AK323" authorId="0">
      <text>
        <r>
          <rPr>
            <b/>
            <sz val="9"/>
            <color indexed="81"/>
            <rFont val="Tahoma"/>
            <family val="2"/>
          </rPr>
          <t xml:space="preserve">Marit Arneberg:
</t>
        </r>
        <r>
          <rPr>
            <sz val="9"/>
            <color indexed="81"/>
            <rFont val="Tahoma"/>
            <family val="2"/>
          </rPr>
          <t xml:space="preserve">#86 WET_P_3_OP, 54.90g. Should be Other sp. instead? Should not be any target sp. </t>
        </r>
      </text>
    </comment>
    <comment ref="AN323" authorId="0">
      <text>
        <r>
          <rPr>
            <b/>
            <sz val="9"/>
            <color indexed="81"/>
            <rFont val="Tahoma"/>
            <family val="2"/>
          </rPr>
          <t>Marit Arneberg:</t>
        </r>
        <r>
          <rPr>
            <sz val="9"/>
            <color indexed="81"/>
            <rFont val="Tahoma"/>
            <family val="2"/>
          </rPr>
          <t xml:space="preserve">
#86 =54.90g?</t>
        </r>
      </text>
    </comment>
    <comment ref="AO323" authorId="0">
      <text>
        <r>
          <rPr>
            <b/>
            <sz val="9"/>
            <color indexed="81"/>
            <rFont val="Tahoma"/>
            <family val="2"/>
          </rPr>
          <t>Marit Arneberg:</t>
        </r>
        <r>
          <rPr>
            <sz val="9"/>
            <color indexed="81"/>
            <rFont val="Tahoma"/>
            <family val="2"/>
          </rPr>
          <t xml:space="preserve">
#86=10.81</t>
        </r>
      </text>
    </comment>
    <comment ref="AF338" authorId="0">
      <text>
        <r>
          <rPr>
            <b/>
            <sz val="9"/>
            <color indexed="81"/>
            <rFont val="Tahoma"/>
            <family val="2"/>
          </rPr>
          <t>Marit Arneberg:</t>
        </r>
        <r>
          <rPr>
            <sz val="9"/>
            <color indexed="81"/>
            <rFont val="Tahoma"/>
            <family val="2"/>
          </rPr>
          <t xml:space="preserve">
To Stu: What does this mean?</t>
        </r>
      </text>
    </comment>
    <comment ref="AK338" authorId="0">
      <text>
        <r>
          <rPr>
            <b/>
            <sz val="9"/>
            <color indexed="81"/>
            <rFont val="Tahoma"/>
            <family val="2"/>
          </rPr>
          <t>Marit Arneberg:</t>
        </r>
        <r>
          <rPr>
            <sz val="9"/>
            <color indexed="81"/>
            <rFont val="Tahoma"/>
            <family val="2"/>
          </rPr>
          <t xml:space="preserve">
Either #31 : 41.13 or #34: 36.33 should be here</t>
        </r>
      </text>
    </comment>
    <comment ref="AL338" authorId="0">
      <text>
        <r>
          <rPr>
            <b/>
            <sz val="9"/>
            <color indexed="81"/>
            <rFont val="Tahoma"/>
            <family val="2"/>
          </rPr>
          <t>Marit Arneberg:</t>
        </r>
        <r>
          <rPr>
            <sz val="9"/>
            <color indexed="81"/>
            <rFont val="Tahoma"/>
            <family val="2"/>
          </rPr>
          <t xml:space="preserve">
#31 = 19.63 OR #34= 23.12</t>
        </r>
      </text>
    </comment>
    <comment ref="AK340" authorId="0">
      <text>
        <r>
          <rPr>
            <b/>
            <sz val="9"/>
            <color indexed="81"/>
            <rFont val="Tahoma"/>
            <family val="2"/>
          </rPr>
          <t>Marit Arneberg:</t>
        </r>
        <r>
          <rPr>
            <sz val="9"/>
            <color indexed="81"/>
            <rFont val="Tahoma"/>
            <family val="2"/>
          </rPr>
          <t xml:space="preserve">
Either #31 or #34 should be here</t>
        </r>
      </text>
    </comment>
    <comment ref="AN348" authorId="0">
      <text>
        <r>
          <rPr>
            <b/>
            <sz val="9"/>
            <color indexed="81"/>
            <rFont val="Tahoma"/>
            <family val="2"/>
          </rPr>
          <t>Marit Arneberg:</t>
        </r>
        <r>
          <rPr>
            <sz val="9"/>
            <color indexed="81"/>
            <rFont val="Tahoma"/>
            <family val="2"/>
          </rPr>
          <t xml:space="preserve">
#10 = 133.33 OR #79 = 141 g
10? 
</t>
        </r>
      </text>
    </comment>
    <comment ref="AO348" authorId="0">
      <text>
        <r>
          <rPr>
            <b/>
            <sz val="9"/>
            <color indexed="81"/>
            <rFont val="Tahoma"/>
            <family val="2"/>
          </rPr>
          <t>Marit Arneberg:</t>
        </r>
        <r>
          <rPr>
            <sz val="9"/>
            <color indexed="81"/>
            <rFont val="Tahoma"/>
            <family val="2"/>
          </rPr>
          <t xml:space="preserve">
#10=45.91 OR #79 =22.75</t>
        </r>
      </text>
    </comment>
    <comment ref="AN350" authorId="0">
      <text>
        <r>
          <rPr>
            <b/>
            <sz val="9"/>
            <color indexed="81"/>
            <rFont val="Tahoma"/>
            <family val="2"/>
          </rPr>
          <t>Marit Arneberg:</t>
        </r>
        <r>
          <rPr>
            <sz val="9"/>
            <color indexed="81"/>
            <rFont val="Tahoma"/>
            <family val="2"/>
          </rPr>
          <t xml:space="preserve">
Lacking. #12 value (7.23g) seems to low. </t>
        </r>
      </text>
    </comment>
    <comment ref="AN351" authorId="0">
      <text>
        <r>
          <rPr>
            <b/>
            <sz val="9"/>
            <color indexed="81"/>
            <rFont val="Tahoma"/>
            <family val="2"/>
          </rPr>
          <t>Marit Arneberg:</t>
        </r>
        <r>
          <rPr>
            <sz val="9"/>
            <color indexed="81"/>
            <rFont val="Tahoma"/>
            <family val="2"/>
          </rPr>
          <t xml:space="preserve">
#10 = 133.33 OR #79 = 141 g</t>
        </r>
      </text>
    </comment>
    <comment ref="AO351" authorId="0">
      <text>
        <r>
          <rPr>
            <b/>
            <sz val="9"/>
            <color indexed="81"/>
            <rFont val="Tahoma"/>
            <family val="2"/>
          </rPr>
          <t>Marit Arneberg:</t>
        </r>
        <r>
          <rPr>
            <sz val="9"/>
            <color indexed="81"/>
            <rFont val="Tahoma"/>
            <family val="2"/>
          </rPr>
          <t xml:space="preserve">
#10=45.91 OR #79=22.75</t>
        </r>
      </text>
    </comment>
  </commentList>
</comments>
</file>

<file path=xl/comments2.xml><?xml version="1.0" encoding="utf-8"?>
<comments xmlns="http://schemas.openxmlformats.org/spreadsheetml/2006/main">
  <authors>
    <author>Marit Arneberg</author>
  </authors>
  <commentList>
    <comment ref="AH5" authorId="0">
      <text>
        <r>
          <rPr>
            <b/>
            <sz val="9"/>
            <color indexed="81"/>
            <rFont val="Tahoma"/>
            <family val="2"/>
          </rPr>
          <t>Marit Arneberg:</t>
        </r>
        <r>
          <rPr>
            <sz val="9"/>
            <color indexed="81"/>
            <rFont val="Tahoma"/>
            <family val="2"/>
          </rPr>
          <t xml:space="preserve">
All veg.
Weighed 20.03.18
</t>
        </r>
      </text>
    </comment>
    <comment ref="AH8" authorId="0">
      <text>
        <r>
          <rPr>
            <b/>
            <sz val="9"/>
            <color indexed="81"/>
            <rFont val="Tahoma"/>
            <family val="2"/>
          </rPr>
          <t>Marit Arneberg:</t>
        </r>
        <r>
          <rPr>
            <sz val="9"/>
            <color indexed="81"/>
            <rFont val="Tahoma"/>
            <family val="2"/>
          </rPr>
          <t xml:space="preserve">
All veg.
</t>
        </r>
      </text>
    </comment>
    <comment ref="AG16" authorId="0">
      <text>
        <r>
          <rPr>
            <b/>
            <sz val="9"/>
            <color indexed="81"/>
            <rFont val="Tahoma"/>
            <family val="2"/>
          </rPr>
          <t>Marit Arneberg:</t>
        </r>
        <r>
          <rPr>
            <sz val="9"/>
            <color indexed="81"/>
            <rFont val="Tahoma"/>
            <family val="2"/>
          </rPr>
          <t xml:space="preserve">
Weighed 20.3.18, after grinded
</t>
        </r>
      </text>
    </comment>
    <comment ref="AH18" authorId="0">
      <text>
        <r>
          <rPr>
            <b/>
            <sz val="9"/>
            <color indexed="81"/>
            <rFont val="Tahoma"/>
            <family val="2"/>
          </rPr>
          <t>Marit Arneberg:</t>
        </r>
        <r>
          <rPr>
            <sz val="9"/>
            <color indexed="81"/>
            <rFont val="Tahoma"/>
            <family val="2"/>
          </rPr>
          <t xml:space="preserve">
All veg.
</t>
        </r>
      </text>
    </comment>
    <comment ref="AH19" authorId="0">
      <text>
        <r>
          <rPr>
            <b/>
            <sz val="9"/>
            <color indexed="81"/>
            <rFont val="Tahoma"/>
            <family val="2"/>
          </rPr>
          <t>Marit Arneberg:</t>
        </r>
        <r>
          <rPr>
            <sz val="9"/>
            <color indexed="81"/>
            <rFont val="Tahoma"/>
            <family val="2"/>
          </rPr>
          <t xml:space="preserve">
All veg. Weighed 20.03.18</t>
        </r>
      </text>
    </comment>
    <comment ref="AH20" authorId="0">
      <text>
        <r>
          <rPr>
            <b/>
            <sz val="9"/>
            <color indexed="81"/>
            <rFont val="Tahoma"/>
            <family val="2"/>
          </rPr>
          <t>Marit Arneberg:</t>
        </r>
        <r>
          <rPr>
            <sz val="9"/>
            <color indexed="81"/>
            <rFont val="Tahoma"/>
            <family val="2"/>
          </rPr>
          <t xml:space="preserve">
Weighed 20.03.18. 
</t>
        </r>
      </text>
    </comment>
    <comment ref="AH21" authorId="0">
      <text>
        <r>
          <rPr>
            <b/>
            <sz val="9"/>
            <color indexed="81"/>
            <rFont val="Tahoma"/>
            <family val="2"/>
          </rPr>
          <t>Marit Arneberg:</t>
        </r>
        <r>
          <rPr>
            <sz val="9"/>
            <color indexed="81"/>
            <rFont val="Tahoma"/>
            <family val="2"/>
          </rPr>
          <t xml:space="preserve">
Weighed 20.03.18
</t>
        </r>
      </text>
    </comment>
    <comment ref="AE29" authorId="0">
      <text>
        <r>
          <rPr>
            <b/>
            <sz val="9"/>
            <color indexed="81"/>
            <rFont val="Tahoma"/>
            <family val="2"/>
          </rPr>
          <t>Marit Arneberg:</t>
        </r>
        <r>
          <rPr>
            <sz val="9"/>
            <color indexed="81"/>
            <rFont val="Tahoma"/>
            <family val="2"/>
          </rPr>
          <t xml:space="preserve">
All veg.
Weighed 20.03.18
</t>
        </r>
      </text>
    </comment>
    <comment ref="AE35" authorId="0">
      <text>
        <r>
          <rPr>
            <b/>
            <sz val="9"/>
            <color indexed="81"/>
            <rFont val="Tahoma"/>
            <family val="2"/>
          </rPr>
          <t>Marit Arneberg:</t>
        </r>
        <r>
          <rPr>
            <sz val="9"/>
            <color indexed="81"/>
            <rFont val="Tahoma"/>
            <family val="2"/>
          </rPr>
          <t xml:space="preserve">
All veg.
</t>
        </r>
      </text>
    </comment>
    <comment ref="AH49" authorId="0">
      <text>
        <r>
          <rPr>
            <b/>
            <sz val="9"/>
            <color indexed="81"/>
            <rFont val="Tahoma"/>
            <family val="2"/>
          </rPr>
          <t>Marit Arneberg:</t>
        </r>
        <r>
          <rPr>
            <sz val="9"/>
            <color indexed="81"/>
            <rFont val="Tahoma"/>
            <family val="2"/>
          </rPr>
          <t xml:space="preserve">
Can't find bag. Something weird. Mixup between target and others most likely. </t>
        </r>
      </text>
    </comment>
    <comment ref="AE60" authorId="0">
      <text>
        <r>
          <rPr>
            <b/>
            <sz val="9"/>
            <color indexed="81"/>
            <rFont val="Tahoma"/>
            <family val="2"/>
          </rPr>
          <t>Marit Arneberg:</t>
        </r>
        <r>
          <rPr>
            <sz val="9"/>
            <color indexed="81"/>
            <rFont val="Tahoma"/>
            <family val="2"/>
          </rPr>
          <t xml:space="preserve">
All veg.
</t>
        </r>
      </text>
    </comment>
    <comment ref="AE63" authorId="0">
      <text>
        <r>
          <rPr>
            <b/>
            <sz val="9"/>
            <color indexed="81"/>
            <rFont val="Tahoma"/>
            <family val="2"/>
          </rPr>
          <t>Marit Arneberg:</t>
        </r>
        <r>
          <rPr>
            <sz val="9"/>
            <color indexed="81"/>
            <rFont val="Tahoma"/>
            <family val="2"/>
          </rPr>
          <t xml:space="preserve">
All veg. Weighed 20.03.18</t>
        </r>
      </text>
    </comment>
    <comment ref="AE66" authorId="0">
      <text>
        <r>
          <rPr>
            <b/>
            <sz val="9"/>
            <color indexed="81"/>
            <rFont val="Tahoma"/>
            <family val="2"/>
          </rPr>
          <t>Marit Arneberg:</t>
        </r>
        <r>
          <rPr>
            <sz val="9"/>
            <color indexed="81"/>
            <rFont val="Tahoma"/>
            <family val="2"/>
          </rPr>
          <t xml:space="preserve">
Weighed 20.03.18. 
</t>
        </r>
      </text>
    </comment>
    <comment ref="AE69" authorId="0">
      <text>
        <r>
          <rPr>
            <b/>
            <sz val="9"/>
            <color indexed="81"/>
            <rFont val="Tahoma"/>
            <family val="2"/>
          </rPr>
          <t>Marit Arneberg:</t>
        </r>
        <r>
          <rPr>
            <sz val="9"/>
            <color indexed="81"/>
            <rFont val="Tahoma"/>
            <family val="2"/>
          </rPr>
          <t xml:space="preserve">
Weighed 20.03.18
</t>
        </r>
      </text>
    </comment>
    <comment ref="AH72" authorId="0">
      <text>
        <r>
          <rPr>
            <b/>
            <sz val="9"/>
            <color indexed="81"/>
            <rFont val="Tahoma"/>
            <family val="2"/>
          </rPr>
          <t>Marit Arneberg:</t>
        </r>
        <r>
          <rPr>
            <sz val="9"/>
            <color indexed="81"/>
            <rFont val="Tahoma"/>
            <family val="2"/>
          </rPr>
          <t xml:space="preserve">
Weighed 20.03.18
</t>
        </r>
      </text>
    </comment>
    <comment ref="AG73" authorId="0">
      <text>
        <r>
          <rPr>
            <b/>
            <sz val="9"/>
            <color indexed="81"/>
            <rFont val="Tahoma"/>
            <family val="2"/>
          </rPr>
          <t>Marit Arneberg:</t>
        </r>
        <r>
          <rPr>
            <sz val="9"/>
            <color indexed="81"/>
            <rFont val="Tahoma"/>
            <family val="2"/>
          </rPr>
          <t xml:space="preserve">
Mixed sample site 2 and 3 together. Not possible to use now!</t>
        </r>
      </text>
    </comment>
    <comment ref="AG75" authorId="0">
      <text>
        <r>
          <rPr>
            <b/>
            <sz val="9"/>
            <color indexed="81"/>
            <rFont val="Tahoma"/>
            <family val="2"/>
          </rPr>
          <t>Marit Arneberg:</t>
        </r>
        <r>
          <rPr>
            <sz val="9"/>
            <color indexed="81"/>
            <rFont val="Tahoma"/>
            <family val="2"/>
          </rPr>
          <t xml:space="preserve">
Mixed sample site 2 and 3 together. Not possible to use now!</t>
        </r>
      </text>
    </comment>
    <comment ref="AE97" authorId="0">
      <text>
        <r>
          <rPr>
            <b/>
            <sz val="9"/>
            <color indexed="81"/>
            <rFont val="Tahoma"/>
            <family val="2"/>
          </rPr>
          <t>Marit Arneberg:</t>
        </r>
        <r>
          <rPr>
            <sz val="9"/>
            <color indexed="81"/>
            <rFont val="Tahoma"/>
            <family val="2"/>
          </rPr>
          <t xml:space="preserve">
Can't find bag. Something weird. Mixup between target and others most likely. </t>
        </r>
      </text>
    </comment>
    <comment ref="AG111" authorId="0">
      <text>
        <r>
          <rPr>
            <b/>
            <sz val="9"/>
            <color indexed="81"/>
            <rFont val="Tahoma"/>
            <family val="2"/>
          </rPr>
          <t>Marit Arneberg:</t>
        </r>
        <r>
          <rPr>
            <sz val="9"/>
            <color indexed="81"/>
            <rFont val="Tahoma"/>
            <family val="2"/>
          </rPr>
          <t xml:space="preserve">
Still missing 18.3
</t>
        </r>
      </text>
    </comment>
    <comment ref="AE120" authorId="0">
      <text>
        <r>
          <rPr>
            <b/>
            <sz val="9"/>
            <color indexed="81"/>
            <rFont val="Tahoma"/>
            <family val="2"/>
          </rPr>
          <t>Marit Arneberg:</t>
        </r>
        <r>
          <rPr>
            <sz val="9"/>
            <color indexed="81"/>
            <rFont val="Tahoma"/>
            <family val="2"/>
          </rPr>
          <t xml:space="preserve">
Weighed 20.03.18
</t>
        </r>
      </text>
    </comment>
    <comment ref="AH217" authorId="0">
      <text>
        <r>
          <rPr>
            <b/>
            <sz val="9"/>
            <color indexed="81"/>
            <rFont val="Tahoma"/>
            <family val="2"/>
          </rPr>
          <t>Marit Arneberg:</t>
        </r>
        <r>
          <rPr>
            <sz val="9"/>
            <color indexed="81"/>
            <rFont val="Tahoma"/>
            <family val="2"/>
          </rPr>
          <t xml:space="preserve">
sheet 14 (mixup between nr.5 and 7?) 
(both are WET_W_2_EX_H5)</t>
        </r>
      </text>
    </comment>
    <comment ref="AG236" authorId="0">
      <text>
        <r>
          <rPr>
            <b/>
            <sz val="9"/>
            <color indexed="81"/>
            <rFont val="Tahoma"/>
            <family val="2"/>
          </rPr>
          <t>Marit Arneberg:</t>
        </r>
        <r>
          <rPr>
            <sz val="9"/>
            <color indexed="81"/>
            <rFont val="Tahoma"/>
            <family val="2"/>
          </rPr>
          <t xml:space="preserve">
New weight (Philipo): 4g (sheet 3)</t>
        </r>
      </text>
    </comment>
    <comment ref="AH236" authorId="0">
      <text>
        <r>
          <rPr>
            <b/>
            <sz val="9"/>
            <color indexed="81"/>
            <rFont val="Tahoma"/>
            <family val="2"/>
          </rPr>
          <t>Marit Arneberg:</t>
        </r>
        <r>
          <rPr>
            <sz val="9"/>
            <color indexed="81"/>
            <rFont val="Tahoma"/>
            <family val="2"/>
          </rPr>
          <t xml:space="preserve">
Assumed 4g recorded for target sp. should be 4g other sp. instead. (sheet 3) 
3.81?</t>
        </r>
      </text>
    </comment>
    <comment ref="AH242" authorId="0">
      <text>
        <r>
          <rPr>
            <b/>
            <sz val="9"/>
            <color indexed="81"/>
            <rFont val="Tahoma"/>
            <family val="2"/>
          </rPr>
          <t>Marit Arneberg:</t>
        </r>
        <r>
          <rPr>
            <sz val="9"/>
            <color indexed="81"/>
            <rFont val="Tahoma"/>
            <family val="2"/>
          </rPr>
          <t xml:space="preserve">
1g was recorded for DRY_P_1_OP. Assumed it should be here.
0.75?
</t>
        </r>
      </text>
    </comment>
    <comment ref="AG250" authorId="0">
      <text>
        <r>
          <rPr>
            <b/>
            <sz val="9"/>
            <color indexed="81"/>
            <rFont val="Tahoma"/>
            <family val="2"/>
          </rPr>
          <t>Marit Arneberg:</t>
        </r>
        <r>
          <rPr>
            <sz val="9"/>
            <color indexed="81"/>
            <rFont val="Tahoma"/>
            <family val="2"/>
          </rPr>
          <t xml:space="preserve">
Sheet6: 19/6
Sheet 2: 9/4
5.52?</t>
        </r>
      </text>
    </comment>
    <comment ref="AH262" authorId="0">
      <text>
        <r>
          <rPr>
            <b/>
            <sz val="9"/>
            <color indexed="81"/>
            <rFont val="Tahoma"/>
            <family val="2"/>
          </rPr>
          <t>Marit Arneberg:</t>
        </r>
        <r>
          <rPr>
            <sz val="9"/>
            <color indexed="81"/>
            <rFont val="Tahoma"/>
            <family val="2"/>
          </rPr>
          <t xml:space="preserve">
Probably the one with questionmark</t>
        </r>
      </text>
    </comment>
    <comment ref="AE265" authorId="0">
      <text>
        <r>
          <rPr>
            <b/>
            <sz val="9"/>
            <color indexed="81"/>
            <rFont val="Tahoma"/>
            <family val="2"/>
          </rPr>
          <t>Marit Arneberg:</t>
        </r>
        <r>
          <rPr>
            <sz val="9"/>
            <color indexed="81"/>
            <rFont val="Tahoma"/>
            <family val="2"/>
          </rPr>
          <t xml:space="preserve">
sheet 14 (mixup between nr.5 and 7?) 
(both are WET_W_2_EX_H5)</t>
        </r>
      </text>
    </comment>
    <comment ref="AH266" authorId="0">
      <text>
        <r>
          <rPr>
            <b/>
            <sz val="9"/>
            <color indexed="81"/>
            <rFont val="Tahoma"/>
            <family val="2"/>
          </rPr>
          <t>Marit Arneberg:</t>
        </r>
        <r>
          <rPr>
            <sz val="9"/>
            <color indexed="81"/>
            <rFont val="Tahoma"/>
            <family val="2"/>
          </rPr>
          <t xml:space="preserve">
Was duplicat from WET_P_3_EX_H6
</t>
        </r>
      </text>
    </comment>
    <comment ref="AH267" authorId="0">
      <text>
        <r>
          <rPr>
            <b/>
            <sz val="9"/>
            <color indexed="81"/>
            <rFont val="Tahoma"/>
            <family val="2"/>
          </rPr>
          <t>Marit Arneberg:</t>
        </r>
        <r>
          <rPr>
            <sz val="9"/>
            <color indexed="81"/>
            <rFont val="Tahoma"/>
            <family val="2"/>
          </rPr>
          <t xml:space="preserve">
Duplicated, see WET_P_3_OP_H6 </t>
        </r>
      </text>
    </comment>
    <comment ref="AH275" authorId="0">
      <text>
        <r>
          <rPr>
            <b/>
            <sz val="9"/>
            <color indexed="81"/>
            <rFont val="Tahoma"/>
            <family val="2"/>
          </rPr>
          <t>Marit Arneberg:</t>
        </r>
        <r>
          <rPr>
            <sz val="9"/>
            <color indexed="81"/>
            <rFont val="Tahoma"/>
            <family val="2"/>
          </rPr>
          <t xml:space="preserve">
Was duplicat from WET_W_3_OP_H6
</t>
        </r>
      </text>
    </comment>
    <comment ref="AE284" authorId="0">
      <text>
        <r>
          <rPr>
            <b/>
            <sz val="9"/>
            <color indexed="81"/>
            <rFont val="Tahoma"/>
            <family val="2"/>
          </rPr>
          <t>Marit Arneberg:</t>
        </r>
        <r>
          <rPr>
            <sz val="9"/>
            <color indexed="81"/>
            <rFont val="Tahoma"/>
            <family val="2"/>
          </rPr>
          <t xml:space="preserve">
Assumed 4g recorded for target sp. should be 4g other sp. instead. (sheet 3) 
3.81?</t>
        </r>
      </text>
    </comment>
    <comment ref="AE290" authorId="0">
      <text>
        <r>
          <rPr>
            <b/>
            <sz val="9"/>
            <color indexed="81"/>
            <rFont val="Tahoma"/>
            <family val="2"/>
          </rPr>
          <t>Marit Arneberg:</t>
        </r>
        <r>
          <rPr>
            <sz val="9"/>
            <color indexed="81"/>
            <rFont val="Tahoma"/>
            <family val="2"/>
          </rPr>
          <t xml:space="preserve">
1g was recorded for DRY_P_1_OP. Assumed it should be here.
0.75?
</t>
        </r>
      </text>
    </comment>
    <comment ref="AE310" authorId="0">
      <text>
        <r>
          <rPr>
            <b/>
            <sz val="9"/>
            <color indexed="81"/>
            <rFont val="Tahoma"/>
            <family val="2"/>
          </rPr>
          <t>Marit Arneberg:</t>
        </r>
        <r>
          <rPr>
            <sz val="9"/>
            <color indexed="81"/>
            <rFont val="Tahoma"/>
            <family val="2"/>
          </rPr>
          <t xml:space="preserve">
Probably the one with questionmark</t>
        </r>
      </text>
    </comment>
    <comment ref="AE314" authorId="0">
      <text>
        <r>
          <rPr>
            <b/>
            <sz val="9"/>
            <color indexed="81"/>
            <rFont val="Tahoma"/>
            <family val="2"/>
          </rPr>
          <t>Marit Arneberg:</t>
        </r>
        <r>
          <rPr>
            <sz val="9"/>
            <color indexed="81"/>
            <rFont val="Tahoma"/>
            <family val="2"/>
          </rPr>
          <t xml:space="preserve">
Was duplicat from WET_P_3_EX_H6
</t>
        </r>
      </text>
    </comment>
    <comment ref="AE315" authorId="0">
      <text>
        <r>
          <rPr>
            <b/>
            <sz val="9"/>
            <color indexed="81"/>
            <rFont val="Tahoma"/>
            <family val="2"/>
          </rPr>
          <t>Marit Arneberg:</t>
        </r>
        <r>
          <rPr>
            <sz val="9"/>
            <color indexed="81"/>
            <rFont val="Tahoma"/>
            <family val="2"/>
          </rPr>
          <t xml:space="preserve">
Duplicated, see WET_P_3_OP_H6 </t>
        </r>
      </text>
    </comment>
    <comment ref="AG322" authorId="0">
      <text>
        <r>
          <rPr>
            <b/>
            <sz val="9"/>
            <color indexed="81"/>
            <rFont val="Tahoma"/>
            <family val="2"/>
          </rPr>
          <t>Marit Arneberg:</t>
        </r>
        <r>
          <rPr>
            <sz val="9"/>
            <color indexed="81"/>
            <rFont val="Tahoma"/>
            <family val="2"/>
          </rPr>
          <t xml:space="preserve">
Really low value!</t>
        </r>
      </text>
    </comment>
    <comment ref="AE323" authorId="0">
      <text>
        <r>
          <rPr>
            <b/>
            <sz val="9"/>
            <color indexed="81"/>
            <rFont val="Tahoma"/>
            <family val="2"/>
          </rPr>
          <t>Marit Arneberg:</t>
        </r>
        <r>
          <rPr>
            <sz val="9"/>
            <color indexed="81"/>
            <rFont val="Tahoma"/>
            <family val="2"/>
          </rPr>
          <t xml:space="preserve">
Was duplicat from WET_W_3_OP_H6
</t>
        </r>
      </text>
    </comment>
    <comment ref="AG323" authorId="0">
      <text>
        <r>
          <rPr>
            <b/>
            <sz val="9"/>
            <color indexed="81"/>
            <rFont val="Tahoma"/>
            <family val="2"/>
          </rPr>
          <t xml:space="preserve">Marit Arneberg:
</t>
        </r>
        <r>
          <rPr>
            <sz val="9"/>
            <color indexed="81"/>
            <rFont val="Tahoma"/>
            <family val="2"/>
          </rPr>
          <t xml:space="preserve">#86 WET_P_3_OP, 54.90g. Should be Other sp. instead? Should not be any target sp. </t>
        </r>
      </text>
    </comment>
    <comment ref="AH323" authorId="0">
      <text>
        <r>
          <rPr>
            <b/>
            <sz val="9"/>
            <color indexed="81"/>
            <rFont val="Tahoma"/>
            <family val="2"/>
          </rPr>
          <t>Marit Arneberg:</t>
        </r>
        <r>
          <rPr>
            <sz val="9"/>
            <color indexed="81"/>
            <rFont val="Tahoma"/>
            <family val="2"/>
          </rPr>
          <t xml:space="preserve">
#86 =54.90g?</t>
        </r>
      </text>
    </comment>
    <comment ref="AG338" authorId="0">
      <text>
        <r>
          <rPr>
            <b/>
            <sz val="9"/>
            <color indexed="81"/>
            <rFont val="Tahoma"/>
            <family val="2"/>
          </rPr>
          <t>Marit Arneberg:</t>
        </r>
        <r>
          <rPr>
            <sz val="9"/>
            <color indexed="81"/>
            <rFont val="Tahoma"/>
            <family val="2"/>
          </rPr>
          <t xml:space="preserve">
Either #31 : 41.13 or #34: 36.33 should be here</t>
        </r>
      </text>
    </comment>
    <comment ref="AG340" authorId="0">
      <text>
        <r>
          <rPr>
            <b/>
            <sz val="9"/>
            <color indexed="81"/>
            <rFont val="Tahoma"/>
            <family val="2"/>
          </rPr>
          <t>Marit Arneberg:</t>
        </r>
        <r>
          <rPr>
            <sz val="9"/>
            <color indexed="81"/>
            <rFont val="Tahoma"/>
            <family val="2"/>
          </rPr>
          <t xml:space="preserve">
Either #31 or #34 should be here</t>
        </r>
      </text>
    </comment>
    <comment ref="AH348" authorId="0">
      <text>
        <r>
          <rPr>
            <b/>
            <sz val="9"/>
            <color indexed="81"/>
            <rFont val="Tahoma"/>
            <family val="2"/>
          </rPr>
          <t>Marit Arneberg:</t>
        </r>
        <r>
          <rPr>
            <sz val="9"/>
            <color indexed="81"/>
            <rFont val="Tahoma"/>
            <family val="2"/>
          </rPr>
          <t xml:space="preserve">
#10 = 133.33 OR #79 = 141 g
10? 
</t>
        </r>
      </text>
    </comment>
    <comment ref="AH350" authorId="0">
      <text>
        <r>
          <rPr>
            <b/>
            <sz val="9"/>
            <color indexed="81"/>
            <rFont val="Tahoma"/>
            <family val="2"/>
          </rPr>
          <t>Marit Arneberg:</t>
        </r>
        <r>
          <rPr>
            <sz val="9"/>
            <color indexed="81"/>
            <rFont val="Tahoma"/>
            <family val="2"/>
          </rPr>
          <t xml:space="preserve">
Lacking. #12 value (7.23g) seems to low. </t>
        </r>
      </text>
    </comment>
    <comment ref="AH351" authorId="0">
      <text>
        <r>
          <rPr>
            <b/>
            <sz val="9"/>
            <color indexed="81"/>
            <rFont val="Tahoma"/>
            <family val="2"/>
          </rPr>
          <t>Marit Arneberg:</t>
        </r>
        <r>
          <rPr>
            <sz val="9"/>
            <color indexed="81"/>
            <rFont val="Tahoma"/>
            <family val="2"/>
          </rPr>
          <t xml:space="preserve">
#10 = 133.33 OR #79 = 141 g</t>
        </r>
      </text>
    </comment>
  </commentList>
</comments>
</file>

<file path=xl/comments3.xml><?xml version="1.0" encoding="utf-8"?>
<comments xmlns="http://schemas.openxmlformats.org/spreadsheetml/2006/main">
  <authors>
    <author>Marit Arneberg</author>
  </authors>
  <commentList>
    <comment ref="AE5" authorId="0">
      <text>
        <r>
          <rPr>
            <b/>
            <sz val="9"/>
            <color indexed="81"/>
            <rFont val="Tahoma"/>
            <family val="2"/>
          </rPr>
          <t>Marit Arneberg:</t>
        </r>
        <r>
          <rPr>
            <sz val="9"/>
            <color indexed="81"/>
            <rFont val="Tahoma"/>
            <family val="2"/>
          </rPr>
          <t xml:space="preserve">
All veg.
Weighed 20.03.18
</t>
        </r>
      </text>
    </comment>
    <comment ref="AQ7" authorId="0">
      <text>
        <r>
          <rPr>
            <b/>
            <sz val="9"/>
            <color indexed="81"/>
            <rFont val="Tahoma"/>
            <family val="2"/>
          </rPr>
          <t>Marit Arneberg:</t>
        </r>
        <r>
          <rPr>
            <sz val="9"/>
            <color indexed="81"/>
            <rFont val="Tahoma"/>
            <family val="2"/>
          </rPr>
          <t xml:space="preserve">
All were sent to NTNU! No analysis possible</t>
        </r>
      </text>
    </comment>
    <comment ref="AE8" authorId="0">
      <text>
        <r>
          <rPr>
            <b/>
            <sz val="9"/>
            <color indexed="81"/>
            <rFont val="Tahoma"/>
            <family val="2"/>
          </rPr>
          <t>Marit Arneberg:</t>
        </r>
        <r>
          <rPr>
            <sz val="9"/>
            <color indexed="81"/>
            <rFont val="Tahoma"/>
            <family val="2"/>
          </rPr>
          <t xml:space="preserve">
All veg.
</t>
        </r>
      </text>
    </comment>
    <comment ref="AQ8" authorId="0">
      <text>
        <r>
          <rPr>
            <b/>
            <sz val="9"/>
            <color indexed="81"/>
            <rFont val="Tahoma"/>
            <family val="2"/>
          </rPr>
          <t>Marit Arneberg:</t>
        </r>
        <r>
          <rPr>
            <sz val="9"/>
            <color indexed="81"/>
            <rFont val="Tahoma"/>
            <family val="2"/>
          </rPr>
          <t xml:space="preserve">
Red: Should not have been analysed as no sample was sent. Maybe mixup with another ID? Here: WET_P_3_EX/OP_H2?</t>
        </r>
      </text>
    </comment>
    <comment ref="AD16" authorId="0">
      <text>
        <r>
          <rPr>
            <b/>
            <sz val="9"/>
            <color indexed="81"/>
            <rFont val="Tahoma"/>
            <family val="2"/>
          </rPr>
          <t>Marit Arneberg:</t>
        </r>
        <r>
          <rPr>
            <sz val="9"/>
            <color indexed="81"/>
            <rFont val="Tahoma"/>
            <family val="2"/>
          </rPr>
          <t xml:space="preserve">
Weighed 20.3.18, after grinded
</t>
        </r>
      </text>
    </comment>
    <comment ref="AE18" authorId="0">
      <text>
        <r>
          <rPr>
            <b/>
            <sz val="9"/>
            <color indexed="81"/>
            <rFont val="Tahoma"/>
            <family val="2"/>
          </rPr>
          <t>Marit Arneberg:</t>
        </r>
        <r>
          <rPr>
            <sz val="9"/>
            <color indexed="81"/>
            <rFont val="Tahoma"/>
            <family val="2"/>
          </rPr>
          <t xml:space="preserve">
All veg.
</t>
        </r>
      </text>
    </comment>
    <comment ref="AE19" authorId="0">
      <text>
        <r>
          <rPr>
            <b/>
            <sz val="9"/>
            <color indexed="81"/>
            <rFont val="Tahoma"/>
            <family val="2"/>
          </rPr>
          <t>Marit Arneberg:</t>
        </r>
        <r>
          <rPr>
            <sz val="9"/>
            <color indexed="81"/>
            <rFont val="Tahoma"/>
            <family val="2"/>
          </rPr>
          <t xml:space="preserve">
All veg. Weighed 20.03.18</t>
        </r>
      </text>
    </comment>
    <comment ref="AE20" authorId="0">
      <text>
        <r>
          <rPr>
            <b/>
            <sz val="9"/>
            <color indexed="81"/>
            <rFont val="Tahoma"/>
            <family val="2"/>
          </rPr>
          <t>Marit Arneberg:</t>
        </r>
        <r>
          <rPr>
            <sz val="9"/>
            <color indexed="81"/>
            <rFont val="Tahoma"/>
            <family val="2"/>
          </rPr>
          <t xml:space="preserve">
Weighed 20.03.18. 
</t>
        </r>
      </text>
    </comment>
    <comment ref="AE21" authorId="0">
      <text>
        <r>
          <rPr>
            <b/>
            <sz val="9"/>
            <color indexed="81"/>
            <rFont val="Tahoma"/>
            <family val="2"/>
          </rPr>
          <t>Marit Arneberg:</t>
        </r>
        <r>
          <rPr>
            <sz val="9"/>
            <color indexed="81"/>
            <rFont val="Tahoma"/>
            <family val="2"/>
          </rPr>
          <t xml:space="preserve">
Weighed 20.03.18
</t>
        </r>
      </text>
    </comment>
    <comment ref="AQ31" authorId="0">
      <text>
        <r>
          <rPr>
            <b/>
            <sz val="9"/>
            <color indexed="81"/>
            <rFont val="Tahoma"/>
            <family val="2"/>
          </rPr>
          <t>Marit Arneberg:</t>
        </r>
        <r>
          <rPr>
            <sz val="9"/>
            <color indexed="81"/>
            <rFont val="Tahoma"/>
            <family val="2"/>
          </rPr>
          <t xml:space="preserve">
Could it be target instead?</t>
        </r>
      </text>
    </comment>
    <comment ref="AG32" authorId="0">
      <text>
        <r>
          <rPr>
            <b/>
            <sz val="9"/>
            <color indexed="81"/>
            <rFont val="Tahoma"/>
            <family val="2"/>
          </rPr>
          <t>Marit Arneberg:</t>
        </r>
        <r>
          <rPr>
            <sz val="9"/>
            <color indexed="81"/>
            <rFont val="Tahoma"/>
            <family val="2"/>
          </rPr>
          <t xml:space="preserve">
Should this be NA?</t>
        </r>
      </text>
    </comment>
    <comment ref="AQ35" authorId="0">
      <text>
        <r>
          <rPr>
            <b/>
            <sz val="9"/>
            <color indexed="81"/>
            <rFont val="Tahoma"/>
            <family val="2"/>
          </rPr>
          <t>Marit Arneberg:</t>
        </r>
        <r>
          <rPr>
            <sz val="9"/>
            <color indexed="81"/>
            <rFont val="Tahoma"/>
            <family val="2"/>
          </rPr>
          <t xml:space="preserve">
#212 Registered for OP. Should be here instead?</t>
        </r>
      </text>
    </comment>
    <comment ref="AL37" authorId="0">
      <text>
        <r>
          <rPr>
            <b/>
            <sz val="9"/>
            <color indexed="81"/>
            <rFont val="Tahoma"/>
            <family val="2"/>
          </rPr>
          <t>Marit Arneberg:</t>
        </r>
        <r>
          <rPr>
            <sz val="9"/>
            <color indexed="81"/>
            <rFont val="Tahoma"/>
            <family val="2"/>
          </rPr>
          <t xml:space="preserve">
No target collected!</t>
        </r>
      </text>
    </comment>
    <comment ref="AE49" authorId="0">
      <text>
        <r>
          <rPr>
            <b/>
            <sz val="9"/>
            <color indexed="81"/>
            <rFont val="Tahoma"/>
            <family val="2"/>
          </rPr>
          <t>Marit Arneberg:</t>
        </r>
        <r>
          <rPr>
            <sz val="9"/>
            <color indexed="81"/>
            <rFont val="Tahoma"/>
            <family val="2"/>
          </rPr>
          <t xml:space="preserve">
Can't find bag. Something weird. Mixup between target and others most likely. </t>
        </r>
      </text>
    </comment>
    <comment ref="AE72" authorId="0">
      <text>
        <r>
          <rPr>
            <b/>
            <sz val="9"/>
            <color indexed="81"/>
            <rFont val="Tahoma"/>
            <family val="2"/>
          </rPr>
          <t>Marit Arneberg:</t>
        </r>
        <r>
          <rPr>
            <sz val="9"/>
            <color indexed="81"/>
            <rFont val="Tahoma"/>
            <family val="2"/>
          </rPr>
          <t xml:space="preserve">
Weighed 20.03.18
</t>
        </r>
      </text>
    </comment>
    <comment ref="AD73" authorId="0">
      <text>
        <r>
          <rPr>
            <b/>
            <sz val="9"/>
            <color indexed="81"/>
            <rFont val="Tahoma"/>
            <family val="2"/>
          </rPr>
          <t>Marit Arneberg:</t>
        </r>
        <r>
          <rPr>
            <sz val="9"/>
            <color indexed="81"/>
            <rFont val="Tahoma"/>
            <family val="2"/>
          </rPr>
          <t xml:space="preserve">
Mixed sample site 2 and 3 together. Not possible to use now!</t>
        </r>
      </text>
    </comment>
    <comment ref="AD75" authorId="0">
      <text>
        <r>
          <rPr>
            <b/>
            <sz val="9"/>
            <color indexed="81"/>
            <rFont val="Tahoma"/>
            <family val="2"/>
          </rPr>
          <t>Marit Arneberg:</t>
        </r>
        <r>
          <rPr>
            <sz val="9"/>
            <color indexed="81"/>
            <rFont val="Tahoma"/>
            <family val="2"/>
          </rPr>
          <t xml:space="preserve">
Mixed sample site 2 and 3 together. Not possible to use now!</t>
        </r>
      </text>
    </comment>
    <comment ref="AG76" authorId="0">
      <text>
        <r>
          <rPr>
            <b/>
            <sz val="9"/>
            <color indexed="81"/>
            <rFont val="Tahoma"/>
            <family val="2"/>
          </rPr>
          <t>Marit Arneberg:</t>
        </r>
        <r>
          <rPr>
            <sz val="9"/>
            <color indexed="81"/>
            <rFont val="Tahoma"/>
            <family val="2"/>
          </rPr>
          <t xml:space="preserve">
Shouldn't there be a subsample to SUA? Even if not written weight.</t>
        </r>
      </text>
    </comment>
    <comment ref="AQ78" authorId="0">
      <text>
        <r>
          <rPr>
            <b/>
            <sz val="9"/>
            <color indexed="81"/>
            <rFont val="Tahoma"/>
            <family val="2"/>
          </rPr>
          <t>Marit Arneberg:</t>
        </r>
        <r>
          <rPr>
            <sz val="9"/>
            <color indexed="81"/>
            <rFont val="Tahoma"/>
            <family val="2"/>
          </rPr>
          <t xml:space="preserve">
#167/#207</t>
        </r>
      </text>
    </comment>
    <comment ref="AQ79" authorId="0">
      <text>
        <r>
          <rPr>
            <b/>
            <sz val="9"/>
            <color indexed="81"/>
            <rFont val="Tahoma"/>
            <family val="2"/>
          </rPr>
          <t>Marit Arneberg:</t>
        </r>
        <r>
          <rPr>
            <sz val="9"/>
            <color indexed="81"/>
            <rFont val="Tahoma"/>
            <family val="2"/>
          </rPr>
          <t xml:space="preserve">
#158/#208</t>
        </r>
      </text>
    </comment>
    <comment ref="AG81" authorId="0">
      <text>
        <r>
          <rPr>
            <b/>
            <sz val="9"/>
            <color indexed="81"/>
            <rFont val="Tahoma"/>
            <family val="2"/>
          </rPr>
          <t>Marit Arneberg:</t>
        </r>
        <r>
          <rPr>
            <sz val="9"/>
            <color indexed="81"/>
            <rFont val="Tahoma"/>
            <family val="2"/>
          </rPr>
          <t xml:space="preserve">
Shouldn't there be a subsample to SUA? Even if not written weight.</t>
        </r>
      </text>
    </comment>
    <comment ref="AG84" authorId="0">
      <text>
        <r>
          <rPr>
            <b/>
            <sz val="9"/>
            <color indexed="81"/>
            <rFont val="Tahoma"/>
            <family val="2"/>
          </rPr>
          <t>Marit Arneberg:</t>
        </r>
        <r>
          <rPr>
            <sz val="9"/>
            <color indexed="81"/>
            <rFont val="Tahoma"/>
            <family val="2"/>
          </rPr>
          <t xml:space="preserve">
Shouldn't there be a subsample to SUA? Even if not written weight.</t>
        </r>
      </text>
    </comment>
    <comment ref="AG93" authorId="0">
      <text>
        <r>
          <rPr>
            <b/>
            <sz val="9"/>
            <color indexed="81"/>
            <rFont val="Tahoma"/>
            <family val="2"/>
          </rPr>
          <t xml:space="preserve">Marit Arneberg:
</t>
        </r>
        <r>
          <rPr>
            <sz val="9"/>
            <color indexed="81"/>
            <rFont val="Tahoma"/>
            <family val="2"/>
          </rPr>
          <t xml:space="preserve">Not possible. Was NOT sent to SUA
</t>
        </r>
      </text>
    </comment>
    <comment ref="AG107" authorId="0">
      <text>
        <r>
          <rPr>
            <b/>
            <sz val="9"/>
            <color indexed="81"/>
            <rFont val="Tahoma"/>
            <family val="2"/>
          </rPr>
          <t>Marit Arneberg:</t>
        </r>
        <r>
          <rPr>
            <sz val="9"/>
            <color indexed="81"/>
            <rFont val="Tahoma"/>
            <family val="2"/>
          </rPr>
          <t xml:space="preserve">
Shouldn't there be a subsample to SUA? Even if not written weight.</t>
        </r>
      </text>
    </comment>
    <comment ref="AG108" authorId="0">
      <text>
        <r>
          <rPr>
            <b/>
            <sz val="9"/>
            <color indexed="81"/>
            <rFont val="Tahoma"/>
            <family val="2"/>
          </rPr>
          <t>Marit Arneberg:</t>
        </r>
        <r>
          <rPr>
            <sz val="9"/>
            <color indexed="81"/>
            <rFont val="Tahoma"/>
            <family val="2"/>
          </rPr>
          <t xml:space="preserve">
Shouldn't there be a subsample to SUA? Even if not written weight.</t>
        </r>
      </text>
    </comment>
    <comment ref="AI108" authorId="0">
      <text>
        <r>
          <rPr>
            <b/>
            <sz val="9"/>
            <color indexed="81"/>
            <rFont val="Tahoma"/>
            <family val="2"/>
          </rPr>
          <t>Marit Arneberg:</t>
        </r>
        <r>
          <rPr>
            <sz val="9"/>
            <color indexed="81"/>
            <rFont val="Tahoma"/>
            <family val="2"/>
          </rPr>
          <t xml:space="preserve">
Too little subsampled for analysis? 1.8g</t>
        </r>
      </text>
    </comment>
    <comment ref="AD111" authorId="0">
      <text>
        <r>
          <rPr>
            <b/>
            <sz val="9"/>
            <color indexed="81"/>
            <rFont val="Tahoma"/>
            <family val="2"/>
          </rPr>
          <t>Marit Arneberg:</t>
        </r>
        <r>
          <rPr>
            <sz val="9"/>
            <color indexed="81"/>
            <rFont val="Tahoma"/>
            <family val="2"/>
          </rPr>
          <t xml:space="preserve">
Still missing 18.3
</t>
        </r>
      </text>
    </comment>
    <comment ref="AG113" authorId="0">
      <text>
        <r>
          <rPr>
            <b/>
            <sz val="9"/>
            <color indexed="81"/>
            <rFont val="Tahoma"/>
            <family val="2"/>
          </rPr>
          <t>Marit Arneberg:</t>
        </r>
        <r>
          <rPr>
            <sz val="9"/>
            <color indexed="81"/>
            <rFont val="Tahoma"/>
            <family val="2"/>
          </rPr>
          <t xml:space="preserve">
Not possible, was NOT sent to SUA
</t>
        </r>
      </text>
    </comment>
    <comment ref="AG115" authorId="0">
      <text>
        <r>
          <rPr>
            <b/>
            <sz val="9"/>
            <color indexed="81"/>
            <rFont val="Tahoma"/>
            <family val="2"/>
          </rPr>
          <t>Marit Arneberg:</t>
        </r>
        <r>
          <rPr>
            <sz val="9"/>
            <color indexed="81"/>
            <rFont val="Tahoma"/>
            <family val="2"/>
          </rPr>
          <t xml:space="preserve">
Shouldn't there be a subsample to SUA? Even if not written weight.</t>
        </r>
      </text>
    </comment>
    <comment ref="AG118" authorId="0">
      <text>
        <r>
          <rPr>
            <b/>
            <sz val="9"/>
            <color indexed="81"/>
            <rFont val="Tahoma"/>
            <family val="2"/>
          </rPr>
          <t>Marit Arneberg:</t>
        </r>
        <r>
          <rPr>
            <sz val="9"/>
            <color indexed="81"/>
            <rFont val="Tahoma"/>
            <family val="2"/>
          </rPr>
          <t xml:space="preserve">
Might be mixup between 1&lt;--&gt;3 and 2&lt;--&gt;4. Check original sheets from Vilde + label on bags to see code references. </t>
        </r>
      </text>
    </comment>
    <comment ref="AG146" authorId="0">
      <text>
        <r>
          <rPr>
            <b/>
            <sz val="9"/>
            <color indexed="81"/>
            <rFont val="Tahoma"/>
            <family val="2"/>
          </rPr>
          <t>Marit Arneberg:</t>
        </r>
        <r>
          <rPr>
            <sz val="9"/>
            <color indexed="81"/>
            <rFont val="Tahoma"/>
            <family val="2"/>
          </rPr>
          <t xml:space="preserve">
Could Lab no 256 refer to this one? Since none of WET_P_ _EX_H3 target are missing</t>
        </r>
      </text>
    </comment>
    <comment ref="AG168" authorId="0">
      <text>
        <r>
          <rPr>
            <b/>
            <sz val="9"/>
            <color indexed="81"/>
            <rFont val="Tahoma"/>
            <family val="2"/>
          </rPr>
          <t>Marit Arneberg:</t>
        </r>
        <r>
          <rPr>
            <sz val="9"/>
            <color indexed="81"/>
            <rFont val="Tahoma"/>
            <family val="2"/>
          </rPr>
          <t xml:space="preserve">
Shouldn't there be a subsample to SUA? Even if not written weight.</t>
        </r>
      </text>
    </comment>
    <comment ref="AQ216" authorId="0">
      <text>
        <r>
          <rPr>
            <b/>
            <sz val="9"/>
            <color indexed="81"/>
            <rFont val="Tahoma"/>
            <family val="2"/>
          </rPr>
          <t>Marit Arneberg:</t>
        </r>
        <r>
          <rPr>
            <sz val="9"/>
            <color indexed="81"/>
            <rFont val="Tahoma"/>
            <family val="2"/>
          </rPr>
          <t xml:space="preserve">
value from #1, There is a duplicate in #7</t>
        </r>
      </text>
    </comment>
    <comment ref="AE217" authorId="0">
      <text>
        <r>
          <rPr>
            <b/>
            <sz val="9"/>
            <color indexed="81"/>
            <rFont val="Tahoma"/>
            <family val="2"/>
          </rPr>
          <t>Marit Arneberg:</t>
        </r>
        <r>
          <rPr>
            <sz val="9"/>
            <color indexed="81"/>
            <rFont val="Tahoma"/>
            <family val="2"/>
          </rPr>
          <t xml:space="preserve">
sheet 14 (mixup between nr.5 and 7?) 
(both are WET_W_2_EX_H5)</t>
        </r>
      </text>
    </comment>
    <comment ref="AG224" authorId="0">
      <text>
        <r>
          <rPr>
            <b/>
            <sz val="9"/>
            <color indexed="81"/>
            <rFont val="Tahoma"/>
            <family val="2"/>
          </rPr>
          <t>Marit Arneberg:</t>
        </r>
        <r>
          <rPr>
            <sz val="9"/>
            <color indexed="81"/>
            <rFont val="Tahoma"/>
            <family val="2"/>
          </rPr>
          <t xml:space="preserve">
Assumed #102 no field ref. should be here.
</t>
        </r>
      </text>
    </comment>
    <comment ref="AD236" authorId="0">
      <text>
        <r>
          <rPr>
            <b/>
            <sz val="9"/>
            <color indexed="81"/>
            <rFont val="Tahoma"/>
            <family val="2"/>
          </rPr>
          <t>Marit Arneberg:</t>
        </r>
        <r>
          <rPr>
            <sz val="9"/>
            <color indexed="81"/>
            <rFont val="Tahoma"/>
            <family val="2"/>
          </rPr>
          <t xml:space="preserve">
New weight (Philipo): 4g (sheet 3)</t>
        </r>
      </text>
    </comment>
    <comment ref="AE236" authorId="0">
      <text>
        <r>
          <rPr>
            <b/>
            <sz val="9"/>
            <color indexed="81"/>
            <rFont val="Tahoma"/>
            <family val="2"/>
          </rPr>
          <t>Marit Arneberg:</t>
        </r>
        <r>
          <rPr>
            <sz val="9"/>
            <color indexed="81"/>
            <rFont val="Tahoma"/>
            <family val="2"/>
          </rPr>
          <t xml:space="preserve">
Assumed 4g recorded for target sp. should be 4g other sp. instead. (sheet 3) 
</t>
        </r>
      </text>
    </comment>
    <comment ref="AE242" authorId="0">
      <text>
        <r>
          <rPr>
            <b/>
            <sz val="9"/>
            <color indexed="81"/>
            <rFont val="Tahoma"/>
            <family val="2"/>
          </rPr>
          <t>Marit Arneberg:</t>
        </r>
        <r>
          <rPr>
            <sz val="9"/>
            <color indexed="81"/>
            <rFont val="Tahoma"/>
            <family val="2"/>
          </rPr>
          <t xml:space="preserve">
1g was recorded for DRY_P_1_OP. Assumed it should be here.</t>
        </r>
      </text>
    </comment>
    <comment ref="AQ242" authorId="0">
      <text>
        <r>
          <rPr>
            <b/>
            <sz val="9"/>
            <color indexed="81"/>
            <rFont val="Tahoma"/>
            <family val="2"/>
          </rPr>
          <t xml:space="preserve">Marit Arneberg:
</t>
        </r>
        <r>
          <rPr>
            <sz val="9"/>
            <color indexed="81"/>
            <rFont val="Tahoma"/>
            <family val="2"/>
          </rPr>
          <t>Wrong marking? Assumed it should be here, not DRY_P_1_OP_H5</t>
        </r>
      </text>
    </comment>
    <comment ref="AD250" authorId="0">
      <text>
        <r>
          <rPr>
            <b/>
            <sz val="9"/>
            <color indexed="81"/>
            <rFont val="Tahoma"/>
            <family val="2"/>
          </rPr>
          <t>Marit Arneberg:</t>
        </r>
        <r>
          <rPr>
            <sz val="9"/>
            <color indexed="81"/>
            <rFont val="Tahoma"/>
            <family val="2"/>
          </rPr>
          <t xml:space="preserve">
Or 9 g? (sheet 2) Looks like weighed 2 times
</t>
        </r>
      </text>
    </comment>
    <comment ref="AG250" authorId="0">
      <text>
        <r>
          <rPr>
            <b/>
            <sz val="9"/>
            <color indexed="81"/>
            <rFont val="Tahoma"/>
            <family val="2"/>
          </rPr>
          <t>Marit Arneberg:</t>
        </r>
        <r>
          <rPr>
            <sz val="9"/>
            <color indexed="81"/>
            <rFont val="Tahoma"/>
            <family val="2"/>
          </rPr>
          <t xml:space="preserve">
Same ID for #8,9,10. Which value to use?</t>
        </r>
      </text>
    </comment>
    <comment ref="AE262" authorId="0">
      <text>
        <r>
          <rPr>
            <b/>
            <sz val="9"/>
            <color indexed="81"/>
            <rFont val="Tahoma"/>
            <family val="2"/>
          </rPr>
          <t>Marit Arneberg:</t>
        </r>
        <r>
          <rPr>
            <sz val="9"/>
            <color indexed="81"/>
            <rFont val="Tahoma"/>
            <family val="2"/>
          </rPr>
          <t xml:space="preserve">
Probably the one with questionmark</t>
        </r>
      </text>
    </comment>
    <comment ref="AQ263" authorId="0">
      <text>
        <r>
          <rPr>
            <b/>
            <sz val="9"/>
            <color indexed="81"/>
            <rFont val="Tahoma"/>
            <family val="2"/>
          </rPr>
          <t>Marit Arneberg:</t>
        </r>
        <r>
          <rPr>
            <sz val="9"/>
            <color indexed="81"/>
            <rFont val="Tahoma"/>
            <family val="2"/>
          </rPr>
          <t xml:space="preserve">
Or 0.30, #42/#43</t>
        </r>
      </text>
    </comment>
    <comment ref="AV263" authorId="0">
      <text>
        <r>
          <rPr>
            <b/>
            <sz val="9"/>
            <color indexed="81"/>
            <rFont val="Tahoma"/>
            <family val="2"/>
          </rPr>
          <t>Marit Arneberg:</t>
        </r>
        <r>
          <rPr>
            <sz val="9"/>
            <color indexed="81"/>
            <rFont val="Tahoma"/>
            <family val="2"/>
          </rPr>
          <t xml:space="preserve">
Or 0.09, #42/#43</t>
        </r>
      </text>
    </comment>
    <comment ref="AE266" authorId="0">
      <text>
        <r>
          <rPr>
            <b/>
            <sz val="9"/>
            <color indexed="81"/>
            <rFont val="Tahoma"/>
            <family val="2"/>
          </rPr>
          <t>Marit Arneberg:</t>
        </r>
        <r>
          <rPr>
            <sz val="9"/>
            <color indexed="81"/>
            <rFont val="Tahoma"/>
            <family val="2"/>
          </rPr>
          <t xml:space="preserve">
Was duplicat from WET_P_3_EX_H6
</t>
        </r>
      </text>
    </comment>
    <comment ref="AE267" authorId="0">
      <text>
        <r>
          <rPr>
            <b/>
            <sz val="9"/>
            <color indexed="81"/>
            <rFont val="Tahoma"/>
            <family val="2"/>
          </rPr>
          <t>Marit Arneberg:</t>
        </r>
        <r>
          <rPr>
            <sz val="9"/>
            <color indexed="81"/>
            <rFont val="Tahoma"/>
            <family val="2"/>
          </rPr>
          <t xml:space="preserve">
Duplicated, see WET_P_3_OP_H6 </t>
        </r>
      </text>
    </comment>
    <comment ref="AE275" authorId="0">
      <text>
        <r>
          <rPr>
            <b/>
            <sz val="9"/>
            <color indexed="81"/>
            <rFont val="Tahoma"/>
            <family val="2"/>
          </rPr>
          <t>Marit Arneberg:</t>
        </r>
        <r>
          <rPr>
            <sz val="9"/>
            <color indexed="81"/>
            <rFont val="Tahoma"/>
            <family val="2"/>
          </rPr>
          <t xml:space="preserve">
Was duplicat from WET_W_3_OP_H6
</t>
        </r>
      </text>
    </comment>
    <comment ref="AQ279" authorId="0">
      <text>
        <r>
          <rPr>
            <b/>
            <sz val="9"/>
            <color indexed="81"/>
            <rFont val="Tahoma"/>
            <family val="2"/>
          </rPr>
          <t>Marit Arneberg:</t>
        </r>
        <r>
          <rPr>
            <sz val="9"/>
            <color indexed="81"/>
            <rFont val="Tahoma"/>
            <family val="2"/>
          </rPr>
          <t xml:space="preserve">
Or 0.41, 
#7/#45</t>
        </r>
      </text>
    </comment>
    <comment ref="AV279" authorId="0">
      <text>
        <r>
          <rPr>
            <b/>
            <sz val="9"/>
            <color indexed="81"/>
            <rFont val="Tahoma"/>
            <family val="2"/>
          </rPr>
          <t>Marit Arneberg:</t>
        </r>
        <r>
          <rPr>
            <sz val="9"/>
            <color indexed="81"/>
            <rFont val="Tahoma"/>
            <family val="2"/>
          </rPr>
          <t xml:space="preserve">
Or 0.15, #7/#45
</t>
        </r>
      </text>
    </comment>
    <comment ref="AQ298" authorId="0">
      <text>
        <r>
          <rPr>
            <b/>
            <sz val="9"/>
            <color indexed="81"/>
            <rFont val="Tahoma"/>
            <family val="2"/>
          </rPr>
          <t>Marit Arneberg:</t>
        </r>
        <r>
          <rPr>
            <sz val="9"/>
            <color indexed="81"/>
            <rFont val="Tahoma"/>
            <family val="2"/>
          </rPr>
          <t xml:space="preserve">
Or 0.49 #8/#24</t>
        </r>
      </text>
    </comment>
    <comment ref="AD322" authorId="0">
      <text>
        <r>
          <rPr>
            <b/>
            <sz val="9"/>
            <color indexed="81"/>
            <rFont val="Tahoma"/>
            <family val="2"/>
          </rPr>
          <t>Marit Arneberg:</t>
        </r>
        <r>
          <rPr>
            <sz val="9"/>
            <color indexed="81"/>
            <rFont val="Tahoma"/>
            <family val="2"/>
          </rPr>
          <t xml:space="preserve">
Really low value!</t>
        </r>
      </text>
    </comment>
    <comment ref="AD323" authorId="0">
      <text>
        <r>
          <rPr>
            <b/>
            <sz val="9"/>
            <color indexed="81"/>
            <rFont val="Tahoma"/>
            <family val="2"/>
          </rPr>
          <t xml:space="preserve">Marit Arneberg:
</t>
        </r>
        <r>
          <rPr>
            <sz val="9"/>
            <color indexed="81"/>
            <rFont val="Tahoma"/>
            <family val="2"/>
          </rPr>
          <t xml:space="preserve">#86 WET_P_3_OP, 54.90g. Should be Other sp. instead? Should not be any target sp. </t>
        </r>
      </text>
    </comment>
    <comment ref="AE323" authorId="0">
      <text>
        <r>
          <rPr>
            <b/>
            <sz val="9"/>
            <color indexed="81"/>
            <rFont val="Tahoma"/>
            <family val="2"/>
          </rPr>
          <t>Marit Arneberg:</t>
        </r>
        <r>
          <rPr>
            <sz val="9"/>
            <color indexed="81"/>
            <rFont val="Tahoma"/>
            <family val="2"/>
          </rPr>
          <t xml:space="preserve">
#86 =54.90g?</t>
        </r>
      </text>
    </comment>
    <comment ref="AD338" authorId="0">
      <text>
        <r>
          <rPr>
            <b/>
            <sz val="9"/>
            <color indexed="81"/>
            <rFont val="Tahoma"/>
            <family val="2"/>
          </rPr>
          <t>Marit Arneberg:</t>
        </r>
        <r>
          <rPr>
            <sz val="9"/>
            <color indexed="81"/>
            <rFont val="Tahoma"/>
            <family val="2"/>
          </rPr>
          <t xml:space="preserve">
Either #31 : 41.13 or #34: 36.33 should be here</t>
        </r>
      </text>
    </comment>
    <comment ref="AD340" authorId="0">
      <text>
        <r>
          <rPr>
            <b/>
            <sz val="9"/>
            <color indexed="81"/>
            <rFont val="Tahoma"/>
            <family val="2"/>
          </rPr>
          <t>Marit Arneberg:</t>
        </r>
        <r>
          <rPr>
            <sz val="9"/>
            <color indexed="81"/>
            <rFont val="Tahoma"/>
            <family val="2"/>
          </rPr>
          <t xml:space="preserve">
Either #31 or #34 should be here</t>
        </r>
      </text>
    </comment>
    <comment ref="AE348" authorId="0">
      <text>
        <r>
          <rPr>
            <b/>
            <sz val="9"/>
            <color indexed="81"/>
            <rFont val="Tahoma"/>
            <family val="2"/>
          </rPr>
          <t>Marit Arneberg:</t>
        </r>
        <r>
          <rPr>
            <sz val="9"/>
            <color indexed="81"/>
            <rFont val="Tahoma"/>
            <family val="2"/>
          </rPr>
          <t xml:space="preserve">
#10 = 133.33 OR #79 = 141 g</t>
        </r>
      </text>
    </comment>
    <comment ref="AE350" authorId="0">
      <text>
        <r>
          <rPr>
            <b/>
            <sz val="9"/>
            <color indexed="81"/>
            <rFont val="Tahoma"/>
            <family val="2"/>
          </rPr>
          <t>Marit Arneberg:</t>
        </r>
        <r>
          <rPr>
            <sz val="9"/>
            <color indexed="81"/>
            <rFont val="Tahoma"/>
            <family val="2"/>
          </rPr>
          <t xml:space="preserve">
Lacking. #12 value (7.23g) seems to low. </t>
        </r>
      </text>
    </comment>
    <comment ref="AE351" authorId="0">
      <text>
        <r>
          <rPr>
            <b/>
            <sz val="9"/>
            <color indexed="81"/>
            <rFont val="Tahoma"/>
            <family val="2"/>
          </rPr>
          <t>Marit Arneberg:</t>
        </r>
        <r>
          <rPr>
            <sz val="9"/>
            <color indexed="81"/>
            <rFont val="Tahoma"/>
            <family val="2"/>
          </rPr>
          <t xml:space="preserve">
#10 = 133.33 OR #79 = 141 g</t>
        </r>
      </text>
    </comment>
  </commentList>
</comments>
</file>

<file path=xl/comments4.xml><?xml version="1.0" encoding="utf-8"?>
<comments xmlns="http://schemas.openxmlformats.org/spreadsheetml/2006/main">
  <authors>
    <author>Marit Arneberg</author>
  </authors>
  <commentList>
    <comment ref="AF1" authorId="0">
      <text>
        <r>
          <rPr>
            <b/>
            <sz val="9"/>
            <color indexed="81"/>
            <rFont val="Tahoma"/>
            <family val="2"/>
          </rPr>
          <t>Marit Arneberg:</t>
        </r>
        <r>
          <rPr>
            <sz val="9"/>
            <color indexed="81"/>
            <rFont val="Tahoma"/>
            <family val="2"/>
          </rPr>
          <t xml:space="preserve">
Fix this column! With zero values and stuff. Then copy to Vilde.</t>
        </r>
      </text>
    </comment>
    <comment ref="AD5" authorId="0">
      <text>
        <r>
          <rPr>
            <b/>
            <sz val="9"/>
            <color indexed="81"/>
            <rFont val="Tahoma"/>
            <family val="2"/>
          </rPr>
          <t>Marit Arneberg:</t>
        </r>
        <r>
          <rPr>
            <sz val="9"/>
            <color indexed="81"/>
            <rFont val="Tahoma"/>
            <family val="2"/>
          </rPr>
          <t xml:space="preserve">
All veg.
Weighed 20.03.18
</t>
        </r>
      </text>
    </comment>
    <comment ref="AD8" authorId="0">
      <text>
        <r>
          <rPr>
            <b/>
            <sz val="9"/>
            <color indexed="81"/>
            <rFont val="Tahoma"/>
            <family val="2"/>
          </rPr>
          <t>Marit Arneberg:</t>
        </r>
        <r>
          <rPr>
            <sz val="9"/>
            <color indexed="81"/>
            <rFont val="Tahoma"/>
            <family val="2"/>
          </rPr>
          <t xml:space="preserve">
All veg.
</t>
        </r>
      </text>
    </comment>
    <comment ref="AC16" authorId="0">
      <text>
        <r>
          <rPr>
            <b/>
            <sz val="9"/>
            <color indexed="81"/>
            <rFont val="Tahoma"/>
            <family val="2"/>
          </rPr>
          <t>Marit Arneberg:</t>
        </r>
        <r>
          <rPr>
            <sz val="9"/>
            <color indexed="81"/>
            <rFont val="Tahoma"/>
            <family val="2"/>
          </rPr>
          <t xml:space="preserve">
Weighed 20.3.18, after grinded
</t>
        </r>
      </text>
    </comment>
    <comment ref="AD18" authorId="0">
      <text>
        <r>
          <rPr>
            <b/>
            <sz val="9"/>
            <color indexed="81"/>
            <rFont val="Tahoma"/>
            <family val="2"/>
          </rPr>
          <t>Marit Arneberg:</t>
        </r>
        <r>
          <rPr>
            <sz val="9"/>
            <color indexed="81"/>
            <rFont val="Tahoma"/>
            <family val="2"/>
          </rPr>
          <t xml:space="preserve">
All veg.
</t>
        </r>
      </text>
    </comment>
    <comment ref="AD19" authorId="0">
      <text>
        <r>
          <rPr>
            <b/>
            <sz val="9"/>
            <color indexed="81"/>
            <rFont val="Tahoma"/>
            <family val="2"/>
          </rPr>
          <t>Marit Arneberg:</t>
        </r>
        <r>
          <rPr>
            <sz val="9"/>
            <color indexed="81"/>
            <rFont val="Tahoma"/>
            <family val="2"/>
          </rPr>
          <t xml:space="preserve">
All veg. Weighed 20.03.18</t>
        </r>
      </text>
    </comment>
    <comment ref="AD20" authorId="0">
      <text>
        <r>
          <rPr>
            <b/>
            <sz val="9"/>
            <color indexed="81"/>
            <rFont val="Tahoma"/>
            <family val="2"/>
          </rPr>
          <t>Marit Arneberg:</t>
        </r>
        <r>
          <rPr>
            <sz val="9"/>
            <color indexed="81"/>
            <rFont val="Tahoma"/>
            <family val="2"/>
          </rPr>
          <t xml:space="preserve">
Weighed 20.03.18. 
</t>
        </r>
      </text>
    </comment>
    <comment ref="AD21" authorId="0">
      <text>
        <r>
          <rPr>
            <b/>
            <sz val="9"/>
            <color indexed="81"/>
            <rFont val="Tahoma"/>
            <family val="2"/>
          </rPr>
          <t>Marit Arneberg:</t>
        </r>
        <r>
          <rPr>
            <sz val="9"/>
            <color indexed="81"/>
            <rFont val="Tahoma"/>
            <family val="2"/>
          </rPr>
          <t xml:space="preserve">
Weighed 20.03.18
</t>
        </r>
      </text>
    </comment>
    <comment ref="AD49" authorId="0">
      <text>
        <r>
          <rPr>
            <b/>
            <sz val="9"/>
            <color indexed="81"/>
            <rFont val="Tahoma"/>
            <family val="2"/>
          </rPr>
          <t>Marit Arneberg:</t>
        </r>
        <r>
          <rPr>
            <sz val="9"/>
            <color indexed="81"/>
            <rFont val="Tahoma"/>
            <family val="2"/>
          </rPr>
          <t xml:space="preserve">
Can't find bag. Something weird. Mixup between target and others most likely. </t>
        </r>
      </text>
    </comment>
    <comment ref="AD70" authorId="0">
      <text>
        <r>
          <rPr>
            <b/>
            <sz val="9"/>
            <color indexed="81"/>
            <rFont val="Tahoma"/>
            <family val="2"/>
          </rPr>
          <t>Marit Arneberg:</t>
        </r>
        <r>
          <rPr>
            <sz val="9"/>
            <color indexed="81"/>
            <rFont val="Tahoma"/>
            <family val="2"/>
          </rPr>
          <t xml:space="preserve">
Funnet! Klippet opp
Weighed 21.3.18
</t>
        </r>
      </text>
    </comment>
    <comment ref="AC71" authorId="0">
      <text>
        <r>
          <rPr>
            <b/>
            <sz val="9"/>
            <color indexed="81"/>
            <rFont val="Tahoma"/>
            <family val="2"/>
          </rPr>
          <t>Marit Arneberg:</t>
        </r>
        <r>
          <rPr>
            <sz val="9"/>
            <color indexed="81"/>
            <rFont val="Tahoma"/>
            <family val="2"/>
          </rPr>
          <t xml:space="preserve">
14.3 i Anders doc, men mer logisk med 1.43 ift veg cover.</t>
        </r>
      </text>
    </comment>
    <comment ref="AD71" authorId="0">
      <text>
        <r>
          <rPr>
            <b/>
            <sz val="9"/>
            <color indexed="81"/>
            <rFont val="Tahoma"/>
            <family val="2"/>
          </rPr>
          <t>Marit Arneberg:</t>
        </r>
        <r>
          <rPr>
            <sz val="9"/>
            <color indexed="81"/>
            <rFont val="Tahoma"/>
            <family val="2"/>
          </rPr>
          <t xml:space="preserve">
Funnet! Klippet opp</t>
        </r>
      </text>
    </comment>
    <comment ref="AC72" authorId="0">
      <text>
        <r>
          <rPr>
            <b/>
            <sz val="9"/>
            <color indexed="81"/>
            <rFont val="Tahoma"/>
            <family val="2"/>
          </rPr>
          <t>Marit Arneberg:</t>
        </r>
        <r>
          <rPr>
            <sz val="9"/>
            <color indexed="81"/>
            <rFont val="Tahoma"/>
            <family val="2"/>
          </rPr>
          <t xml:space="preserve">
Funnet! Klippet opp</t>
        </r>
      </text>
    </comment>
    <comment ref="AD72" authorId="0">
      <text>
        <r>
          <rPr>
            <b/>
            <sz val="9"/>
            <color indexed="81"/>
            <rFont val="Tahoma"/>
            <family val="2"/>
          </rPr>
          <t>Marit Arneberg:</t>
        </r>
        <r>
          <rPr>
            <sz val="9"/>
            <color indexed="81"/>
            <rFont val="Tahoma"/>
            <family val="2"/>
          </rPr>
          <t xml:space="preserve">
Weighed 20.03.18
</t>
        </r>
      </text>
    </comment>
    <comment ref="AC73" authorId="0">
      <text>
        <r>
          <rPr>
            <b/>
            <sz val="9"/>
            <color indexed="81"/>
            <rFont val="Tahoma"/>
            <family val="2"/>
          </rPr>
          <t>Marit Arneberg:</t>
        </r>
        <r>
          <rPr>
            <sz val="9"/>
            <color indexed="81"/>
            <rFont val="Tahoma"/>
            <family val="2"/>
          </rPr>
          <t xml:space="preserve">
Mixed sample site 2 and 3 together. Not possible to use now!</t>
        </r>
      </text>
    </comment>
    <comment ref="AD73" authorId="0">
      <text>
        <r>
          <rPr>
            <b/>
            <sz val="9"/>
            <color indexed="81"/>
            <rFont val="Tahoma"/>
            <family val="2"/>
          </rPr>
          <t>Marit Arneberg:</t>
        </r>
        <r>
          <rPr>
            <sz val="9"/>
            <color indexed="81"/>
            <rFont val="Tahoma"/>
            <family val="2"/>
          </rPr>
          <t xml:space="preserve">
Funnet! Klippet opp</t>
        </r>
      </text>
    </comment>
    <comment ref="AC75" authorId="0">
      <text>
        <r>
          <rPr>
            <b/>
            <sz val="9"/>
            <color indexed="81"/>
            <rFont val="Tahoma"/>
            <family val="2"/>
          </rPr>
          <t>Marit Arneberg:</t>
        </r>
        <r>
          <rPr>
            <sz val="9"/>
            <color indexed="81"/>
            <rFont val="Tahoma"/>
            <family val="2"/>
          </rPr>
          <t xml:space="preserve">
Mixed sample site 2 and 3 together. Not possible to use now!</t>
        </r>
      </text>
    </comment>
    <comment ref="AD76" authorId="0">
      <text>
        <r>
          <rPr>
            <b/>
            <sz val="9"/>
            <color indexed="81"/>
            <rFont val="Tahoma"/>
            <family val="2"/>
          </rPr>
          <t>Marit Arneberg:</t>
        </r>
        <r>
          <rPr>
            <sz val="9"/>
            <color indexed="81"/>
            <rFont val="Tahoma"/>
            <family val="2"/>
          </rPr>
          <t xml:space="preserve">
Funnet! Klippet opp</t>
        </r>
      </text>
    </comment>
    <comment ref="AD79" authorId="0">
      <text>
        <r>
          <rPr>
            <b/>
            <sz val="9"/>
            <color indexed="81"/>
            <rFont val="Tahoma"/>
            <family val="2"/>
          </rPr>
          <t>Marit Arneberg:</t>
        </r>
        <r>
          <rPr>
            <sz val="9"/>
            <color indexed="81"/>
            <rFont val="Tahoma"/>
            <family val="2"/>
          </rPr>
          <t xml:space="preserve">
Funnet! Klippet opp</t>
        </r>
      </text>
    </comment>
    <comment ref="AD80" authorId="0">
      <text>
        <r>
          <rPr>
            <b/>
            <sz val="9"/>
            <color indexed="81"/>
            <rFont val="Tahoma"/>
            <family val="2"/>
          </rPr>
          <t>Marit Arneberg:</t>
        </r>
        <r>
          <rPr>
            <sz val="9"/>
            <color indexed="81"/>
            <rFont val="Tahoma"/>
            <family val="2"/>
          </rPr>
          <t xml:space="preserve">
Funnet! Klippet opp</t>
        </r>
      </text>
    </comment>
    <comment ref="AC85" authorId="0">
      <text>
        <r>
          <rPr>
            <b/>
            <sz val="9"/>
            <color indexed="81"/>
            <rFont val="Tahoma"/>
            <family val="2"/>
          </rPr>
          <t>Marit Arneberg:</t>
        </r>
        <r>
          <rPr>
            <sz val="9"/>
            <color indexed="81"/>
            <rFont val="Tahoma"/>
            <family val="2"/>
          </rPr>
          <t xml:space="preserve">
Funnet! Klippet opp</t>
        </r>
      </text>
    </comment>
    <comment ref="AD85" authorId="0">
      <text>
        <r>
          <rPr>
            <b/>
            <sz val="9"/>
            <color indexed="81"/>
            <rFont val="Tahoma"/>
            <family val="2"/>
          </rPr>
          <t>Marit Arneberg:</t>
        </r>
        <r>
          <rPr>
            <sz val="9"/>
            <color indexed="81"/>
            <rFont val="Tahoma"/>
            <family val="2"/>
          </rPr>
          <t xml:space="preserve">
Funnet! Klippet opp</t>
        </r>
      </text>
    </comment>
    <comment ref="AC89" authorId="0">
      <text>
        <r>
          <rPr>
            <b/>
            <sz val="9"/>
            <color indexed="81"/>
            <rFont val="Tahoma"/>
            <family val="2"/>
          </rPr>
          <t>Marit Arneberg:</t>
        </r>
        <r>
          <rPr>
            <sz val="9"/>
            <color indexed="81"/>
            <rFont val="Tahoma"/>
            <family val="2"/>
          </rPr>
          <t xml:space="preserve">
Funnet! Klippet opp</t>
        </r>
      </text>
    </comment>
    <comment ref="AD93" authorId="0">
      <text>
        <r>
          <rPr>
            <b/>
            <sz val="9"/>
            <color indexed="81"/>
            <rFont val="Tahoma"/>
            <family val="2"/>
          </rPr>
          <t>Marit Arneberg:</t>
        </r>
        <r>
          <rPr>
            <sz val="9"/>
            <color indexed="81"/>
            <rFont val="Tahoma"/>
            <family val="2"/>
          </rPr>
          <t xml:space="preserve">
Funnet! Klippet opp</t>
        </r>
      </text>
    </comment>
    <comment ref="AD94" authorId="0">
      <text>
        <r>
          <rPr>
            <b/>
            <sz val="9"/>
            <color indexed="81"/>
            <rFont val="Tahoma"/>
            <family val="2"/>
          </rPr>
          <t>Marit Arneberg:</t>
        </r>
        <r>
          <rPr>
            <sz val="9"/>
            <color indexed="81"/>
            <rFont val="Tahoma"/>
            <family val="2"/>
          </rPr>
          <t xml:space="preserve">
Funnet! Klippet opp</t>
        </r>
      </text>
    </comment>
    <comment ref="AC95" authorId="0">
      <text>
        <r>
          <rPr>
            <b/>
            <sz val="9"/>
            <color indexed="81"/>
            <rFont val="Tahoma"/>
            <family val="2"/>
          </rPr>
          <t>Marit Arneberg:</t>
        </r>
        <r>
          <rPr>
            <sz val="9"/>
            <color indexed="81"/>
            <rFont val="Tahoma"/>
            <family val="2"/>
          </rPr>
          <t xml:space="preserve">
Funnet! Klippet opp</t>
        </r>
      </text>
    </comment>
    <comment ref="AD95" authorId="0">
      <text>
        <r>
          <rPr>
            <b/>
            <sz val="9"/>
            <color indexed="81"/>
            <rFont val="Tahoma"/>
            <family val="2"/>
          </rPr>
          <t>Marit Arneberg:</t>
        </r>
        <r>
          <rPr>
            <sz val="9"/>
            <color indexed="81"/>
            <rFont val="Tahoma"/>
            <family val="2"/>
          </rPr>
          <t xml:space="preserve">
Funnet! Klippet opp</t>
        </r>
      </text>
    </comment>
    <comment ref="AC96" authorId="0">
      <text>
        <r>
          <rPr>
            <b/>
            <sz val="9"/>
            <color indexed="81"/>
            <rFont val="Tahoma"/>
            <family val="2"/>
          </rPr>
          <t>Marit Arneberg:</t>
        </r>
        <r>
          <rPr>
            <sz val="9"/>
            <color indexed="81"/>
            <rFont val="Tahoma"/>
            <family val="2"/>
          </rPr>
          <t xml:space="preserve">
Funnet! Klippet opp</t>
        </r>
      </text>
    </comment>
    <comment ref="AD96" authorId="0">
      <text>
        <r>
          <rPr>
            <b/>
            <sz val="9"/>
            <color indexed="81"/>
            <rFont val="Tahoma"/>
            <family val="2"/>
          </rPr>
          <t>Marit Arneberg:</t>
        </r>
        <r>
          <rPr>
            <sz val="9"/>
            <color indexed="81"/>
            <rFont val="Tahoma"/>
            <family val="2"/>
          </rPr>
          <t xml:space="preserve">
Funnet! Klippet opp</t>
        </r>
      </text>
    </comment>
    <comment ref="AD97" authorId="0">
      <text>
        <r>
          <rPr>
            <b/>
            <sz val="9"/>
            <color indexed="81"/>
            <rFont val="Tahoma"/>
            <family val="2"/>
          </rPr>
          <t>Marit Arneberg:</t>
        </r>
        <r>
          <rPr>
            <sz val="9"/>
            <color indexed="81"/>
            <rFont val="Tahoma"/>
            <family val="2"/>
          </rPr>
          <t xml:space="preserve">
Funnet! Klippet opp</t>
        </r>
      </text>
    </comment>
    <comment ref="AC111" authorId="0">
      <text>
        <r>
          <rPr>
            <b/>
            <sz val="9"/>
            <color indexed="81"/>
            <rFont val="Tahoma"/>
            <family val="2"/>
          </rPr>
          <t>Marit Arneberg:</t>
        </r>
        <r>
          <rPr>
            <sz val="9"/>
            <color indexed="81"/>
            <rFont val="Tahoma"/>
            <family val="2"/>
          </rPr>
          <t xml:space="preserve">
Still missing 18.3
</t>
        </r>
      </text>
    </comment>
    <comment ref="AD217" authorId="0">
      <text>
        <r>
          <rPr>
            <b/>
            <sz val="9"/>
            <color indexed="81"/>
            <rFont val="Tahoma"/>
            <family val="2"/>
          </rPr>
          <t>Marit Arneberg:</t>
        </r>
        <r>
          <rPr>
            <sz val="9"/>
            <color indexed="81"/>
            <rFont val="Tahoma"/>
            <family val="2"/>
          </rPr>
          <t xml:space="preserve">
sheet 14 (mixup between nr.5 and 7?) 
</t>
        </r>
      </text>
    </comment>
    <comment ref="AC236" authorId="0">
      <text>
        <r>
          <rPr>
            <b/>
            <sz val="9"/>
            <color indexed="81"/>
            <rFont val="Tahoma"/>
            <family val="2"/>
          </rPr>
          <t>Marit Arneberg:</t>
        </r>
        <r>
          <rPr>
            <sz val="9"/>
            <color indexed="81"/>
            <rFont val="Tahoma"/>
            <family val="2"/>
          </rPr>
          <t xml:space="preserve">
New weight (Philipo): 4g (sheet 3)</t>
        </r>
      </text>
    </comment>
    <comment ref="AD236" authorId="0">
      <text>
        <r>
          <rPr>
            <b/>
            <sz val="9"/>
            <color indexed="81"/>
            <rFont val="Tahoma"/>
            <family val="2"/>
          </rPr>
          <t>Marit Arneberg:</t>
        </r>
        <r>
          <rPr>
            <sz val="9"/>
            <color indexed="81"/>
            <rFont val="Tahoma"/>
            <family val="2"/>
          </rPr>
          <t xml:space="preserve">
Assumed 4g recorded for target sp. should be 4g other sp. instead.</t>
        </r>
      </text>
    </comment>
    <comment ref="AD242" authorId="0">
      <text>
        <r>
          <rPr>
            <b/>
            <sz val="9"/>
            <color indexed="81"/>
            <rFont val="Tahoma"/>
            <family val="2"/>
          </rPr>
          <t>Marit Arneberg:</t>
        </r>
        <r>
          <rPr>
            <sz val="9"/>
            <color indexed="81"/>
            <rFont val="Tahoma"/>
            <family val="2"/>
          </rPr>
          <t xml:space="preserve">
1g was recorded for DRY_P_1_OP. Assumed it should be here.</t>
        </r>
      </text>
    </comment>
    <comment ref="AC250" authorId="0">
      <text>
        <r>
          <rPr>
            <b/>
            <sz val="9"/>
            <color indexed="81"/>
            <rFont val="Tahoma"/>
            <family val="2"/>
          </rPr>
          <t>Marit Arneberg:</t>
        </r>
        <r>
          <rPr>
            <sz val="9"/>
            <color indexed="81"/>
            <rFont val="Tahoma"/>
            <family val="2"/>
          </rPr>
          <t xml:space="preserve">
Or 19 g? (sheet 2) Looks like weighed 2 times
</t>
        </r>
      </text>
    </comment>
    <comment ref="AD262" authorId="0">
      <text>
        <r>
          <rPr>
            <b/>
            <sz val="9"/>
            <color indexed="81"/>
            <rFont val="Tahoma"/>
            <family val="2"/>
          </rPr>
          <t>Marit Arneberg:</t>
        </r>
        <r>
          <rPr>
            <sz val="9"/>
            <color indexed="81"/>
            <rFont val="Tahoma"/>
            <family val="2"/>
          </rPr>
          <t xml:space="preserve">
Probably the one with questionmark</t>
        </r>
      </text>
    </comment>
    <comment ref="AD266" authorId="0">
      <text>
        <r>
          <rPr>
            <b/>
            <sz val="9"/>
            <color indexed="81"/>
            <rFont val="Tahoma"/>
            <family val="2"/>
          </rPr>
          <t>Marit Arneberg:</t>
        </r>
        <r>
          <rPr>
            <sz val="9"/>
            <color indexed="81"/>
            <rFont val="Tahoma"/>
            <family val="2"/>
          </rPr>
          <t xml:space="preserve">
Was duplicat from WET_P_3_EX_H6
</t>
        </r>
      </text>
    </comment>
    <comment ref="AD275" authorId="0">
      <text>
        <r>
          <rPr>
            <b/>
            <sz val="9"/>
            <color indexed="81"/>
            <rFont val="Tahoma"/>
            <family val="2"/>
          </rPr>
          <t>Marit Arneberg:</t>
        </r>
        <r>
          <rPr>
            <sz val="9"/>
            <color indexed="81"/>
            <rFont val="Tahoma"/>
            <family val="2"/>
          </rPr>
          <t xml:space="preserve">
Was duplicat from WET_W_3_OP_H6
</t>
        </r>
      </text>
    </comment>
    <comment ref="AC322" authorId="0">
      <text>
        <r>
          <rPr>
            <b/>
            <sz val="9"/>
            <color indexed="81"/>
            <rFont val="Tahoma"/>
            <family val="2"/>
          </rPr>
          <t>Marit Arneberg:</t>
        </r>
        <r>
          <rPr>
            <sz val="9"/>
            <color indexed="81"/>
            <rFont val="Tahoma"/>
            <family val="2"/>
          </rPr>
          <t xml:space="preserve">
Really low value!</t>
        </r>
      </text>
    </comment>
    <comment ref="AC323" authorId="0">
      <text>
        <r>
          <rPr>
            <b/>
            <sz val="9"/>
            <color indexed="81"/>
            <rFont val="Tahoma"/>
            <family val="2"/>
          </rPr>
          <t xml:space="preserve">Marit Arneberg:
</t>
        </r>
        <r>
          <rPr>
            <sz val="9"/>
            <color indexed="81"/>
            <rFont val="Tahoma"/>
            <family val="2"/>
          </rPr>
          <t xml:space="preserve">#86 WET_P_3_OP, 54.90g. Should be Other sp. instead? Should not be any target sp. </t>
        </r>
      </text>
    </comment>
    <comment ref="AD323" authorId="0">
      <text>
        <r>
          <rPr>
            <b/>
            <sz val="9"/>
            <color indexed="81"/>
            <rFont val="Tahoma"/>
            <family val="2"/>
          </rPr>
          <t>Marit Arneberg:</t>
        </r>
        <r>
          <rPr>
            <sz val="9"/>
            <color indexed="81"/>
            <rFont val="Tahoma"/>
            <family val="2"/>
          </rPr>
          <t xml:space="preserve">
#86 =54.90g?</t>
        </r>
      </text>
    </comment>
    <comment ref="AC338" authorId="0">
      <text>
        <r>
          <rPr>
            <b/>
            <sz val="9"/>
            <color indexed="81"/>
            <rFont val="Tahoma"/>
            <family val="2"/>
          </rPr>
          <t>Marit Arneberg:</t>
        </r>
        <r>
          <rPr>
            <sz val="9"/>
            <color indexed="81"/>
            <rFont val="Tahoma"/>
            <family val="2"/>
          </rPr>
          <t xml:space="preserve">
Either #31 or #34 should be here</t>
        </r>
      </text>
    </comment>
    <comment ref="AC340" authorId="0">
      <text>
        <r>
          <rPr>
            <b/>
            <sz val="9"/>
            <color indexed="81"/>
            <rFont val="Tahoma"/>
            <family val="2"/>
          </rPr>
          <t>Marit Arneberg:</t>
        </r>
        <r>
          <rPr>
            <sz val="9"/>
            <color indexed="81"/>
            <rFont val="Tahoma"/>
            <family val="2"/>
          </rPr>
          <t xml:space="preserve">
Either #31 or #34 should be here</t>
        </r>
      </text>
    </comment>
    <comment ref="AD348" authorId="0">
      <text>
        <r>
          <rPr>
            <b/>
            <sz val="9"/>
            <color indexed="81"/>
            <rFont val="Tahoma"/>
            <family val="2"/>
          </rPr>
          <t>Marit Arneberg:</t>
        </r>
        <r>
          <rPr>
            <sz val="9"/>
            <color indexed="81"/>
            <rFont val="Tahoma"/>
            <family val="2"/>
          </rPr>
          <t xml:space="preserve">
#10 = 133.33 OR #79 = 141 g</t>
        </r>
      </text>
    </comment>
    <comment ref="AD350" authorId="0">
      <text>
        <r>
          <rPr>
            <b/>
            <sz val="9"/>
            <color indexed="81"/>
            <rFont val="Tahoma"/>
            <family val="2"/>
          </rPr>
          <t>Marit Arneberg:</t>
        </r>
        <r>
          <rPr>
            <sz val="9"/>
            <color indexed="81"/>
            <rFont val="Tahoma"/>
            <family val="2"/>
          </rPr>
          <t xml:space="preserve">
Lacking. #12 value (7.23g) seems to low. </t>
        </r>
      </text>
    </comment>
    <comment ref="AD351" authorId="0">
      <text>
        <r>
          <rPr>
            <b/>
            <sz val="9"/>
            <color indexed="81"/>
            <rFont val="Tahoma"/>
            <family val="2"/>
          </rPr>
          <t>Marit Arneberg:</t>
        </r>
        <r>
          <rPr>
            <sz val="9"/>
            <color indexed="81"/>
            <rFont val="Tahoma"/>
            <family val="2"/>
          </rPr>
          <t xml:space="preserve">
#10 = 133.33 OR #79 = 141 g</t>
        </r>
      </text>
    </comment>
  </commentList>
</comments>
</file>

<file path=xl/comments5.xml><?xml version="1.0" encoding="utf-8"?>
<comments xmlns="http://schemas.openxmlformats.org/spreadsheetml/2006/main">
  <authors>
    <author>Marit Arneberg</author>
  </authors>
  <commentList>
    <comment ref="A12" authorId="0">
      <text>
        <r>
          <rPr>
            <b/>
            <sz val="9"/>
            <color indexed="81"/>
            <rFont val="Tahoma"/>
            <family val="2"/>
          </rPr>
          <t>Marit Arneberg:</t>
        </r>
        <r>
          <rPr>
            <sz val="9"/>
            <color indexed="81"/>
            <rFont val="Tahoma"/>
            <family val="2"/>
          </rPr>
          <t xml:space="preserve">
Marit's phone
</t>
        </r>
      </text>
    </comment>
    <comment ref="A13" authorId="0">
      <text>
        <r>
          <rPr>
            <b/>
            <sz val="9"/>
            <color indexed="81"/>
            <rFont val="Tahoma"/>
            <family val="2"/>
          </rPr>
          <t>Marit Arneberg:</t>
        </r>
        <r>
          <rPr>
            <sz val="9"/>
            <color indexed="81"/>
            <rFont val="Tahoma"/>
            <family val="2"/>
          </rPr>
          <t xml:space="preserve">
Marits phone</t>
        </r>
      </text>
    </comment>
    <comment ref="A16" authorId="0">
      <text>
        <r>
          <rPr>
            <b/>
            <sz val="9"/>
            <color indexed="81"/>
            <rFont val="Tahoma"/>
            <family val="2"/>
          </rPr>
          <t>Marit Arneberg:</t>
        </r>
        <r>
          <rPr>
            <sz val="9"/>
            <color indexed="81"/>
            <rFont val="Tahoma"/>
            <family val="2"/>
          </rPr>
          <t xml:space="preserve">
Probably Bot. Insculpta</t>
        </r>
      </text>
    </comment>
    <comment ref="A69" authorId="0">
      <text>
        <r>
          <rPr>
            <b/>
            <sz val="9"/>
            <color indexed="81"/>
            <rFont val="Tahoma"/>
            <family val="2"/>
          </rPr>
          <t>Marit Arneberg:</t>
        </r>
        <r>
          <rPr>
            <sz val="9"/>
            <color indexed="81"/>
            <rFont val="Tahoma"/>
            <family val="2"/>
          </rPr>
          <t xml:space="preserve">
Bukombes camera. Frrom H1, March 2017</t>
        </r>
      </text>
    </comment>
    <comment ref="A75" authorId="0">
      <text>
        <r>
          <rPr>
            <b/>
            <sz val="9"/>
            <color indexed="81"/>
            <rFont val="Tahoma"/>
            <family val="2"/>
          </rPr>
          <t>Marit Arneberg:</t>
        </r>
        <r>
          <rPr>
            <sz val="9"/>
            <color indexed="81"/>
            <rFont val="Tahoma"/>
            <family val="2"/>
          </rPr>
          <t xml:space="preserve">
Not included in dataset?</t>
        </r>
      </text>
    </comment>
  </commentList>
</comments>
</file>

<file path=xl/comments6.xml><?xml version="1.0" encoding="utf-8"?>
<comments xmlns="http://schemas.openxmlformats.org/spreadsheetml/2006/main">
  <authors>
    <author>Marit Arneberg</author>
  </authors>
  <commentList>
    <comment ref="E2" authorId="0">
      <text>
        <r>
          <rPr>
            <b/>
            <sz val="9"/>
            <color indexed="81"/>
            <rFont val="Tahoma"/>
            <family val="2"/>
          </rPr>
          <t>Marit Arneberg:</t>
        </r>
        <r>
          <rPr>
            <sz val="9"/>
            <color indexed="81"/>
            <rFont val="Tahoma"/>
            <family val="2"/>
          </rPr>
          <t xml:space="preserve">
Lacking H7 values</t>
        </r>
      </text>
    </comment>
  </commentList>
</comments>
</file>

<file path=xl/sharedStrings.xml><?xml version="1.0" encoding="utf-8"?>
<sst xmlns="http://schemas.openxmlformats.org/spreadsheetml/2006/main" count="8513" uniqueCount="1059">
  <si>
    <t>Open plots from exclosure</t>
  </si>
  <si>
    <t>Region</t>
  </si>
  <si>
    <t>WET_W_1_EX_H1</t>
  </si>
  <si>
    <t>WET_W_1_OP_H1</t>
  </si>
  <si>
    <t>WET_W_2_EX_H1</t>
  </si>
  <si>
    <t>WET_W_2_OP_H1</t>
  </si>
  <si>
    <t>WET_W_3_EX_H1</t>
  </si>
  <si>
    <t>WET_W_3_OP_H1</t>
  </si>
  <si>
    <t>WET_W_4_EX_H1</t>
  </si>
  <si>
    <t>WET_W_4_OP_H1</t>
  </si>
  <si>
    <t>WET_P_1_EX_H1</t>
  </si>
  <si>
    <t>WET_P_1_OP_H1</t>
  </si>
  <si>
    <t>WET_P_2_EX_H1</t>
  </si>
  <si>
    <t>WET_P_2_OP_H1</t>
  </si>
  <si>
    <t>Handajega</t>
  </si>
  <si>
    <t>Mwantimba</t>
  </si>
  <si>
    <t>WET_P_3_EX_H1</t>
  </si>
  <si>
    <t>WET_P_3_OP_H1</t>
  </si>
  <si>
    <t>WET_P_4_EX_H1</t>
  </si>
  <si>
    <t>WET_P_4_OP_H1</t>
  </si>
  <si>
    <t>DRY_W_1_EX_H1</t>
  </si>
  <si>
    <t>Species name</t>
  </si>
  <si>
    <t>Species ID</t>
  </si>
  <si>
    <t>Chr.ori</t>
  </si>
  <si>
    <t>DRY_W_1_OP_H1</t>
  </si>
  <si>
    <t>DRY_W_2_EX_H1</t>
  </si>
  <si>
    <t>DRY_W_2_OP_H1</t>
  </si>
  <si>
    <t>DRY_W_3_EX_H1</t>
  </si>
  <si>
    <t>DRY_W_3_OP_H1</t>
  </si>
  <si>
    <t>DRY_W_4_EX_H1</t>
  </si>
  <si>
    <t>DRY_W_4_OP_H1</t>
  </si>
  <si>
    <t>Maswa</t>
  </si>
  <si>
    <t>DRY_P_1_EX_H1</t>
  </si>
  <si>
    <t>DRY_P_1_OP_H1</t>
  </si>
  <si>
    <t>DRY_P_2_EX_H1</t>
  </si>
  <si>
    <t>DRY_P_2_OP_H1</t>
  </si>
  <si>
    <t>DRY_P_3_EX_H1</t>
  </si>
  <si>
    <t>DRY_P_3_OP_H1</t>
  </si>
  <si>
    <t>DRY_P_4_EX_H1</t>
  </si>
  <si>
    <t>The.tri</t>
  </si>
  <si>
    <t>Themeda triandra</t>
  </si>
  <si>
    <t>WP</t>
  </si>
  <si>
    <t>WET_W_1_H1</t>
  </si>
  <si>
    <t>WET_W_2_H1</t>
  </si>
  <si>
    <t>WET_W_3_H1</t>
  </si>
  <si>
    <t>WET_W_4_H1</t>
  </si>
  <si>
    <t>WET_P_1_H1</t>
  </si>
  <si>
    <t>WET_P_2_H1</t>
  </si>
  <si>
    <t>WET_P_3_H1</t>
  </si>
  <si>
    <t>WET_P_4_H1</t>
  </si>
  <si>
    <t>DRY_P_4_OP_H1</t>
  </si>
  <si>
    <t>DRY_W_1_H1</t>
  </si>
  <si>
    <t>DRY_W_2_H1</t>
  </si>
  <si>
    <t>DRY_W_3_H1</t>
  </si>
  <si>
    <t>DRY_W_4_H1</t>
  </si>
  <si>
    <t>DRY_P_1_H1</t>
  </si>
  <si>
    <t>DRY_P_2_H1</t>
  </si>
  <si>
    <t>DRY_P_3_H1</t>
  </si>
  <si>
    <t>DRY_P_4_H1</t>
  </si>
  <si>
    <t>Makao</t>
  </si>
  <si>
    <t>Was burnt in oct.-nov. 2016</t>
  </si>
  <si>
    <t>DRY_W_1_EX2_H1</t>
  </si>
  <si>
    <t>DRY_W_2_EX2_H1</t>
  </si>
  <si>
    <t>DRY_W_3_EX2_H1</t>
  </si>
  <si>
    <t>DRY_W_4_EX2_H1</t>
  </si>
  <si>
    <t>SE_1_EX_H1</t>
  </si>
  <si>
    <t>SE_1_EX2_H1</t>
  </si>
  <si>
    <t>Sporobolus pyramidalis</t>
  </si>
  <si>
    <t>Microchloa kunthii</t>
  </si>
  <si>
    <t>Solonam incanum</t>
  </si>
  <si>
    <t>Heteropogon contortus</t>
  </si>
  <si>
    <t>Ormocarpum trichocarpum</t>
  </si>
  <si>
    <t>Sporobolus festivus</t>
  </si>
  <si>
    <t>??</t>
  </si>
  <si>
    <t>Functional group</t>
  </si>
  <si>
    <t>Digitaria macroblephara</t>
  </si>
  <si>
    <t>Dig.mac</t>
  </si>
  <si>
    <t>Bothriochloa insculpta</t>
  </si>
  <si>
    <t>Indigofera volkensii</t>
  </si>
  <si>
    <t>Blepharis spp.</t>
  </si>
  <si>
    <t xml:space="preserve">Dicrostachys cinerea </t>
  </si>
  <si>
    <t>Cenchrus cilialis</t>
  </si>
  <si>
    <t>Cyperaceae species</t>
  </si>
  <si>
    <t>Sporobolus ioclados</t>
  </si>
  <si>
    <t>Panicum coloratum</t>
  </si>
  <si>
    <t>Indigofera species</t>
  </si>
  <si>
    <t>Commelina species</t>
  </si>
  <si>
    <t>Herb (succulent)</t>
  </si>
  <si>
    <t>Pennisetum mezianum</t>
  </si>
  <si>
    <t>Tribulus terrestris</t>
  </si>
  <si>
    <t>Gutenbergia cordifolia</t>
  </si>
  <si>
    <t>Brachiaria species</t>
  </si>
  <si>
    <t>Ipomoea mombassana</t>
  </si>
  <si>
    <t>Cynodon dactylon</t>
  </si>
  <si>
    <t>Cyn.dac</t>
  </si>
  <si>
    <t>Sida ovata</t>
  </si>
  <si>
    <t>Justicia matammernsis</t>
  </si>
  <si>
    <t>Herpachne schimperi</t>
  </si>
  <si>
    <t>Indigofera hochstetteri</t>
  </si>
  <si>
    <t>Dactylocetenium aegyptium</t>
  </si>
  <si>
    <t>Justicia betonica</t>
  </si>
  <si>
    <t>Aristida species</t>
  </si>
  <si>
    <t>Eragrostis racemosa</t>
  </si>
  <si>
    <t>Oxygonum sinuatum</t>
  </si>
  <si>
    <t>Leucas species</t>
  </si>
  <si>
    <t>Leucas deflexa</t>
  </si>
  <si>
    <t>Oxygonum species</t>
  </si>
  <si>
    <t>Bidens species</t>
  </si>
  <si>
    <t>Sporobolus marginatus</t>
  </si>
  <si>
    <t>jpeg 906</t>
  </si>
  <si>
    <t>Bilde 21.02.10.06</t>
  </si>
  <si>
    <t>Bilde 20.02.17.42</t>
  </si>
  <si>
    <t>jpeg 963</t>
  </si>
  <si>
    <t>jpeg 964</t>
  </si>
  <si>
    <t>jpeg 965-967</t>
  </si>
  <si>
    <t>Was burnt in oct.-nov. 2016. Hard to distinguish species.</t>
  </si>
  <si>
    <t>Name in datasheet</t>
  </si>
  <si>
    <t>Explanation</t>
  </si>
  <si>
    <t>All waypoints registered on the GPS, and taken in barbed wire exclosure</t>
  </si>
  <si>
    <t>Open plots are placed maximum 12 m from the barbed wire exclosure, and the bearing is measured in degrees read from a compass.</t>
  </si>
  <si>
    <t xml:space="preserve">Plot ID </t>
  </si>
  <si>
    <t xml:space="preserve">[Region]_[landuse]_[site]_[plot type]_ [harvest number]. Region (Handajega, Mwantimba, Maswa, Makao) Landuse (Wet, wild) Site (1,2,3,4) Plot type (In= initial harvest, Ex=barbed wire, Ex1=metal mesh, Op=open) </t>
  </si>
  <si>
    <t>Was burnt in oct.-nov. 2016. Mostly grasses, 1 herb</t>
  </si>
  <si>
    <t xml:space="preserve">Was burnt in oct.-nov. 2016. Spo. And mic. Very hard to distinguish when not flowering. </t>
  </si>
  <si>
    <t>Digitaria species</t>
  </si>
  <si>
    <t>Heavily grazed. Small thorny Acacia scattered around.</t>
  </si>
  <si>
    <t>Heavily grazed. Small thorny Acacia scattered around. Near settlement with large hedge.</t>
  </si>
  <si>
    <t>Very dry, almost no green vegetation. This site was done in a hurry because of rain coming. Initial harvest was done without sp. cover registration.</t>
  </si>
  <si>
    <t>Very dry, almost no green vegetation.</t>
  </si>
  <si>
    <t>Very dry, almost no green vegetation. No pasture disc on setup.</t>
  </si>
  <si>
    <t>Similar to Cynodon</t>
  </si>
  <si>
    <t>965-967</t>
  </si>
  <si>
    <t>jpeg 918</t>
  </si>
  <si>
    <t>jpeg 921</t>
  </si>
  <si>
    <t>Vernonia sp.?</t>
  </si>
  <si>
    <t>Seronera</t>
  </si>
  <si>
    <t>jpeg white flowers in two rows</t>
  </si>
  <si>
    <t>jpeg white</t>
  </si>
  <si>
    <t>Chloris dominant</t>
  </si>
  <si>
    <t>Eragrostis tenuifolia</t>
  </si>
  <si>
    <t>Aristida?</t>
  </si>
  <si>
    <t>Biden?</t>
  </si>
  <si>
    <t>Leucas?</t>
  </si>
  <si>
    <t>Common grazing area. A lot of bushes and small trees. Sandy soil. Quite homogenous vegetation cover. Grazed, but still good veg.cover</t>
  </si>
  <si>
    <t xml:space="preserve">Game reserve. Dry. Scattered trees, open forest. Little grass, a lot of herbs in the area, especially under the trees. Heavily grazed! </t>
  </si>
  <si>
    <t>Has milky sap</t>
  </si>
  <si>
    <t>Soft soil. Easy to dig in.</t>
  </si>
  <si>
    <t>Open clearing between large trees. Small shrubs scattered.</t>
  </si>
  <si>
    <t xml:space="preserve">Have thorny, hard seeds </t>
  </si>
  <si>
    <t>Nær pløyd jorde. Mulig det vil utvides.</t>
  </si>
  <si>
    <t>Sandy soil.</t>
  </si>
  <si>
    <t>Euphorbia indica</t>
  </si>
  <si>
    <t>SE_1_OP_H1</t>
  </si>
  <si>
    <t>SE_2_EX_H1</t>
  </si>
  <si>
    <t>SE_2_EX2_H1</t>
  </si>
  <si>
    <t>SE_2_OP_H1</t>
  </si>
  <si>
    <t>SE_3_EX_H1</t>
  </si>
  <si>
    <t>SE_3_EX2_H1</t>
  </si>
  <si>
    <t>SE_3_OP_H1</t>
  </si>
  <si>
    <t>SE_4_EX_H1</t>
  </si>
  <si>
    <t>SE_4_EX2_H1</t>
  </si>
  <si>
    <t>SE_4_OP_H1</t>
  </si>
  <si>
    <t xml:space="preserve">In the beginning of long rains. Very short grass, but vegetation starting to sprout. </t>
  </si>
  <si>
    <t>Comments (setup)</t>
  </si>
  <si>
    <t>Comments (harvest)</t>
  </si>
  <si>
    <t>NB! Check sphaerantus sp.</t>
  </si>
  <si>
    <t>Dyschoriste radicans</t>
  </si>
  <si>
    <t>x</t>
  </si>
  <si>
    <t>Sphaeranthus sp.</t>
  </si>
  <si>
    <t>Commelina benghalensis</t>
  </si>
  <si>
    <t>WET_W_1_EX_H2</t>
  </si>
  <si>
    <t>WET_W_1_OP_H2</t>
  </si>
  <si>
    <t>WET_W_2_EX_H2</t>
  </si>
  <si>
    <t>WET_W_2_OP_H2</t>
  </si>
  <si>
    <t>WET_W_3_EX_H2</t>
  </si>
  <si>
    <t>WET_W_3_OP_H2</t>
  </si>
  <si>
    <t>WET_W_4_EX_H2</t>
  </si>
  <si>
    <t>WET_W_4_OP_H2</t>
  </si>
  <si>
    <t>WET_P_1_EX_H2</t>
  </si>
  <si>
    <t>WET_P_1_OP_H2</t>
  </si>
  <si>
    <t>WET_P_2_EX_H2</t>
  </si>
  <si>
    <t>WET_P_2_OP_H2</t>
  </si>
  <si>
    <t>WET_P_3_EX_H2</t>
  </si>
  <si>
    <t>WET_P_3_OP_H2</t>
  </si>
  <si>
    <t>WET_P_4_EX_H2</t>
  </si>
  <si>
    <t>WET_P_4_OP_H2</t>
  </si>
  <si>
    <t>DRY_W_1_EX_H2</t>
  </si>
  <si>
    <t>DRY_W_1_EX2_H2</t>
  </si>
  <si>
    <t>DRY_W_1_OP_H2</t>
  </si>
  <si>
    <t>DRY_W_2_EX_H2</t>
  </si>
  <si>
    <t>DRY_W_2_EX2_H2</t>
  </si>
  <si>
    <t>DRY_W_2_OP_H2</t>
  </si>
  <si>
    <t>DRY_W_3_EX_H2</t>
  </si>
  <si>
    <t>DRY_W_3_EX2_H2</t>
  </si>
  <si>
    <t>DRY_W_3_OP_H2</t>
  </si>
  <si>
    <t>DRY_W_4_EX_H2</t>
  </si>
  <si>
    <t>DRY_W_4_EX2_H2</t>
  </si>
  <si>
    <t>DRY_W_4_OP_H2</t>
  </si>
  <si>
    <t>DRY_P_1_EX_H2</t>
  </si>
  <si>
    <t>DRY_P_1_OP_H2</t>
  </si>
  <si>
    <t>DRY_P_2_EX_H2</t>
  </si>
  <si>
    <t>DRY_P_2_OP_H2</t>
  </si>
  <si>
    <t>DRY_P_3_EX_H2</t>
  </si>
  <si>
    <t>DRY_P_3_OP_H2</t>
  </si>
  <si>
    <t>DRY_P_4_EX_H2</t>
  </si>
  <si>
    <t>DRY_P_4_OP_H2</t>
  </si>
  <si>
    <t>SE_1_EX_H2</t>
  </si>
  <si>
    <t>SE_1_EX2_H2</t>
  </si>
  <si>
    <t>SE_1_OP_H2</t>
  </si>
  <si>
    <t>SE_2_EX_H2</t>
  </si>
  <si>
    <t>SE_2_EX2_H2</t>
  </si>
  <si>
    <t>SE_2_OP_H2</t>
  </si>
  <si>
    <t>SE_3_EX_H2</t>
  </si>
  <si>
    <t>SE_3_EX2_H2</t>
  </si>
  <si>
    <t>SE_3_OP_H2</t>
  </si>
  <si>
    <t>SE_4_EX_H2</t>
  </si>
  <si>
    <t>SE_4_EX2_H2</t>
  </si>
  <si>
    <t>SE_4_OP_H2</t>
  </si>
  <si>
    <t>SE_1_H1</t>
  </si>
  <si>
    <t>SE_2_H1</t>
  </si>
  <si>
    <t>SE_2_H2</t>
  </si>
  <si>
    <t>SE_3_H1</t>
  </si>
  <si>
    <t>SE_4_H1</t>
  </si>
  <si>
    <t>WET_W_1_H2</t>
  </si>
  <si>
    <t>WET_W_2_H2</t>
  </si>
  <si>
    <t>WET_W_3_H2</t>
  </si>
  <si>
    <t>WET_W_4_H2</t>
  </si>
  <si>
    <t>WET_P_1_H2</t>
  </si>
  <si>
    <t>WET_P_2_H2</t>
  </si>
  <si>
    <t>WET_P_3_H2</t>
  </si>
  <si>
    <t>WET_P_4_H2</t>
  </si>
  <si>
    <t>DRY_W_1_H2</t>
  </si>
  <si>
    <t>DRY_W_2_H2</t>
  </si>
  <si>
    <t>DRY_W_3_H2</t>
  </si>
  <si>
    <t>DRY_W_4_H2</t>
  </si>
  <si>
    <t>DRY_P_1_H2</t>
  </si>
  <si>
    <t>DRY_P_2_H2</t>
  </si>
  <si>
    <t>DRY_P_3_H2</t>
  </si>
  <si>
    <t>DRY_P_4_H2</t>
  </si>
  <si>
    <t>SE_1_H2</t>
  </si>
  <si>
    <t>SE_3_H2</t>
  </si>
  <si>
    <t>SE_4_H2</t>
  </si>
  <si>
    <t>Chrysochloa orientalis</t>
  </si>
  <si>
    <t>Sporobolus africanus</t>
  </si>
  <si>
    <t xml:space="preserve">Very dry! Just like setup in feb. </t>
  </si>
  <si>
    <t xml:space="preserve">Cage smaller than last. Should stretch out next time. </t>
  </si>
  <si>
    <t>Pastures/private land. Very dry. Hard to distinguish between sp. Especially Chl.pyg and Chr.ori, due to the likeness in growth.</t>
  </si>
  <si>
    <t xml:space="preserve">1.harvest (20.-26. March) Bukombe, Ragnhild, Marit </t>
  </si>
  <si>
    <t>2.harvest (May) Stuart</t>
  </si>
  <si>
    <t>Setup (February) Bukombe, James, Marit</t>
  </si>
  <si>
    <t>Vegetation had grown a lot. With help from Anthony (?)</t>
  </si>
  <si>
    <t>Inside park, boundary. Very dry!</t>
  </si>
  <si>
    <t xml:space="preserve">With help from Revocatus (the teacher). More moisture. Several spp. in flower; easier to distinguish Chl. and Chr. because of the different flowers. Nevertheless problematic when not in flower, even Bukombe struggled. A lot of back and forth and frustration. Some plots from last setup didn't even have the target sp. Some grass was eaten by ants (from ant holes inside the plot), site 1 and 2. </t>
  </si>
  <si>
    <t>Some grass eaten by ants</t>
  </si>
  <si>
    <t>Other sp. together 20 %</t>
  </si>
  <si>
    <t>Sum of other sp. &lt;5%</t>
  </si>
  <si>
    <t>Each of others &lt;5%</t>
  </si>
  <si>
    <t>All dominant sp. in flowering stage</t>
  </si>
  <si>
    <t>Target sp. in flowering stage</t>
  </si>
  <si>
    <t>No grazing</t>
  </si>
  <si>
    <t>Plot disturbed by animal. Cage knocked over</t>
  </si>
  <si>
    <t xml:space="preserve">Some grazing on target sp. </t>
  </si>
  <si>
    <t>Brachiaria semiundulata</t>
  </si>
  <si>
    <t>Dyschoriste species</t>
  </si>
  <si>
    <t xml:space="preserve">Quite close to tree, shaded. </t>
  </si>
  <si>
    <t>Chloris gayana</t>
  </si>
  <si>
    <t>Leucas deflexa?</t>
  </si>
  <si>
    <t xml:space="preserve">Cage was gone. No records made. </t>
  </si>
  <si>
    <t>Bukombe working with Bonifas. Marit and Ragnhild didn't join due to lack of permits. High vegetation!</t>
  </si>
  <si>
    <t>Each of other sp. &lt;5%</t>
  </si>
  <si>
    <t>Each of other sp. &lt;5% (Mic.kun, Spo.fes)</t>
  </si>
  <si>
    <t xml:space="preserve">With help from Bonifas. Very dense vegetation cover and tall grasses compared to setup. Many in flower. Obvious difference inside vs outside cages. </t>
  </si>
  <si>
    <t>Slightly in shade. Excl in..</t>
  </si>
  <si>
    <t>Misidentificaion of Chl.pyg vs. Chr.ori in dry season</t>
  </si>
  <si>
    <t>Setup very dry. Difficult to separate The.tri from Het.con. Now, surely both present.</t>
  </si>
  <si>
    <t>||</t>
  </si>
  <si>
    <t>Chl.pyc</t>
  </si>
  <si>
    <t>Chloris pycnothrix</t>
  </si>
  <si>
    <t>WET_W_1_EX_H3</t>
  </si>
  <si>
    <t>WET_W_1_OP_H3</t>
  </si>
  <si>
    <t>WET_W_2_EX_H3</t>
  </si>
  <si>
    <t>WET_W_2_OP_H3</t>
  </si>
  <si>
    <t>WET_W_3_EX_H3</t>
  </si>
  <si>
    <t>WET_W_3_OP_H3</t>
  </si>
  <si>
    <t>WET_W_4_EX_H3</t>
  </si>
  <si>
    <t>WET_W_4_OP_H3</t>
  </si>
  <si>
    <t>WET_P_1_EX_H3</t>
  </si>
  <si>
    <t>WET_P_1_OP_H3</t>
  </si>
  <si>
    <t>WET_P_2_EX_H3</t>
  </si>
  <si>
    <t>WET_P_2_OP_H3</t>
  </si>
  <si>
    <t>WET_P_3_EX_H3</t>
  </si>
  <si>
    <t>WET_P_3_OP_H3</t>
  </si>
  <si>
    <t>WET_P_4_EX_H3</t>
  </si>
  <si>
    <t>WET_P_4_OP_H3</t>
  </si>
  <si>
    <t>DRY_W_1_EX_H3</t>
  </si>
  <si>
    <t>DRY_W_1_EX2_H3</t>
  </si>
  <si>
    <t>DRY_W_1_OP_H3</t>
  </si>
  <si>
    <t>DRY_W_2_EX_H3</t>
  </si>
  <si>
    <t>DRY_W_2_EX2_H3</t>
  </si>
  <si>
    <t>DRY_W_2_OP_H3</t>
  </si>
  <si>
    <t>DRY_W_3_EX_H3</t>
  </si>
  <si>
    <t>DRY_W_3_EX2_H3</t>
  </si>
  <si>
    <t>DRY_W_3_OP_H3</t>
  </si>
  <si>
    <t>DRY_W_4_EX_H3</t>
  </si>
  <si>
    <t>DRY_W_4_EX2_H3</t>
  </si>
  <si>
    <t>DRY_W_4_OP_H3</t>
  </si>
  <si>
    <t>DRY_P_1_EX_H3</t>
  </si>
  <si>
    <t>DRY_P_1_OP_H3</t>
  </si>
  <si>
    <t>DRY_P_2_EX_H3</t>
  </si>
  <si>
    <t>DRY_P_2_OP_H3</t>
  </si>
  <si>
    <t>DRY_P_3_EX_H3</t>
  </si>
  <si>
    <t>DRY_P_3_OP_H3</t>
  </si>
  <si>
    <t>DRY_P_4_EX_H3</t>
  </si>
  <si>
    <t>DRY_P_4_OP_H3</t>
  </si>
  <si>
    <t>SE_1_EX_H3</t>
  </si>
  <si>
    <t>SE_1_EX2_H3</t>
  </si>
  <si>
    <t>SE_1_OP_H3</t>
  </si>
  <si>
    <t>SE_2_EX_H3</t>
  </si>
  <si>
    <t>SE_2_EX2_H3</t>
  </si>
  <si>
    <t>SE_2_OP_H3</t>
  </si>
  <si>
    <t>SE_3_EX_H3</t>
  </si>
  <si>
    <t>SE_3_EX2_H3</t>
  </si>
  <si>
    <t>SE_3_OP_H3</t>
  </si>
  <si>
    <t>SE_4_EX_H3</t>
  </si>
  <si>
    <t>SE_4_EX2_H3</t>
  </si>
  <si>
    <t>SE_4_OP_H3</t>
  </si>
  <si>
    <t>SE_4_OP_H4</t>
  </si>
  <si>
    <t>WET_W_1_EX_H4</t>
  </si>
  <si>
    <t>WET_W_1_OP_H4</t>
  </si>
  <si>
    <t>WET_W_2_EX_H4</t>
  </si>
  <si>
    <t>WET_W_2_OP_H4</t>
  </si>
  <si>
    <t>WET_W_3_EX_H4</t>
  </si>
  <si>
    <t>WET_W_3_OP_H4</t>
  </si>
  <si>
    <t>WET_W_4_EX_H4</t>
  </si>
  <si>
    <t>WET_W_4_OP_H4</t>
  </si>
  <si>
    <t>WET_P_1_EX_H4</t>
  </si>
  <si>
    <t>WET_P_1_OP_H4</t>
  </si>
  <si>
    <t>WET_P_2_EX_H4</t>
  </si>
  <si>
    <t>WET_P_2_OP_H4</t>
  </si>
  <si>
    <t>WET_P_3_EX_H4</t>
  </si>
  <si>
    <t>WET_P_3_OP_H4</t>
  </si>
  <si>
    <t>WET_P_4_EX_H4</t>
  </si>
  <si>
    <t>WET_P_4_OP_H4</t>
  </si>
  <si>
    <t>DRY_W_1_EX_H4</t>
  </si>
  <si>
    <t>DRY_W_1_EX2_H4</t>
  </si>
  <si>
    <t>DRY_W_1_OP_H4</t>
  </si>
  <si>
    <t>DRY_W_2_EX_H4</t>
  </si>
  <si>
    <t>DRY_W_2_EX2_H4</t>
  </si>
  <si>
    <t>DRY_W_2_EX2_H5</t>
  </si>
  <si>
    <t>DRY_W_2_EX2_H6</t>
  </si>
  <si>
    <t>DRY_W_2_OP_H4</t>
  </si>
  <si>
    <t>DRY_W_3_EX_H4</t>
  </si>
  <si>
    <t>DRY_W_3_EX2_H4</t>
  </si>
  <si>
    <t>DRY_W_3_OP_H4</t>
  </si>
  <si>
    <t>DRY_W_4_EX_H4</t>
  </si>
  <si>
    <t>DRY_W_4_EX2_H4</t>
  </si>
  <si>
    <t>DRY_W_4_OP_H4</t>
  </si>
  <si>
    <t>DRY_P_1_EX_H4</t>
  </si>
  <si>
    <t>DRY_P_1_OP_H4</t>
  </si>
  <si>
    <t>DRY_P_2_EX_H4</t>
  </si>
  <si>
    <t>DRY_P_2_OP_H4</t>
  </si>
  <si>
    <t>DRY_P_3_EX_H4</t>
  </si>
  <si>
    <t>DRY_P_3_OP_H4</t>
  </si>
  <si>
    <t>DRY_P_4_EX_H4</t>
  </si>
  <si>
    <t>DRY_P_4_OP_H4</t>
  </si>
  <si>
    <t>SE_1_EX_H4</t>
  </si>
  <si>
    <t>SE_1_EX2_H4</t>
  </si>
  <si>
    <t>SE_1_OP_H4</t>
  </si>
  <si>
    <t>SE_2_EX_H4</t>
  </si>
  <si>
    <t>SE_2_EX2_H4</t>
  </si>
  <si>
    <t>SE_2_OP_H4</t>
  </si>
  <si>
    <t>SE_3_EX_H4</t>
  </si>
  <si>
    <t>SE_3_EX2_H4</t>
  </si>
  <si>
    <t>SE_3_OP_H4</t>
  </si>
  <si>
    <t>SE_4_EX_H4</t>
  </si>
  <si>
    <t>SE_4_EX2_H4</t>
  </si>
  <si>
    <t>WET_W_1_EX_H5</t>
  </si>
  <si>
    <t>WET_W_1_OP_H5</t>
  </si>
  <si>
    <t>WET_W_2_EX_H5</t>
  </si>
  <si>
    <t>WET_W_2_OP_H5</t>
  </si>
  <si>
    <t>WET_W_3_EX_H5</t>
  </si>
  <si>
    <t>WET_W_3_OP_H5</t>
  </si>
  <si>
    <t>WET_W_4_EX_H5</t>
  </si>
  <si>
    <t>WET_W_4_OP_H5</t>
  </si>
  <si>
    <t>WET_P_1_EX_H5</t>
  </si>
  <si>
    <t>WET_P_1_OP_H5</t>
  </si>
  <si>
    <t>WET_P_2_EX_H5</t>
  </si>
  <si>
    <t>WET_P_2_OP_H5</t>
  </si>
  <si>
    <t>WET_P_3_EX_H5</t>
  </si>
  <si>
    <t>WET_P_3_OP_H5</t>
  </si>
  <si>
    <t>WET_P_4_EX_H5</t>
  </si>
  <si>
    <t>WET_P_4_OP_H5</t>
  </si>
  <si>
    <t>DRY_W_1_EX_H5</t>
  </si>
  <si>
    <t>DRY_W_1_EX2_H5</t>
  </si>
  <si>
    <t>DRY_W_1_OP_H5</t>
  </si>
  <si>
    <t>DRY_W_2_EX_H5</t>
  </si>
  <si>
    <t>DRY_W_2_OP_H5</t>
  </si>
  <si>
    <t>DRY_W_3_EX_H5</t>
  </si>
  <si>
    <t>DRY_W_3_EX2_H5</t>
  </si>
  <si>
    <t>DRY_W_3_OP_H5</t>
  </si>
  <si>
    <t>DRY_W_4_EX_H5</t>
  </si>
  <si>
    <t>DRY_W_4_EX2_H5</t>
  </si>
  <si>
    <t>DRY_W_4_OP_H5</t>
  </si>
  <si>
    <t>DRY_P_1_EX_H5</t>
  </si>
  <si>
    <t>DRY_P_1_OP_H5</t>
  </si>
  <si>
    <t>DRY_P_2_EX_H5</t>
  </si>
  <si>
    <t>DRY_P_2_OP_H5</t>
  </si>
  <si>
    <t>DRY_P_3_EX_H5</t>
  </si>
  <si>
    <t>DRY_P_3_OP_H5</t>
  </si>
  <si>
    <t>DRY_P_4_EX_H5</t>
  </si>
  <si>
    <t>DRY_P_4_OP_H5</t>
  </si>
  <si>
    <t>SE_1_EX_H5</t>
  </si>
  <si>
    <t>SE_1_EX2_H5</t>
  </si>
  <si>
    <t>SE_1_OP_H5</t>
  </si>
  <si>
    <t>SE_2_EX_H5</t>
  </si>
  <si>
    <t>SE_2_EX2_H5</t>
  </si>
  <si>
    <t>SE_2_OP_H5</t>
  </si>
  <si>
    <t>SE_3_EX_H5</t>
  </si>
  <si>
    <t>SE_3_EX2_H5</t>
  </si>
  <si>
    <t>SE_3_OP_H5</t>
  </si>
  <si>
    <t>SE_4_EX_H5</t>
  </si>
  <si>
    <t>SE_4_EX2_H5</t>
  </si>
  <si>
    <t>SE_4_OP_H5</t>
  </si>
  <si>
    <t>WET_W_1_EX_H6</t>
  </si>
  <si>
    <t>WET_W_1_OP_H6</t>
  </si>
  <si>
    <t>WET_W_2_EX_H6</t>
  </si>
  <si>
    <t>WET_W_2_OP_H6</t>
  </si>
  <si>
    <t>WET_W_3_EX_H6</t>
  </si>
  <si>
    <t>WET_W_3_OP_H6</t>
  </si>
  <si>
    <t>WET_W_4_EX_H6</t>
  </si>
  <si>
    <t>WET_W_4_OP_H6</t>
  </si>
  <si>
    <t>WET_P_1_EX_H6</t>
  </si>
  <si>
    <t>WET_P_1_OP_H6</t>
  </si>
  <si>
    <t>WET_P_2_EX_H6</t>
  </si>
  <si>
    <t>WET_P_2_OP_H6</t>
  </si>
  <si>
    <t>WET_P_3_EX_H6</t>
  </si>
  <si>
    <t>WET_P_3_OP_H6</t>
  </si>
  <si>
    <t>WET_P_4_EX_H6</t>
  </si>
  <si>
    <t>WET_P_4_OP_H6</t>
  </si>
  <si>
    <t>DRY_W_1_EX_H6</t>
  </si>
  <si>
    <t>DRY_W_1_EX2_H6</t>
  </si>
  <si>
    <t>DRY_W_1_OP_H6</t>
  </si>
  <si>
    <t>DRY_W_2_EX_H6</t>
  </si>
  <si>
    <t>DRY_W_2_OP_H6</t>
  </si>
  <si>
    <t>DRY_W_3_EX_H6</t>
  </si>
  <si>
    <t>DRY_W_3_EX2_H6</t>
  </si>
  <si>
    <t>DRY_W_3_OP_H6</t>
  </si>
  <si>
    <t>DRY_W_4_EX_H6</t>
  </si>
  <si>
    <t>DRY_W_4_EX2_H6</t>
  </si>
  <si>
    <t>DRY_W_4_OP_H6</t>
  </si>
  <si>
    <t>DRY_P_1_EX_H6</t>
  </si>
  <si>
    <t>DRY_P_1_OP_H6</t>
  </si>
  <si>
    <t>DRY_P_2_EX_H6</t>
  </si>
  <si>
    <t>DRY_P_2_OP_H6</t>
  </si>
  <si>
    <t>DRY_P_3_EX_H6</t>
  </si>
  <si>
    <t>DRY_P_3_OP_H6</t>
  </si>
  <si>
    <t>DRY_P_4_EX_H6</t>
  </si>
  <si>
    <t>DRY_P_4_OP_H6</t>
  </si>
  <si>
    <t>SE_1_EX_H6</t>
  </si>
  <si>
    <t>SE_1_EX2_H6</t>
  </si>
  <si>
    <t>SE_1_OP_H6</t>
  </si>
  <si>
    <t>SE_2_EX_H6</t>
  </si>
  <si>
    <t>SE_2_EX2_H6</t>
  </si>
  <si>
    <t>SE_2_OP_H6</t>
  </si>
  <si>
    <t>SE_3_EX_H6</t>
  </si>
  <si>
    <t>SE_3_EX2_H6</t>
  </si>
  <si>
    <t>SE_3_OP_H6</t>
  </si>
  <si>
    <t>SE_4_EX_H6</t>
  </si>
  <si>
    <t>SE_4_EX2_H6</t>
  </si>
  <si>
    <t>SE_4_OP_H6</t>
  </si>
  <si>
    <t>Brachiaria brizantha</t>
  </si>
  <si>
    <t>Dry. Exclosure lost. No harvest.</t>
  </si>
  <si>
    <t xml:space="preserve">Dry. Exclosure lost. No harvest. </t>
  </si>
  <si>
    <t xml:space="preserve">Dry. </t>
  </si>
  <si>
    <t xml:space="preserve">Dry. Exclosure destroyed. Grazed.No harvest. </t>
  </si>
  <si>
    <t>Archiranthes species</t>
  </si>
  <si>
    <t>Dry</t>
  </si>
  <si>
    <t xml:space="preserve">Aristida kenyensis </t>
  </si>
  <si>
    <t>3.harvest (July) Anders and Bukombe</t>
  </si>
  <si>
    <t>4.harvest (October) Marit, Bukombe</t>
  </si>
  <si>
    <t>5.harvest (December) Stuart, Richard)</t>
  </si>
  <si>
    <t xml:space="preserve">6.harvest (March) Bente, Bukombe? </t>
  </si>
  <si>
    <t>7.harvest (May) Stuart</t>
  </si>
  <si>
    <t>Ecology</t>
  </si>
  <si>
    <t>Physiology</t>
  </si>
  <si>
    <t>tufted grass which is very variable in appearance and size. The basal parts of the tuft are usually compressed</t>
  </si>
  <si>
    <t>An indicator of the veld being in good condition. It is also known to be resistant to fire, the resistance increasing when burnt regularly, but only if rested after fire and if overgrazing does not occur. The long awns of the spikelet twirl when wet, and drive the seed into the ground.</t>
  </si>
  <si>
    <t>Grazed</t>
  </si>
  <si>
    <r>
      <t>Themeda triandra</t>
    </r>
    <r>
      <rPr>
        <sz val="11"/>
        <color rgb="FF000000"/>
        <rFont val="Arial"/>
        <family val="2"/>
      </rPr>
      <t> is a very important and well-known grazing grass that is palatable especially when young</t>
    </r>
  </si>
  <si>
    <t>The blades are a grey-green color and are short, usually 2–15 cm (0.79–5.91 in) long with rough edges.[5] The erect stems can grow 1–30 cm (0.39–11.81 in) tall. The stems are slightly flattened, often tinged purple in colour.</t>
  </si>
  <si>
    <t>The grass creeps along the ground and roots wherever a node touches the ground, forming a dense mat. C. dactylon reproduces through seeds, runners, and rhizomes.</t>
  </si>
  <si>
    <t>C. dactylon is a stoloniferous grass widely naturalized in tropical and subtropical regions of the world. This species is a C4 grass included in the Global Compendium of Weeds</t>
  </si>
  <si>
    <t>One of the most drought-resistant species of Digitaria, remaining green long into the dry season.</t>
  </si>
  <si>
    <t>By its stoloniferous habit it may become a weed in the turf of lawns </t>
  </si>
  <si>
    <t xml:space="preserve">The plant is everywhere considered to be a good grazing grass palatable to stock. It also gives good hay (1). </t>
  </si>
  <si>
    <t>culms erect or more often geniculately ascending to 30 cm high</t>
  </si>
  <si>
    <t>WET_W_1_H3</t>
  </si>
  <si>
    <t>WET_W_2_H3</t>
  </si>
  <si>
    <t>WET_W_3_H3</t>
  </si>
  <si>
    <t>WET_W_4_H3</t>
  </si>
  <si>
    <t>WET_P_1_H3</t>
  </si>
  <si>
    <t>WET_P_2_H3</t>
  </si>
  <si>
    <t>WET_P_3_H3</t>
  </si>
  <si>
    <t>WET_P_4_H3</t>
  </si>
  <si>
    <t>DRY_W_1_H3</t>
  </si>
  <si>
    <t>DRY_W_2_H3</t>
  </si>
  <si>
    <t>DRY_W_3_H3</t>
  </si>
  <si>
    <t>DRY_W_4_H3</t>
  </si>
  <si>
    <t>DRY_P_1_H3</t>
  </si>
  <si>
    <t>DRY_P_2_H3</t>
  </si>
  <si>
    <t>DRY_P_3_H3</t>
  </si>
  <si>
    <t>DRY_P_4_H3</t>
  </si>
  <si>
    <t>SE_1_H3</t>
  </si>
  <si>
    <t>SE_2_H3</t>
  </si>
  <si>
    <t>SE_3_H3</t>
  </si>
  <si>
    <t>SE_4_H3</t>
  </si>
  <si>
    <t>WET_W_1_H4</t>
  </si>
  <si>
    <t>WET_W_2_H4</t>
  </si>
  <si>
    <t>WET_W_3_H4</t>
  </si>
  <si>
    <t>WET_W_4_H4</t>
  </si>
  <si>
    <t>WET_P_1_H4</t>
  </si>
  <si>
    <t>WET_P_2_H4</t>
  </si>
  <si>
    <t>WET_P_3_H4</t>
  </si>
  <si>
    <t>WET_P_4_H4</t>
  </si>
  <si>
    <t>DRY_W_1_H4</t>
  </si>
  <si>
    <t>DRY_W_2_H4</t>
  </si>
  <si>
    <t>DRY_W_3_H4</t>
  </si>
  <si>
    <t>DRY_W_4_H4</t>
  </si>
  <si>
    <t>DRY_P_1_H4</t>
  </si>
  <si>
    <t>DRY_P_2_H4</t>
  </si>
  <si>
    <t>DRY_P_3_H4</t>
  </si>
  <si>
    <t>DRY_P_4_H4</t>
  </si>
  <si>
    <t>SE_1_H4</t>
  </si>
  <si>
    <t>SE_2_H4</t>
  </si>
  <si>
    <t>SE_3_H4</t>
  </si>
  <si>
    <t>SE_4_H4</t>
  </si>
  <si>
    <t xml:space="preserve">Indigofera erecta? </t>
  </si>
  <si>
    <t>landuse</t>
  </si>
  <si>
    <t>WET</t>
  </si>
  <si>
    <t>W</t>
  </si>
  <si>
    <t>EX</t>
  </si>
  <si>
    <t>H1</t>
  </si>
  <si>
    <t>OP</t>
  </si>
  <si>
    <t>P</t>
  </si>
  <si>
    <t>DRY</t>
  </si>
  <si>
    <t>EX2</t>
  </si>
  <si>
    <t>SE</t>
  </si>
  <si>
    <t>H2</t>
  </si>
  <si>
    <t>H3</t>
  </si>
  <si>
    <t>H4</t>
  </si>
  <si>
    <t>H5</t>
  </si>
  <si>
    <t>H6</t>
  </si>
  <si>
    <t>treatment</t>
  </si>
  <si>
    <t>harvest</t>
  </si>
  <si>
    <t>wp</t>
  </si>
  <si>
    <t>lat</t>
  </si>
  <si>
    <t>long</t>
  </si>
  <si>
    <t>setup.date</t>
  </si>
  <si>
    <t>harvest.date</t>
  </si>
  <si>
    <t>target.sp.</t>
  </si>
  <si>
    <t>height. setup</t>
  </si>
  <si>
    <t>target.sp.cover.setup</t>
  </si>
  <si>
    <t>total.veg.cover.setup</t>
  </si>
  <si>
    <t>pasture.disc.harvest</t>
  </si>
  <si>
    <t>pasture.disc.setup</t>
  </si>
  <si>
    <t>height.harvest</t>
  </si>
  <si>
    <t>target.sp.cover.harvest</t>
  </si>
  <si>
    <t>total.veg.cover.harvest</t>
  </si>
  <si>
    <t>biomass.target.sp.</t>
  </si>
  <si>
    <t>biomass.other.sp.</t>
  </si>
  <si>
    <t>Sub.NTNU</t>
  </si>
  <si>
    <t>Sub.SUA</t>
  </si>
  <si>
    <t>WET_W_1_EX_H7</t>
  </si>
  <si>
    <t xml:space="preserve">WET_W_1_OP_H7 </t>
  </si>
  <si>
    <t>WET_W_2_EX_H7</t>
  </si>
  <si>
    <t>WET_W_2_OP_H7</t>
  </si>
  <si>
    <t>WET_W_3_EX_H7</t>
  </si>
  <si>
    <t>WET_W_3_OP_H7</t>
  </si>
  <si>
    <t>WET_W_4_EX_H7</t>
  </si>
  <si>
    <t>WET_W_4_OP_H7</t>
  </si>
  <si>
    <t>WET_P_1_EX_H7</t>
  </si>
  <si>
    <t>WET_P_1_OP_H7</t>
  </si>
  <si>
    <t>WET_P_2_EX_H7</t>
  </si>
  <si>
    <t>WET_P_2_OP_H7</t>
  </si>
  <si>
    <t>WET_P_3_EX_H7</t>
  </si>
  <si>
    <t>WET_P_3_OP_H7</t>
  </si>
  <si>
    <t>WET_P_4_EX_H7</t>
  </si>
  <si>
    <t>WET_P_4_OP_H7</t>
  </si>
  <si>
    <t>DRY_W_1_EX_H7</t>
  </si>
  <si>
    <t>DRY_W_1_EX2_H7</t>
  </si>
  <si>
    <t>DRY_W_1_OP_H7</t>
  </si>
  <si>
    <t>DRY_W_2_EX_H7</t>
  </si>
  <si>
    <t>DRY_W_2_EX2_H7</t>
  </si>
  <si>
    <t>DRY_W_2_OP_H7</t>
  </si>
  <si>
    <t>DRY_W_3_EX_H7</t>
  </si>
  <si>
    <t>DRY_W_3_EX2_H7</t>
  </si>
  <si>
    <t>DRY_W_3_OP_H7</t>
  </si>
  <si>
    <t>DRY_W_4_EX_H7</t>
  </si>
  <si>
    <t>DRY_W_4_EX2_H7</t>
  </si>
  <si>
    <t>DRY_W_4_OP_H7</t>
  </si>
  <si>
    <t>DRY_P_1_EX_H7</t>
  </si>
  <si>
    <t>DRY_P_1_OP_H7</t>
  </si>
  <si>
    <t>DRY_P_2_EX_H7</t>
  </si>
  <si>
    <t>DRY_P_2_OP_H7</t>
  </si>
  <si>
    <t>DRY_P_3_EX_H7</t>
  </si>
  <si>
    <t>DRY_P_3_OP_H7</t>
  </si>
  <si>
    <t>DRY_P_4_EX_H7</t>
  </si>
  <si>
    <t>DRY_P_4_OP_H7</t>
  </si>
  <si>
    <t>SE_1_EX_H7</t>
  </si>
  <si>
    <t>SE_1_EX2_H7</t>
  </si>
  <si>
    <t>SE_1_OP_H7</t>
  </si>
  <si>
    <t>SE_2_EX_H7</t>
  </si>
  <si>
    <t>SE_2_EX2_H7</t>
  </si>
  <si>
    <t>SE_2_OP_H7</t>
  </si>
  <si>
    <t>SE_3_EX_H7</t>
  </si>
  <si>
    <t>SE_3_EX2_H7</t>
  </si>
  <si>
    <t>SE_3_OP_H7</t>
  </si>
  <si>
    <t>SE_4_EX_H7</t>
  </si>
  <si>
    <t>SE_4_EX2_H7</t>
  </si>
  <si>
    <t>SE_4_OP_H7</t>
  </si>
  <si>
    <t>H7</t>
  </si>
  <si>
    <t>rain.sum</t>
  </si>
  <si>
    <t>Plot missing</t>
  </si>
  <si>
    <t xml:space="preserve">Corner pegs gone. Measures done at approx. Same place. All veg. gone (grazed/dried) </t>
  </si>
  <si>
    <t>growth.period</t>
  </si>
  <si>
    <t>region</t>
  </si>
  <si>
    <t>plot.id</t>
  </si>
  <si>
    <t>block.id</t>
  </si>
  <si>
    <t>site.name</t>
  </si>
  <si>
    <t>block</t>
  </si>
  <si>
    <t>WET_W</t>
  </si>
  <si>
    <t>WET_P</t>
  </si>
  <si>
    <t>DRY_W</t>
  </si>
  <si>
    <t>DRY_P</t>
  </si>
  <si>
    <t>SE_1_</t>
  </si>
  <si>
    <t>SE_2_</t>
  </si>
  <si>
    <t>SE_3_</t>
  </si>
  <si>
    <t>SE_4_</t>
  </si>
  <si>
    <t>site.id</t>
  </si>
  <si>
    <t>WET_W_1_H5</t>
  </si>
  <si>
    <t>WET_W_2_H5</t>
  </si>
  <si>
    <t>WET_W_4_H5</t>
  </si>
  <si>
    <t>WET_P_1_H5</t>
  </si>
  <si>
    <t>WET_P_2_H5</t>
  </si>
  <si>
    <t>WET_P_4_H5</t>
  </si>
  <si>
    <t>DRY_W_1_H5</t>
  </si>
  <si>
    <t>DRY_W_2_H5</t>
  </si>
  <si>
    <t>DRY_W_4_H5</t>
  </si>
  <si>
    <t>DRY_P_1_H5</t>
  </si>
  <si>
    <t>DRY_P_2_H5</t>
  </si>
  <si>
    <t>DRY_P_4_H5</t>
  </si>
  <si>
    <t>SE_1_H5</t>
  </si>
  <si>
    <t>SE_2_H5</t>
  </si>
  <si>
    <t>SE_4_H5</t>
  </si>
  <si>
    <t>WET_W_3_H5</t>
  </si>
  <si>
    <t>WET_P_3_H5</t>
  </si>
  <si>
    <t>DRY_W_3_H5</t>
  </si>
  <si>
    <t>DRY_P_3_H5</t>
  </si>
  <si>
    <t>SE_3_H5</t>
  </si>
  <si>
    <t>WET_W_1_H6</t>
  </si>
  <si>
    <t>WET_W_2_H6</t>
  </si>
  <si>
    <t>WET_W_3_H6</t>
  </si>
  <si>
    <t>WET_W_4_H6</t>
  </si>
  <si>
    <t>WET_P_1_H6</t>
  </si>
  <si>
    <t>WET_P_2_H6</t>
  </si>
  <si>
    <t>WET_P_3_H6</t>
  </si>
  <si>
    <t>WET_P_4_H6</t>
  </si>
  <si>
    <t>DRY_W_1_H6</t>
  </si>
  <si>
    <t>DRY_W_2_H6</t>
  </si>
  <si>
    <t>DRY_W_3_H6</t>
  </si>
  <si>
    <t>DRY_W_4_H6</t>
  </si>
  <si>
    <t>DRY_P_1_H6</t>
  </si>
  <si>
    <t>DRY_P_2_H6</t>
  </si>
  <si>
    <t>DRY_P_3_H6</t>
  </si>
  <si>
    <t>DRY_P_4_H6</t>
  </si>
  <si>
    <t>SE_1_H6</t>
  </si>
  <si>
    <t>SE_2_H6</t>
  </si>
  <si>
    <t>SE_3_H6</t>
  </si>
  <si>
    <t>SE_4_H6</t>
  </si>
  <si>
    <t>WET_W_1_H7</t>
  </si>
  <si>
    <t>WET_W_2_H7</t>
  </si>
  <si>
    <t>WET_W_3_H7</t>
  </si>
  <si>
    <t>WET_W_4_H7</t>
  </si>
  <si>
    <t>WET_P_1_H7</t>
  </si>
  <si>
    <t>WET_P_2_H7</t>
  </si>
  <si>
    <t>WET_P_3_H7</t>
  </si>
  <si>
    <t>WET_P_4_H7</t>
  </si>
  <si>
    <t>DRY_W_1_H7</t>
  </si>
  <si>
    <t>DRY_W_2_H7</t>
  </si>
  <si>
    <t>DRY_W_3_H7</t>
  </si>
  <si>
    <t>DRY_W_4_H7</t>
  </si>
  <si>
    <t>DRY_P_1_H7</t>
  </si>
  <si>
    <t>DRY_P_2_H7</t>
  </si>
  <si>
    <t>DRY_P_3_H7</t>
  </si>
  <si>
    <t>DRY_P_4_H7</t>
  </si>
  <si>
    <t>SE_1_H7</t>
  </si>
  <si>
    <t>SE_2_H7</t>
  </si>
  <si>
    <t>SE_3_H7</t>
  </si>
  <si>
    <t>SE_4_H7</t>
  </si>
  <si>
    <t>WET_W_1</t>
  </si>
  <si>
    <t>WET_W_2</t>
  </si>
  <si>
    <t>WET_W_3</t>
  </si>
  <si>
    <t>WET_W_4</t>
  </si>
  <si>
    <t>WET_P_1</t>
  </si>
  <si>
    <t>WET_P_2</t>
  </si>
  <si>
    <t>WET_P_3</t>
  </si>
  <si>
    <t>WET_P_4</t>
  </si>
  <si>
    <t>DRY_W_1</t>
  </si>
  <si>
    <t>DRY_W_2</t>
  </si>
  <si>
    <t>DRY_W_3</t>
  </si>
  <si>
    <t>DRY_W_4</t>
  </si>
  <si>
    <t>DRY_P_1</t>
  </si>
  <si>
    <t>DRY_P_2</t>
  </si>
  <si>
    <t>DRY_P_3</t>
  </si>
  <si>
    <t>DRY_P_4</t>
  </si>
  <si>
    <t>block.id.harvest</t>
  </si>
  <si>
    <t>SE_1</t>
  </si>
  <si>
    <t>SE_2</t>
  </si>
  <si>
    <t>SE_3</t>
  </si>
  <si>
    <t>SE_4</t>
  </si>
  <si>
    <t>No markers. Based on distane + Cyn dac.</t>
  </si>
  <si>
    <t>One corner missing. Based on Cyn dac cover</t>
  </si>
  <si>
    <t>Missing pegs. Based on distance</t>
  </si>
  <si>
    <t>Destroyed</t>
  </si>
  <si>
    <t>Burnt</t>
  </si>
  <si>
    <t>Damaged</t>
  </si>
  <si>
    <t>Broken</t>
  </si>
  <si>
    <t xml:space="preserve">The target sp. cannot compete with other plants because of height. </t>
  </si>
  <si>
    <t>WET_W_1_H0</t>
  </si>
  <si>
    <t>H0</t>
  </si>
  <si>
    <t>WET_W_2_H0</t>
  </si>
  <si>
    <t>WET_W_3_H0</t>
  </si>
  <si>
    <t>WET_W_4_H0</t>
  </si>
  <si>
    <t>WET_P_1_H0</t>
  </si>
  <si>
    <t>WET_P_2_H0</t>
  </si>
  <si>
    <t>WET_P_3_H0</t>
  </si>
  <si>
    <t>WET_P_4_H0</t>
  </si>
  <si>
    <t>DRY_W_1_H0</t>
  </si>
  <si>
    <t>DRY_W_2_H0</t>
  </si>
  <si>
    <t>DRY_W_3_H0</t>
  </si>
  <si>
    <t>DRY_W_4_H0</t>
  </si>
  <si>
    <t>DRY_P_1_H0</t>
  </si>
  <si>
    <t>DRY_P_2_H0</t>
  </si>
  <si>
    <t>DRY_P_3_H0</t>
  </si>
  <si>
    <t>DRY_P_4_H0</t>
  </si>
  <si>
    <t>SE_1_H0</t>
  </si>
  <si>
    <t>SE_2_H0</t>
  </si>
  <si>
    <t>SE_3_H0</t>
  </si>
  <si>
    <t>SE_4_H0</t>
  </si>
  <si>
    <t>PREVIOUS (HX-1)biomass.target.sp.g</t>
  </si>
  <si>
    <t>PREVIOUS (HX-1)biomass.total.g</t>
  </si>
  <si>
    <t>biomass.total.g</t>
  </si>
  <si>
    <t>productivity.total.g.m2.day</t>
  </si>
  <si>
    <t>consumption.total.g.m2.day</t>
  </si>
  <si>
    <t>productivity.target.g.m2.day</t>
  </si>
  <si>
    <t>consumption.target.g.m2.day</t>
  </si>
  <si>
    <t/>
  </si>
  <si>
    <t>Exclosure broken by animals?</t>
  </si>
  <si>
    <t>Open areas</t>
  </si>
  <si>
    <t>Harvested 20.5.2018</t>
  </si>
  <si>
    <t>pre.biomass.target.sp.g</t>
  </si>
  <si>
    <t>pre.biomass.total.g</t>
  </si>
  <si>
    <t>Sporobolus species</t>
  </si>
  <si>
    <t>From May (17?), Makao</t>
  </si>
  <si>
    <t>New for May (17?), Maswa</t>
  </si>
  <si>
    <t>New for March (17?), Makao</t>
  </si>
  <si>
    <t>New for March (17?)</t>
  </si>
  <si>
    <t>New for March (17?), Makao site 1 H3</t>
  </si>
  <si>
    <t>New for March (17?), Handajega</t>
  </si>
  <si>
    <t>First used in Mwantimba July 17 (H3)</t>
  </si>
  <si>
    <t>Tragus berteronianus</t>
  </si>
  <si>
    <t>Gutenbergia petersii</t>
  </si>
  <si>
    <t>New for July 17 Maswa</t>
  </si>
  <si>
    <t xml:space="preserve">Others not easily identified. </t>
  </si>
  <si>
    <t>Eragrostis species</t>
  </si>
  <si>
    <t>First used in July H4 setup Maswa</t>
  </si>
  <si>
    <t>Panicum maximum</t>
  </si>
  <si>
    <t>New for October H4 harvest Handajega</t>
  </si>
  <si>
    <t>Others &lt;5</t>
  </si>
  <si>
    <t>Others 2 %</t>
  </si>
  <si>
    <t xml:space="preserve">Plot in shade from the trees. A small tree in the plot. </t>
  </si>
  <si>
    <t xml:space="preserve">No biomass harvested. </t>
  </si>
  <si>
    <t>Picture 8.39.24 (Marit, drive), showing vegetation cover in dry season!</t>
  </si>
  <si>
    <t xml:space="preserve">Destroyed plot, toppled over. Some grazing in plot, but not much. </t>
  </si>
  <si>
    <t xml:space="preserve">Others &lt;5 </t>
  </si>
  <si>
    <t>Others ~8% in total, &lt;5 each</t>
  </si>
  <si>
    <t xml:space="preserve">In shade of tree, almost under canopy! </t>
  </si>
  <si>
    <t>Barbed wire stolen from exclosure</t>
  </si>
  <si>
    <t xml:space="preserve">Hard to find The.tri outside of the tree canopies (Especially site 1). Next time - 50-60 m to NE? </t>
  </si>
  <si>
    <t>Dung from Thomson gazelle in plot</t>
  </si>
  <si>
    <t>Abundant in species richness, but most &lt;5%</t>
  </si>
  <si>
    <t>Others ~7% total</t>
  </si>
  <si>
    <t>Abundant in species richness (Pan.col, Era sp., The.tri, Chl.pyc, Cyperus sp., Chr.ori) but most &lt;5%</t>
  </si>
  <si>
    <t>Sporobolus fimbriatus</t>
  </si>
  <si>
    <t>New for H5 harvest Dec 2017, Handajega</t>
  </si>
  <si>
    <t>Cynodon plectostachyus</t>
  </si>
  <si>
    <t>One corner marker missing. Based on The.tri cover. No Panicum found! (Was found in setup)</t>
  </si>
  <si>
    <t>Acacia robusta</t>
  </si>
  <si>
    <t>Tree</t>
  </si>
  <si>
    <t xml:space="preserve">Lonchocapus sp. </t>
  </si>
  <si>
    <t>Fabaceae</t>
  </si>
  <si>
    <t>No markers. Based on distance + Chr ori cover</t>
  </si>
  <si>
    <t>Kyllinga sp.</t>
  </si>
  <si>
    <t>Kyllinga nervosa</t>
  </si>
  <si>
    <t>New for H5 harvest Dec 2017, Mwantimba</t>
  </si>
  <si>
    <t xml:space="preserve">Crotoria spinosa? </t>
  </si>
  <si>
    <t>New for March (17?). Also H5 in Dec. Mwantimba</t>
  </si>
  <si>
    <t>Euphorbia hirta</t>
  </si>
  <si>
    <t>Ind.volk and Kyllinga sp. &lt;5 %</t>
  </si>
  <si>
    <t xml:space="preserve">Dicanthium monolatum? </t>
  </si>
  <si>
    <t>Ruellia patula</t>
  </si>
  <si>
    <t>New for H5 harvest Dec 2017, Makao</t>
  </si>
  <si>
    <t>Missing pegs. Based on distance + Chl.pyc.</t>
  </si>
  <si>
    <t>Observer(s) harvest</t>
  </si>
  <si>
    <t>MKA, JB</t>
  </si>
  <si>
    <t>JB, SWS</t>
  </si>
  <si>
    <t>Observer(s) setup</t>
  </si>
  <si>
    <t>Richard, VLH, PJ</t>
  </si>
  <si>
    <t>Richard, SWS</t>
  </si>
  <si>
    <t>Oldendandi species</t>
  </si>
  <si>
    <t>New for H5 harvest Dec 2017, SE</t>
  </si>
  <si>
    <t>Acacia seyal</t>
  </si>
  <si>
    <t>Acacia tortilis</t>
  </si>
  <si>
    <t>Senecio abycinnia (no % written). Aca.tor seedling</t>
  </si>
  <si>
    <t>Commelina africana</t>
  </si>
  <si>
    <t>New for H6 setup Dec 2017, SE</t>
  </si>
  <si>
    <t>Eustachys paspaloides</t>
  </si>
  <si>
    <t>Eup.ind? (2) Check with Richard</t>
  </si>
  <si>
    <t>Ipomoea species</t>
  </si>
  <si>
    <t>New for H6 harvest, March 2018, Maswa</t>
  </si>
  <si>
    <t xml:space="preserve">Monsonia species </t>
  </si>
  <si>
    <t>Herb?</t>
  </si>
  <si>
    <t>New for H6 harvest March 2018, Maswa</t>
  </si>
  <si>
    <t>New for H6 harvest, March 18, Makao</t>
  </si>
  <si>
    <t>?</t>
  </si>
  <si>
    <t>New for H6 harvest March 2018, Makao</t>
  </si>
  <si>
    <t>Heliotropium steudneri</t>
  </si>
  <si>
    <t>Gutenbergia species</t>
  </si>
  <si>
    <t>Mariscus species</t>
  </si>
  <si>
    <t>In Stu's List</t>
  </si>
  <si>
    <t>No</t>
  </si>
  <si>
    <t>Craterostigma plantagineum</t>
  </si>
  <si>
    <t>New for H7 setup, March 2018, Mwantimba</t>
  </si>
  <si>
    <t>Heteropogon species</t>
  </si>
  <si>
    <t>New for H7 setup, March 2018, Maswa</t>
  </si>
  <si>
    <t>Hypoxis species</t>
  </si>
  <si>
    <t>New for H7 setup, March 18, Makao</t>
  </si>
  <si>
    <t>Orthosiphon parvifolius</t>
  </si>
  <si>
    <t>New for H7 setup March 18, Makao</t>
  </si>
  <si>
    <t xml:space="preserve">Portulaca species </t>
  </si>
  <si>
    <t>New for H7 setup, March 2018, Makao</t>
  </si>
  <si>
    <t>Slightly grazed</t>
  </si>
  <si>
    <t>Tephrosia pumila</t>
  </si>
  <si>
    <t>New for H7 harvest, May 18, Maswa</t>
  </si>
  <si>
    <t>Dry. No change in open. H2=H3. No harvest.</t>
  </si>
  <si>
    <t>SWS, JB</t>
  </si>
  <si>
    <t>JB, AS</t>
  </si>
  <si>
    <t>JB, MKA</t>
  </si>
  <si>
    <t>Sonchus species</t>
  </si>
  <si>
    <t xml:space="preserve">New for H7 harvest, May 2018, Handajega. </t>
  </si>
  <si>
    <t>Ocimum suave</t>
  </si>
  <si>
    <t>New for H7 setup March 18, Mwantimba</t>
  </si>
  <si>
    <t>biomass.total.g.m2</t>
  </si>
  <si>
    <t>C</t>
  </si>
  <si>
    <t>spo_pyr</t>
  </si>
  <si>
    <t>mic_kun</t>
  </si>
  <si>
    <t>Euphorbia inaequilatera?</t>
  </si>
  <si>
    <t>New for H6 harvest, March 18, Maswa</t>
  </si>
  <si>
    <t>Achyranthes aspera</t>
  </si>
  <si>
    <t>New for H7 harvest, May 2018, Maswa</t>
  </si>
  <si>
    <t>Hermannia species</t>
  </si>
  <si>
    <t>AR, Richard, SWS</t>
  </si>
  <si>
    <t>AR</t>
  </si>
  <si>
    <t xml:space="preserve">Digitaria velutina? </t>
  </si>
  <si>
    <t>new for H7 harvest, May 2018, Makao</t>
  </si>
  <si>
    <t>Cyanotis/Cyathula species?</t>
  </si>
  <si>
    <t>Eragrostis aspera</t>
  </si>
  <si>
    <t>New for H7 harvest, May 2018, Makao</t>
  </si>
  <si>
    <t>Commelina trump</t>
  </si>
  <si>
    <t>New for H7 harvest, May 2018, SE</t>
  </si>
  <si>
    <t>sol_inc</t>
  </si>
  <si>
    <t>the_tri</t>
  </si>
  <si>
    <t>chr_ori</t>
  </si>
  <si>
    <t>chl_pyc</t>
  </si>
  <si>
    <t>het_con</t>
  </si>
  <si>
    <t>orm_tri</t>
  </si>
  <si>
    <t>spo_fes</t>
  </si>
  <si>
    <t>dic_cin</t>
  </si>
  <si>
    <t>dig_sp</t>
  </si>
  <si>
    <t>dig_mac</t>
  </si>
  <si>
    <t>bot_ins</t>
  </si>
  <si>
    <t>ind_vol</t>
  </si>
  <si>
    <t>ble_sp</t>
  </si>
  <si>
    <t>cen_cil</t>
  </si>
  <si>
    <t>cyp_sp</t>
  </si>
  <si>
    <t>spo_ioc</t>
  </si>
  <si>
    <t>pan_col</t>
  </si>
  <si>
    <t>oci_sua</t>
  </si>
  <si>
    <t>bid_sch</t>
  </si>
  <si>
    <t>aca_rob</t>
  </si>
  <si>
    <t>aca_sey</t>
  </si>
  <si>
    <t>aca_tor</t>
  </si>
  <si>
    <t>ach_asp</t>
  </si>
  <si>
    <t>arc_sp</t>
  </si>
  <si>
    <t>ari_sp</t>
  </si>
  <si>
    <t>ari_ken</t>
  </si>
  <si>
    <t>bid_sp</t>
  </si>
  <si>
    <t>Bothriochloa scr...?</t>
  </si>
  <si>
    <t>bra_bri</t>
  </si>
  <si>
    <t>bra_sem</t>
  </si>
  <si>
    <t>bra_sp</t>
  </si>
  <si>
    <t>bot_scr</t>
  </si>
  <si>
    <t>chl_gay</t>
  </si>
  <si>
    <t>com_afr</t>
  </si>
  <si>
    <t>com_sp</t>
  </si>
  <si>
    <t>com_ben</t>
  </si>
  <si>
    <t>com_tru</t>
  </si>
  <si>
    <t>cra_pla</t>
  </si>
  <si>
    <t>Cro_spi</t>
  </si>
  <si>
    <t>cya_sp</t>
  </si>
  <si>
    <t>cyn_dac</t>
  </si>
  <si>
    <t>cyn_ple</t>
  </si>
  <si>
    <t>dac_gig</t>
  </si>
  <si>
    <t>dac_aeg</t>
  </si>
  <si>
    <t>dic_mon</t>
  </si>
  <si>
    <t>dic_rad</t>
  </si>
  <si>
    <t>dig_vel</t>
  </si>
  <si>
    <t>dys_rad</t>
  </si>
  <si>
    <t>dys_sp</t>
  </si>
  <si>
    <t>era_asp</t>
  </si>
  <si>
    <t>era_rac</t>
  </si>
  <si>
    <t>era_ten</t>
  </si>
  <si>
    <t>era_sp</t>
  </si>
  <si>
    <t>eup_hir</t>
  </si>
  <si>
    <t>eup_ina</t>
  </si>
  <si>
    <t>eup_ind</t>
  </si>
  <si>
    <t>eus_pas</t>
  </si>
  <si>
    <t>gut_sp</t>
  </si>
  <si>
    <t>gut_cor</t>
  </si>
  <si>
    <t>gut_pet</t>
  </si>
  <si>
    <t>hel_ste</t>
  </si>
  <si>
    <t>herm_sp</t>
  </si>
  <si>
    <t>her_sch</t>
  </si>
  <si>
    <t>het_sp</t>
  </si>
  <si>
    <t>het_ste</t>
  </si>
  <si>
    <t>Heteropogon ste..?</t>
  </si>
  <si>
    <t>hyp_dis</t>
  </si>
  <si>
    <t>hypo_sp</t>
  </si>
  <si>
    <t>ind_ere</t>
  </si>
  <si>
    <t>ind_hoc</t>
  </si>
  <si>
    <t>ind_sp</t>
  </si>
  <si>
    <t>ipo_mom</t>
  </si>
  <si>
    <t>ipo_sp</t>
  </si>
  <si>
    <t>jus_bet</t>
  </si>
  <si>
    <t>jus_mat</t>
  </si>
  <si>
    <t>kyl_sp</t>
  </si>
  <si>
    <t>kyl_ner</t>
  </si>
  <si>
    <t>leu_def</t>
  </si>
  <si>
    <t>leu_sp</t>
  </si>
  <si>
    <t>lon_sp</t>
  </si>
  <si>
    <t>mar_amo</t>
  </si>
  <si>
    <t>mon_sp</t>
  </si>
  <si>
    <t>old_sp</t>
  </si>
  <si>
    <t>ort_par</t>
  </si>
  <si>
    <t>oxy_sin</t>
  </si>
  <si>
    <t>oxy_sp</t>
  </si>
  <si>
    <t>pan_max</t>
  </si>
  <si>
    <t>pen_mez</t>
  </si>
  <si>
    <t>por_sp</t>
  </si>
  <si>
    <t>por_gra</t>
  </si>
  <si>
    <t>rue_pat</t>
  </si>
  <si>
    <t>sed_ort</t>
  </si>
  <si>
    <t>sen_aby</t>
  </si>
  <si>
    <t>sid_ova</t>
  </si>
  <si>
    <t>son_sp</t>
  </si>
  <si>
    <t>sph_sp</t>
  </si>
  <si>
    <t>spo_afr</t>
  </si>
  <si>
    <t>spo_fim</t>
  </si>
  <si>
    <t>spo_mar</t>
  </si>
  <si>
    <t>spo_sta</t>
  </si>
  <si>
    <t>spo_sp</t>
  </si>
  <si>
    <t>tep_pum</t>
  </si>
  <si>
    <t>tra_ber</t>
  </si>
  <si>
    <t>tri_ter</t>
  </si>
  <si>
    <t>ath_sp</t>
  </si>
  <si>
    <t>New for H6 harvest, March 2018, SE.</t>
  </si>
  <si>
    <t>New for H6 setup Dec 2017, Handajega.</t>
  </si>
  <si>
    <t>New for H6 setup Dec 2017, Makao.</t>
  </si>
  <si>
    <t>New for May (17?), Seronera.</t>
  </si>
  <si>
    <t>New for H5 harvest Dec 2017, Maswa, Makao</t>
  </si>
  <si>
    <t>New for H5 harvest Dec 2017, Mwantimba.</t>
  </si>
  <si>
    <t>New for H5 harvest Dec 2017, SE.</t>
  </si>
  <si>
    <t>New for H6 harvest March 2018, SE</t>
  </si>
  <si>
    <t xml:space="preserve">Monechma debile </t>
  </si>
  <si>
    <t>Kyllinga alba</t>
  </si>
  <si>
    <t>Mariscus amourpus</t>
  </si>
  <si>
    <t>Portulaca grandiflora?</t>
  </si>
  <si>
    <t>Acacia abyssinica?</t>
  </si>
  <si>
    <t>Makao H0</t>
  </si>
  <si>
    <t>Sporobolus stapfiana</t>
  </si>
  <si>
    <t>Has hairs on the leaves, looks like Cynodon.</t>
  </si>
  <si>
    <t>From H5 harvest, SE.</t>
  </si>
  <si>
    <t>Ask Richard</t>
  </si>
  <si>
    <t>mar_sp</t>
  </si>
  <si>
    <t>kyl_alb</t>
  </si>
  <si>
    <t>mon_deb</t>
  </si>
  <si>
    <t>Athenantera species?</t>
  </si>
  <si>
    <t>H2 setup Makao</t>
  </si>
  <si>
    <t>Ask Bukombe</t>
  </si>
  <si>
    <t>Bidens schimperi</t>
  </si>
  <si>
    <t>H0 Handajega</t>
  </si>
  <si>
    <t>Hyperthelia dissoluta</t>
  </si>
  <si>
    <t>N.target.SUA</t>
  </si>
  <si>
    <t>N.target.NMBU</t>
  </si>
  <si>
    <t>N.target.NTNU</t>
  </si>
  <si>
    <t>P.target.SUA</t>
  </si>
  <si>
    <t>P.target.NMBU</t>
  </si>
  <si>
    <t>P.target.USDM</t>
  </si>
  <si>
    <t>N.other.SUA</t>
  </si>
  <si>
    <t>N.other.NMBU</t>
  </si>
  <si>
    <t>N.other.NTNU</t>
  </si>
  <si>
    <t>P.otherSUA</t>
  </si>
  <si>
    <t>P.other.NMBU</t>
  </si>
  <si>
    <t>P.other.USDM</t>
  </si>
  <si>
    <t>Site</t>
  </si>
  <si>
    <t>Lat.long</t>
  </si>
  <si>
    <t>Landuse</t>
  </si>
  <si>
    <t>Soil texture</t>
  </si>
  <si>
    <t>Maswa GR</t>
  </si>
  <si>
    <t>Wild</t>
  </si>
  <si>
    <t>Pasture</t>
  </si>
  <si>
    <t>Mean annual rainfall</t>
  </si>
  <si>
    <t>Dominant grass species</t>
  </si>
  <si>
    <r>
      <t>2.27</t>
    </r>
    <r>
      <rPr>
        <sz val="12"/>
        <color theme="1"/>
        <rFont val="Cambria"/>
        <family val="1"/>
      </rPr>
      <t>˚S</t>
    </r>
    <r>
      <rPr>
        <sz val="12"/>
        <color theme="1"/>
        <rFont val="Calibri"/>
        <family val="2"/>
        <scheme val="minor"/>
      </rPr>
      <t xml:space="preserve"> 34.03˚E</t>
    </r>
  </si>
  <si>
    <t>2.35˚S 34.05˚E</t>
  </si>
  <si>
    <t>3.30˚S 34.85˚E</t>
  </si>
  <si>
    <t>3.40˚S 34.85˚E</t>
  </si>
  <si>
    <t>2.44˚S 34.85˚E</t>
  </si>
  <si>
    <t xml:space="preserve">Accumulated precipitation (through experiment period) </t>
  </si>
  <si>
    <t>Target species</t>
  </si>
  <si>
    <t xml:space="preserve">Chrysochloa orientalis </t>
  </si>
  <si>
    <t>rain.acc.sum</t>
  </si>
  <si>
    <t>N.target</t>
  </si>
  <si>
    <t>P.target</t>
  </si>
  <si>
    <t>N.other</t>
  </si>
  <si>
    <t>P.other</t>
  </si>
  <si>
    <t>N.other.SUA.unchopped</t>
  </si>
  <si>
    <t>P.target.SUA.unchopped</t>
  </si>
  <si>
    <t>P.other.SUA.unchopped</t>
  </si>
  <si>
    <t>N.target.SUA.unchopped</t>
  </si>
  <si>
    <t>N.target.SUA.dup</t>
  </si>
  <si>
    <t>P.target.SUA.dup</t>
  </si>
  <si>
    <t>N.other.SUA.dup</t>
  </si>
  <si>
    <t>P.other.SUA.dup</t>
  </si>
  <si>
    <t>stu.block</t>
  </si>
  <si>
    <t>stu.block.id</t>
  </si>
  <si>
    <t>productivity.other.g.m2.day</t>
  </si>
  <si>
    <t>consumption.other.g.m2.day</t>
  </si>
  <si>
    <t>PREVIOUS (HX-1)biomass.other.sp.g</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</si>
</sst>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0.0"/>
    <numFmt numFmtId="165" formatCode="0.000000"/>
  </numFmts>
  <fonts count="43" x14ac:knownFonts="1">
    <font>
      <sz val="12"/>
      <color theme="1"/>
      <name val="Calibri"/>
      <family val="2"/>
      <scheme val="minor"/>
    </font>
    <font>
      <sz val="11"/>
      <color theme="1"/>
      <name val="Calibri"/>
      <family val="2"/>
      <scheme val="minor"/>
    </font>
    <font>
      <u/>
      <sz val="12"/>
      <color theme="10"/>
      <name val="Calibri"/>
      <family val="2"/>
      <scheme val="minor"/>
    </font>
    <font>
      <u/>
      <sz val="12"/>
      <color theme="11"/>
      <name val="Calibri"/>
      <family val="2"/>
      <scheme val="minor"/>
    </font>
    <font>
      <b/>
      <sz val="12"/>
      <color theme="1"/>
      <name val="Calibri"/>
      <family val="2"/>
      <scheme val="minor"/>
    </font>
    <font>
      <sz val="12"/>
      <color rgb="FF000000"/>
      <name val="Calibri"/>
      <family val="2"/>
      <scheme val="minor"/>
    </font>
    <font>
      <sz val="9"/>
      <color indexed="81"/>
      <name val="Tahoma"/>
      <family val="2"/>
    </font>
    <font>
      <b/>
      <sz val="9"/>
      <color indexed="81"/>
      <name val="Tahoma"/>
      <family val="2"/>
    </font>
    <font>
      <sz val="12"/>
      <name val="Calibri"/>
      <family val="2"/>
      <scheme val="minor"/>
    </font>
    <font>
      <sz val="11"/>
      <color rgb="FF000000"/>
      <name val="Arial"/>
      <family val="2"/>
    </font>
    <font>
      <sz val="11"/>
      <color rgb="FF000000"/>
      <name val="Calibri"/>
      <family val="2"/>
      <scheme val="minor"/>
    </font>
    <font>
      <i/>
      <sz val="11"/>
      <color rgb="FF000000"/>
      <name val="Arial"/>
      <family val="2"/>
    </font>
    <font>
      <sz val="11"/>
      <color rgb="FF333333"/>
      <name val="Arial"/>
      <family val="2"/>
    </font>
    <font>
      <sz val="11"/>
      <color rgb="FF333333"/>
      <name val="Calibri"/>
      <family val="2"/>
      <scheme val="minor"/>
    </font>
    <font>
      <sz val="12"/>
      <color rgb="FFFF0000"/>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libri Light"/>
      <family val="2"/>
      <scheme val="major"/>
    </font>
    <font>
      <sz val="11"/>
      <color rgb="FF9C5700"/>
      <name val="Calibri"/>
      <family val="2"/>
      <scheme val="minor"/>
    </font>
    <font>
      <sz val="11"/>
      <color indexed="8"/>
      <name val="Calibri"/>
      <family val="2"/>
      <scheme val="minor"/>
    </font>
    <font>
      <sz val="12"/>
      <color indexed="8"/>
      <name val="Calibri"/>
      <family val="2"/>
      <scheme val="minor"/>
    </font>
    <font>
      <sz val="12"/>
      <color theme="9"/>
      <name val="Calibri"/>
      <family val="2"/>
      <scheme val="minor"/>
    </font>
    <font>
      <b/>
      <sz val="12"/>
      <name val="Calibri"/>
      <family val="2"/>
      <scheme val="minor"/>
    </font>
    <font>
      <sz val="12"/>
      <color rgb="FF000000"/>
      <name val="Calibri"/>
      <family val="2"/>
    </font>
    <font>
      <sz val="12"/>
      <color theme="1"/>
      <name val="Cambria"/>
      <family val="1"/>
    </font>
    <font>
      <i/>
      <sz val="12"/>
      <color theme="1"/>
      <name val="Calibri"/>
      <family val="2"/>
      <scheme val="minor"/>
    </font>
    <font>
      <b/>
      <sz val="12"/>
      <color rgb="FFFF0000"/>
      <name val="Calibri"/>
      <family val="2"/>
      <scheme val="minor"/>
    </font>
    <font>
      <u/>
      <sz val="12"/>
      <color theme="1"/>
      <name val="Calibri"/>
      <family val="2"/>
      <scheme val="minor"/>
    </font>
    <font>
      <u/>
      <sz val="12"/>
      <color rgb="FFFF0000"/>
      <name val="Calibri"/>
      <family val="2"/>
      <scheme val="minor"/>
    </font>
    <font>
      <b/>
      <u/>
      <sz val="12"/>
      <color theme="1"/>
      <name val="Calibri"/>
      <family val="2"/>
      <scheme val="minor"/>
    </font>
    <font>
      <b/>
      <sz val="12"/>
      <color theme="9"/>
      <name val="Calibri"/>
      <family val="2"/>
      <scheme val="minor"/>
    </font>
  </fonts>
  <fills count="46">
    <fill>
      <patternFill patternType="none"/>
    </fill>
    <fill>
      <patternFill patternType="gray125"/>
    </fill>
    <fill>
      <patternFill patternType="solid">
        <fgColor theme="7" tint="0.59999389629810485"/>
        <bgColor indexed="64"/>
      </patternFill>
    </fill>
    <fill>
      <patternFill patternType="solid">
        <fgColor theme="9" tint="0.59999389629810485"/>
        <bgColor indexed="64"/>
      </patternFill>
    </fill>
    <fill>
      <patternFill patternType="solid">
        <fgColor theme="5"/>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bgColor indexed="64"/>
      </patternFill>
    </fill>
    <fill>
      <patternFill patternType="solid">
        <fgColor theme="8" tint="0.39997558519241921"/>
        <bgColor indexed="64"/>
      </patternFill>
    </fill>
    <fill>
      <patternFill patternType="solid">
        <fgColor theme="5" tint="0.59999389629810485"/>
        <bgColor indexed="64"/>
      </patternFill>
    </fill>
    <fill>
      <patternFill patternType="solid">
        <fgColor theme="8" tint="0.79998168889431442"/>
        <bgColor indexed="64"/>
      </patternFill>
    </fill>
    <fill>
      <patternFill patternType="solid">
        <fgColor rgb="FFFFFF00"/>
        <bgColor indexed="64"/>
      </patternFill>
    </fill>
    <fill>
      <patternFill patternType="solid">
        <fgColor rgb="FFFF6699"/>
        <bgColor indexed="64"/>
      </patternFill>
    </fill>
    <fill>
      <patternFill patternType="solid">
        <fgColor theme="7" tint="0.39997558519241921"/>
        <bgColor indexed="64"/>
      </patternFill>
    </fill>
    <fill>
      <patternFill patternType="solid">
        <fgColor theme="0"/>
        <bgColor indexed="64"/>
      </patternFill>
    </fill>
    <fill>
      <patternFill patternType="solid">
        <fgColor theme="5" tint="0.39997558519241921"/>
        <bgColor indexed="64"/>
      </patternFill>
    </fill>
    <fill>
      <patternFill patternType="solid">
        <fgColor theme="9" tint="0.39997558519241921"/>
        <bgColor indexed="64"/>
      </patternFill>
    </fill>
  </fills>
  <borders count="17">
    <border>
      <left/>
      <right/>
      <top/>
      <bottom/>
      <diagonal/>
    </border>
    <border>
      <left style="thin">
        <color auto="1"/>
      </left>
      <right style="thin">
        <color auto="1"/>
      </right>
      <top style="thin">
        <color auto="1"/>
      </top>
      <bottom style="thin">
        <color auto="1"/>
      </bottom>
      <diagonal/>
    </border>
    <border>
      <left/>
      <right/>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style="thin">
        <color indexed="64"/>
      </right>
      <top/>
      <bottom/>
      <diagonal/>
    </border>
    <border>
      <left style="thin">
        <color indexed="64"/>
      </left>
      <right/>
      <top/>
      <bottom/>
      <diagonal/>
    </border>
    <border>
      <left style="thin">
        <color indexed="64"/>
      </left>
      <right style="thin">
        <color indexed="64"/>
      </right>
      <top/>
      <bottom/>
      <diagonal/>
    </border>
  </borders>
  <cellStyleXfs count="48">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15" fillId="0" borderId="3" applyNumberFormat="0" applyFill="0" applyAlignment="0" applyProtection="0"/>
    <xf numFmtId="0" fontId="16" fillId="0" borderId="4" applyNumberFormat="0" applyFill="0" applyAlignment="0" applyProtection="0"/>
    <xf numFmtId="0" fontId="17" fillId="0" borderId="5" applyNumberFormat="0" applyFill="0" applyAlignment="0" applyProtection="0"/>
    <xf numFmtId="0" fontId="17" fillId="0" borderId="0" applyNumberFormat="0" applyFill="0" applyBorder="0" applyAlignment="0" applyProtection="0"/>
    <xf numFmtId="0" fontId="18" fillId="5" borderId="0" applyNumberFormat="0" applyBorder="0" applyAlignment="0" applyProtection="0"/>
    <xf numFmtId="0" fontId="19" fillId="6" borderId="0" applyNumberFormat="0" applyBorder="0" applyAlignment="0" applyProtection="0"/>
    <xf numFmtId="0" fontId="20" fillId="8" borderId="6" applyNumberFormat="0" applyAlignment="0" applyProtection="0"/>
    <xf numFmtId="0" fontId="21" fillId="9" borderId="7" applyNumberFormat="0" applyAlignment="0" applyProtection="0"/>
    <xf numFmtId="0" fontId="22" fillId="9" borderId="6" applyNumberFormat="0" applyAlignment="0" applyProtection="0"/>
    <xf numFmtId="0" fontId="23" fillId="0" borderId="8" applyNumberFormat="0" applyFill="0" applyAlignment="0" applyProtection="0"/>
    <xf numFmtId="0" fontId="24" fillId="10" borderId="9" applyNumberFormat="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7" fillId="0" borderId="11" applyNumberFormat="0" applyFill="0" applyAlignment="0" applyProtection="0"/>
    <xf numFmtId="0" fontId="28" fillId="12" borderId="0" applyNumberFormat="0" applyBorder="0" applyAlignment="0" applyProtection="0"/>
    <xf numFmtId="0" fontId="1" fillId="13" borderId="0" applyNumberFormat="0" applyBorder="0" applyAlignment="0" applyProtection="0"/>
    <xf numFmtId="0" fontId="1" fillId="14" borderId="0" applyNumberFormat="0" applyBorder="0" applyAlignment="0" applyProtection="0"/>
    <xf numFmtId="0" fontId="28" fillId="16" borderId="0" applyNumberFormat="0" applyBorder="0" applyAlignment="0" applyProtection="0"/>
    <xf numFmtId="0" fontId="1" fillId="17" borderId="0" applyNumberFormat="0" applyBorder="0" applyAlignment="0" applyProtection="0"/>
    <xf numFmtId="0" fontId="1" fillId="18" borderId="0" applyNumberFormat="0" applyBorder="0" applyAlignment="0" applyProtection="0"/>
    <xf numFmtId="0" fontId="28"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28"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28"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28" fillId="32" borderId="0" applyNumberFormat="0" applyBorder="0" applyAlignment="0" applyProtection="0"/>
    <xf numFmtId="0" fontId="1" fillId="33" borderId="0" applyNumberFormat="0" applyBorder="0" applyAlignment="0" applyProtection="0"/>
    <xf numFmtId="0" fontId="1" fillId="34" borderId="0" applyNumberFormat="0" applyBorder="0" applyAlignment="0" applyProtection="0"/>
    <xf numFmtId="0" fontId="1" fillId="0" borderId="0"/>
    <xf numFmtId="0" fontId="29" fillId="0" borderId="0" applyNumberFormat="0" applyFill="0" applyBorder="0" applyAlignment="0" applyProtection="0"/>
    <xf numFmtId="0" fontId="30" fillId="7" borderId="0" applyNumberFormat="0" applyBorder="0" applyAlignment="0" applyProtection="0"/>
    <xf numFmtId="0" fontId="1" fillId="11" borderId="10" applyNumberFormat="0" applyFont="0" applyAlignment="0" applyProtection="0"/>
    <xf numFmtId="0" fontId="1" fillId="15" borderId="0" applyNumberFormat="0" applyBorder="0" applyAlignment="0" applyProtection="0"/>
    <xf numFmtId="0" fontId="1" fillId="19" borderId="0" applyNumberFormat="0" applyBorder="0" applyAlignment="0" applyProtection="0"/>
    <xf numFmtId="0" fontId="1" fillId="23" borderId="0" applyNumberFormat="0" applyBorder="0" applyAlignment="0" applyProtection="0"/>
    <xf numFmtId="0" fontId="1" fillId="27" borderId="0" applyNumberFormat="0" applyBorder="0" applyAlignment="0" applyProtection="0"/>
    <xf numFmtId="0" fontId="1" fillId="31" borderId="0" applyNumberFormat="0" applyBorder="0" applyAlignment="0" applyProtection="0"/>
    <xf numFmtId="0" fontId="1" fillId="35" borderId="0" applyNumberFormat="0" applyBorder="0" applyAlignment="0" applyProtection="0"/>
    <xf numFmtId="0" fontId="31" fillId="0" borderId="0"/>
  </cellStyleXfs>
  <cellXfs count="231">
    <xf numFmtId="0" fontId="0" fillId="0" borderId="0" xfId="0"/>
    <xf numFmtId="0" fontId="0" fillId="0" borderId="0" xfId="0" applyAlignment="1">
      <alignment wrapText="1"/>
    </xf>
    <xf numFmtId="0" fontId="0" fillId="0" borderId="1" xfId="0" applyBorder="1" applyAlignment="1">
      <alignment wrapText="1"/>
    </xf>
    <xf numFmtId="0" fontId="0" fillId="0" borderId="0" xfId="0" applyAlignment="1">
      <alignment vertical="top" wrapText="1"/>
    </xf>
    <xf numFmtId="0" fontId="0" fillId="0" borderId="0" xfId="0" applyAlignment="1"/>
    <xf numFmtId="0" fontId="4" fillId="0" borderId="0" xfId="0" applyFont="1"/>
    <xf numFmtId="0" fontId="4" fillId="0" borderId="0" xfId="0" applyFont="1" applyAlignment="1">
      <alignment vertical="top" wrapText="1"/>
    </xf>
    <xf numFmtId="0" fontId="0" fillId="0" borderId="0" xfId="0" applyFill="1"/>
    <xf numFmtId="0" fontId="0" fillId="0" borderId="0" xfId="0" applyFill="1" applyAlignment="1">
      <alignment wrapText="1"/>
    </xf>
    <xf numFmtId="0" fontId="0" fillId="0" borderId="0" xfId="0" applyFont="1"/>
    <xf numFmtId="0" fontId="0" fillId="0" borderId="0" xfId="0" applyFont="1" applyAlignment="1">
      <alignment vertical="top" wrapText="1"/>
    </xf>
    <xf numFmtId="0" fontId="0" fillId="0" borderId="0" xfId="0" applyAlignment="1">
      <alignment vertical="top"/>
    </xf>
    <xf numFmtId="0" fontId="0" fillId="0" borderId="0" xfId="0" applyFill="1" applyAlignment="1"/>
    <xf numFmtId="0" fontId="5" fillId="0" borderId="0" xfId="0" applyFont="1"/>
    <xf numFmtId="0" fontId="0" fillId="2" borderId="1" xfId="0" applyFill="1" applyBorder="1" applyAlignment="1">
      <alignment wrapText="1"/>
    </xf>
    <xf numFmtId="0" fontId="0" fillId="3" borderId="1" xfId="0" applyFill="1" applyBorder="1" applyAlignment="1">
      <alignment wrapText="1"/>
    </xf>
    <xf numFmtId="14" fontId="0" fillId="0" borderId="0" xfId="0" applyNumberFormat="1" applyAlignment="1"/>
    <xf numFmtId="14" fontId="0" fillId="0" borderId="0" xfId="0" applyNumberFormat="1" applyFill="1" applyAlignment="1"/>
    <xf numFmtId="0" fontId="4" fillId="0" borderId="0" xfId="0" applyFont="1" applyAlignment="1">
      <alignment vertical="top"/>
    </xf>
    <xf numFmtId="14" fontId="0" fillId="0" borderId="0" xfId="0" applyNumberFormat="1"/>
    <xf numFmtId="1" fontId="0" fillId="0" borderId="1" xfId="0" applyNumberFormat="1" applyFill="1" applyBorder="1" applyAlignment="1">
      <alignment wrapText="1"/>
    </xf>
    <xf numFmtId="1" fontId="0" fillId="0" borderId="0" xfId="0" applyNumberFormat="1" applyAlignment="1"/>
    <xf numFmtId="1" fontId="0" fillId="0" borderId="0" xfId="0" applyNumberFormat="1" applyFill="1" applyAlignment="1"/>
    <xf numFmtId="1" fontId="0" fillId="0" borderId="0" xfId="0" applyNumberFormat="1"/>
    <xf numFmtId="0" fontId="8" fillId="0" borderId="0" xfId="0" applyFont="1" applyFill="1" applyAlignment="1"/>
    <xf numFmtId="0" fontId="8" fillId="0" borderId="0" xfId="0" applyFont="1" applyFill="1"/>
    <xf numFmtId="0" fontId="8" fillId="0" borderId="1" xfId="0" applyFont="1" applyBorder="1" applyAlignment="1">
      <alignment wrapText="1"/>
    </xf>
    <xf numFmtId="0" fontId="8" fillId="0" borderId="0" xfId="0" applyFont="1"/>
    <xf numFmtId="0" fontId="10" fillId="0" borderId="0" xfId="0" applyFont="1" applyAlignment="1">
      <alignment vertical="top" wrapText="1"/>
    </xf>
    <xf numFmtId="0" fontId="11" fillId="0" borderId="0" xfId="0" applyFont="1" applyAlignment="1">
      <alignment vertical="top" wrapText="1"/>
    </xf>
    <xf numFmtId="0" fontId="12" fillId="0" borderId="0" xfId="0" applyFont="1" applyAlignment="1">
      <alignment vertical="top" wrapText="1"/>
    </xf>
    <xf numFmtId="0" fontId="13" fillId="0" borderId="0" xfId="0" applyFont="1" applyAlignment="1">
      <alignment vertical="top" wrapText="1"/>
    </xf>
    <xf numFmtId="0" fontId="0" fillId="0" borderId="0" xfId="0" applyFont="1" applyAlignment="1">
      <alignment vertical="top"/>
    </xf>
    <xf numFmtId="0" fontId="0" fillId="0" borderId="2" xfId="0" applyFill="1" applyBorder="1" applyAlignment="1"/>
    <xf numFmtId="0" fontId="0" fillId="0" borderId="2" xfId="0" applyBorder="1"/>
    <xf numFmtId="0" fontId="0" fillId="0" borderId="2" xfId="0" applyBorder="1" applyAlignment="1"/>
    <xf numFmtId="14" fontId="0" fillId="0" borderId="2" xfId="0" applyNumberFormat="1" applyBorder="1"/>
    <xf numFmtId="0" fontId="0" fillId="0" borderId="2" xfId="0" applyBorder="1" applyAlignment="1">
      <alignment wrapText="1"/>
    </xf>
    <xf numFmtId="0" fontId="8" fillId="0" borderId="2" xfId="0" applyFont="1" applyFill="1" applyBorder="1"/>
    <xf numFmtId="0" fontId="0" fillId="0" borderId="0" xfId="0" applyFill="1" applyBorder="1" applyAlignment="1"/>
    <xf numFmtId="14" fontId="0" fillId="0" borderId="2" xfId="0" applyNumberFormat="1" applyBorder="1" applyAlignment="1"/>
    <xf numFmtId="1" fontId="0" fillId="0" borderId="2" xfId="0" applyNumberFormat="1" applyBorder="1" applyAlignment="1"/>
    <xf numFmtId="0" fontId="0" fillId="0" borderId="2" xfId="0" applyFill="1" applyBorder="1" applyAlignment="1">
      <alignment wrapText="1"/>
    </xf>
    <xf numFmtId="0" fontId="8" fillId="0" borderId="2" xfId="0" applyFont="1" applyFill="1" applyBorder="1" applyAlignment="1"/>
    <xf numFmtId="0" fontId="0" fillId="0" borderId="2" xfId="0" applyFill="1" applyBorder="1"/>
    <xf numFmtId="0" fontId="0" fillId="0" borderId="0" xfId="0" applyFill="1" applyAlignment="1">
      <alignment vertical="top" wrapText="1"/>
    </xf>
    <xf numFmtId="14" fontId="0" fillId="0" borderId="2" xfId="0" applyNumberFormat="1" applyFill="1" applyBorder="1" applyAlignment="1"/>
    <xf numFmtId="1" fontId="0" fillId="0" borderId="2" xfId="0" applyNumberFormat="1" applyFill="1" applyBorder="1" applyAlignment="1"/>
    <xf numFmtId="0" fontId="0" fillId="0" borderId="0" xfId="0" applyFill="1" applyBorder="1" applyAlignment="1">
      <alignment wrapText="1"/>
    </xf>
    <xf numFmtId="0" fontId="0" fillId="0" borderId="0" xfId="0" applyFill="1" applyBorder="1"/>
    <xf numFmtId="2" fontId="0" fillId="4" borderId="1" xfId="0" applyNumberFormat="1" applyFill="1" applyBorder="1" applyAlignment="1">
      <alignment wrapText="1"/>
    </xf>
    <xf numFmtId="2" fontId="0" fillId="36" borderId="1" xfId="0" applyNumberFormat="1" applyFill="1" applyBorder="1" applyAlignment="1">
      <alignment wrapText="1"/>
    </xf>
    <xf numFmtId="2" fontId="0" fillId="0" borderId="0" xfId="0" applyNumberFormat="1" applyFill="1" applyAlignment="1"/>
    <xf numFmtId="2" fontId="0" fillId="0" borderId="2" xfId="0" applyNumberFormat="1" applyFill="1" applyBorder="1" applyAlignment="1"/>
    <xf numFmtId="2" fontId="0" fillId="0" borderId="0" xfId="0" applyNumberFormat="1"/>
    <xf numFmtId="2" fontId="0" fillId="0" borderId="2" xfId="0" applyNumberFormat="1" applyBorder="1"/>
    <xf numFmtId="164" fontId="0" fillId="2" borderId="1" xfId="0" applyNumberFormat="1" applyFill="1" applyBorder="1" applyAlignment="1">
      <alignment wrapText="1"/>
    </xf>
    <xf numFmtId="164" fontId="0" fillId="0" borderId="0" xfId="0" applyNumberFormat="1" applyFill="1" applyAlignment="1"/>
    <xf numFmtId="164" fontId="0" fillId="0" borderId="2" xfId="0" applyNumberFormat="1" applyFill="1" applyBorder="1" applyAlignment="1"/>
    <xf numFmtId="164" fontId="0" fillId="0" borderId="0" xfId="0" applyNumberFormat="1" applyAlignment="1"/>
    <xf numFmtId="164" fontId="0" fillId="0" borderId="0" xfId="0" applyNumberFormat="1" applyAlignment="1">
      <alignment wrapText="1"/>
    </xf>
    <xf numFmtId="164" fontId="0" fillId="0" borderId="2" xfId="0" applyNumberFormat="1" applyBorder="1" applyAlignment="1"/>
    <xf numFmtId="164" fontId="0" fillId="0" borderId="0" xfId="0" applyNumberFormat="1"/>
    <xf numFmtId="164" fontId="0" fillId="0" borderId="2" xfId="0" applyNumberFormat="1" applyBorder="1"/>
    <xf numFmtId="164" fontId="0" fillId="0" borderId="0" xfId="0" applyNumberFormat="1" applyFill="1" applyBorder="1"/>
    <xf numFmtId="0" fontId="0" fillId="0" borderId="1" xfId="0" applyNumberFormat="1" applyBorder="1" applyAlignment="1">
      <alignment wrapText="1"/>
    </xf>
    <xf numFmtId="0" fontId="0" fillId="0" borderId="0" xfId="0" applyNumberFormat="1" applyFill="1" applyAlignment="1"/>
    <xf numFmtId="0" fontId="0" fillId="0" borderId="2" xfId="0" applyNumberFormat="1" applyFill="1" applyBorder="1" applyAlignment="1"/>
    <xf numFmtId="0" fontId="0" fillId="0" borderId="0" xfId="0" applyNumberFormat="1" applyAlignment="1"/>
    <xf numFmtId="0" fontId="0" fillId="0" borderId="2" xfId="0" applyNumberFormat="1" applyBorder="1" applyAlignment="1"/>
    <xf numFmtId="0" fontId="0" fillId="0" borderId="0" xfId="0" applyNumberFormat="1"/>
    <xf numFmtId="2" fontId="0" fillId="0" borderId="1" xfId="0" applyNumberFormat="1" applyFill="1" applyBorder="1" applyAlignment="1">
      <alignment wrapText="1"/>
    </xf>
    <xf numFmtId="14" fontId="0" fillId="3" borderId="1" xfId="0" applyNumberFormat="1" applyFill="1" applyBorder="1" applyAlignment="1">
      <alignment wrapText="1"/>
    </xf>
    <xf numFmtId="14" fontId="0" fillId="2" borderId="1" xfId="0" applyNumberFormat="1" applyFill="1" applyBorder="1" applyAlignment="1">
      <alignment wrapText="1"/>
    </xf>
    <xf numFmtId="165" fontId="0" fillId="0" borderId="1" xfId="0" applyNumberFormat="1" applyBorder="1" applyAlignment="1">
      <alignment wrapText="1"/>
    </xf>
    <xf numFmtId="165" fontId="0" fillId="0" borderId="0" xfId="0" applyNumberFormat="1"/>
    <xf numFmtId="165" fontId="0" fillId="0" borderId="2" xfId="0" applyNumberFormat="1" applyBorder="1"/>
    <xf numFmtId="165" fontId="0" fillId="0" borderId="0" xfId="0" applyNumberFormat="1" applyBorder="1"/>
    <xf numFmtId="1" fontId="0" fillId="0" borderId="1" xfId="0" applyNumberFormat="1" applyBorder="1" applyAlignment="1">
      <alignment wrapText="1"/>
    </xf>
    <xf numFmtId="1" fontId="0" fillId="0" borderId="0" xfId="0" applyNumberFormat="1" applyFill="1" applyBorder="1" applyAlignment="1"/>
    <xf numFmtId="1" fontId="0" fillId="2" borderId="1" xfId="0" applyNumberFormat="1" applyFill="1" applyBorder="1" applyAlignment="1">
      <alignment wrapText="1"/>
    </xf>
    <xf numFmtId="1" fontId="0" fillId="0" borderId="0" xfId="0" applyNumberFormat="1" applyAlignment="1">
      <alignment wrapText="1"/>
    </xf>
    <xf numFmtId="1" fontId="0" fillId="0" borderId="2" xfId="0" applyNumberFormat="1" applyBorder="1"/>
    <xf numFmtId="1" fontId="0" fillId="0" borderId="0" xfId="0" applyNumberFormat="1" applyFill="1" applyBorder="1"/>
    <xf numFmtId="2" fontId="0" fillId="0" borderId="0" xfId="0" applyNumberFormat="1" applyFill="1"/>
    <xf numFmtId="2" fontId="14" fillId="0" borderId="0" xfId="0" applyNumberFormat="1" applyFont="1" applyFill="1"/>
    <xf numFmtId="2" fontId="0" fillId="0" borderId="2" xfId="0" applyNumberFormat="1" applyFill="1" applyBorder="1"/>
    <xf numFmtId="2" fontId="8" fillId="0" borderId="0" xfId="0" applyNumberFormat="1" applyFont="1" applyFill="1"/>
    <xf numFmtId="2" fontId="8" fillId="0" borderId="2" xfId="0" applyNumberFormat="1" applyFont="1" applyFill="1" applyBorder="1"/>
    <xf numFmtId="2" fontId="8" fillId="0" borderId="0" xfId="0" applyNumberFormat="1" applyFont="1" applyFill="1" applyAlignment="1"/>
    <xf numFmtId="2" fontId="14" fillId="0" borderId="0" xfId="0" applyNumberFormat="1" applyFont="1" applyFill="1" applyAlignment="1"/>
    <xf numFmtId="0" fontId="8" fillId="38" borderId="1" xfId="0" applyFont="1" applyFill="1" applyBorder="1" applyAlignment="1">
      <alignment wrapText="1"/>
    </xf>
    <xf numFmtId="0" fontId="8" fillId="39" borderId="1" xfId="0" applyFont="1" applyFill="1" applyBorder="1" applyAlignment="1">
      <alignment wrapText="1"/>
    </xf>
    <xf numFmtId="2" fontId="8" fillId="36" borderId="1" xfId="0" applyNumberFormat="1" applyFont="1" applyFill="1" applyBorder="1" applyAlignment="1">
      <alignment wrapText="1"/>
    </xf>
    <xf numFmtId="0" fontId="8" fillId="37" borderId="1" xfId="0" applyFont="1" applyFill="1" applyBorder="1" applyAlignment="1">
      <alignment wrapText="1"/>
    </xf>
    <xf numFmtId="0" fontId="8" fillId="4" borderId="1" xfId="0" applyFont="1" applyFill="1" applyBorder="1" applyAlignment="1">
      <alignment wrapText="1"/>
    </xf>
    <xf numFmtId="2" fontId="8" fillId="40" borderId="0" xfId="0" applyNumberFormat="1" applyFont="1" applyFill="1"/>
    <xf numFmtId="2" fontId="31" fillId="0" borderId="0" xfId="47" applyNumberFormat="1"/>
    <xf numFmtId="0" fontId="8" fillId="37" borderId="12" xfId="0" applyFont="1" applyFill="1" applyBorder="1" applyAlignment="1">
      <alignment wrapText="1"/>
    </xf>
    <xf numFmtId="0" fontId="0" fillId="0" borderId="13" xfId="0" applyBorder="1" applyAlignment="1">
      <alignment wrapText="1"/>
    </xf>
    <xf numFmtId="0" fontId="8" fillId="0" borderId="0" xfId="0" applyFont="1" applyFill="1" applyBorder="1" applyAlignment="1">
      <alignment wrapText="1"/>
    </xf>
    <xf numFmtId="2" fontId="32" fillId="0" borderId="0" xfId="47" applyNumberFormat="1" applyFont="1"/>
    <xf numFmtId="2" fontId="33" fillId="0" borderId="0" xfId="0" applyNumberFormat="1" applyFont="1" applyFill="1"/>
    <xf numFmtId="0" fontId="4" fillId="0" borderId="1" xfId="0" applyFont="1" applyBorder="1" applyAlignment="1">
      <alignment wrapText="1"/>
    </xf>
    <xf numFmtId="0" fontId="34" fillId="0" borderId="1" xfId="0" applyFont="1" applyBorder="1" applyAlignment="1">
      <alignment wrapText="1"/>
    </xf>
    <xf numFmtId="0" fontId="34" fillId="0" borderId="0" xfId="0" applyFont="1" applyFill="1"/>
    <xf numFmtId="2" fontId="8" fillId="37" borderId="0" xfId="0" applyNumberFormat="1" applyFont="1" applyFill="1"/>
    <xf numFmtId="0" fontId="0" fillId="0" borderId="2" xfId="0" applyFill="1" applyBorder="1" applyAlignment="1">
      <alignment vertical="top" wrapText="1"/>
    </xf>
    <xf numFmtId="0" fontId="0" fillId="0" borderId="2" xfId="0" applyBorder="1" applyAlignment="1">
      <alignment vertical="top" wrapText="1"/>
    </xf>
    <xf numFmtId="165" fontId="0" fillId="0" borderId="0" xfId="0" applyNumberFormat="1" applyAlignment="1"/>
    <xf numFmtId="2" fontId="0" fillId="0" borderId="0" xfId="0" applyNumberFormat="1" applyAlignment="1"/>
    <xf numFmtId="0" fontId="8" fillId="3" borderId="1" xfId="0" applyFont="1" applyFill="1" applyBorder="1" applyAlignment="1">
      <alignment wrapText="1"/>
    </xf>
    <xf numFmtId="2" fontId="32" fillId="0" borderId="2" xfId="47" applyNumberFormat="1" applyFont="1" applyBorder="1"/>
    <xf numFmtId="0" fontId="0" fillId="43" borderId="0" xfId="0" applyFill="1" applyAlignment="1"/>
    <xf numFmtId="0" fontId="4" fillId="0" borderId="14" xfId="0" applyFont="1" applyBorder="1"/>
    <xf numFmtId="0" fontId="0" fillId="0" borderId="14" xfId="0" applyFont="1" applyBorder="1"/>
    <xf numFmtId="0" fontId="0" fillId="0" borderId="14" xfId="0" applyFont="1" applyBorder="1" applyAlignment="1">
      <alignment vertical="top"/>
    </xf>
    <xf numFmtId="0" fontId="0" fillId="0" borderId="14" xfId="0" applyBorder="1"/>
    <xf numFmtId="0" fontId="8" fillId="0" borderId="14" xfId="0" applyFont="1" applyBorder="1"/>
    <xf numFmtId="0" fontId="8" fillId="0" borderId="0" xfId="0" applyFont="1" applyAlignment="1">
      <alignment vertical="top" wrapText="1"/>
    </xf>
    <xf numFmtId="0" fontId="35" fillId="0" borderId="0" xfId="0" applyFont="1" applyBorder="1" applyAlignment="1">
      <alignment vertical="center" wrapText="1"/>
    </xf>
    <xf numFmtId="2" fontId="34" fillId="0" borderId="0" xfId="0" applyNumberFormat="1" applyFont="1" applyFill="1" applyAlignment="1"/>
    <xf numFmtId="2" fontId="4" fillId="0" borderId="0" xfId="0" applyNumberFormat="1" applyFont="1" applyFill="1"/>
    <xf numFmtId="2" fontId="34" fillId="0" borderId="0" xfId="0" applyNumberFormat="1" applyFont="1" applyFill="1"/>
    <xf numFmtId="2" fontId="34" fillId="0" borderId="2" xfId="0" applyNumberFormat="1" applyFont="1" applyFill="1" applyBorder="1" applyAlignment="1"/>
    <xf numFmtId="2" fontId="8" fillId="0" borderId="2" xfId="0" applyNumberFormat="1" applyFont="1" applyFill="1" applyBorder="1" applyAlignment="1"/>
    <xf numFmtId="2" fontId="4" fillId="0" borderId="2" xfId="0" applyNumberFormat="1" applyFont="1" applyFill="1" applyBorder="1"/>
    <xf numFmtId="2" fontId="4" fillId="0" borderId="0" xfId="0" applyNumberFormat="1" applyFont="1"/>
    <xf numFmtId="2" fontId="4" fillId="0" borderId="2" xfId="0" applyNumberFormat="1" applyFont="1" applyBorder="1"/>
    <xf numFmtId="2" fontId="34" fillId="0" borderId="2" xfId="0" applyNumberFormat="1" applyFont="1" applyFill="1" applyBorder="1"/>
    <xf numFmtId="2" fontId="34" fillId="0" borderId="0" xfId="0" applyNumberFormat="1" applyFont="1"/>
    <xf numFmtId="2" fontId="8" fillId="0" borderId="0" xfId="0" applyNumberFormat="1" applyFont="1"/>
    <xf numFmtId="2" fontId="34" fillId="0" borderId="2" xfId="0" applyNumberFormat="1" applyFont="1" applyBorder="1"/>
    <xf numFmtId="2" fontId="8" fillId="0" borderId="2" xfId="0" applyNumberFormat="1" applyFont="1" applyBorder="1"/>
    <xf numFmtId="0" fontId="0" fillId="0" borderId="1" xfId="0" applyFont="1" applyBorder="1" applyAlignment="1">
      <alignment wrapText="1"/>
    </xf>
    <xf numFmtId="2" fontId="0" fillId="0" borderId="0" xfId="0" applyNumberFormat="1" applyFont="1" applyFill="1"/>
    <xf numFmtId="2" fontId="0" fillId="0" borderId="2" xfId="0" applyNumberFormat="1" applyFont="1" applyFill="1" applyBorder="1"/>
    <xf numFmtId="2" fontId="0" fillId="0" borderId="0" xfId="0" applyNumberFormat="1" applyFont="1"/>
    <xf numFmtId="2" fontId="0" fillId="0" borderId="2" xfId="0" applyNumberFormat="1" applyFont="1" applyBorder="1"/>
    <xf numFmtId="2" fontId="0" fillId="37" borderId="0" xfId="0" applyNumberFormat="1" applyFont="1" applyFill="1"/>
    <xf numFmtId="2" fontId="8" fillId="0" borderId="0" xfId="0" applyNumberFormat="1" applyFont="1" applyFill="1" applyBorder="1"/>
    <xf numFmtId="2" fontId="0" fillId="0" borderId="0" xfId="0" applyNumberFormat="1" applyFont="1" applyFill="1" applyAlignment="1"/>
    <xf numFmtId="2" fontId="8" fillId="37" borderId="2" xfId="0" applyNumberFormat="1" applyFont="1" applyFill="1" applyBorder="1"/>
    <xf numFmtId="2" fontId="8" fillId="41" borderId="0" xfId="0" applyNumberFormat="1" applyFont="1" applyFill="1"/>
    <xf numFmtId="0" fontId="0" fillId="0" borderId="0" xfId="0" applyFont="1" applyFill="1"/>
    <xf numFmtId="0" fontId="0" fillId="0" borderId="2" xfId="0" applyFont="1" applyFill="1" applyBorder="1"/>
    <xf numFmtId="2" fontId="0" fillId="44" borderId="1" xfId="0" applyNumberFormat="1" applyFill="1" applyBorder="1" applyAlignment="1">
      <alignment wrapText="1"/>
    </xf>
    <xf numFmtId="2" fontId="0" fillId="44" borderId="1" xfId="0" applyNumberFormat="1" applyFont="1" applyFill="1" applyBorder="1" applyAlignment="1">
      <alignment wrapText="1"/>
    </xf>
    <xf numFmtId="2" fontId="0" fillId="42" borderId="0" xfId="0" applyNumberFormat="1" applyFont="1" applyFill="1"/>
    <xf numFmtId="2" fontId="0" fillId="37" borderId="2" xfId="0" applyNumberFormat="1" applyFont="1" applyFill="1" applyBorder="1"/>
    <xf numFmtId="2" fontId="0" fillId="45" borderId="1" xfId="0" applyNumberFormat="1" applyFill="1" applyBorder="1" applyAlignment="1">
      <alignment wrapText="1"/>
    </xf>
    <xf numFmtId="2" fontId="0" fillId="45" borderId="1" xfId="0" applyNumberFormat="1" applyFont="1" applyFill="1" applyBorder="1" applyAlignment="1">
      <alignment wrapText="1"/>
    </xf>
    <xf numFmtId="0" fontId="14" fillId="0" borderId="0" xfId="0" applyFont="1" applyFill="1"/>
    <xf numFmtId="0" fontId="4" fillId="0" borderId="0" xfId="0" applyFont="1" applyAlignment="1">
      <alignment wrapText="1"/>
    </xf>
    <xf numFmtId="0" fontId="37" fillId="0" borderId="0" xfId="0" applyFont="1"/>
    <xf numFmtId="2" fontId="0" fillId="0" borderId="0" xfId="0" applyNumberFormat="1" applyFill="1" applyAlignment="1">
      <alignment wrapText="1"/>
    </xf>
    <xf numFmtId="2" fontId="0" fillId="0" borderId="2" xfId="0" applyNumberFormat="1" applyFill="1" applyBorder="1" applyAlignment="1">
      <alignment wrapText="1"/>
    </xf>
    <xf numFmtId="2" fontId="0" fillId="3" borderId="1" xfId="0" applyNumberFormat="1" applyFill="1" applyBorder="1" applyAlignment="1">
      <alignment wrapText="1"/>
    </xf>
    <xf numFmtId="2" fontId="0" fillId="0" borderId="0" xfId="0" applyNumberFormat="1" applyAlignment="1">
      <alignment wrapText="1"/>
    </xf>
    <xf numFmtId="2" fontId="0" fillId="0" borderId="2" xfId="0" applyNumberFormat="1" applyBorder="1" applyAlignment="1">
      <alignment wrapText="1"/>
    </xf>
    <xf numFmtId="2" fontId="0" fillId="0" borderId="2" xfId="0" applyNumberFormat="1" applyBorder="1" applyAlignment="1"/>
    <xf numFmtId="2" fontId="0" fillId="0" borderId="0" xfId="0" applyNumberFormat="1" applyFill="1" applyBorder="1" applyAlignment="1">
      <alignment wrapText="1"/>
    </xf>
    <xf numFmtId="2" fontId="0" fillId="0" borderId="0" xfId="0" applyNumberFormat="1" applyFill="1" applyBorder="1"/>
    <xf numFmtId="2" fontId="0" fillId="0" borderId="0" xfId="0" applyNumberFormat="1" applyFill="1" applyBorder="1" applyAlignment="1"/>
    <xf numFmtId="0" fontId="0" fillId="3" borderId="1" xfId="0" applyFill="1" applyBorder="1" applyAlignment="1">
      <alignment horizontal="right" wrapText="1"/>
    </xf>
    <xf numFmtId="0" fontId="0" fillId="0" borderId="0" xfId="0" applyNumberFormat="1" applyFill="1" applyAlignment="1">
      <alignment horizontal="right" wrapText="1"/>
    </xf>
    <xf numFmtId="0" fontId="0" fillId="0" borderId="0" xfId="0" applyAlignment="1">
      <alignment horizontal="right"/>
    </xf>
    <xf numFmtId="164" fontId="0" fillId="0" borderId="0" xfId="0" applyNumberFormat="1" applyFill="1" applyAlignment="1">
      <alignment horizontal="right"/>
    </xf>
    <xf numFmtId="2" fontId="0" fillId="0" borderId="0" xfId="0" applyNumberFormat="1" applyFill="1" applyAlignment="1">
      <alignment horizontal="right"/>
    </xf>
    <xf numFmtId="2" fontId="8" fillId="37" borderId="1" xfId="0" applyNumberFormat="1" applyFont="1" applyFill="1" applyBorder="1" applyAlignment="1">
      <alignment wrapText="1"/>
    </xf>
    <xf numFmtId="2" fontId="0" fillId="36" borderId="1" xfId="0" applyNumberFormat="1" applyFont="1" applyFill="1" applyBorder="1" applyAlignment="1">
      <alignment wrapText="1"/>
    </xf>
    <xf numFmtId="2" fontId="0" fillId="4" borderId="1" xfId="0" applyNumberFormat="1" applyFont="1" applyFill="1" applyBorder="1" applyAlignment="1">
      <alignment wrapText="1"/>
    </xf>
    <xf numFmtId="2" fontId="14" fillId="0" borderId="0" xfId="0" applyNumberFormat="1" applyFont="1"/>
    <xf numFmtId="2" fontId="0" fillId="4" borderId="15" xfId="0" applyNumberFormat="1" applyFill="1" applyBorder="1"/>
    <xf numFmtId="2" fontId="0" fillId="44" borderId="15" xfId="0" applyNumberFormat="1" applyFill="1" applyBorder="1"/>
    <xf numFmtId="2" fontId="0" fillId="36" borderId="15" xfId="0" applyNumberFormat="1" applyFill="1" applyBorder="1"/>
    <xf numFmtId="2" fontId="0" fillId="45" borderId="16" xfId="0" applyNumberFormat="1" applyFill="1" applyBorder="1"/>
    <xf numFmtId="0" fontId="0" fillId="4" borderId="14" xfId="0" applyFill="1" applyBorder="1" applyAlignment="1">
      <alignment wrapText="1"/>
    </xf>
    <xf numFmtId="0" fontId="0" fillId="4" borderId="16" xfId="0" applyFill="1" applyBorder="1" applyAlignment="1">
      <alignment wrapText="1"/>
    </xf>
    <xf numFmtId="0" fontId="0" fillId="37" borderId="14" xfId="0" applyFill="1" applyBorder="1" applyAlignment="1">
      <alignment wrapText="1"/>
    </xf>
    <xf numFmtId="0" fontId="0" fillId="37" borderId="16" xfId="0" applyFill="1" applyBorder="1" applyAlignment="1">
      <alignment wrapText="1"/>
    </xf>
    <xf numFmtId="2" fontId="4" fillId="4" borderId="1" xfId="0" applyNumberFormat="1" applyFont="1" applyFill="1" applyBorder="1" applyAlignment="1">
      <alignment wrapText="1"/>
    </xf>
    <xf numFmtId="2" fontId="4" fillId="36" borderId="1" xfId="0" applyNumberFormat="1" applyFont="1" applyFill="1" applyBorder="1" applyAlignment="1">
      <alignment wrapText="1"/>
    </xf>
    <xf numFmtId="0" fontId="4" fillId="0" borderId="0" xfId="0" applyFont="1" applyFill="1"/>
    <xf numFmtId="2" fontId="4" fillId="0" borderId="0" xfId="0" applyNumberFormat="1" applyFont="1" applyFill="1" applyAlignment="1"/>
    <xf numFmtId="2" fontId="38" fillId="0" borderId="0" xfId="0" applyNumberFormat="1" applyFont="1" applyFill="1"/>
    <xf numFmtId="0" fontId="38" fillId="0" borderId="0" xfId="0" applyFont="1" applyFill="1"/>
    <xf numFmtId="0" fontId="4" fillId="0" borderId="2" xfId="0" applyFont="1" applyBorder="1"/>
    <xf numFmtId="2" fontId="4" fillId="37" borderId="0" xfId="0" applyNumberFormat="1" applyFont="1" applyFill="1"/>
    <xf numFmtId="2" fontId="4" fillId="42" borderId="0" xfId="0" applyNumberFormat="1" applyFont="1" applyFill="1"/>
    <xf numFmtId="2" fontId="34" fillId="37" borderId="0" xfId="0" applyNumberFormat="1" applyFont="1" applyFill="1"/>
    <xf numFmtId="2" fontId="4" fillId="37" borderId="2" xfId="0" applyNumberFormat="1" applyFont="1" applyFill="1" applyBorder="1"/>
    <xf numFmtId="0" fontId="38" fillId="0" borderId="0" xfId="0" applyFont="1"/>
    <xf numFmtId="0" fontId="14" fillId="0" borderId="0" xfId="0" applyFont="1"/>
    <xf numFmtId="2" fontId="0" fillId="0" borderId="0" xfId="0" applyNumberFormat="1" applyFont="1" applyFill="1" applyBorder="1"/>
    <xf numFmtId="2" fontId="38" fillId="0" borderId="0" xfId="0" applyNumberFormat="1" applyFont="1" applyFill="1" applyAlignment="1"/>
    <xf numFmtId="2" fontId="14" fillId="0" borderId="0" xfId="0" applyNumberFormat="1" applyFont="1" applyFill="1" applyAlignment="1">
      <alignment horizontal="right"/>
    </xf>
    <xf numFmtId="2" fontId="38" fillId="0" borderId="0" xfId="0" applyNumberFormat="1" applyFont="1"/>
    <xf numFmtId="2" fontId="8" fillId="0" borderId="0" xfId="0" applyNumberFormat="1" applyFont="1" applyFill="1" applyAlignment="1">
      <alignment horizontal="right"/>
    </xf>
    <xf numFmtId="0" fontId="4" fillId="37" borderId="16" xfId="0" applyFont="1" applyFill="1" applyBorder="1" applyAlignment="1">
      <alignment wrapText="1"/>
    </xf>
    <xf numFmtId="2" fontId="4" fillId="0" borderId="2" xfId="0" applyNumberFormat="1" applyFont="1" applyFill="1" applyBorder="1" applyAlignment="1"/>
    <xf numFmtId="164" fontId="0" fillId="0" borderId="2" xfId="0" applyNumberFormat="1" applyFill="1" applyBorder="1" applyAlignment="1">
      <alignment horizontal="right"/>
    </xf>
    <xf numFmtId="0" fontId="0" fillId="0" borderId="2" xfId="0" applyNumberFormat="1" applyFill="1" applyBorder="1" applyAlignment="1">
      <alignment horizontal="right" wrapText="1"/>
    </xf>
    <xf numFmtId="2" fontId="0" fillId="0" borderId="2" xfId="0" applyNumberFormat="1" applyFill="1" applyBorder="1" applyAlignment="1">
      <alignment horizontal="right"/>
    </xf>
    <xf numFmtId="2" fontId="14" fillId="0" borderId="2" xfId="0" applyNumberFormat="1" applyFont="1" applyFill="1" applyBorder="1" applyAlignment="1">
      <alignment horizontal="right"/>
    </xf>
    <xf numFmtId="1" fontId="39" fillId="0" borderId="0" xfId="0" applyNumberFormat="1" applyFont="1" applyFill="1" applyAlignment="1"/>
    <xf numFmtId="2" fontId="39" fillId="0" borderId="0" xfId="0" applyNumberFormat="1" applyFont="1" applyFill="1" applyAlignment="1"/>
    <xf numFmtId="0" fontId="39" fillId="0" borderId="2" xfId="0" applyNumberFormat="1" applyFont="1" applyBorder="1" applyAlignment="1"/>
    <xf numFmtId="164" fontId="39" fillId="0" borderId="0" xfId="0" applyNumberFormat="1" applyFont="1" applyFill="1" applyAlignment="1">
      <alignment horizontal="right"/>
    </xf>
    <xf numFmtId="0" fontId="39" fillId="0" borderId="0" xfId="0" applyNumberFormat="1" applyFont="1" applyFill="1" applyAlignment="1">
      <alignment horizontal="right" wrapText="1"/>
    </xf>
    <xf numFmtId="2" fontId="39" fillId="0" borderId="0" xfId="0" applyNumberFormat="1" applyFont="1" applyFill="1" applyAlignment="1">
      <alignment horizontal="right"/>
    </xf>
    <xf numFmtId="2" fontId="40" fillId="0" borderId="0" xfId="0" applyNumberFormat="1" applyFont="1" applyFill="1" applyAlignment="1">
      <alignment horizontal="right"/>
    </xf>
    <xf numFmtId="2" fontId="39" fillId="0" borderId="0" xfId="0" applyNumberFormat="1" applyFont="1"/>
    <xf numFmtId="0" fontId="0" fillId="0" borderId="0" xfId="0" applyNumberFormat="1" applyBorder="1" applyAlignment="1"/>
    <xf numFmtId="164" fontId="0" fillId="0" borderId="0" xfId="0" applyNumberFormat="1" applyFill="1" applyBorder="1" applyAlignment="1">
      <alignment horizontal="right"/>
    </xf>
    <xf numFmtId="0" fontId="0" fillId="0" borderId="0" xfId="0" applyNumberFormat="1" applyFill="1" applyBorder="1" applyAlignment="1">
      <alignment horizontal="right" wrapText="1"/>
    </xf>
    <xf numFmtId="2" fontId="0" fillId="0" borderId="0" xfId="0" applyNumberFormat="1" applyFill="1" applyBorder="1" applyAlignment="1">
      <alignment horizontal="right"/>
    </xf>
    <xf numFmtId="2" fontId="14" fillId="0" borderId="0" xfId="0" applyNumberFormat="1" applyFont="1" applyFill="1" applyBorder="1" applyAlignment="1">
      <alignment horizontal="right"/>
    </xf>
    <xf numFmtId="2" fontId="0" fillId="0" borderId="0" xfId="0" applyNumberFormat="1" applyBorder="1"/>
    <xf numFmtId="0" fontId="41" fillId="0" borderId="0" xfId="0" applyFont="1"/>
    <xf numFmtId="0" fontId="39" fillId="0" borderId="0" xfId="0" applyFont="1"/>
    <xf numFmtId="2" fontId="14" fillId="42" borderId="0" xfId="0" applyNumberFormat="1" applyFont="1" applyFill="1"/>
    <xf numFmtId="2" fontId="0" fillId="42" borderId="2" xfId="0" applyNumberFormat="1" applyFont="1" applyFill="1" applyBorder="1"/>
    <xf numFmtId="2" fontId="4" fillId="44" borderId="1" xfId="0" applyNumberFormat="1" applyFont="1" applyFill="1" applyBorder="1" applyAlignment="1">
      <alignment wrapText="1"/>
    </xf>
    <xf numFmtId="2" fontId="4" fillId="45" borderId="1" xfId="0" applyNumberFormat="1" applyFont="1" applyFill="1" applyBorder="1" applyAlignment="1">
      <alignment wrapText="1"/>
    </xf>
    <xf numFmtId="0" fontId="4" fillId="0" borderId="2" xfId="0" applyFont="1" applyFill="1" applyBorder="1"/>
    <xf numFmtId="0" fontId="4" fillId="0" borderId="0" xfId="0" applyFont="1" applyFill="1" applyAlignment="1"/>
    <xf numFmtId="2" fontId="42" fillId="0" borderId="0" xfId="0" applyNumberFormat="1" applyFont="1" applyFill="1"/>
    <xf numFmtId="2" fontId="38" fillId="42" borderId="0" xfId="0" applyNumberFormat="1" applyFont="1" applyFill="1"/>
    <xf numFmtId="2" fontId="4" fillId="42" borderId="2" xfId="0" applyNumberFormat="1" applyFont="1" applyFill="1" applyBorder="1"/>
    <xf numFmtId="0" fontId="8" fillId="45" borderId="1" xfId="0" applyFont="1" applyFill="1" applyBorder="1" applyAlignment="1">
      <alignment wrapText="1"/>
    </xf>
  </cellXfs>
  <cellStyles count="48">
    <cellStyle name="20% - Accent1" xfId="20" builtinId="30" customBuiltin="1"/>
    <cellStyle name="20% - Accent2" xfId="23" builtinId="34" customBuiltin="1"/>
    <cellStyle name="20% - Accent3" xfId="26" builtinId="38" customBuiltin="1"/>
    <cellStyle name="20% - Accent4" xfId="29" builtinId="42" customBuiltin="1"/>
    <cellStyle name="20% - Accent5" xfId="32" builtinId="46" customBuiltin="1"/>
    <cellStyle name="20% - Accent6" xfId="35" builtinId="50" customBuiltin="1"/>
    <cellStyle name="40% - Accent1" xfId="21" builtinId="31" customBuiltin="1"/>
    <cellStyle name="40% - Accent2" xfId="24" builtinId="35" customBuiltin="1"/>
    <cellStyle name="40% - Accent3" xfId="27" builtinId="39" customBuiltin="1"/>
    <cellStyle name="40% - Accent4" xfId="30" builtinId="43" customBuiltin="1"/>
    <cellStyle name="40% - Accent5" xfId="33" builtinId="47" customBuiltin="1"/>
    <cellStyle name="40% - Accent6" xfId="36" builtinId="51" customBuiltin="1"/>
    <cellStyle name="60% - Accent1 2" xfId="41"/>
    <cellStyle name="60% - Accent2 2" xfId="42"/>
    <cellStyle name="60% - Accent3 2" xfId="43"/>
    <cellStyle name="60% - Accent4 2" xfId="44"/>
    <cellStyle name="60% - Accent5 2" xfId="45"/>
    <cellStyle name="60% - Accent6 2" xfId="46"/>
    <cellStyle name="Accent1" xfId="19" builtinId="29" customBuiltin="1"/>
    <cellStyle name="Accent2" xfId="22" builtinId="33" customBuiltin="1"/>
    <cellStyle name="Accent3" xfId="25" builtinId="37" customBuiltin="1"/>
    <cellStyle name="Accent4" xfId="28" builtinId="41" customBuiltin="1"/>
    <cellStyle name="Accent5" xfId="31" builtinId="45" customBuiltin="1"/>
    <cellStyle name="Accent6" xfId="34" builtinId="49" customBuiltin="1"/>
    <cellStyle name="Bad" xfId="10" builtinId="27" customBuiltin="1"/>
    <cellStyle name="Calculation" xfId="13" builtinId="22" customBuiltin="1"/>
    <cellStyle name="Check Cell" xfId="15" builtinId="23" customBuiltin="1"/>
    <cellStyle name="Explanatory Text" xfId="17" builtinId="53" customBuiltin="1"/>
    <cellStyle name="Followed Hyperlink" xfId="2" builtinId="9" hidden="1"/>
    <cellStyle name="Followed Hyperlink" xfId="4" builtinId="9" hidden="1"/>
    <cellStyle name="Good" xfId="9" builtinId="26" customBuiltin="1"/>
    <cellStyle name="Heading 1" xfId="5" builtinId="16" customBuiltin="1"/>
    <cellStyle name="Heading 2" xfId="6" builtinId="17" customBuiltin="1"/>
    <cellStyle name="Heading 3" xfId="7" builtinId="18" customBuiltin="1"/>
    <cellStyle name="Heading 4" xfId="8" builtinId="19" customBuiltin="1"/>
    <cellStyle name="Hyperlink" xfId="1" builtinId="8" hidden="1"/>
    <cellStyle name="Hyperlink" xfId="3" builtinId="8" hidden="1"/>
    <cellStyle name="Input" xfId="11" builtinId="20" customBuiltin="1"/>
    <cellStyle name="Linked Cell" xfId="14" builtinId="24" customBuiltin="1"/>
    <cellStyle name="Neutral 2" xfId="39"/>
    <cellStyle name="Normal" xfId="0" builtinId="0"/>
    <cellStyle name="Normal 2" xfId="37"/>
    <cellStyle name="Normal 3" xfId="47"/>
    <cellStyle name="Note 2" xfId="40"/>
    <cellStyle name="Output" xfId="12" builtinId="21" customBuiltin="1"/>
    <cellStyle name="Title 2" xfId="38"/>
    <cellStyle name="Total" xfId="18" builtinId="25" customBuiltin="1"/>
    <cellStyle name="Warning Text" xfId="16" builtinId="11" customBuiltin="1"/>
  </cellStyles>
  <dxfs count="0"/>
  <tableStyles count="0" defaultTableStyle="TableStyleMedium9" defaultPivotStyle="PivotStyleMedium7"/>
  <colors>
    <mruColors>
      <color rgb="FFFF6699"/>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Rainfall%20data/Rainfall.data.H1_H5.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s>
    <sheetDataSet>
      <sheetData sheetId="0">
        <row r="1">
          <cell r="A1" t="str">
            <v>plot.id</v>
          </cell>
          <cell r="J1" t="str">
            <v>rain.sum</v>
          </cell>
        </row>
        <row r="2">
          <cell r="A2" t="str">
            <v>WET_W_1_EX_H1</v>
          </cell>
          <cell r="J2">
            <v>145.671807538</v>
          </cell>
        </row>
        <row r="3">
          <cell r="A3" t="str">
            <v>WET_W_1_OP_H1</v>
          </cell>
          <cell r="J3">
            <v>145.671807538</v>
          </cell>
        </row>
        <row r="4">
          <cell r="A4" t="str">
            <v>WET_W_2_EX_H1</v>
          </cell>
          <cell r="J4">
            <v>145.671807538</v>
          </cell>
        </row>
        <row r="5">
          <cell r="A5" t="str">
            <v>WET_W_2_OP_H1</v>
          </cell>
          <cell r="J5">
            <v>145.671807538</v>
          </cell>
        </row>
        <row r="6">
          <cell r="A6" t="str">
            <v>WET_W_3_EX_H1</v>
          </cell>
          <cell r="J6">
            <v>152.52879644500001</v>
          </cell>
        </row>
        <row r="7">
          <cell r="A7" t="str">
            <v>WET_W_3_OP_H1</v>
          </cell>
          <cell r="J7">
            <v>152.52879644500001</v>
          </cell>
        </row>
        <row r="8">
          <cell r="A8" t="str">
            <v>WET_W_4_EX_H1</v>
          </cell>
          <cell r="J8">
            <v>152.52879644500001</v>
          </cell>
        </row>
        <row r="9">
          <cell r="A9" t="str">
            <v>WET_W_4_OP_H1</v>
          </cell>
          <cell r="J9">
            <v>152.52879644500001</v>
          </cell>
        </row>
        <row r="10">
          <cell r="A10" t="str">
            <v>WET_P_1_EX_H1</v>
          </cell>
          <cell r="J10">
            <v>161.59826314</v>
          </cell>
        </row>
        <row r="11">
          <cell r="A11" t="str">
            <v>WET_P_1_OP_H1</v>
          </cell>
          <cell r="J11">
            <v>161.59826314</v>
          </cell>
        </row>
        <row r="12">
          <cell r="A12" t="str">
            <v>WET_P_2_EX_H1</v>
          </cell>
          <cell r="J12">
            <v>161.59826314</v>
          </cell>
        </row>
        <row r="13">
          <cell r="A13" t="str">
            <v>WET_P_2_OP_H1</v>
          </cell>
          <cell r="J13">
            <v>161.59826314</v>
          </cell>
        </row>
        <row r="14">
          <cell r="A14" t="str">
            <v>WET_P_3_EX_H1</v>
          </cell>
          <cell r="J14">
            <v>161.59826314</v>
          </cell>
        </row>
        <row r="15">
          <cell r="A15" t="str">
            <v>WET_P_3_OP_H1</v>
          </cell>
          <cell r="J15">
            <v>161.59826314</v>
          </cell>
        </row>
        <row r="16">
          <cell r="A16" t="str">
            <v>WET_P_4_EX_H1</v>
          </cell>
          <cell r="J16">
            <v>119.69039660199999</v>
          </cell>
        </row>
        <row r="17">
          <cell r="A17" t="str">
            <v>WET_P_4_OP_H1</v>
          </cell>
          <cell r="J17">
            <v>119.69039660199999</v>
          </cell>
        </row>
        <row r="18">
          <cell r="A18" t="str">
            <v>DRY_W_1_EX_H1</v>
          </cell>
          <cell r="J18">
            <v>165.312109018</v>
          </cell>
        </row>
        <row r="19">
          <cell r="A19" t="str">
            <v>DRY_W_1_EX2_H1</v>
          </cell>
          <cell r="J19">
            <v>167.018623257</v>
          </cell>
        </row>
        <row r="20">
          <cell r="A20" t="str">
            <v>DRY_W_1_OP_H1</v>
          </cell>
          <cell r="J20">
            <v>165.312109018</v>
          </cell>
        </row>
        <row r="21">
          <cell r="A21" t="str">
            <v>DRY_W_2_EX_H1</v>
          </cell>
          <cell r="J21">
            <v>165.312109018</v>
          </cell>
        </row>
        <row r="22">
          <cell r="A22" t="str">
            <v>DRY_W_2_EX2_H1</v>
          </cell>
          <cell r="J22">
            <v>167.018623257</v>
          </cell>
        </row>
        <row r="23">
          <cell r="A23" t="str">
            <v>DRY_W_2_OP_H1</v>
          </cell>
          <cell r="J23">
            <v>165.312109018</v>
          </cell>
        </row>
        <row r="24">
          <cell r="A24" t="str">
            <v>DRY_W_3_EX_H1</v>
          </cell>
          <cell r="J24">
            <v>164.632957245</v>
          </cell>
        </row>
        <row r="25">
          <cell r="A25" t="str">
            <v>DRY_W_3_EX2_H1</v>
          </cell>
          <cell r="J25">
            <v>166.339471484</v>
          </cell>
        </row>
        <row r="26">
          <cell r="A26" t="str">
            <v>DRY_W_3_OP_H1</v>
          </cell>
          <cell r="J26">
            <v>164.632957245</v>
          </cell>
        </row>
        <row r="27">
          <cell r="A27" t="str">
            <v>DRY_W_4_EX_H1</v>
          </cell>
          <cell r="J27">
            <v>170.33385144799999</v>
          </cell>
        </row>
        <row r="28">
          <cell r="A28" t="str">
            <v>DRY_W_4_EX2_H1</v>
          </cell>
          <cell r="J28">
            <v>170.33385144799999</v>
          </cell>
        </row>
        <row r="29">
          <cell r="A29" t="str">
            <v>DRY_W_4_OP_H1</v>
          </cell>
          <cell r="J29">
            <v>170.33385144799999</v>
          </cell>
        </row>
        <row r="30">
          <cell r="A30" t="str">
            <v>DRY_P_1_EX_H1</v>
          </cell>
          <cell r="J30">
            <v>156.80644156700001</v>
          </cell>
        </row>
        <row r="31">
          <cell r="A31" t="str">
            <v>DRY_P_1_OP_H1</v>
          </cell>
          <cell r="J31">
            <v>156.80644156700001</v>
          </cell>
        </row>
        <row r="32">
          <cell r="A32" t="str">
            <v>DRY_P_2_EX_H1</v>
          </cell>
          <cell r="J32">
            <v>156.80644156700001</v>
          </cell>
        </row>
        <row r="33">
          <cell r="A33" t="str">
            <v>DRY_P_2_OP_H1</v>
          </cell>
          <cell r="J33">
            <v>156.80644156700001</v>
          </cell>
        </row>
        <row r="34">
          <cell r="A34" t="str">
            <v>DRY_P_3_EX_H1</v>
          </cell>
          <cell r="J34">
            <v>176.81583716700001</v>
          </cell>
        </row>
        <row r="35">
          <cell r="A35" t="str">
            <v>DRY_P_3_OP_H1</v>
          </cell>
          <cell r="J35">
            <v>176.81583716700001</v>
          </cell>
        </row>
        <row r="36">
          <cell r="A36" t="str">
            <v>DRY_P_4_EX_H1</v>
          </cell>
          <cell r="J36">
            <v>176.81583716700001</v>
          </cell>
        </row>
        <row r="37">
          <cell r="A37" t="str">
            <v>DRY_P_4_OP_H1</v>
          </cell>
          <cell r="J37">
            <v>176.81583716700001</v>
          </cell>
        </row>
        <row r="38">
          <cell r="A38" t="str">
            <v>SE_1_EX_H1</v>
          </cell>
          <cell r="J38">
            <v>84.864578339000005</v>
          </cell>
        </row>
        <row r="39">
          <cell r="A39" t="str">
            <v>SE_1_EX2_H1</v>
          </cell>
          <cell r="J39">
            <v>86.139725776999995</v>
          </cell>
        </row>
        <row r="40">
          <cell r="A40" t="str">
            <v>SE_1_OP_H1</v>
          </cell>
          <cell r="J40">
            <v>86.139725776999995</v>
          </cell>
        </row>
        <row r="41">
          <cell r="A41" t="str">
            <v>SE_2_EX_H1</v>
          </cell>
          <cell r="J41">
            <v>84.864578339000005</v>
          </cell>
        </row>
        <row r="42">
          <cell r="A42" t="str">
            <v>SE_2_EX2_H1</v>
          </cell>
          <cell r="J42">
            <v>86.139725776999995</v>
          </cell>
        </row>
        <row r="43">
          <cell r="A43" t="str">
            <v>SE_2_OP_H1</v>
          </cell>
          <cell r="J43">
            <v>86.139725776999995</v>
          </cell>
        </row>
        <row r="44">
          <cell r="A44" t="str">
            <v>SE_3_EX_H1</v>
          </cell>
          <cell r="J44">
            <v>84.864578339000005</v>
          </cell>
        </row>
        <row r="45">
          <cell r="A45" t="str">
            <v>SE_3_EX2_H1</v>
          </cell>
          <cell r="J45">
            <v>86.139725776999995</v>
          </cell>
        </row>
        <row r="46">
          <cell r="A46" t="str">
            <v>SE_3_OP_H1</v>
          </cell>
          <cell r="J46">
            <v>86.139725776999995</v>
          </cell>
        </row>
        <row r="47">
          <cell r="A47" t="str">
            <v>SE_4_EX_H1</v>
          </cell>
          <cell r="J47">
            <v>84.864578339000005</v>
          </cell>
        </row>
        <row r="48">
          <cell r="A48" t="str">
            <v>SE_4_EX2_H1</v>
          </cell>
          <cell r="J48">
            <v>86.139725776999995</v>
          </cell>
        </row>
        <row r="49">
          <cell r="A49" t="str">
            <v>SE_4_OP_H1</v>
          </cell>
          <cell r="J49">
            <v>86.139725776999995</v>
          </cell>
        </row>
        <row r="50">
          <cell r="A50" t="str">
            <v>WET_W_1_EX_H2</v>
          </cell>
          <cell r="J50">
            <v>217.804459587</v>
          </cell>
        </row>
        <row r="51">
          <cell r="A51" t="str">
            <v>WET_W_1_OP_H2</v>
          </cell>
          <cell r="J51">
            <v>217.804459587</v>
          </cell>
        </row>
        <row r="52">
          <cell r="A52" t="str">
            <v>WET_W_2_EX_H2</v>
          </cell>
          <cell r="J52">
            <v>217.804459587</v>
          </cell>
        </row>
        <row r="53">
          <cell r="A53" t="str">
            <v>WET_W_2_OP_H2</v>
          </cell>
          <cell r="J53">
            <v>217.804459587</v>
          </cell>
        </row>
        <row r="54">
          <cell r="A54" t="str">
            <v>WET_W_3_EX_H2</v>
          </cell>
          <cell r="J54">
            <v>213.79325629799999</v>
          </cell>
        </row>
        <row r="55">
          <cell r="A55" t="str">
            <v>WET_W_3_OP_H2</v>
          </cell>
          <cell r="J55">
            <v>213.79325629799999</v>
          </cell>
        </row>
        <row r="56">
          <cell r="A56" t="str">
            <v>WET_W_4_EX_H2</v>
          </cell>
          <cell r="J56">
            <v>213.79325629799999</v>
          </cell>
        </row>
        <row r="57">
          <cell r="A57" t="str">
            <v>WET_W_4_OP_H2</v>
          </cell>
          <cell r="J57">
            <v>213.79325629799999</v>
          </cell>
        </row>
        <row r="58">
          <cell r="A58" t="str">
            <v>WET_P_1_EX_H2</v>
          </cell>
          <cell r="J58">
            <v>222.92411083499999</v>
          </cell>
        </row>
        <row r="59">
          <cell r="A59" t="str">
            <v>WET_P_1_OP_H2</v>
          </cell>
          <cell r="J59">
            <v>222.92411083499999</v>
          </cell>
        </row>
        <row r="60">
          <cell r="A60" t="str">
            <v>WET_P_2_EX_H2</v>
          </cell>
          <cell r="J60">
            <v>222.92411083499999</v>
          </cell>
        </row>
        <row r="61">
          <cell r="A61" t="str">
            <v>WET_P_2_OP_H2</v>
          </cell>
          <cell r="J61">
            <v>222.92411083499999</v>
          </cell>
        </row>
        <row r="62">
          <cell r="A62" t="str">
            <v>WET_P_3_EX_H2</v>
          </cell>
          <cell r="J62">
            <v>222.92411083499999</v>
          </cell>
        </row>
        <row r="63">
          <cell r="A63" t="str">
            <v>WET_P_3_OP_H2</v>
          </cell>
          <cell r="J63">
            <v>222.92411083499999</v>
          </cell>
        </row>
        <row r="64">
          <cell r="A64" t="str">
            <v>WET_P_4_EX_H2</v>
          </cell>
          <cell r="J64">
            <v>222.92411083499999</v>
          </cell>
        </row>
        <row r="65">
          <cell r="A65" t="str">
            <v>WET_P_4_OP_H2</v>
          </cell>
          <cell r="J65">
            <v>222.92411083499999</v>
          </cell>
        </row>
        <row r="66">
          <cell r="A66" t="str">
            <v>DRY_W_1_EX_H2</v>
          </cell>
          <cell r="J66">
            <v>115.33425271599999</v>
          </cell>
        </row>
        <row r="67">
          <cell r="A67" t="str">
            <v>DRY_W_1_EX2_H2</v>
          </cell>
          <cell r="J67">
            <v>115.33425271599999</v>
          </cell>
        </row>
        <row r="68">
          <cell r="A68" t="str">
            <v>DRY_W_1_OP_H2</v>
          </cell>
          <cell r="J68">
            <v>115.33425271599999</v>
          </cell>
        </row>
        <row r="69">
          <cell r="A69" t="str">
            <v>DRY_W_2_EX_H2</v>
          </cell>
          <cell r="J69">
            <v>115.33425271599999</v>
          </cell>
        </row>
        <row r="70">
          <cell r="A70" t="str">
            <v>DRY_W_2_EX2_H2</v>
          </cell>
          <cell r="J70">
            <v>115.33425271599999</v>
          </cell>
        </row>
        <row r="71">
          <cell r="A71" t="str">
            <v>DRY_W_2_OP_H2</v>
          </cell>
          <cell r="J71">
            <v>115.33425271599999</v>
          </cell>
        </row>
        <row r="72">
          <cell r="A72" t="str">
            <v>DRY_W_3_EX_H2</v>
          </cell>
          <cell r="J72">
            <v>115.33425271599999</v>
          </cell>
        </row>
        <row r="73">
          <cell r="A73" t="str">
            <v>DRY_W_3_EX2_H2</v>
          </cell>
          <cell r="J73">
            <v>115.33425271599999</v>
          </cell>
        </row>
        <row r="74">
          <cell r="A74" t="str">
            <v>DRY_W_3_OP_H2</v>
          </cell>
          <cell r="J74">
            <v>115.33425271599999</v>
          </cell>
        </row>
        <row r="75">
          <cell r="A75" t="str">
            <v>DRY_W_4_EX_H2</v>
          </cell>
          <cell r="J75">
            <v>132.710957729</v>
          </cell>
        </row>
        <row r="76">
          <cell r="A76" t="str">
            <v>DRY_W_4_EX2_H2</v>
          </cell>
          <cell r="J76">
            <v>132.710957729</v>
          </cell>
        </row>
        <row r="77">
          <cell r="A77" t="str">
            <v>DRY_W_4_OP_H2</v>
          </cell>
          <cell r="J77">
            <v>132.710957729</v>
          </cell>
        </row>
        <row r="78">
          <cell r="A78" t="str">
            <v>DRY_P_1_EX_H2</v>
          </cell>
          <cell r="J78">
            <v>90.816719352999996</v>
          </cell>
        </row>
        <row r="79">
          <cell r="A79" t="str">
            <v>DRY_P_1_OP_H2</v>
          </cell>
          <cell r="J79">
            <v>90.816719352999996</v>
          </cell>
        </row>
        <row r="80">
          <cell r="A80" t="str">
            <v>DRY_P_2_EX_H2</v>
          </cell>
          <cell r="J80">
            <v>90.816719352999996</v>
          </cell>
        </row>
        <row r="81">
          <cell r="A81" t="str">
            <v>DRY_P_2_OP_H2</v>
          </cell>
          <cell r="J81">
            <v>90.816719352999996</v>
          </cell>
        </row>
        <row r="82">
          <cell r="A82" t="str">
            <v>DRY_P_3_EX_H2</v>
          </cell>
          <cell r="J82">
            <v>90.816719352999996</v>
          </cell>
        </row>
        <row r="83">
          <cell r="A83" t="str">
            <v>DRY_P_3_OP_H2</v>
          </cell>
          <cell r="J83">
            <v>90.816719352999996</v>
          </cell>
        </row>
        <row r="84">
          <cell r="A84" t="str">
            <v>DRY_P_4_EX_H2</v>
          </cell>
          <cell r="J84">
            <v>90.816719352999996</v>
          </cell>
        </row>
        <row r="85">
          <cell r="A85" t="str">
            <v>DRY_P_4_OP_H2</v>
          </cell>
          <cell r="J85">
            <v>90.816719352999996</v>
          </cell>
        </row>
        <row r="86">
          <cell r="A86" t="str">
            <v>SE_1_EX_H2</v>
          </cell>
          <cell r="J86">
            <v>136.415489476</v>
          </cell>
        </row>
        <row r="87">
          <cell r="A87" t="str">
            <v>SE_1_EX2_H2</v>
          </cell>
          <cell r="J87">
            <v>136.415489476</v>
          </cell>
        </row>
        <row r="88">
          <cell r="A88" t="str">
            <v>SE_1_OP_H2</v>
          </cell>
          <cell r="J88">
            <v>136.415489476</v>
          </cell>
        </row>
        <row r="89">
          <cell r="A89" t="str">
            <v>SE_2_EX_H2</v>
          </cell>
          <cell r="J89">
            <v>136.415489476</v>
          </cell>
        </row>
        <row r="90">
          <cell r="A90" t="str">
            <v>SE_2_EX2_H2</v>
          </cell>
          <cell r="J90">
            <v>136.415489476</v>
          </cell>
        </row>
        <row r="91">
          <cell r="A91" t="str">
            <v>SE_2_OP_H2</v>
          </cell>
          <cell r="J91">
            <v>136.415489476</v>
          </cell>
        </row>
        <row r="92">
          <cell r="A92" t="str">
            <v>SE_3_EX_H2</v>
          </cell>
          <cell r="J92">
            <v>136.415489476</v>
          </cell>
        </row>
        <row r="93">
          <cell r="A93" t="str">
            <v>SE_3_EX2_H2</v>
          </cell>
          <cell r="J93">
            <v>136.415489476</v>
          </cell>
        </row>
        <row r="94">
          <cell r="A94" t="str">
            <v>SE_3_OP_H2</v>
          </cell>
          <cell r="J94">
            <v>136.415489476</v>
          </cell>
        </row>
        <row r="95">
          <cell r="A95" t="str">
            <v>SE_4_EX_H2</v>
          </cell>
          <cell r="J95">
            <v>136.415489476</v>
          </cell>
        </row>
        <row r="96">
          <cell r="A96" t="str">
            <v>SE_4_EX2_H2</v>
          </cell>
          <cell r="J96">
            <v>136.415489476</v>
          </cell>
        </row>
        <row r="97">
          <cell r="A97" t="str">
            <v>SE_4_OP_H2</v>
          </cell>
          <cell r="J97">
            <v>136.415489476</v>
          </cell>
        </row>
        <row r="98">
          <cell r="A98" t="str">
            <v>WET_W_1_EX_H3</v>
          </cell>
          <cell r="J98">
            <v>95.971684111000002</v>
          </cell>
        </row>
        <row r="99">
          <cell r="A99" t="str">
            <v>WET_W_1_OP_H3</v>
          </cell>
          <cell r="J99">
            <v>95.971684111000002</v>
          </cell>
        </row>
        <row r="100">
          <cell r="A100" t="str">
            <v>WET_W_2_EX_H3</v>
          </cell>
          <cell r="J100">
            <v>95.971684111000002</v>
          </cell>
        </row>
        <row r="101">
          <cell r="A101" t="str">
            <v>WET_W_2_OP_H3</v>
          </cell>
          <cell r="J101">
            <v>95.971684111000002</v>
          </cell>
        </row>
        <row r="102">
          <cell r="A102" t="str">
            <v>WET_W_3_EX_H3</v>
          </cell>
          <cell r="J102">
            <v>95.971684111000002</v>
          </cell>
        </row>
        <row r="103">
          <cell r="A103" t="str">
            <v>WET_W_3_OP_H3</v>
          </cell>
          <cell r="J103">
            <v>95.971684111000002</v>
          </cell>
        </row>
        <row r="104">
          <cell r="A104" t="str">
            <v>WET_W_4_EX_H3</v>
          </cell>
          <cell r="J104">
            <v>95.971684111000002</v>
          </cell>
        </row>
        <row r="105">
          <cell r="A105" t="str">
            <v>WET_W_4_OP_H3</v>
          </cell>
          <cell r="J105">
            <v>95.971684111000002</v>
          </cell>
        </row>
        <row r="106">
          <cell r="A106" t="str">
            <v>WET_P_1_EX_H3</v>
          </cell>
          <cell r="J106">
            <v>71.696299983000003</v>
          </cell>
        </row>
        <row r="107">
          <cell r="A107" t="str">
            <v>WET_P_1_OP_H3</v>
          </cell>
          <cell r="J107">
            <v>71.696299983000003</v>
          </cell>
        </row>
        <row r="108">
          <cell r="A108" t="str">
            <v>WET_P_2_EX_H3</v>
          </cell>
          <cell r="J108">
            <v>71.696299983000003</v>
          </cell>
        </row>
        <row r="109">
          <cell r="A109" t="str">
            <v>WET_P_2_OP_H3</v>
          </cell>
          <cell r="J109">
            <v>71.696299983000003</v>
          </cell>
        </row>
        <row r="110">
          <cell r="A110" t="str">
            <v>WET_P_3_EX_H3</v>
          </cell>
          <cell r="J110">
            <v>71.696299983000003</v>
          </cell>
        </row>
        <row r="111">
          <cell r="A111" t="str">
            <v>WET_P_3_OP_H3</v>
          </cell>
          <cell r="J111">
            <v>71.696299983000003</v>
          </cell>
        </row>
        <row r="112">
          <cell r="A112" t="str">
            <v>WET_P_4_EX_H3</v>
          </cell>
          <cell r="J112">
            <v>71.696299983000003</v>
          </cell>
        </row>
        <row r="113">
          <cell r="A113" t="str">
            <v>WET_P_4_OP_H3</v>
          </cell>
          <cell r="J113">
            <v>71.696299983000003</v>
          </cell>
        </row>
        <row r="114">
          <cell r="A114" t="str">
            <v>DRY_W_1_EX_H3</v>
          </cell>
          <cell r="J114">
            <v>9.6000002329999994</v>
          </cell>
        </row>
        <row r="115">
          <cell r="A115" t="str">
            <v>DRY_W_1_EX2_H3</v>
          </cell>
          <cell r="J115">
            <v>9.6000002329999994</v>
          </cell>
        </row>
        <row r="116">
          <cell r="A116" t="str">
            <v>DRY_W_1_OP_H3</v>
          </cell>
          <cell r="J116">
            <v>9.6000002329999994</v>
          </cell>
        </row>
        <row r="117">
          <cell r="A117" t="str">
            <v>DRY_W_2_EX_H3</v>
          </cell>
          <cell r="J117">
            <v>9.6000002329999994</v>
          </cell>
        </row>
        <row r="118">
          <cell r="A118" t="str">
            <v>DRY_W_2_EX2_H3</v>
          </cell>
          <cell r="J118">
            <v>9.6000002329999994</v>
          </cell>
        </row>
        <row r="119">
          <cell r="A119" t="str">
            <v>DRY_W_2_OP_H3</v>
          </cell>
          <cell r="J119">
            <v>9.6000002329999994</v>
          </cell>
        </row>
        <row r="120">
          <cell r="A120" t="str">
            <v>DRY_W_3_EX_H3</v>
          </cell>
          <cell r="J120">
            <v>9.6000002329999994</v>
          </cell>
        </row>
        <row r="121">
          <cell r="A121" t="str">
            <v>DRY_W_3_EX2_H3</v>
          </cell>
          <cell r="J121">
            <v>9.6000002329999994</v>
          </cell>
        </row>
        <row r="122">
          <cell r="A122" t="str">
            <v>DRY_W_3_OP_H3</v>
          </cell>
          <cell r="J122">
            <v>9.6000002329999994</v>
          </cell>
        </row>
        <row r="123">
          <cell r="A123" t="str">
            <v>DRY_W_4_EX_H3</v>
          </cell>
          <cell r="J123">
            <v>16.575000300999999</v>
          </cell>
        </row>
        <row r="124">
          <cell r="A124" t="str">
            <v>DRY_W_4_EX2_H3</v>
          </cell>
          <cell r="J124">
            <v>16.575000300999999</v>
          </cell>
        </row>
        <row r="125">
          <cell r="A125" t="str">
            <v>DRY_W_4_OP_H3</v>
          </cell>
          <cell r="J125">
            <v>16.575000300999999</v>
          </cell>
        </row>
        <row r="126">
          <cell r="A126" t="str">
            <v>DRY_P_1_EX_H3</v>
          </cell>
          <cell r="J126">
            <v>6.674999863</v>
          </cell>
        </row>
        <row r="127">
          <cell r="A127" t="str">
            <v>DRY_P_1_OP_H3</v>
          </cell>
          <cell r="J127">
            <v>6.674999863</v>
          </cell>
        </row>
        <row r="128">
          <cell r="A128" t="str">
            <v>DRY_P_2_EX_H3</v>
          </cell>
          <cell r="J128">
            <v>6.674999863</v>
          </cell>
        </row>
        <row r="129">
          <cell r="A129" t="str">
            <v>DRY_P_2_OP_H3</v>
          </cell>
          <cell r="J129">
            <v>6.674999863</v>
          </cell>
        </row>
        <row r="130">
          <cell r="A130" t="str">
            <v>DRY_P_3_EX_H3</v>
          </cell>
          <cell r="J130">
            <v>6.674999863</v>
          </cell>
        </row>
        <row r="131">
          <cell r="A131" t="str">
            <v>DRY_P_3_OP_H3</v>
          </cell>
          <cell r="J131">
            <v>6.674999863</v>
          </cell>
        </row>
        <row r="132">
          <cell r="A132" t="str">
            <v>DRY_P_4_EX_H3</v>
          </cell>
          <cell r="J132">
            <v>6.674999863</v>
          </cell>
        </row>
        <row r="133">
          <cell r="A133" t="str">
            <v>DRY_P_4_OP_H3</v>
          </cell>
          <cell r="J133">
            <v>6.674999863</v>
          </cell>
        </row>
        <row r="134">
          <cell r="A134" t="str">
            <v>SE_1_EX_H3</v>
          </cell>
          <cell r="J134">
            <v>65.344653491999992</v>
          </cell>
        </row>
        <row r="135">
          <cell r="A135" t="str">
            <v>SE_1_EX2_H3</v>
          </cell>
          <cell r="J135">
            <v>65.344653491999992</v>
          </cell>
        </row>
        <row r="136">
          <cell r="A136" t="str">
            <v>SE_1_OP_H3</v>
          </cell>
          <cell r="J136">
            <v>65.344653491999992</v>
          </cell>
        </row>
        <row r="137">
          <cell r="A137" t="str">
            <v>SE_2_EX_H3</v>
          </cell>
          <cell r="J137">
            <v>65.344653491999992</v>
          </cell>
        </row>
        <row r="138">
          <cell r="A138" t="str">
            <v>SE_2_EX2_H3</v>
          </cell>
          <cell r="J138">
            <v>65.344653491999992</v>
          </cell>
        </row>
        <row r="139">
          <cell r="A139" t="str">
            <v>SE_2_OP_H3</v>
          </cell>
          <cell r="J139">
            <v>65.344653491999992</v>
          </cell>
        </row>
        <row r="140">
          <cell r="A140" t="str">
            <v>SE_3_EX_H3</v>
          </cell>
          <cell r="J140">
            <v>65.344653491999992</v>
          </cell>
        </row>
        <row r="141">
          <cell r="A141" t="str">
            <v>SE_3_EX2_H3</v>
          </cell>
          <cell r="J141">
            <v>65.344653491999992</v>
          </cell>
        </row>
        <row r="142">
          <cell r="A142" t="str">
            <v>SE_3_OP_H3</v>
          </cell>
          <cell r="J142">
            <v>65.344653491999992</v>
          </cell>
        </row>
        <row r="143">
          <cell r="A143" t="str">
            <v>SE_4_EX_H3</v>
          </cell>
          <cell r="J143">
            <v>65.344653491999992</v>
          </cell>
        </row>
        <row r="144">
          <cell r="A144" t="str">
            <v>SE_4_EX2_H3</v>
          </cell>
          <cell r="J144">
            <v>65.344653491999992</v>
          </cell>
        </row>
        <row r="145">
          <cell r="A145" t="str">
            <v>SE_4_OP_H3</v>
          </cell>
          <cell r="J145">
            <v>65.344653491999992</v>
          </cell>
        </row>
        <row r="146">
          <cell r="A146" t="str">
            <v>WET_W_1_EX_H4</v>
          </cell>
          <cell r="J146">
            <v>162.634207253</v>
          </cell>
        </row>
        <row r="147">
          <cell r="A147" t="str">
            <v>WET_W_1_OP_H4</v>
          </cell>
          <cell r="J147">
            <v>162.634207253</v>
          </cell>
        </row>
        <row r="148">
          <cell r="A148" t="str">
            <v>WET_W_2_EX_H4</v>
          </cell>
          <cell r="J148">
            <v>162.634207253</v>
          </cell>
        </row>
        <row r="149">
          <cell r="A149" t="str">
            <v>WET_W_2_OP_H4</v>
          </cell>
          <cell r="J149">
            <v>162.634207253</v>
          </cell>
        </row>
        <row r="150">
          <cell r="A150" t="str">
            <v>WET_W_3_EX_H4</v>
          </cell>
          <cell r="J150">
            <v>162.634207253</v>
          </cell>
        </row>
        <row r="151">
          <cell r="A151" t="str">
            <v>WET_W_3_OP_H4</v>
          </cell>
          <cell r="J151">
            <v>162.634207253</v>
          </cell>
        </row>
        <row r="152">
          <cell r="A152" t="str">
            <v>WET_W_4_EX_H4</v>
          </cell>
          <cell r="J152">
            <v>162.634207253</v>
          </cell>
        </row>
        <row r="153">
          <cell r="A153" t="str">
            <v>WET_W_4_OP_H4</v>
          </cell>
          <cell r="J153">
            <v>162.634207253</v>
          </cell>
        </row>
        <row r="154">
          <cell r="A154" t="str">
            <v>WET_P_1_EX_H4</v>
          </cell>
          <cell r="J154">
            <v>136.27214243</v>
          </cell>
        </row>
        <row r="155">
          <cell r="A155" t="str">
            <v>WET_P_1_OP_H4</v>
          </cell>
          <cell r="J155">
            <v>136.27214243</v>
          </cell>
        </row>
        <row r="156">
          <cell r="A156" t="str">
            <v>WET_P_2_EX_H4</v>
          </cell>
          <cell r="J156">
            <v>136.27214243</v>
          </cell>
        </row>
        <row r="157">
          <cell r="A157" t="str">
            <v>WET_P_2_OP_H4</v>
          </cell>
          <cell r="J157">
            <v>136.27214243</v>
          </cell>
        </row>
        <row r="158">
          <cell r="A158" t="str">
            <v>WET_P_3_EX_H4</v>
          </cell>
          <cell r="J158">
            <v>136.27214243</v>
          </cell>
        </row>
        <row r="159">
          <cell r="A159" t="str">
            <v>WET_P_3_OP_H4</v>
          </cell>
          <cell r="J159">
            <v>136.27214243</v>
          </cell>
        </row>
        <row r="160">
          <cell r="A160" t="str">
            <v>WET_P_4_EX_H4</v>
          </cell>
          <cell r="J160">
            <v>136.27214243</v>
          </cell>
        </row>
        <row r="161">
          <cell r="A161" t="str">
            <v>WET_P_4_OP_H4</v>
          </cell>
          <cell r="J161">
            <v>136.27214243</v>
          </cell>
        </row>
        <row r="162">
          <cell r="A162" t="str">
            <v>DRY_W_1_EX_H4</v>
          </cell>
          <cell r="J162">
            <v>6.900000125</v>
          </cell>
        </row>
        <row r="163">
          <cell r="A163" t="str">
            <v>DRY_W_1_EX2_H4</v>
          </cell>
          <cell r="J163">
            <v>6.900000125</v>
          </cell>
        </row>
        <row r="164">
          <cell r="A164" t="str">
            <v>DRY_W_1_OP_H4</v>
          </cell>
          <cell r="J164">
            <v>6.900000125</v>
          </cell>
        </row>
        <row r="165">
          <cell r="A165" t="str">
            <v>DRY_W_2_EX_H4</v>
          </cell>
          <cell r="J165">
            <v>6.900000125</v>
          </cell>
        </row>
        <row r="166">
          <cell r="A166" t="str">
            <v>DRY_W_2_EX2_H4</v>
          </cell>
          <cell r="J166">
            <v>6.900000125</v>
          </cell>
        </row>
        <row r="167">
          <cell r="A167" t="str">
            <v>DRY_W_2_OP_H4</v>
          </cell>
          <cell r="J167">
            <v>6.900000125</v>
          </cell>
        </row>
        <row r="168">
          <cell r="A168" t="str">
            <v>DRY_W_3_EX_H4</v>
          </cell>
          <cell r="J168">
            <v>6.900000125</v>
          </cell>
        </row>
        <row r="169">
          <cell r="A169" t="str">
            <v>DRY_W_3_EX2_H4</v>
          </cell>
          <cell r="J169">
            <v>6.900000125</v>
          </cell>
        </row>
        <row r="170">
          <cell r="A170" t="str">
            <v>DRY_W_3_OP_H4</v>
          </cell>
          <cell r="J170">
            <v>6.900000125</v>
          </cell>
        </row>
        <row r="171">
          <cell r="A171" t="str">
            <v>DRY_W_4_EX_H4</v>
          </cell>
          <cell r="J171">
            <v>12.563016860999999</v>
          </cell>
        </row>
        <row r="172">
          <cell r="A172" t="str">
            <v>DRY_W_4_EX2_H4</v>
          </cell>
          <cell r="J172">
            <v>12.563016860999999</v>
          </cell>
        </row>
        <row r="173">
          <cell r="A173" t="str">
            <v>DRY_W_4_OP_H4</v>
          </cell>
          <cell r="J173">
            <v>12.563016860999999</v>
          </cell>
        </row>
        <row r="174">
          <cell r="A174" t="str">
            <v>DRY_P_1_EX_H4</v>
          </cell>
          <cell r="J174">
            <v>6.5250000359999998</v>
          </cell>
        </row>
        <row r="175">
          <cell r="A175" t="str">
            <v>DRY_P_1_OP_H4</v>
          </cell>
          <cell r="J175">
            <v>6.5250000359999998</v>
          </cell>
        </row>
        <row r="176">
          <cell r="A176" t="str">
            <v>DRY_P_2_EX_H4</v>
          </cell>
          <cell r="J176">
            <v>6.5250000359999998</v>
          </cell>
        </row>
        <row r="177">
          <cell r="A177" t="str">
            <v>DRY_P_2_OP_H4</v>
          </cell>
          <cell r="J177">
            <v>6.5250000359999998</v>
          </cell>
        </row>
        <row r="178">
          <cell r="A178" t="str">
            <v>DRY_P_3_EX_H4</v>
          </cell>
          <cell r="J178">
            <v>6.5250000359999998</v>
          </cell>
        </row>
        <row r="179">
          <cell r="A179" t="str">
            <v>DRY_P_3_OP_H4</v>
          </cell>
          <cell r="J179">
            <v>6.5250000359999998</v>
          </cell>
        </row>
        <row r="180">
          <cell r="A180" t="str">
            <v>DRY_P_4_EX_H4</v>
          </cell>
          <cell r="J180">
            <v>6.5250000359999998</v>
          </cell>
        </row>
        <row r="181">
          <cell r="A181" t="str">
            <v>DRY_P_4_OP_H4</v>
          </cell>
          <cell r="J181">
            <v>6.5250000359999998</v>
          </cell>
        </row>
        <row r="182">
          <cell r="A182" t="str">
            <v>SE_1_EX_H4</v>
          </cell>
          <cell r="J182">
            <v>167.08862460899999</v>
          </cell>
        </row>
        <row r="183">
          <cell r="A183" t="str">
            <v>SE_1_EX2_H4</v>
          </cell>
          <cell r="J183">
            <v>167.08862460899999</v>
          </cell>
        </row>
        <row r="184">
          <cell r="A184" t="str">
            <v>SE_1_OP_H4</v>
          </cell>
          <cell r="J184">
            <v>167.08862460899999</v>
          </cell>
        </row>
        <row r="185">
          <cell r="A185" t="str">
            <v>SE_2_EX_H4</v>
          </cell>
          <cell r="J185">
            <v>167.08862460899999</v>
          </cell>
        </row>
        <row r="186">
          <cell r="A186" t="str">
            <v>SE_2_EX2_H4</v>
          </cell>
          <cell r="J186">
            <v>167.08862460899999</v>
          </cell>
        </row>
        <row r="187">
          <cell r="A187" t="str">
            <v>SE_2_OP_H4</v>
          </cell>
          <cell r="J187">
            <v>167.08862460899999</v>
          </cell>
        </row>
        <row r="188">
          <cell r="A188" t="str">
            <v>SE_3_EX_H4</v>
          </cell>
          <cell r="J188">
            <v>167.08862460899999</v>
          </cell>
        </row>
        <row r="189">
          <cell r="A189" t="str">
            <v>SE_3_EX2_H4</v>
          </cell>
          <cell r="J189">
            <v>167.08862460899999</v>
          </cell>
        </row>
        <row r="190">
          <cell r="A190" t="str">
            <v>SE_3_OP_H4</v>
          </cell>
          <cell r="J190">
            <v>167.08862460899999</v>
          </cell>
        </row>
        <row r="191">
          <cell r="A191" t="str">
            <v>SE_4_EX_H4</v>
          </cell>
          <cell r="J191">
            <v>167.08862460899999</v>
          </cell>
        </row>
        <row r="192">
          <cell r="A192" t="str">
            <v>SE_4_EX2_H4</v>
          </cell>
          <cell r="J192">
            <v>167.08862460899999</v>
          </cell>
        </row>
        <row r="193">
          <cell r="A193" t="str">
            <v>SE_4_OP_H4</v>
          </cell>
          <cell r="J193">
            <v>167.08862460899999</v>
          </cell>
        </row>
        <row r="194">
          <cell r="A194" t="str">
            <v>WET_W_1_EX_H5</v>
          </cell>
          <cell r="J194">
            <v>428.21549179200002</v>
          </cell>
        </row>
        <row r="195">
          <cell r="A195" t="str">
            <v>WET_W_1_OP_H5</v>
          </cell>
          <cell r="J195">
            <v>428.21549179200002</v>
          </cell>
        </row>
        <row r="196">
          <cell r="A196" t="str">
            <v>WET_W_2_EX_H5</v>
          </cell>
          <cell r="J196">
            <v>428.21549179200002</v>
          </cell>
        </row>
        <row r="197">
          <cell r="A197" t="str">
            <v>WET_W_2_OP_H5</v>
          </cell>
          <cell r="J197">
            <v>428.21549179200002</v>
          </cell>
        </row>
        <row r="198">
          <cell r="A198" t="str">
            <v>WET_W_3_EX_H5</v>
          </cell>
          <cell r="J198">
            <v>428.21549179200002</v>
          </cell>
        </row>
        <row r="199">
          <cell r="A199" t="str">
            <v>WET_W_3_OP_H5</v>
          </cell>
          <cell r="J199">
            <v>428.21549179200002</v>
          </cell>
        </row>
        <row r="200">
          <cell r="A200" t="str">
            <v>WET_W_4_EX_H5</v>
          </cell>
          <cell r="J200">
            <v>428.21549179200002</v>
          </cell>
        </row>
        <row r="201">
          <cell r="A201" t="str">
            <v>WET_W_4_OP_H5</v>
          </cell>
          <cell r="J201">
            <v>428.21549179200002</v>
          </cell>
        </row>
        <row r="202">
          <cell r="A202" t="str">
            <v>WET_P_1_EX_H5</v>
          </cell>
          <cell r="J202">
            <v>512.07364697200001</v>
          </cell>
        </row>
        <row r="203">
          <cell r="A203" t="str">
            <v>WET_P_1_OP_H5</v>
          </cell>
          <cell r="J203">
            <v>512.07364697200001</v>
          </cell>
        </row>
        <row r="204">
          <cell r="A204" t="str">
            <v>WET_P_2_EX_H5</v>
          </cell>
          <cell r="J204">
            <v>512.07364697200001</v>
          </cell>
        </row>
        <row r="205">
          <cell r="A205" t="str">
            <v>WET_P_2_OP_H5</v>
          </cell>
          <cell r="J205">
            <v>512.07364697200001</v>
          </cell>
        </row>
        <row r="206">
          <cell r="A206" t="str">
            <v>WET_P_3_EX_H5</v>
          </cell>
          <cell r="J206">
            <v>512.07364697200001</v>
          </cell>
        </row>
        <row r="207">
          <cell r="A207" t="str">
            <v>WET_P_3_OP_H5</v>
          </cell>
          <cell r="J207">
            <v>512.07364697200001</v>
          </cell>
        </row>
        <row r="208">
          <cell r="A208" t="str">
            <v>WET_P_4_EX_H5</v>
          </cell>
          <cell r="J208">
            <v>512.07364697200001</v>
          </cell>
        </row>
        <row r="209">
          <cell r="A209" t="str">
            <v>WET_P_4_OP_H5</v>
          </cell>
          <cell r="J209">
            <v>512.07364697200001</v>
          </cell>
        </row>
        <row r="210">
          <cell r="A210" t="str">
            <v>DRY_W_1_EX_H5</v>
          </cell>
          <cell r="J210">
            <v>151.07364628299999</v>
          </cell>
        </row>
        <row r="211">
          <cell r="A211" t="str">
            <v>DRY_W_1_EX2_H5</v>
          </cell>
          <cell r="J211">
            <v>151.07364628299999</v>
          </cell>
        </row>
        <row r="212">
          <cell r="A212" t="str">
            <v>DRY_W_1_OP_H5</v>
          </cell>
          <cell r="J212">
            <v>151.07364628299999</v>
          </cell>
        </row>
        <row r="213">
          <cell r="A213" t="str">
            <v>DRY_W_2_EX_H5</v>
          </cell>
          <cell r="J213">
            <v>151.07364628299999</v>
          </cell>
        </row>
        <row r="214">
          <cell r="A214" t="str">
            <v>DRY_W_2_EX2_H5</v>
          </cell>
          <cell r="J214">
            <v>151.07364628299999</v>
          </cell>
        </row>
        <row r="215">
          <cell r="A215" t="str">
            <v>DRY_W_2_OP_H5</v>
          </cell>
          <cell r="J215">
            <v>151.07364628299999</v>
          </cell>
        </row>
        <row r="216">
          <cell r="A216" t="str">
            <v>DRY_W_3_EX_H5</v>
          </cell>
          <cell r="J216">
            <v>151.07364628299999</v>
          </cell>
        </row>
        <row r="217">
          <cell r="A217" t="str">
            <v>DRY_W_3_EX2_H5</v>
          </cell>
          <cell r="J217">
            <v>151.07364628299999</v>
          </cell>
        </row>
        <row r="218">
          <cell r="A218" t="str">
            <v>DRY_W_3_OP_H5</v>
          </cell>
          <cell r="J218">
            <v>151.07364628299999</v>
          </cell>
        </row>
        <row r="219">
          <cell r="A219" t="str">
            <v>DRY_W_4_EX_H5</v>
          </cell>
          <cell r="J219">
            <v>214.846940249</v>
          </cell>
        </row>
        <row r="220">
          <cell r="A220" t="str">
            <v>DRY_W_4_EX2_H5</v>
          </cell>
          <cell r="J220">
            <v>214.846940249</v>
          </cell>
        </row>
        <row r="221">
          <cell r="A221" t="str">
            <v>DRY_W_4_OP_H5</v>
          </cell>
          <cell r="J221">
            <v>214.846940249</v>
          </cell>
        </row>
        <row r="222">
          <cell r="A222" t="str">
            <v>DRY_P_1_EX_H5</v>
          </cell>
          <cell r="J222">
            <v>128.54716680300001</v>
          </cell>
        </row>
        <row r="223">
          <cell r="A223" t="str">
            <v>DRY_P_1_OP_H5</v>
          </cell>
          <cell r="J223">
            <v>128.54716680300001</v>
          </cell>
        </row>
        <row r="224">
          <cell r="A224" t="str">
            <v>DRY_P_2_EX_H5</v>
          </cell>
          <cell r="J224">
            <v>128.54716680300001</v>
          </cell>
        </row>
        <row r="225">
          <cell r="A225" t="str">
            <v>DRY_P_2_OP_H5</v>
          </cell>
          <cell r="J225">
            <v>128.54716680300001</v>
          </cell>
        </row>
        <row r="226">
          <cell r="A226" t="str">
            <v>DRY_P_3_EX_H5</v>
          </cell>
          <cell r="J226">
            <v>128.54716680300001</v>
          </cell>
        </row>
        <row r="227">
          <cell r="A227" t="str">
            <v>DRY_P_3_OP_H5</v>
          </cell>
          <cell r="J227">
            <v>128.54716680300001</v>
          </cell>
        </row>
        <row r="228">
          <cell r="A228" t="str">
            <v>DRY_P_4_EX_H5</v>
          </cell>
          <cell r="J228">
            <v>128.54716680300001</v>
          </cell>
        </row>
        <row r="229">
          <cell r="A229" t="str">
            <v>DRY_P_4_OP_H5</v>
          </cell>
          <cell r="J229">
            <v>128.54716680300001</v>
          </cell>
        </row>
        <row r="230">
          <cell r="A230" t="str">
            <v>SE_1_EX_H5</v>
          </cell>
          <cell r="J230">
            <v>265.08225911</v>
          </cell>
        </row>
        <row r="231">
          <cell r="A231" t="str">
            <v>SE_1_EX2_H5</v>
          </cell>
          <cell r="J231">
            <v>265.08225911</v>
          </cell>
        </row>
        <row r="232">
          <cell r="A232" t="str">
            <v>SE_1_OP_H5</v>
          </cell>
          <cell r="J232">
            <v>265.08225911</v>
          </cell>
        </row>
        <row r="233">
          <cell r="A233" t="str">
            <v>SE_2_EX_H5</v>
          </cell>
          <cell r="J233">
            <v>265.08225911</v>
          </cell>
        </row>
        <row r="234">
          <cell r="A234" t="str">
            <v>SE_2_EX2_H5</v>
          </cell>
          <cell r="J234">
            <v>265.08225911</v>
          </cell>
        </row>
        <row r="235">
          <cell r="A235" t="str">
            <v>SE_2_OP_H5</v>
          </cell>
          <cell r="J235">
            <v>265.08225911</v>
          </cell>
        </row>
        <row r="236">
          <cell r="A236" t="str">
            <v>SE_3_EX_H5</v>
          </cell>
          <cell r="J236">
            <v>265.08225911</v>
          </cell>
        </row>
        <row r="237">
          <cell r="A237" t="str">
            <v>SE_3_EX2_H5</v>
          </cell>
          <cell r="J237">
            <v>265.08225911</v>
          </cell>
        </row>
        <row r="238">
          <cell r="A238" t="str">
            <v>SE_3_OP_H5</v>
          </cell>
          <cell r="J238">
            <v>265.08225911</v>
          </cell>
        </row>
        <row r="239">
          <cell r="A239" t="str">
            <v>SE_4_EX_H5</v>
          </cell>
          <cell r="J239">
            <v>265.08225911</v>
          </cell>
        </row>
        <row r="240">
          <cell r="A240" t="str">
            <v>SE_4_EX2_H5</v>
          </cell>
          <cell r="J240">
            <v>265.08225911</v>
          </cell>
        </row>
        <row r="241">
          <cell r="A241" t="str">
            <v>SE_4_OP_H5</v>
          </cell>
          <cell r="J241">
            <v>265.08225911</v>
          </cell>
        </row>
      </sheetData>
    </sheetDataSet>
  </externalBook>
</externalLink>
</file>

<file path=xl/theme/theme1.xml><?xml version="1.0" encoding="utf-8"?>
<a:theme xmlns:a="http://schemas.openxmlformats.org/drawingml/2006/main" name="Office-tema">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BU358"/>
  <sheetViews>
    <sheetView tabSelected="1" zoomScale="80" zoomScaleNormal="80" workbookViewId="0">
      <pane xSplit="1" ySplit="1" topLeftCell="AF235" activePane="bottomRight" state="frozen"/>
      <selection pane="topRight" activeCell="B1" sqref="B1"/>
      <selection pane="bottomLeft" activeCell="A2" sqref="A2"/>
      <selection pane="bottomRight" activeCell="BS247" sqref="BS247"/>
    </sheetView>
  </sheetViews>
  <sheetFormatPr defaultRowHeight="15.75" x14ac:dyDescent="0.25"/>
  <cols>
    <col min="1" max="1" width="17" bestFit="1" customWidth="1"/>
    <col min="2" max="2" width="12.625" hidden="1" customWidth="1"/>
    <col min="3" max="3" width="7.625" bestFit="1" customWidth="1"/>
    <col min="4" max="4" width="9.625" bestFit="1" customWidth="1"/>
    <col min="5" max="5" width="11.125" bestFit="1" customWidth="1"/>
    <col min="6" max="6" width="11.75" bestFit="1" customWidth="1"/>
    <col min="7" max="7" width="7.25" customWidth="1"/>
    <col min="8" max="8" width="8" bestFit="1" customWidth="1"/>
    <col min="9" max="10" width="8.75" style="23" customWidth="1"/>
    <col min="11" max="11" width="9.125" customWidth="1"/>
    <col min="12" max="12" width="7.5" bestFit="1" customWidth="1"/>
    <col min="13" max="13" width="9.25" style="23" bestFit="1" customWidth="1"/>
    <col min="14" max="14" width="13.75" style="75" bestFit="1" customWidth="1"/>
    <col min="15" max="15" width="13.125" style="75" bestFit="1" customWidth="1"/>
    <col min="16" max="16" width="10.75" style="19" bestFit="1" customWidth="1"/>
    <col min="17" max="17" width="12.125" style="19" bestFit="1" customWidth="1"/>
    <col min="18" max="18" width="9.875" style="23" customWidth="1"/>
    <col min="19" max="20" width="9.875" style="54" customWidth="1"/>
    <col min="21" max="21" width="9" style="70" bestFit="1" customWidth="1"/>
    <col min="22" max="23" width="9" style="62"/>
    <col min="24" max="24" width="6.5" style="23" customWidth="1"/>
    <col min="25" max="25" width="7.625" style="23" customWidth="1"/>
    <col min="26" max="26" width="46.25" style="3" customWidth="1"/>
    <col min="27" max="27" width="16.375" style="3" bestFit="1" customWidth="1"/>
    <col min="28" max="28" width="7.875" style="158" customWidth="1"/>
    <col min="29" max="29" width="9" style="110"/>
    <col min="30" max="30" width="9" style="54" customWidth="1"/>
    <col min="31" max="31" width="10.125" style="110" bestFit="1" customWidth="1"/>
    <col min="32" max="32" width="48.75" style="3" customWidth="1"/>
    <col min="33" max="33" width="14.625" style="25" bestFit="1" customWidth="1"/>
    <col min="34" max="36" width="9" customWidth="1"/>
    <col min="37" max="37" width="8.875" style="84" customWidth="1"/>
    <col min="38" max="38" width="9" style="25" hidden="1" customWidth="1"/>
    <col min="39" max="39" width="9" style="105" hidden="1" customWidth="1"/>
    <col min="40" max="40" width="9" style="87" customWidth="1"/>
    <col min="41" max="41" width="9" style="9" hidden="1" customWidth="1"/>
    <col min="42" max="42" width="9" style="5" hidden="1" customWidth="1"/>
    <col min="43" max="43" width="9" style="122" hidden="1" customWidth="1"/>
    <col min="44" max="44" width="9" style="135" hidden="1" customWidth="1"/>
    <col min="45" max="45" width="9" style="5" hidden="1" customWidth="1"/>
    <col min="46" max="48" width="9" style="122" hidden="1" customWidth="1"/>
    <col min="49" max="49" width="9" style="135" hidden="1" customWidth="1"/>
    <col min="50" max="50" width="9" style="5" hidden="1" customWidth="1"/>
    <col min="51" max="53" width="9" style="122" hidden="1" customWidth="1"/>
    <col min="54" max="54" width="9" style="135" hidden="1" customWidth="1"/>
    <col min="55" max="55" width="9" style="5" hidden="1" customWidth="1"/>
    <col min="56" max="58" width="9" style="122" hidden="1" customWidth="1"/>
    <col min="59" max="59" width="9" style="135" hidden="1" customWidth="1"/>
    <col min="60" max="60" width="9" hidden="1" customWidth="1"/>
    <col min="61" max="66" width="9" style="135" hidden="1" customWidth="1"/>
    <col min="67" max="73" width="9" style="84" customWidth="1"/>
  </cols>
  <sheetData>
    <row r="1" spans="1:73" s="2" customFormat="1" ht="68.25" customHeight="1" x14ac:dyDescent="0.25">
      <c r="A1" s="2" t="s">
        <v>626</v>
      </c>
      <c r="B1" s="2" t="s">
        <v>715</v>
      </c>
      <c r="C1" s="2" t="s">
        <v>638</v>
      </c>
      <c r="D1" s="2" t="s">
        <v>627</v>
      </c>
      <c r="E1" s="2" t="s">
        <v>1055</v>
      </c>
      <c r="F1" s="2" t="s">
        <v>628</v>
      </c>
      <c r="G1" s="2" t="s">
        <v>625</v>
      </c>
      <c r="H1" s="2" t="s">
        <v>537</v>
      </c>
      <c r="I1" s="78" t="s">
        <v>629</v>
      </c>
      <c r="J1" s="78" t="s">
        <v>1054</v>
      </c>
      <c r="K1" s="2" t="s">
        <v>552</v>
      </c>
      <c r="L1" s="2" t="s">
        <v>553</v>
      </c>
      <c r="M1" s="78" t="s">
        <v>554</v>
      </c>
      <c r="N1" s="74" t="s">
        <v>555</v>
      </c>
      <c r="O1" s="74" t="s">
        <v>556</v>
      </c>
      <c r="P1" s="73" t="s">
        <v>557</v>
      </c>
      <c r="Q1" s="72" t="s">
        <v>558</v>
      </c>
      <c r="R1" s="20" t="s">
        <v>624</v>
      </c>
      <c r="S1" s="71" t="s">
        <v>621</v>
      </c>
      <c r="T1" s="71" t="s">
        <v>1041</v>
      </c>
      <c r="U1" s="65" t="s">
        <v>559</v>
      </c>
      <c r="V1" s="56" t="s">
        <v>564</v>
      </c>
      <c r="W1" s="56" t="s">
        <v>560</v>
      </c>
      <c r="X1" s="80" t="s">
        <v>561</v>
      </c>
      <c r="Y1" s="80" t="s">
        <v>562</v>
      </c>
      <c r="Z1" s="14" t="s">
        <v>163</v>
      </c>
      <c r="AA1" s="14" t="s">
        <v>816</v>
      </c>
      <c r="AB1" s="157" t="s">
        <v>563</v>
      </c>
      <c r="AC1" s="157" t="s">
        <v>565</v>
      </c>
      <c r="AD1" s="157" t="s">
        <v>566</v>
      </c>
      <c r="AE1" s="157" t="s">
        <v>567</v>
      </c>
      <c r="AF1" s="15" t="s">
        <v>164</v>
      </c>
      <c r="AG1" s="111" t="s">
        <v>813</v>
      </c>
      <c r="AH1" s="91" t="s">
        <v>749</v>
      </c>
      <c r="AI1" s="230" t="s">
        <v>1058</v>
      </c>
      <c r="AJ1" s="92" t="s">
        <v>750</v>
      </c>
      <c r="AK1" s="50" t="s">
        <v>568</v>
      </c>
      <c r="AL1" s="26" t="s">
        <v>571</v>
      </c>
      <c r="AM1" s="104" t="s">
        <v>570</v>
      </c>
      <c r="AN1" s="93" t="s">
        <v>569</v>
      </c>
      <c r="AO1" s="134" t="s">
        <v>571</v>
      </c>
      <c r="AP1" s="103" t="s">
        <v>570</v>
      </c>
      <c r="AQ1" s="181" t="s">
        <v>1012</v>
      </c>
      <c r="AR1" s="171" t="s">
        <v>1050</v>
      </c>
      <c r="AS1" s="181" t="s">
        <v>1049</v>
      </c>
      <c r="AT1" s="181" t="s">
        <v>1013</v>
      </c>
      <c r="AU1" s="181" t="s">
        <v>1014</v>
      </c>
      <c r="AV1" s="223" t="s">
        <v>1015</v>
      </c>
      <c r="AW1" s="147" t="s">
        <v>1051</v>
      </c>
      <c r="AX1" s="223" t="s">
        <v>1047</v>
      </c>
      <c r="AY1" s="223" t="s">
        <v>1016</v>
      </c>
      <c r="AZ1" s="223" t="s">
        <v>1017</v>
      </c>
      <c r="BA1" s="182" t="s">
        <v>1018</v>
      </c>
      <c r="BB1" s="170" t="s">
        <v>1052</v>
      </c>
      <c r="BC1" s="182" t="s">
        <v>1046</v>
      </c>
      <c r="BD1" s="182" t="s">
        <v>1019</v>
      </c>
      <c r="BE1" s="182" t="s">
        <v>1020</v>
      </c>
      <c r="BF1" s="224" t="s">
        <v>1021</v>
      </c>
      <c r="BG1" s="151" t="s">
        <v>1053</v>
      </c>
      <c r="BH1" s="150" t="s">
        <v>1048</v>
      </c>
      <c r="BI1" s="151" t="s">
        <v>1022</v>
      </c>
      <c r="BJ1" s="151" t="s">
        <v>1023</v>
      </c>
      <c r="BK1" s="50" t="s">
        <v>1042</v>
      </c>
      <c r="BL1" s="146" t="s">
        <v>1043</v>
      </c>
      <c r="BM1" s="51" t="s">
        <v>1044</v>
      </c>
      <c r="BN1" s="150" t="s">
        <v>1045</v>
      </c>
      <c r="BO1" s="94" t="s">
        <v>751</v>
      </c>
      <c r="BP1" s="95" t="s">
        <v>754</v>
      </c>
      <c r="BQ1" s="50" t="s">
        <v>755</v>
      </c>
      <c r="BR1" s="93" t="s">
        <v>1056</v>
      </c>
      <c r="BS1" s="93" t="s">
        <v>1057</v>
      </c>
      <c r="BT1" s="94" t="s">
        <v>752</v>
      </c>
      <c r="BU1" s="94" t="s">
        <v>753</v>
      </c>
    </row>
    <row r="2" spans="1:73" s="7" customFormat="1" ht="31.5" x14ac:dyDescent="0.25">
      <c r="A2" s="12" t="s">
        <v>728</v>
      </c>
      <c r="B2" s="12" t="s">
        <v>42</v>
      </c>
      <c r="C2" s="12" t="s">
        <v>630</v>
      </c>
      <c r="D2" s="12" t="s">
        <v>699</v>
      </c>
      <c r="E2" s="12" t="s">
        <v>701</v>
      </c>
      <c r="F2" s="12" t="s">
        <v>14</v>
      </c>
      <c r="G2" s="12" t="s">
        <v>538</v>
      </c>
      <c r="H2" s="12" t="s">
        <v>539</v>
      </c>
      <c r="I2" s="22">
        <v>1</v>
      </c>
      <c r="J2" s="22">
        <v>3</v>
      </c>
      <c r="K2" s="12" t="s">
        <v>729</v>
      </c>
      <c r="L2" s="12" t="s">
        <v>729</v>
      </c>
      <c r="M2" s="22">
        <v>954</v>
      </c>
      <c r="N2" s="75">
        <v>-2.2724839860000001</v>
      </c>
      <c r="O2" s="75">
        <v>34.023325982999999</v>
      </c>
      <c r="P2" s="17">
        <v>42782</v>
      </c>
      <c r="Q2" s="66"/>
      <c r="R2" s="22"/>
      <c r="S2" s="52"/>
      <c r="T2" s="52"/>
      <c r="U2" s="66" t="s">
        <v>39</v>
      </c>
      <c r="V2" s="57">
        <v>3</v>
      </c>
      <c r="W2" s="57">
        <f>AVERAGE(0,4,0,5,4)</f>
        <v>2.6</v>
      </c>
      <c r="X2" s="22">
        <v>15</v>
      </c>
      <c r="Y2" s="22">
        <v>50</v>
      </c>
      <c r="Z2" s="45" t="s">
        <v>115</v>
      </c>
      <c r="AA2" s="45" t="s">
        <v>814</v>
      </c>
      <c r="AB2" s="155"/>
      <c r="AC2" s="155"/>
      <c r="AD2" s="155"/>
      <c r="AE2" s="155"/>
      <c r="AF2" s="45"/>
      <c r="AG2" s="24" t="s">
        <v>814</v>
      </c>
      <c r="AH2"/>
      <c r="AI2"/>
      <c r="AJ2"/>
      <c r="AK2" s="52">
        <v>1.83</v>
      </c>
      <c r="AL2" s="141"/>
      <c r="AM2" s="123">
        <v>1.83</v>
      </c>
      <c r="AN2" s="52">
        <v>13.97</v>
      </c>
      <c r="AO2" s="135">
        <v>6.4</v>
      </c>
      <c r="AP2" s="122">
        <v>5.07</v>
      </c>
      <c r="AQ2" s="122"/>
      <c r="AR2" s="135"/>
      <c r="AS2" s="183"/>
      <c r="AT2" s="122"/>
      <c r="AU2" s="122">
        <v>1.86</v>
      </c>
      <c r="AV2" s="122"/>
      <c r="AW2" s="135"/>
      <c r="AX2" s="183"/>
      <c r="AY2" s="122">
        <v>0.26</v>
      </c>
      <c r="AZ2" s="122">
        <v>3.48</v>
      </c>
      <c r="BA2" s="122"/>
      <c r="BB2" s="135"/>
      <c r="BC2" s="183"/>
      <c r="BD2" s="122"/>
      <c r="BE2" s="122">
        <v>2.5099999999999998</v>
      </c>
      <c r="BF2" s="122"/>
      <c r="BG2" s="135"/>
      <c r="BI2" s="135">
        <v>0.28999999999999998</v>
      </c>
      <c r="BJ2" s="135">
        <v>0.76</v>
      </c>
      <c r="BK2" s="135">
        <f>IF(AU2="",IF(AT2="",IF(AQ2="",IF(AS2="","",AS2),AQ2),AT2),AU2)</f>
        <v>1.86</v>
      </c>
      <c r="BL2" s="135">
        <f>IF(AY2="",IF(AZ2="",IF(AV2="",IF(AX2="","",AX2),AV2),AZ2),AY2)</f>
        <v>0.26</v>
      </c>
      <c r="BM2" s="135">
        <f>IF(BD2="",IF(BE2="",IF(BA2="",IF(BC2="","",BC2),BA2),BE2),BD2)</f>
        <v>2.5099999999999998</v>
      </c>
      <c r="BN2" s="135">
        <f>IF(BI2="",IF(BJ2="",IF(BF2="",IF(BH2="","",BH2),BF2),BJ2),BI2)</f>
        <v>0.28999999999999998</v>
      </c>
      <c r="BO2" s="84">
        <v>15.8</v>
      </c>
      <c r="BP2" s="84"/>
      <c r="BQ2" s="84"/>
      <c r="BR2" s="84"/>
      <c r="BS2" s="84"/>
      <c r="BT2" s="84"/>
      <c r="BU2" s="84"/>
    </row>
    <row r="3" spans="1:73" s="7" customFormat="1" x14ac:dyDescent="0.25">
      <c r="A3" s="12" t="s">
        <v>730</v>
      </c>
      <c r="B3" s="12" t="s">
        <v>43</v>
      </c>
      <c r="C3" s="12" t="s">
        <v>630</v>
      </c>
      <c r="D3" s="12" t="s">
        <v>700</v>
      </c>
      <c r="E3" s="12" t="s">
        <v>702</v>
      </c>
      <c r="F3" s="12" t="s">
        <v>14</v>
      </c>
      <c r="G3" s="12" t="s">
        <v>538</v>
      </c>
      <c r="H3" s="12" t="s">
        <v>539</v>
      </c>
      <c r="I3" s="22">
        <v>2</v>
      </c>
      <c r="J3" s="22">
        <v>4</v>
      </c>
      <c r="K3" s="12" t="s">
        <v>729</v>
      </c>
      <c r="L3" s="12" t="s">
        <v>729</v>
      </c>
      <c r="M3" s="22">
        <v>953</v>
      </c>
      <c r="N3" s="75">
        <v>-2.2783000210000002</v>
      </c>
      <c r="O3" s="75">
        <v>34.024458965000001</v>
      </c>
      <c r="P3" s="17">
        <v>42782</v>
      </c>
      <c r="Q3" s="66"/>
      <c r="R3" s="22"/>
      <c r="S3" s="52"/>
      <c r="T3" s="52"/>
      <c r="U3" s="66" t="s">
        <v>39</v>
      </c>
      <c r="V3" s="57"/>
      <c r="W3" s="57"/>
      <c r="X3" s="22">
        <v>10</v>
      </c>
      <c r="Y3" s="22">
        <v>40</v>
      </c>
      <c r="Z3" s="45" t="s">
        <v>60</v>
      </c>
      <c r="AA3" s="45" t="s">
        <v>814</v>
      </c>
      <c r="AB3" s="155"/>
      <c r="AC3" s="155"/>
      <c r="AD3" s="155"/>
      <c r="AE3" s="155"/>
      <c r="AF3" s="45"/>
      <c r="AG3" s="24" t="s">
        <v>814</v>
      </c>
      <c r="AH3"/>
      <c r="AI3"/>
      <c r="AJ3"/>
      <c r="AK3" s="52">
        <v>2.2200000000000002</v>
      </c>
      <c r="AL3" s="89"/>
      <c r="AM3" s="121">
        <v>2.2200000000000002</v>
      </c>
      <c r="AN3" s="52">
        <v>10.14</v>
      </c>
      <c r="AO3" s="135">
        <v>4.72</v>
      </c>
      <c r="AP3" s="122">
        <v>3.11</v>
      </c>
      <c r="AQ3" s="122"/>
      <c r="AR3" s="135"/>
      <c r="AS3" s="183"/>
      <c r="AT3" s="122"/>
      <c r="AU3" s="122">
        <v>1.51</v>
      </c>
      <c r="AV3" s="122"/>
      <c r="AW3" s="135"/>
      <c r="AX3" s="183"/>
      <c r="AY3" s="122">
        <v>0.28999999999999998</v>
      </c>
      <c r="AZ3" s="122">
        <v>0.94</v>
      </c>
      <c r="BA3" s="122"/>
      <c r="BB3" s="135"/>
      <c r="BC3" s="183"/>
      <c r="BD3" s="122"/>
      <c r="BE3" s="122">
        <v>1.68</v>
      </c>
      <c r="BF3" s="122"/>
      <c r="BG3" s="135"/>
      <c r="BI3" s="135">
        <v>0.31</v>
      </c>
      <c r="BJ3" s="135">
        <v>0.85</v>
      </c>
      <c r="BK3" s="135">
        <f t="shared" ref="BK3:BK66" si="0">IF(AU3="",IF(AT3="",IF(AQ3="",IF(AS3="","",AS3),AQ3),AT3),AU3)</f>
        <v>1.51</v>
      </c>
      <c r="BL3" s="135">
        <f t="shared" ref="BL3:BL66" si="1">IF(AY3="",IF(AZ3="",IF(AV3="",IF(AX3="","",AX3),AV3),AZ3),AY3)</f>
        <v>0.28999999999999998</v>
      </c>
      <c r="BM3" s="135">
        <f t="shared" ref="BM3:BM66" si="2">IF(BD3="",IF(BE3="",IF(BA3="",IF(BC3="","",BC3),BA3),BE3),BD3)</f>
        <v>1.68</v>
      </c>
      <c r="BN3" s="135">
        <f t="shared" ref="BN3:BN66" si="3">IF(BI3="",IF(BJ3="",IF(BF3="",IF(BH3="","",BH3),BF3),BJ3),BI3)</f>
        <v>0.31</v>
      </c>
      <c r="BO3" s="84">
        <f t="shared" ref="BO3:BO65" si="4">IF((AND(AK3="", AN3="")),"",AK3+AN3)</f>
        <v>12.360000000000001</v>
      </c>
      <c r="BP3" s="84"/>
      <c r="BQ3" s="84"/>
      <c r="BR3" s="84"/>
      <c r="BS3" s="84"/>
      <c r="BT3" s="84"/>
      <c r="BU3" s="84"/>
    </row>
    <row r="4" spans="1:73" s="7" customFormat="1" x14ac:dyDescent="0.25">
      <c r="A4" s="12" t="s">
        <v>731</v>
      </c>
      <c r="B4" s="12" t="s">
        <v>44</v>
      </c>
      <c r="C4" s="12" t="s">
        <v>630</v>
      </c>
      <c r="D4" s="12" t="s">
        <v>701</v>
      </c>
      <c r="E4" s="12" t="s">
        <v>699</v>
      </c>
      <c r="F4" s="12" t="s">
        <v>14</v>
      </c>
      <c r="G4" s="12" t="s">
        <v>538</v>
      </c>
      <c r="H4" s="12" t="s">
        <v>539</v>
      </c>
      <c r="I4" s="22">
        <v>3</v>
      </c>
      <c r="J4" s="22">
        <v>1</v>
      </c>
      <c r="K4" s="12" t="s">
        <v>729</v>
      </c>
      <c r="L4" s="12" t="s">
        <v>729</v>
      </c>
      <c r="M4" s="22">
        <v>951</v>
      </c>
      <c r="N4" s="75">
        <v>-2.2779990269999999</v>
      </c>
      <c r="O4" s="75">
        <v>34.027678035000001</v>
      </c>
      <c r="P4" s="17">
        <v>42782</v>
      </c>
      <c r="Q4" s="66"/>
      <c r="R4" s="22"/>
      <c r="S4" s="52"/>
      <c r="T4" s="52"/>
      <c r="U4" s="66" t="s">
        <v>39</v>
      </c>
      <c r="V4" s="57">
        <v>3.4</v>
      </c>
      <c r="W4" s="57">
        <v>3.8</v>
      </c>
      <c r="X4" s="22">
        <v>25</v>
      </c>
      <c r="Y4" s="22">
        <v>60</v>
      </c>
      <c r="Z4" s="45" t="s">
        <v>60</v>
      </c>
      <c r="AA4" s="45" t="s">
        <v>814</v>
      </c>
      <c r="AB4" s="155"/>
      <c r="AC4" s="155"/>
      <c r="AD4" s="155"/>
      <c r="AE4" s="155"/>
      <c r="AF4" s="45"/>
      <c r="AG4" s="24" t="s">
        <v>814</v>
      </c>
      <c r="AH4"/>
      <c r="AI4"/>
      <c r="AJ4"/>
      <c r="AK4" s="52">
        <v>8.61</v>
      </c>
      <c r="AL4" s="87">
        <v>4.1100000000000003</v>
      </c>
      <c r="AM4" s="123">
        <v>2.15</v>
      </c>
      <c r="AN4" s="52">
        <v>14.16</v>
      </c>
      <c r="AO4" s="135">
        <v>6.59</v>
      </c>
      <c r="AP4" s="122">
        <v>4.87</v>
      </c>
      <c r="AQ4" s="122"/>
      <c r="AR4" s="135"/>
      <c r="AS4" s="183"/>
      <c r="AT4" s="122"/>
      <c r="AU4" s="122">
        <v>1.35</v>
      </c>
      <c r="AV4" s="122"/>
      <c r="AW4" s="135"/>
      <c r="AX4" s="183"/>
      <c r="AY4" s="122">
        <v>0.31</v>
      </c>
      <c r="AZ4" s="122">
        <v>0.95</v>
      </c>
      <c r="BA4" s="122"/>
      <c r="BB4" s="135"/>
      <c r="BC4" s="183"/>
      <c r="BD4" s="122"/>
      <c r="BE4" s="122">
        <v>1.18</v>
      </c>
      <c r="BF4" s="122"/>
      <c r="BG4" s="135"/>
      <c r="BI4" s="135">
        <v>0.21</v>
      </c>
      <c r="BJ4" s="135">
        <v>1.01</v>
      </c>
      <c r="BK4" s="135">
        <f t="shared" si="0"/>
        <v>1.35</v>
      </c>
      <c r="BL4" s="135">
        <f t="shared" si="1"/>
        <v>0.31</v>
      </c>
      <c r="BM4" s="135">
        <f t="shared" si="2"/>
        <v>1.18</v>
      </c>
      <c r="BN4" s="135">
        <f t="shared" si="3"/>
        <v>0.21</v>
      </c>
      <c r="BO4" s="84">
        <f t="shared" si="4"/>
        <v>22.77</v>
      </c>
      <c r="BP4" s="84"/>
      <c r="BQ4" s="84"/>
      <c r="BR4" s="84"/>
      <c r="BS4" s="84"/>
      <c r="BT4" s="84"/>
      <c r="BU4" s="84"/>
    </row>
    <row r="5" spans="1:73" s="7" customFormat="1" x14ac:dyDescent="0.25">
      <c r="A5" s="12" t="s">
        <v>732</v>
      </c>
      <c r="B5" s="12" t="s">
        <v>45</v>
      </c>
      <c r="C5" s="12" t="s">
        <v>630</v>
      </c>
      <c r="D5" s="12" t="s">
        <v>702</v>
      </c>
      <c r="E5" s="12" t="s">
        <v>700</v>
      </c>
      <c r="F5" s="12" t="s">
        <v>14</v>
      </c>
      <c r="G5" s="12" t="s">
        <v>538</v>
      </c>
      <c r="H5" s="12" t="s">
        <v>539</v>
      </c>
      <c r="I5" s="22">
        <v>4</v>
      </c>
      <c r="J5" s="22">
        <v>2</v>
      </c>
      <c r="K5" s="12" t="s">
        <v>729</v>
      </c>
      <c r="L5" s="12" t="s">
        <v>729</v>
      </c>
      <c r="M5" s="22">
        <v>950</v>
      </c>
      <c r="N5" s="75">
        <v>-2.2788369660000001</v>
      </c>
      <c r="O5" s="75">
        <v>34.031883989999997</v>
      </c>
      <c r="P5" s="17">
        <v>42782</v>
      </c>
      <c r="Q5" s="66"/>
      <c r="R5" s="22"/>
      <c r="S5" s="52"/>
      <c r="T5" s="52"/>
      <c r="U5" s="66" t="s">
        <v>39</v>
      </c>
      <c r="V5" s="57">
        <v>1.5</v>
      </c>
      <c r="W5" s="57">
        <v>2.6</v>
      </c>
      <c r="X5" s="22">
        <v>25</v>
      </c>
      <c r="Y5" s="22">
        <v>70</v>
      </c>
      <c r="Z5" s="45" t="s">
        <v>60</v>
      </c>
      <c r="AA5" s="45" t="s">
        <v>814</v>
      </c>
      <c r="AB5" s="155"/>
      <c r="AC5" s="155"/>
      <c r="AD5" s="155"/>
      <c r="AE5" s="155"/>
      <c r="AF5" s="45"/>
      <c r="AG5" s="24" t="s">
        <v>814</v>
      </c>
      <c r="AH5"/>
      <c r="AI5"/>
      <c r="AJ5"/>
      <c r="AK5" s="52"/>
      <c r="AL5" s="89"/>
      <c r="AM5" s="121"/>
      <c r="AN5" s="52">
        <v>29.26</v>
      </c>
      <c r="AO5" s="135">
        <v>5.25</v>
      </c>
      <c r="AP5" s="122">
        <v>5</v>
      </c>
      <c r="AQ5" s="184"/>
      <c r="AR5" s="141"/>
      <c r="AS5" s="183"/>
      <c r="AT5" s="184"/>
      <c r="AU5" s="184"/>
      <c r="AV5" s="184"/>
      <c r="AW5" s="141"/>
      <c r="AX5" s="183"/>
      <c r="AY5" s="184"/>
      <c r="AZ5" s="184"/>
      <c r="BA5" s="184">
        <v>1.65</v>
      </c>
      <c r="BB5" s="141"/>
      <c r="BC5" s="183"/>
      <c r="BD5" s="184"/>
      <c r="BE5" s="184"/>
      <c r="BF5" s="184">
        <v>0.06</v>
      </c>
      <c r="BG5" s="141"/>
      <c r="BI5" s="141"/>
      <c r="BJ5" s="141">
        <v>0.79</v>
      </c>
      <c r="BK5" s="135" t="str">
        <f t="shared" si="0"/>
        <v/>
      </c>
      <c r="BL5" s="135" t="str">
        <f t="shared" si="1"/>
        <v/>
      </c>
      <c r="BM5" s="135">
        <f t="shared" si="2"/>
        <v>1.65</v>
      </c>
      <c r="BN5" s="135">
        <f t="shared" si="3"/>
        <v>0.79</v>
      </c>
      <c r="BO5" s="84">
        <f t="shared" si="4"/>
        <v>29.26</v>
      </c>
      <c r="BP5" s="84"/>
      <c r="BQ5" s="84"/>
      <c r="BR5" s="84"/>
      <c r="BS5" s="84"/>
      <c r="BT5" s="84"/>
      <c r="BU5" s="84"/>
    </row>
    <row r="6" spans="1:73" s="7" customFormat="1" x14ac:dyDescent="0.25">
      <c r="A6" s="12" t="s">
        <v>733</v>
      </c>
      <c r="B6" s="12" t="s">
        <v>46</v>
      </c>
      <c r="C6" s="12" t="s">
        <v>631</v>
      </c>
      <c r="D6" s="12" t="s">
        <v>703</v>
      </c>
      <c r="E6" s="12" t="s">
        <v>703</v>
      </c>
      <c r="F6" s="12" t="s">
        <v>15</v>
      </c>
      <c r="G6" s="12" t="s">
        <v>538</v>
      </c>
      <c r="H6" s="12" t="s">
        <v>543</v>
      </c>
      <c r="I6" s="22">
        <v>1</v>
      </c>
      <c r="J6" s="22">
        <v>1</v>
      </c>
      <c r="K6" s="12" t="s">
        <v>729</v>
      </c>
      <c r="L6" s="12" t="s">
        <v>729</v>
      </c>
      <c r="M6" s="22">
        <v>957</v>
      </c>
      <c r="N6" s="75">
        <v>-2.3500519620000002</v>
      </c>
      <c r="O6" s="75">
        <v>34.049975992999997</v>
      </c>
      <c r="P6" s="17">
        <v>42783</v>
      </c>
      <c r="Q6" s="66"/>
      <c r="R6" s="22"/>
      <c r="S6" s="52"/>
      <c r="T6" s="52"/>
      <c r="U6" s="66" t="s">
        <v>23</v>
      </c>
      <c r="V6" s="57">
        <v>0.5</v>
      </c>
      <c r="W6" s="57"/>
      <c r="X6" s="22">
        <v>0.5</v>
      </c>
      <c r="Y6" s="22">
        <v>5</v>
      </c>
      <c r="Z6" s="45" t="s">
        <v>125</v>
      </c>
      <c r="AA6" s="45" t="s">
        <v>814</v>
      </c>
      <c r="AB6" s="155"/>
      <c r="AC6" s="155"/>
      <c r="AD6" s="155"/>
      <c r="AE6" s="155"/>
      <c r="AF6" s="45"/>
      <c r="AG6" s="24" t="s">
        <v>814</v>
      </c>
      <c r="AH6"/>
      <c r="AI6"/>
      <c r="AJ6"/>
      <c r="AK6" s="52">
        <v>2.42</v>
      </c>
      <c r="AL6" s="89"/>
      <c r="AM6" s="121">
        <v>2.42</v>
      </c>
      <c r="AN6" s="52">
        <v>0.86</v>
      </c>
      <c r="AO6" s="135"/>
      <c r="AP6" s="122">
        <v>0.86</v>
      </c>
      <c r="AQ6" s="122"/>
      <c r="AR6" s="135"/>
      <c r="AS6" s="183"/>
      <c r="AT6" s="122"/>
      <c r="AU6" s="122">
        <v>3.06</v>
      </c>
      <c r="AV6" s="122"/>
      <c r="AW6" s="135"/>
      <c r="AX6" s="183"/>
      <c r="AY6" s="122">
        <v>0.22</v>
      </c>
      <c r="AZ6" s="122">
        <v>1.04</v>
      </c>
      <c r="BA6" s="122">
        <v>2.21</v>
      </c>
      <c r="BB6" s="135"/>
      <c r="BC6" s="183"/>
      <c r="BD6" s="122"/>
      <c r="BE6" s="122">
        <v>2.97</v>
      </c>
      <c r="BF6" s="122">
        <v>0.11</v>
      </c>
      <c r="BG6" s="135"/>
      <c r="BI6" s="135">
        <v>0.2</v>
      </c>
      <c r="BJ6" s="135"/>
      <c r="BK6" s="135">
        <f t="shared" si="0"/>
        <v>3.06</v>
      </c>
      <c r="BL6" s="135">
        <f t="shared" si="1"/>
        <v>0.22</v>
      </c>
      <c r="BM6" s="135">
        <f t="shared" si="2"/>
        <v>2.97</v>
      </c>
      <c r="BN6" s="135">
        <f t="shared" si="3"/>
        <v>0.2</v>
      </c>
      <c r="BO6" s="84">
        <f t="shared" si="4"/>
        <v>3.28</v>
      </c>
      <c r="BP6" s="84"/>
      <c r="BQ6" s="84"/>
      <c r="BR6" s="84"/>
      <c r="BS6" s="84"/>
      <c r="BT6" s="84"/>
      <c r="BU6" s="84"/>
    </row>
    <row r="7" spans="1:73" s="7" customFormat="1" ht="31.5" x14ac:dyDescent="0.25">
      <c r="A7" s="12" t="s">
        <v>734</v>
      </c>
      <c r="B7" s="12" t="s">
        <v>47</v>
      </c>
      <c r="C7" s="12" t="s">
        <v>631</v>
      </c>
      <c r="D7" s="12" t="s">
        <v>704</v>
      </c>
      <c r="E7" s="12" t="s">
        <v>704</v>
      </c>
      <c r="F7" s="12" t="s">
        <v>15</v>
      </c>
      <c r="G7" s="12" t="s">
        <v>538</v>
      </c>
      <c r="H7" s="12" t="s">
        <v>543</v>
      </c>
      <c r="I7" s="22">
        <v>2</v>
      </c>
      <c r="J7" s="22">
        <v>2</v>
      </c>
      <c r="K7" s="12" t="s">
        <v>729</v>
      </c>
      <c r="L7" s="12" t="s">
        <v>729</v>
      </c>
      <c r="M7" s="22">
        <v>959</v>
      </c>
      <c r="N7" s="75">
        <v>-2.3484879830000001</v>
      </c>
      <c r="O7" s="75">
        <v>34.050110019999998</v>
      </c>
      <c r="P7" s="17">
        <v>42783</v>
      </c>
      <c r="Q7" s="66"/>
      <c r="R7" s="22"/>
      <c r="S7" s="52"/>
      <c r="T7" s="52"/>
      <c r="U7" s="66" t="s">
        <v>23</v>
      </c>
      <c r="V7" s="57">
        <v>0.5</v>
      </c>
      <c r="W7" s="57">
        <v>0.8</v>
      </c>
      <c r="X7" s="22">
        <v>0.5</v>
      </c>
      <c r="Y7" s="22">
        <v>15</v>
      </c>
      <c r="Z7" s="45" t="s">
        <v>126</v>
      </c>
      <c r="AA7" s="45" t="s">
        <v>814</v>
      </c>
      <c r="AB7" s="155"/>
      <c r="AC7" s="155"/>
      <c r="AD7" s="155"/>
      <c r="AE7" s="155"/>
      <c r="AF7" s="45"/>
      <c r="AG7" s="24" t="s">
        <v>814</v>
      </c>
      <c r="AH7"/>
      <c r="AI7"/>
      <c r="AJ7"/>
      <c r="AK7" s="52">
        <v>0.69</v>
      </c>
      <c r="AL7" s="89"/>
      <c r="AM7" s="121">
        <v>0.69</v>
      </c>
      <c r="AN7" s="52">
        <v>2.52</v>
      </c>
      <c r="AO7" s="135"/>
      <c r="AP7" s="122">
        <v>2.52</v>
      </c>
      <c r="AQ7" s="122"/>
      <c r="AR7" s="135"/>
      <c r="AS7" s="183"/>
      <c r="AT7" s="122"/>
      <c r="AU7" s="122">
        <v>2.12</v>
      </c>
      <c r="AV7" s="122"/>
      <c r="AW7" s="135"/>
      <c r="AX7" s="183"/>
      <c r="AY7" s="122">
        <v>0.22</v>
      </c>
      <c r="AZ7" s="122"/>
      <c r="BA7" s="185"/>
      <c r="BB7" s="85"/>
      <c r="BC7" s="186"/>
      <c r="BD7" s="185"/>
      <c r="BE7" s="123">
        <v>2.14</v>
      </c>
      <c r="BF7" s="123">
        <v>0.05</v>
      </c>
      <c r="BG7" s="87"/>
      <c r="BH7" s="25"/>
      <c r="BI7" s="87">
        <v>0.21</v>
      </c>
      <c r="BJ7" s="87">
        <v>4.05</v>
      </c>
      <c r="BK7" s="135">
        <f t="shared" si="0"/>
        <v>2.12</v>
      </c>
      <c r="BL7" s="135">
        <f t="shared" si="1"/>
        <v>0.22</v>
      </c>
      <c r="BM7" s="135">
        <f t="shared" si="2"/>
        <v>2.14</v>
      </c>
      <c r="BN7" s="135">
        <f t="shared" si="3"/>
        <v>0.21</v>
      </c>
      <c r="BO7" s="84">
        <f t="shared" si="4"/>
        <v>3.21</v>
      </c>
      <c r="BP7" s="84"/>
      <c r="BQ7" s="84"/>
      <c r="BR7" s="84"/>
      <c r="BS7" s="84"/>
      <c r="BT7" s="84"/>
      <c r="BU7" s="84"/>
    </row>
    <row r="8" spans="1:73" s="7" customFormat="1" ht="47.25" customHeight="1" x14ac:dyDescent="0.25">
      <c r="A8" s="12" t="s">
        <v>735</v>
      </c>
      <c r="B8" s="12" t="s">
        <v>48</v>
      </c>
      <c r="C8" s="12" t="s">
        <v>631</v>
      </c>
      <c r="D8" s="12" t="s">
        <v>705</v>
      </c>
      <c r="E8" s="12" t="s">
        <v>706</v>
      </c>
      <c r="F8" s="12" t="s">
        <v>15</v>
      </c>
      <c r="G8" s="12" t="s">
        <v>538</v>
      </c>
      <c r="H8" s="12" t="s">
        <v>543</v>
      </c>
      <c r="I8" s="22">
        <v>3</v>
      </c>
      <c r="J8" s="22">
        <v>4</v>
      </c>
      <c r="K8" s="12" t="s">
        <v>729</v>
      </c>
      <c r="L8" s="12" t="s">
        <v>729</v>
      </c>
      <c r="M8" s="22">
        <v>1022</v>
      </c>
      <c r="N8" s="75">
        <v>-2.3672930339999998</v>
      </c>
      <c r="O8" s="75">
        <v>34.062509034000001</v>
      </c>
      <c r="P8" s="17">
        <v>42783</v>
      </c>
      <c r="Q8" s="66"/>
      <c r="R8" s="22"/>
      <c r="S8" s="52"/>
      <c r="T8" s="52"/>
      <c r="U8" s="66" t="s">
        <v>23</v>
      </c>
      <c r="V8" s="57">
        <v>1</v>
      </c>
      <c r="W8" s="57">
        <v>1.2</v>
      </c>
      <c r="X8" s="22"/>
      <c r="Y8" s="22"/>
      <c r="Z8" s="45" t="s">
        <v>127</v>
      </c>
      <c r="AA8" s="45" t="s">
        <v>814</v>
      </c>
      <c r="AB8" s="155"/>
      <c r="AC8" s="155"/>
      <c r="AD8" s="155"/>
      <c r="AE8" s="155"/>
      <c r="AF8" s="45"/>
      <c r="AG8" s="24" t="s">
        <v>814</v>
      </c>
      <c r="AH8"/>
      <c r="AI8"/>
      <c r="AJ8"/>
      <c r="AK8" s="52"/>
      <c r="AL8" s="89"/>
      <c r="AM8" s="121"/>
      <c r="AN8" s="52">
        <v>4.96</v>
      </c>
      <c r="AO8" s="135"/>
      <c r="AP8" s="122">
        <v>4.96</v>
      </c>
      <c r="AQ8" s="122"/>
      <c r="AR8" s="135"/>
      <c r="AS8" s="183"/>
      <c r="AT8" s="122"/>
      <c r="AU8" s="122"/>
      <c r="AV8" s="122"/>
      <c r="AW8" s="135"/>
      <c r="AX8" s="183"/>
      <c r="AY8" s="122"/>
      <c r="AZ8" s="122"/>
      <c r="BA8" s="185"/>
      <c r="BB8" s="85"/>
      <c r="BC8" s="186"/>
      <c r="BD8" s="185"/>
      <c r="BE8" s="123">
        <v>1.84</v>
      </c>
      <c r="BF8" s="123">
        <v>0.03</v>
      </c>
      <c r="BG8" s="87"/>
      <c r="BH8" s="25"/>
      <c r="BI8" s="87">
        <v>0.27</v>
      </c>
      <c r="BJ8" s="87">
        <v>1.03</v>
      </c>
      <c r="BK8" s="135" t="str">
        <f t="shared" si="0"/>
        <v/>
      </c>
      <c r="BL8" s="135" t="str">
        <f t="shared" si="1"/>
        <v/>
      </c>
      <c r="BM8" s="135">
        <f t="shared" si="2"/>
        <v>1.84</v>
      </c>
      <c r="BN8" s="135">
        <f t="shared" si="3"/>
        <v>0.27</v>
      </c>
      <c r="BO8" s="84">
        <f t="shared" si="4"/>
        <v>4.96</v>
      </c>
      <c r="BP8" s="84"/>
      <c r="BQ8" s="84"/>
      <c r="BR8" s="84"/>
      <c r="BS8" s="84"/>
      <c r="BT8" s="84"/>
      <c r="BU8" s="84"/>
    </row>
    <row r="9" spans="1:73" s="7" customFormat="1" ht="31.5" x14ac:dyDescent="0.25">
      <c r="A9" s="12" t="s">
        <v>736</v>
      </c>
      <c r="B9" s="12" t="s">
        <v>49</v>
      </c>
      <c r="C9" s="12" t="s">
        <v>631</v>
      </c>
      <c r="D9" s="12" t="s">
        <v>706</v>
      </c>
      <c r="E9" s="12" t="s">
        <v>705</v>
      </c>
      <c r="F9" s="12" t="s">
        <v>15</v>
      </c>
      <c r="G9" s="12" t="s">
        <v>538</v>
      </c>
      <c r="H9" s="12" t="s">
        <v>543</v>
      </c>
      <c r="I9" s="22">
        <v>4</v>
      </c>
      <c r="J9" s="22">
        <v>3</v>
      </c>
      <c r="K9" s="12" t="s">
        <v>729</v>
      </c>
      <c r="L9" s="12" t="s">
        <v>729</v>
      </c>
      <c r="M9" s="22">
        <v>1020</v>
      </c>
      <c r="N9" s="75">
        <v>-2.3685700170000001</v>
      </c>
      <c r="O9" s="75">
        <v>34.062585980000001</v>
      </c>
      <c r="P9" s="17">
        <v>42789</v>
      </c>
      <c r="Q9" s="66"/>
      <c r="R9" s="22"/>
      <c r="S9" s="52"/>
      <c r="T9" s="52"/>
      <c r="U9" s="66" t="s">
        <v>23</v>
      </c>
      <c r="V9" s="57"/>
      <c r="W9" s="57">
        <v>0.7</v>
      </c>
      <c r="X9" s="22">
        <v>12</v>
      </c>
      <c r="Y9" s="22">
        <v>20</v>
      </c>
      <c r="Z9" s="45" t="s">
        <v>129</v>
      </c>
      <c r="AA9" s="45" t="s">
        <v>814</v>
      </c>
      <c r="AB9" s="155"/>
      <c r="AC9" s="155"/>
      <c r="AD9" s="155"/>
      <c r="AE9" s="155"/>
      <c r="AF9" s="45"/>
      <c r="AG9" s="24" t="s">
        <v>814</v>
      </c>
      <c r="AH9"/>
      <c r="AI9"/>
      <c r="AJ9"/>
      <c r="AK9" s="52">
        <v>1.65</v>
      </c>
      <c r="AL9" s="89"/>
      <c r="AM9" s="121">
        <v>1.65</v>
      </c>
      <c r="AN9" s="52">
        <v>2.76</v>
      </c>
      <c r="AO9" s="135"/>
      <c r="AP9" s="122">
        <v>2.76</v>
      </c>
      <c r="AQ9" s="122"/>
      <c r="AR9" s="135"/>
      <c r="AS9" s="183"/>
      <c r="AT9" s="122"/>
      <c r="AU9" s="122">
        <v>2.19</v>
      </c>
      <c r="AV9" s="122"/>
      <c r="AW9" s="135"/>
      <c r="AX9" s="183"/>
      <c r="AY9" s="122">
        <v>0.28999999999999998</v>
      </c>
      <c r="AZ9" s="122"/>
      <c r="BA9" s="122"/>
      <c r="BB9" s="135"/>
      <c r="BC9" s="183"/>
      <c r="BD9" s="122"/>
      <c r="BE9" s="122">
        <v>1.79</v>
      </c>
      <c r="BF9" s="122"/>
      <c r="BG9" s="135"/>
      <c r="BI9" s="135">
        <v>0.23</v>
      </c>
      <c r="BJ9" s="135">
        <v>1.1000000000000001</v>
      </c>
      <c r="BK9" s="135">
        <f t="shared" si="0"/>
        <v>2.19</v>
      </c>
      <c r="BL9" s="135">
        <f t="shared" si="1"/>
        <v>0.28999999999999998</v>
      </c>
      <c r="BM9" s="135">
        <f t="shared" si="2"/>
        <v>1.79</v>
      </c>
      <c r="BN9" s="135">
        <f t="shared" si="3"/>
        <v>0.23</v>
      </c>
      <c r="BO9" s="84">
        <f t="shared" si="4"/>
        <v>4.41</v>
      </c>
      <c r="BP9" s="84"/>
      <c r="BQ9" s="84"/>
      <c r="BR9" s="84"/>
      <c r="BS9" s="84"/>
      <c r="BT9" s="84"/>
      <c r="BU9" s="84"/>
    </row>
    <row r="10" spans="1:73" s="7" customFormat="1" x14ac:dyDescent="0.25">
      <c r="A10" s="12" t="s">
        <v>737</v>
      </c>
      <c r="B10" s="12" t="s">
        <v>51</v>
      </c>
      <c r="C10" s="12" t="s">
        <v>632</v>
      </c>
      <c r="D10" s="12" t="s">
        <v>707</v>
      </c>
      <c r="E10" s="12" t="s">
        <v>709</v>
      </c>
      <c r="F10" s="12" t="s">
        <v>31</v>
      </c>
      <c r="G10" s="12" t="s">
        <v>544</v>
      </c>
      <c r="H10" s="12" t="s">
        <v>539</v>
      </c>
      <c r="I10" s="22">
        <v>1</v>
      </c>
      <c r="J10" s="22">
        <v>3</v>
      </c>
      <c r="K10" s="12" t="s">
        <v>729</v>
      </c>
      <c r="L10" s="12" t="s">
        <v>729</v>
      </c>
      <c r="M10" s="22">
        <v>995</v>
      </c>
      <c r="N10" s="75">
        <v>-3.2993320000000002</v>
      </c>
      <c r="O10" s="75">
        <v>34.848457965999998</v>
      </c>
      <c r="P10" s="17">
        <v>42785</v>
      </c>
      <c r="Q10" s="66"/>
      <c r="R10" s="22"/>
      <c r="S10" s="52"/>
      <c r="T10" s="52"/>
      <c r="U10" s="66" t="s">
        <v>94</v>
      </c>
      <c r="V10" s="57"/>
      <c r="W10" s="57">
        <v>0.3</v>
      </c>
      <c r="X10" s="22">
        <v>22</v>
      </c>
      <c r="Y10" s="22">
        <v>30</v>
      </c>
      <c r="Z10" s="45"/>
      <c r="AA10" s="45" t="s">
        <v>814</v>
      </c>
      <c r="AB10" s="155"/>
      <c r="AC10" s="155"/>
      <c r="AD10" s="155"/>
      <c r="AE10" s="155"/>
      <c r="AF10" s="45"/>
      <c r="AG10" s="24" t="s">
        <v>814</v>
      </c>
      <c r="AH10"/>
      <c r="AI10"/>
      <c r="AJ10"/>
      <c r="AK10" s="52">
        <v>12.24</v>
      </c>
      <c r="AL10" s="89">
        <v>6.03</v>
      </c>
      <c r="AM10" s="121">
        <v>3.47</v>
      </c>
      <c r="AN10" s="52">
        <v>1.98</v>
      </c>
      <c r="AO10" s="135"/>
      <c r="AP10" s="122">
        <v>1.98</v>
      </c>
      <c r="AQ10" s="122">
        <v>4.66</v>
      </c>
      <c r="AR10" s="135"/>
      <c r="AS10" s="183"/>
      <c r="AT10" s="122"/>
      <c r="AU10" s="122">
        <v>2.1800000000000002</v>
      </c>
      <c r="AV10" s="122">
        <v>0.15</v>
      </c>
      <c r="AW10" s="135"/>
      <c r="AX10" s="183"/>
      <c r="AY10" s="122">
        <v>0.19</v>
      </c>
      <c r="AZ10" s="122">
        <v>4.0199999999999996</v>
      </c>
      <c r="BA10" s="122"/>
      <c r="BB10" s="135"/>
      <c r="BC10" s="183"/>
      <c r="BD10" s="122"/>
      <c r="BE10" s="122">
        <v>2.57</v>
      </c>
      <c r="BF10" s="122"/>
      <c r="BG10" s="135"/>
      <c r="BI10" s="135">
        <v>0.33</v>
      </c>
      <c r="BJ10" s="135">
        <v>0.76</v>
      </c>
      <c r="BK10" s="135">
        <f t="shared" si="0"/>
        <v>2.1800000000000002</v>
      </c>
      <c r="BL10" s="135">
        <f t="shared" si="1"/>
        <v>0.19</v>
      </c>
      <c r="BM10" s="135">
        <f t="shared" si="2"/>
        <v>2.57</v>
      </c>
      <c r="BN10" s="135">
        <f t="shared" si="3"/>
        <v>0.33</v>
      </c>
      <c r="BO10" s="84">
        <f t="shared" si="4"/>
        <v>14.22</v>
      </c>
      <c r="BP10" s="84"/>
      <c r="BQ10" s="84"/>
      <c r="BR10" s="84"/>
      <c r="BS10" s="84"/>
      <c r="BT10" s="84"/>
      <c r="BU10" s="84"/>
    </row>
    <row r="11" spans="1:73" s="7" customFormat="1" x14ac:dyDescent="0.25">
      <c r="A11" s="12" t="s">
        <v>738</v>
      </c>
      <c r="B11" s="12" t="s">
        <v>52</v>
      </c>
      <c r="C11" s="12" t="s">
        <v>632</v>
      </c>
      <c r="D11" s="12" t="s">
        <v>708</v>
      </c>
      <c r="E11" s="12" t="s">
        <v>710</v>
      </c>
      <c r="F11" s="12" t="s">
        <v>31</v>
      </c>
      <c r="G11" s="12" t="s">
        <v>544</v>
      </c>
      <c r="H11" s="12" t="s">
        <v>539</v>
      </c>
      <c r="I11" s="22">
        <v>2</v>
      </c>
      <c r="J11" s="22">
        <v>4</v>
      </c>
      <c r="K11" s="12" t="s">
        <v>729</v>
      </c>
      <c r="L11" s="12" t="s">
        <v>729</v>
      </c>
      <c r="M11" s="22">
        <v>980</v>
      </c>
      <c r="N11" s="75">
        <v>-3.3032679740000002</v>
      </c>
      <c r="O11" s="75">
        <v>34.847795963000003</v>
      </c>
      <c r="P11" s="17">
        <v>42785</v>
      </c>
      <c r="Q11" s="66"/>
      <c r="R11" s="22"/>
      <c r="S11" s="52"/>
      <c r="T11" s="52"/>
      <c r="U11" s="66" t="s">
        <v>94</v>
      </c>
      <c r="V11" s="57"/>
      <c r="W11" s="57">
        <v>0.4</v>
      </c>
      <c r="X11" s="22">
        <v>12</v>
      </c>
      <c r="Y11" s="22">
        <v>40</v>
      </c>
      <c r="Z11" s="45" t="s">
        <v>146</v>
      </c>
      <c r="AA11" s="45" t="s">
        <v>814</v>
      </c>
      <c r="AB11" s="155"/>
      <c r="AC11" s="155"/>
      <c r="AD11" s="155"/>
      <c r="AE11" s="155"/>
      <c r="AF11" s="45"/>
      <c r="AG11" s="24" t="s">
        <v>814</v>
      </c>
      <c r="AH11"/>
      <c r="AI11"/>
      <c r="AJ11"/>
      <c r="AK11" s="52">
        <f>1.65+2.34</f>
        <v>3.9899999999999998</v>
      </c>
      <c r="AL11" s="89"/>
      <c r="AM11" s="121">
        <v>3.99</v>
      </c>
      <c r="AN11" s="52">
        <v>7.26</v>
      </c>
      <c r="AO11" s="135"/>
      <c r="AP11" s="122">
        <v>4.8099999999999996</v>
      </c>
      <c r="AQ11" s="122"/>
      <c r="AR11" s="135"/>
      <c r="AS11" s="183"/>
      <c r="AT11" s="122"/>
      <c r="AU11" s="122">
        <v>1.76</v>
      </c>
      <c r="AV11" s="122"/>
      <c r="AW11" s="135"/>
      <c r="AX11" s="183"/>
      <c r="AY11" s="122">
        <v>0.17</v>
      </c>
      <c r="AZ11" s="122">
        <v>3.34</v>
      </c>
      <c r="BA11" s="122"/>
      <c r="BB11" s="135"/>
      <c r="BC11" s="183"/>
      <c r="BD11" s="122"/>
      <c r="BE11" s="122">
        <v>2.85</v>
      </c>
      <c r="BF11" s="122"/>
      <c r="BG11" s="135"/>
      <c r="BI11" s="135">
        <v>0.32</v>
      </c>
      <c r="BJ11" s="135">
        <v>0.41</v>
      </c>
      <c r="BK11" s="135">
        <f t="shared" si="0"/>
        <v>1.76</v>
      </c>
      <c r="BL11" s="135">
        <f t="shared" si="1"/>
        <v>0.17</v>
      </c>
      <c r="BM11" s="135">
        <f t="shared" si="2"/>
        <v>2.85</v>
      </c>
      <c r="BN11" s="135">
        <f t="shared" si="3"/>
        <v>0.32</v>
      </c>
      <c r="BO11" s="84">
        <f t="shared" si="4"/>
        <v>11.25</v>
      </c>
      <c r="BP11" s="84"/>
      <c r="BQ11" s="84"/>
      <c r="BR11" s="84"/>
      <c r="BS11" s="84"/>
      <c r="BT11" s="84"/>
      <c r="BU11" s="84"/>
    </row>
    <row r="12" spans="1:73" s="7" customFormat="1" x14ac:dyDescent="0.25">
      <c r="A12" s="12" t="s">
        <v>739</v>
      </c>
      <c r="B12" s="12" t="s">
        <v>53</v>
      </c>
      <c r="C12" s="12" t="s">
        <v>632</v>
      </c>
      <c r="D12" s="12" t="s">
        <v>709</v>
      </c>
      <c r="E12" s="12" t="s">
        <v>707</v>
      </c>
      <c r="F12" s="12" t="s">
        <v>31</v>
      </c>
      <c r="G12" s="12" t="s">
        <v>544</v>
      </c>
      <c r="H12" s="12" t="s">
        <v>539</v>
      </c>
      <c r="I12" s="22">
        <v>3</v>
      </c>
      <c r="J12" s="22">
        <v>1</v>
      </c>
      <c r="K12" s="12" t="s">
        <v>729</v>
      </c>
      <c r="L12" s="12" t="s">
        <v>729</v>
      </c>
      <c r="M12" s="22">
        <v>998</v>
      </c>
      <c r="N12" s="75">
        <v>-3.295644969</v>
      </c>
      <c r="O12" s="75">
        <v>34.852435010999997</v>
      </c>
      <c r="P12" s="17">
        <v>42786</v>
      </c>
      <c r="Q12" s="66"/>
      <c r="R12" s="22"/>
      <c r="S12" s="52"/>
      <c r="T12" s="52"/>
      <c r="U12" s="66" t="s">
        <v>94</v>
      </c>
      <c r="V12" s="57"/>
      <c r="W12" s="57">
        <v>0.4</v>
      </c>
      <c r="X12" s="22">
        <v>8</v>
      </c>
      <c r="Y12" s="22">
        <v>30</v>
      </c>
      <c r="Z12" s="45"/>
      <c r="AA12" s="45" t="s">
        <v>814</v>
      </c>
      <c r="AB12" s="155"/>
      <c r="AC12" s="155"/>
      <c r="AD12" s="155"/>
      <c r="AE12" s="155"/>
      <c r="AF12" s="45"/>
      <c r="AG12" s="24" t="s">
        <v>814</v>
      </c>
      <c r="AH12"/>
      <c r="AI12"/>
      <c r="AJ12"/>
      <c r="AK12" s="52">
        <v>2.42</v>
      </c>
      <c r="AL12" s="89"/>
      <c r="AM12" s="123">
        <v>2.42</v>
      </c>
      <c r="AN12" s="52">
        <v>11.05</v>
      </c>
      <c r="AO12" s="135">
        <v>6.37</v>
      </c>
      <c r="AP12" s="122">
        <v>2.12</v>
      </c>
      <c r="AQ12" s="122"/>
      <c r="AR12" s="135"/>
      <c r="AS12" s="183"/>
      <c r="AT12" s="122"/>
      <c r="AU12" s="122">
        <v>2.3199999999999998</v>
      </c>
      <c r="AV12" s="122"/>
      <c r="AW12" s="135"/>
      <c r="AX12" s="183"/>
      <c r="AY12" s="122">
        <v>0.23</v>
      </c>
      <c r="AZ12" s="122">
        <v>3.34</v>
      </c>
      <c r="BA12" s="122">
        <v>5.57</v>
      </c>
      <c r="BB12" s="135"/>
      <c r="BC12" s="183"/>
      <c r="BD12" s="122"/>
      <c r="BE12" s="122"/>
      <c r="BF12" s="122">
        <v>0.21</v>
      </c>
      <c r="BG12" s="135"/>
      <c r="BI12" s="135"/>
      <c r="BJ12" s="135">
        <v>1.36</v>
      </c>
      <c r="BK12" s="135">
        <f t="shared" si="0"/>
        <v>2.3199999999999998</v>
      </c>
      <c r="BL12" s="135">
        <f t="shared" si="1"/>
        <v>0.23</v>
      </c>
      <c r="BM12" s="135">
        <f t="shared" si="2"/>
        <v>5.57</v>
      </c>
      <c r="BN12" s="135">
        <f t="shared" si="3"/>
        <v>1.36</v>
      </c>
      <c r="BO12" s="84">
        <f t="shared" si="4"/>
        <v>13.47</v>
      </c>
      <c r="BP12" s="84"/>
      <c r="BQ12" s="84"/>
      <c r="BR12" s="84"/>
      <c r="BS12" s="84"/>
      <c r="BT12" s="84"/>
      <c r="BU12" s="84"/>
    </row>
    <row r="13" spans="1:73" s="7" customFormat="1" x14ac:dyDescent="0.25">
      <c r="A13" s="12" t="s">
        <v>740</v>
      </c>
      <c r="B13" s="12" t="s">
        <v>54</v>
      </c>
      <c r="C13" s="12" t="s">
        <v>632</v>
      </c>
      <c r="D13" s="12" t="s">
        <v>710</v>
      </c>
      <c r="E13" s="12" t="s">
        <v>708</v>
      </c>
      <c r="F13" s="12" t="s">
        <v>31</v>
      </c>
      <c r="G13" s="12" t="s">
        <v>544</v>
      </c>
      <c r="H13" s="12" t="s">
        <v>539</v>
      </c>
      <c r="I13" s="22">
        <v>4</v>
      </c>
      <c r="J13" s="22">
        <v>2</v>
      </c>
      <c r="K13" s="12" t="s">
        <v>729</v>
      </c>
      <c r="L13" s="12" t="s">
        <v>729</v>
      </c>
      <c r="M13" s="22">
        <v>1000</v>
      </c>
      <c r="N13" s="75">
        <v>-3.296013018</v>
      </c>
      <c r="O13" s="75">
        <v>34.854326974999999</v>
      </c>
      <c r="P13" s="17">
        <v>42786</v>
      </c>
      <c r="Q13" s="66"/>
      <c r="R13" s="22"/>
      <c r="S13" s="52"/>
      <c r="T13" s="52"/>
      <c r="U13" s="66" t="s">
        <v>94</v>
      </c>
      <c r="V13" s="57"/>
      <c r="W13" s="57">
        <v>0.4</v>
      </c>
      <c r="X13" s="22">
        <v>10</v>
      </c>
      <c r="Y13" s="22">
        <v>40</v>
      </c>
      <c r="Z13" s="45"/>
      <c r="AA13" s="45" t="s">
        <v>814</v>
      </c>
      <c r="AB13" s="155"/>
      <c r="AC13" s="155"/>
      <c r="AD13" s="155"/>
      <c r="AE13" s="155"/>
      <c r="AF13" s="45"/>
      <c r="AG13" s="24" t="s">
        <v>814</v>
      </c>
      <c r="AH13"/>
      <c r="AI13"/>
      <c r="AJ13"/>
      <c r="AK13" s="52">
        <v>1.47</v>
      </c>
      <c r="AL13" s="89"/>
      <c r="AM13" s="121">
        <v>1.47</v>
      </c>
      <c r="AN13" s="52">
        <v>13.36</v>
      </c>
      <c r="AO13" s="135">
        <v>5.62</v>
      </c>
      <c r="AP13" s="122">
        <v>5.01</v>
      </c>
      <c r="AQ13" s="122"/>
      <c r="AR13" s="135"/>
      <c r="AS13" s="183"/>
      <c r="AT13" s="122"/>
      <c r="AU13" s="122">
        <v>2.0299999999999998</v>
      </c>
      <c r="AV13" s="122"/>
      <c r="AW13" s="135"/>
      <c r="AX13" s="183"/>
      <c r="AY13" s="122">
        <v>0.24</v>
      </c>
      <c r="AZ13" s="122"/>
      <c r="BA13" s="122"/>
      <c r="BB13" s="135"/>
      <c r="BC13" s="183"/>
      <c r="BD13" s="122"/>
      <c r="BE13" s="122">
        <v>2.5299999999999998</v>
      </c>
      <c r="BF13" s="122"/>
      <c r="BG13" s="135"/>
      <c r="BI13" s="135">
        <v>0.38</v>
      </c>
      <c r="BJ13" s="135">
        <v>0.87</v>
      </c>
      <c r="BK13" s="135">
        <f t="shared" si="0"/>
        <v>2.0299999999999998</v>
      </c>
      <c r="BL13" s="135">
        <f t="shared" si="1"/>
        <v>0.24</v>
      </c>
      <c r="BM13" s="135">
        <f t="shared" si="2"/>
        <v>2.5299999999999998</v>
      </c>
      <c r="BN13" s="135">
        <f t="shared" si="3"/>
        <v>0.38</v>
      </c>
      <c r="BO13" s="84">
        <f t="shared" si="4"/>
        <v>14.83</v>
      </c>
      <c r="BP13" s="84"/>
      <c r="BQ13" s="84"/>
      <c r="BR13" s="84"/>
      <c r="BS13" s="84"/>
      <c r="BT13" s="84"/>
      <c r="BU13" s="84"/>
    </row>
    <row r="14" spans="1:73" s="7" customFormat="1" ht="31.5" x14ac:dyDescent="0.25">
      <c r="A14" s="12" t="s">
        <v>741</v>
      </c>
      <c r="B14" s="12" t="s">
        <v>55</v>
      </c>
      <c r="C14" s="12" t="s">
        <v>633</v>
      </c>
      <c r="D14" s="12" t="s">
        <v>711</v>
      </c>
      <c r="E14" s="12" t="s">
        <v>712</v>
      </c>
      <c r="F14" s="12" t="s">
        <v>59</v>
      </c>
      <c r="G14" s="12" t="s">
        <v>544</v>
      </c>
      <c r="H14" s="12" t="s">
        <v>543</v>
      </c>
      <c r="I14" s="22">
        <v>1</v>
      </c>
      <c r="J14" s="22">
        <v>2</v>
      </c>
      <c r="K14" s="12" t="s">
        <v>729</v>
      </c>
      <c r="L14" s="12" t="s">
        <v>729</v>
      </c>
      <c r="M14" s="22">
        <v>1009</v>
      </c>
      <c r="N14" s="75">
        <v>-3.3032119830000002</v>
      </c>
      <c r="O14" s="75">
        <v>34.847736032999997</v>
      </c>
      <c r="P14" s="17">
        <v>42787</v>
      </c>
      <c r="Q14" s="66"/>
      <c r="R14" s="22"/>
      <c r="S14" s="52"/>
      <c r="T14" s="52"/>
      <c r="U14" s="66" t="s">
        <v>276</v>
      </c>
      <c r="V14" s="57">
        <v>1.4</v>
      </c>
      <c r="W14" s="57">
        <v>3.1</v>
      </c>
      <c r="X14" s="22">
        <v>10</v>
      </c>
      <c r="Y14" s="22">
        <v>50</v>
      </c>
      <c r="Z14" s="45" t="s">
        <v>147</v>
      </c>
      <c r="AA14" s="45" t="s">
        <v>814</v>
      </c>
      <c r="AB14" s="155"/>
      <c r="AC14" s="155"/>
      <c r="AD14" s="155"/>
      <c r="AE14" s="155"/>
      <c r="AF14" s="45"/>
      <c r="AG14" s="24" t="s">
        <v>814</v>
      </c>
      <c r="AH14"/>
      <c r="AI14"/>
      <c r="AJ14"/>
      <c r="AK14" s="52">
        <v>2.0299999999999998</v>
      </c>
      <c r="AL14" s="89"/>
      <c r="AM14" s="121">
        <v>2.0299999999999998</v>
      </c>
      <c r="AN14" s="52">
        <v>11.73</v>
      </c>
      <c r="AO14" s="135">
        <v>6.22</v>
      </c>
      <c r="AP14" s="122">
        <v>3.05</v>
      </c>
      <c r="AQ14" s="122"/>
      <c r="AR14" s="135"/>
      <c r="AS14" s="183"/>
      <c r="AT14" s="122">
        <v>2.21</v>
      </c>
      <c r="AU14" s="122"/>
      <c r="AV14" s="122"/>
      <c r="AW14" s="135"/>
      <c r="AX14" s="183"/>
      <c r="AY14" s="122">
        <v>0.25</v>
      </c>
      <c r="AZ14" s="122">
        <v>2.4300000000000002</v>
      </c>
      <c r="BA14" s="122">
        <v>2.14</v>
      </c>
      <c r="BB14" s="135"/>
      <c r="BC14" s="183"/>
      <c r="BD14" s="122"/>
      <c r="BE14" s="122"/>
      <c r="BF14" s="122">
        <v>0.16</v>
      </c>
      <c r="BG14" s="135"/>
      <c r="BI14" s="135"/>
      <c r="BJ14" s="135">
        <v>1.1499999999999999</v>
      </c>
      <c r="BK14" s="135">
        <f t="shared" si="0"/>
        <v>2.21</v>
      </c>
      <c r="BL14" s="135">
        <f t="shared" si="1"/>
        <v>0.25</v>
      </c>
      <c r="BM14" s="135">
        <f t="shared" si="2"/>
        <v>2.14</v>
      </c>
      <c r="BN14" s="135">
        <f t="shared" si="3"/>
        <v>1.1499999999999999</v>
      </c>
      <c r="BO14" s="84">
        <f t="shared" si="4"/>
        <v>13.76</v>
      </c>
      <c r="BP14" s="84"/>
      <c r="BQ14" s="84"/>
      <c r="BR14" s="84"/>
      <c r="BS14" s="84"/>
      <c r="BT14" s="84"/>
      <c r="BU14" s="84"/>
    </row>
    <row r="15" spans="1:73" s="7" customFormat="1" x14ac:dyDescent="0.25">
      <c r="A15" s="12" t="s">
        <v>742</v>
      </c>
      <c r="B15" s="12" t="s">
        <v>56</v>
      </c>
      <c r="C15" s="12" t="s">
        <v>633</v>
      </c>
      <c r="D15" s="12" t="s">
        <v>712</v>
      </c>
      <c r="E15" s="12" t="s">
        <v>713</v>
      </c>
      <c r="F15" s="12" t="s">
        <v>59</v>
      </c>
      <c r="G15" s="12" t="s">
        <v>544</v>
      </c>
      <c r="H15" s="12" t="s">
        <v>543</v>
      </c>
      <c r="I15" s="22">
        <v>2</v>
      </c>
      <c r="J15" s="22">
        <v>3</v>
      </c>
      <c r="K15" s="12" t="s">
        <v>729</v>
      </c>
      <c r="L15" s="12" t="s">
        <v>729</v>
      </c>
      <c r="M15" s="22">
        <v>1006</v>
      </c>
      <c r="N15" s="75">
        <v>-3.40842599</v>
      </c>
      <c r="O15" s="75">
        <v>34.850243982000002</v>
      </c>
      <c r="P15" s="17">
        <v>42787</v>
      </c>
      <c r="Q15" s="66"/>
      <c r="R15" s="22"/>
      <c r="S15" s="52"/>
      <c r="T15" s="52"/>
      <c r="U15" s="66" t="s">
        <v>276</v>
      </c>
      <c r="V15" s="57">
        <v>0.5</v>
      </c>
      <c r="W15" s="57">
        <v>1.3</v>
      </c>
      <c r="X15" s="22">
        <v>27</v>
      </c>
      <c r="Y15" s="22">
        <v>45</v>
      </c>
      <c r="Z15" s="45" t="s">
        <v>138</v>
      </c>
      <c r="AA15" s="45" t="s">
        <v>814</v>
      </c>
      <c r="AB15" s="155"/>
      <c r="AC15" s="155"/>
      <c r="AD15" s="155"/>
      <c r="AE15" s="155"/>
      <c r="AF15" s="45"/>
      <c r="AG15" s="24" t="s">
        <v>814</v>
      </c>
      <c r="AH15"/>
      <c r="AI15"/>
      <c r="AJ15"/>
      <c r="AK15" s="52">
        <v>5.9</v>
      </c>
      <c r="AL15" s="89"/>
      <c r="AM15" s="121">
        <v>5.9</v>
      </c>
      <c r="AN15" s="52">
        <v>4.22</v>
      </c>
      <c r="AO15" s="135"/>
      <c r="AP15" s="122">
        <v>4.22</v>
      </c>
      <c r="AQ15" s="122"/>
      <c r="AR15" s="135"/>
      <c r="AS15" s="183"/>
      <c r="AT15" s="122"/>
      <c r="AU15" s="122">
        <v>2.62</v>
      </c>
      <c r="AV15" s="122"/>
      <c r="AW15" s="135"/>
      <c r="AX15" s="183"/>
      <c r="AY15" s="122">
        <v>0.34</v>
      </c>
      <c r="AZ15" s="122">
        <v>0.69</v>
      </c>
      <c r="BA15" s="122"/>
      <c r="BB15" s="135"/>
      <c r="BC15" s="183"/>
      <c r="BD15" s="122">
        <v>3.02</v>
      </c>
      <c r="BE15" s="122"/>
      <c r="BF15" s="122"/>
      <c r="BG15" s="135"/>
      <c r="BI15" s="135">
        <v>0.37</v>
      </c>
      <c r="BJ15" s="135">
        <v>1.4</v>
      </c>
      <c r="BK15" s="135">
        <f t="shared" si="0"/>
        <v>2.62</v>
      </c>
      <c r="BL15" s="135">
        <f t="shared" si="1"/>
        <v>0.34</v>
      </c>
      <c r="BM15" s="135">
        <f t="shared" si="2"/>
        <v>3.02</v>
      </c>
      <c r="BN15" s="135">
        <f t="shared" si="3"/>
        <v>0.37</v>
      </c>
      <c r="BO15" s="84">
        <f t="shared" si="4"/>
        <v>10.120000000000001</v>
      </c>
      <c r="BP15" s="84"/>
      <c r="BQ15" s="84"/>
      <c r="BR15" s="84"/>
      <c r="BS15" s="84"/>
      <c r="BT15" s="84"/>
      <c r="BU15" s="84"/>
    </row>
    <row r="16" spans="1:73" s="7" customFormat="1" x14ac:dyDescent="0.25">
      <c r="A16" s="12" t="s">
        <v>743</v>
      </c>
      <c r="B16" s="12" t="s">
        <v>57</v>
      </c>
      <c r="C16" s="12" t="s">
        <v>633</v>
      </c>
      <c r="D16" s="12" t="s">
        <v>713</v>
      </c>
      <c r="E16" s="12" t="s">
        <v>711</v>
      </c>
      <c r="F16" s="12" t="s">
        <v>59</v>
      </c>
      <c r="G16" s="12" t="s">
        <v>544</v>
      </c>
      <c r="H16" s="12" t="s">
        <v>543</v>
      </c>
      <c r="I16" s="22">
        <v>3</v>
      </c>
      <c r="J16" s="22">
        <v>1</v>
      </c>
      <c r="K16" s="12" t="s">
        <v>729</v>
      </c>
      <c r="L16" s="12" t="s">
        <v>729</v>
      </c>
      <c r="M16" s="22">
        <v>1001</v>
      </c>
      <c r="N16" s="75">
        <v>-3.4063160140000002</v>
      </c>
      <c r="O16" s="75">
        <v>34.850407009999998</v>
      </c>
      <c r="P16" s="17">
        <v>42786</v>
      </c>
      <c r="Q16" s="66"/>
      <c r="R16" s="22"/>
      <c r="S16" s="52"/>
      <c r="T16" s="52"/>
      <c r="U16" s="66" t="s">
        <v>276</v>
      </c>
      <c r="V16" s="57">
        <v>1</v>
      </c>
      <c r="W16" s="57">
        <v>3</v>
      </c>
      <c r="X16" s="22">
        <v>8</v>
      </c>
      <c r="Y16" s="22">
        <v>30</v>
      </c>
      <c r="Z16" s="45" t="s">
        <v>149</v>
      </c>
      <c r="AA16" s="45" t="s">
        <v>814</v>
      </c>
      <c r="AB16" s="155"/>
      <c r="AC16" s="155"/>
      <c r="AD16" s="155"/>
      <c r="AE16" s="155"/>
      <c r="AF16" s="45"/>
      <c r="AG16" s="24" t="s">
        <v>814</v>
      </c>
      <c r="AH16"/>
      <c r="AI16"/>
      <c r="AJ16"/>
      <c r="AK16" s="52">
        <v>0.79</v>
      </c>
      <c r="AL16" s="89"/>
      <c r="AM16" s="121">
        <v>0.79</v>
      </c>
      <c r="AN16" s="52">
        <v>11</v>
      </c>
      <c r="AO16" s="135">
        <v>6.26</v>
      </c>
      <c r="AP16" s="122">
        <v>1.96</v>
      </c>
      <c r="AQ16" s="183"/>
      <c r="AR16" s="144"/>
      <c r="AS16" s="183"/>
      <c r="AT16" s="183"/>
      <c r="AU16" s="183">
        <v>2.95</v>
      </c>
      <c r="AV16" s="183"/>
      <c r="AW16" s="144"/>
      <c r="AX16" s="183"/>
      <c r="AY16" s="183">
        <v>0.17</v>
      </c>
      <c r="AZ16" s="183">
        <v>2.61</v>
      </c>
      <c r="BA16" s="122">
        <v>2.7</v>
      </c>
      <c r="BB16" s="135"/>
      <c r="BC16" s="183"/>
      <c r="BD16" s="122"/>
      <c r="BE16" s="122"/>
      <c r="BF16" s="122">
        <v>0.13</v>
      </c>
      <c r="BG16" s="135"/>
      <c r="BI16" s="135"/>
      <c r="BJ16" s="135">
        <v>1.1599999999999999</v>
      </c>
      <c r="BK16" s="135">
        <f t="shared" si="0"/>
        <v>2.95</v>
      </c>
      <c r="BL16" s="135">
        <f t="shared" si="1"/>
        <v>0.17</v>
      </c>
      <c r="BM16" s="135">
        <f t="shared" si="2"/>
        <v>2.7</v>
      </c>
      <c r="BN16" s="135">
        <f t="shared" si="3"/>
        <v>1.1599999999999999</v>
      </c>
      <c r="BO16" s="84">
        <f t="shared" si="4"/>
        <v>11.79</v>
      </c>
      <c r="BP16" s="84"/>
      <c r="BQ16" s="84"/>
      <c r="BR16" s="84"/>
      <c r="BS16" s="84"/>
      <c r="BT16" s="84"/>
      <c r="BU16" s="84"/>
    </row>
    <row r="17" spans="1:73" s="7" customFormat="1" x14ac:dyDescent="0.25">
      <c r="A17" s="12" t="s">
        <v>744</v>
      </c>
      <c r="B17" s="12" t="s">
        <v>58</v>
      </c>
      <c r="C17" s="12" t="s">
        <v>633</v>
      </c>
      <c r="D17" s="12" t="s">
        <v>714</v>
      </c>
      <c r="E17" s="12"/>
      <c r="F17" s="12" t="s">
        <v>59</v>
      </c>
      <c r="G17" s="12" t="s">
        <v>544</v>
      </c>
      <c r="H17" s="12" t="s">
        <v>543</v>
      </c>
      <c r="I17" s="22">
        <v>4</v>
      </c>
      <c r="J17" s="22"/>
      <c r="K17" s="12" t="s">
        <v>729</v>
      </c>
      <c r="L17" s="12" t="s">
        <v>729</v>
      </c>
      <c r="M17" s="22">
        <v>1003</v>
      </c>
      <c r="N17" s="75">
        <v>-3.4068529590000001</v>
      </c>
      <c r="O17" s="75">
        <v>34.851600005999998</v>
      </c>
      <c r="P17" s="17">
        <v>42786</v>
      </c>
      <c r="Q17" s="66"/>
      <c r="R17" s="22"/>
      <c r="S17" s="52"/>
      <c r="T17" s="52"/>
      <c r="U17" s="66" t="s">
        <v>276</v>
      </c>
      <c r="V17" s="57">
        <v>1.3</v>
      </c>
      <c r="W17" s="57">
        <v>1.9</v>
      </c>
      <c r="X17" s="22">
        <v>7</v>
      </c>
      <c r="Y17" s="22">
        <v>40</v>
      </c>
      <c r="Z17" s="45" t="s">
        <v>150</v>
      </c>
      <c r="AA17" s="45" t="s">
        <v>814</v>
      </c>
      <c r="AB17" s="155"/>
      <c r="AC17" s="155"/>
      <c r="AD17" s="155"/>
      <c r="AE17" s="155"/>
      <c r="AF17" s="45"/>
      <c r="AG17" s="24" t="s">
        <v>814</v>
      </c>
      <c r="AH17"/>
      <c r="AI17"/>
      <c r="AJ17"/>
      <c r="AK17" s="52">
        <v>1.1599999999999999</v>
      </c>
      <c r="AL17" s="89"/>
      <c r="AM17" s="121">
        <v>1.1599999999999999</v>
      </c>
      <c r="AN17" s="52">
        <v>11.66</v>
      </c>
      <c r="AO17" s="135">
        <v>4.68</v>
      </c>
      <c r="AP17" s="122">
        <v>4.42</v>
      </c>
      <c r="AQ17" s="122"/>
      <c r="AR17" s="135"/>
      <c r="AS17" s="183"/>
      <c r="AT17" s="122"/>
      <c r="AU17" s="122">
        <v>2.31</v>
      </c>
      <c r="AV17" s="122"/>
      <c r="AW17" s="135"/>
      <c r="AX17" s="183"/>
      <c r="AY17" s="122">
        <v>0.15</v>
      </c>
      <c r="AZ17" s="122"/>
      <c r="BA17" s="122"/>
      <c r="BB17" s="135"/>
      <c r="BC17" s="183"/>
      <c r="BD17" s="122"/>
      <c r="BE17" s="122">
        <v>2.85</v>
      </c>
      <c r="BF17" s="122"/>
      <c r="BG17" s="135"/>
      <c r="BI17" s="135">
        <v>0.16</v>
      </c>
      <c r="BJ17" s="135">
        <v>0.89</v>
      </c>
      <c r="BK17" s="135">
        <f t="shared" si="0"/>
        <v>2.31</v>
      </c>
      <c r="BL17" s="135">
        <f t="shared" si="1"/>
        <v>0.15</v>
      </c>
      <c r="BM17" s="135">
        <f t="shared" si="2"/>
        <v>2.85</v>
      </c>
      <c r="BN17" s="135">
        <f t="shared" si="3"/>
        <v>0.16</v>
      </c>
      <c r="BO17" s="84">
        <f t="shared" si="4"/>
        <v>12.82</v>
      </c>
      <c r="BP17" s="84"/>
      <c r="BQ17" s="84"/>
      <c r="BR17" s="84"/>
      <c r="BS17" s="84"/>
      <c r="BT17" s="84"/>
      <c r="BU17" s="84"/>
    </row>
    <row r="18" spans="1:73" s="7" customFormat="1" x14ac:dyDescent="0.25">
      <c r="A18" s="12" t="s">
        <v>745</v>
      </c>
      <c r="B18" s="12" t="s">
        <v>218</v>
      </c>
      <c r="C18" s="12" t="s">
        <v>634</v>
      </c>
      <c r="D18" s="12" t="s">
        <v>716</v>
      </c>
      <c r="E18" s="12"/>
      <c r="F18" s="12" t="s">
        <v>135</v>
      </c>
      <c r="G18" s="12" t="s">
        <v>546</v>
      </c>
      <c r="H18" s="7" t="s">
        <v>539</v>
      </c>
      <c r="I18" s="22">
        <v>1</v>
      </c>
      <c r="J18" s="22"/>
      <c r="K18" s="12" t="s">
        <v>729</v>
      </c>
      <c r="L18" s="12" t="s">
        <v>729</v>
      </c>
      <c r="M18" s="22">
        <v>1023</v>
      </c>
      <c r="N18" s="75">
        <v>-2.4377470369999998</v>
      </c>
      <c r="O18" s="75">
        <v>34.855161979999998</v>
      </c>
      <c r="P18" s="17">
        <v>42792</v>
      </c>
      <c r="Q18" s="66"/>
      <c r="R18" s="22"/>
      <c r="S18" s="52"/>
      <c r="T18" s="52"/>
      <c r="U18" s="66" t="s">
        <v>76</v>
      </c>
      <c r="V18" s="57"/>
      <c r="W18" s="57"/>
      <c r="X18" s="22"/>
      <c r="Y18" s="22">
        <v>35</v>
      </c>
      <c r="Z18" s="45"/>
      <c r="AA18" s="45" t="s">
        <v>814</v>
      </c>
      <c r="AB18" s="155"/>
      <c r="AC18" s="155"/>
      <c r="AD18" s="155"/>
      <c r="AE18" s="155"/>
      <c r="AF18" s="45"/>
      <c r="AG18" s="24" t="s">
        <v>814</v>
      </c>
      <c r="AH18"/>
      <c r="AI18"/>
      <c r="AJ18"/>
      <c r="AK18" s="52"/>
      <c r="AL18" s="89"/>
      <c r="AM18" s="121"/>
      <c r="AN18" s="52">
        <v>12.35</v>
      </c>
      <c r="AO18" s="135">
        <v>5.04</v>
      </c>
      <c r="AP18" s="122">
        <v>3.99</v>
      </c>
      <c r="AQ18" s="122"/>
      <c r="AR18" s="135"/>
      <c r="AS18" s="183"/>
      <c r="AT18" s="122"/>
      <c r="AU18" s="122"/>
      <c r="AV18" s="122"/>
      <c r="AW18" s="135"/>
      <c r="AX18" s="183"/>
      <c r="AY18" s="122"/>
      <c r="AZ18" s="122"/>
      <c r="BA18" s="122">
        <v>2.73</v>
      </c>
      <c r="BB18" s="135"/>
      <c r="BC18" s="183"/>
      <c r="BD18" s="122"/>
      <c r="BE18" s="122"/>
      <c r="BF18" s="122">
        <v>0.06</v>
      </c>
      <c r="BG18" s="135"/>
      <c r="BI18" s="135"/>
      <c r="BJ18" s="135">
        <v>0.67</v>
      </c>
      <c r="BK18" s="135" t="str">
        <f t="shared" si="0"/>
        <v/>
      </c>
      <c r="BL18" s="135" t="str">
        <f t="shared" si="1"/>
        <v/>
      </c>
      <c r="BM18" s="135">
        <f t="shared" si="2"/>
        <v>2.73</v>
      </c>
      <c r="BN18" s="135">
        <f t="shared" si="3"/>
        <v>0.67</v>
      </c>
      <c r="BO18" s="84">
        <f t="shared" si="4"/>
        <v>12.35</v>
      </c>
      <c r="BP18" s="84"/>
      <c r="BQ18" s="84"/>
      <c r="BR18" s="84"/>
      <c r="BS18" s="84"/>
      <c r="BT18" s="84"/>
      <c r="BU18" s="84"/>
    </row>
    <row r="19" spans="1:73" s="7" customFormat="1" x14ac:dyDescent="0.25">
      <c r="A19" s="12" t="s">
        <v>746</v>
      </c>
      <c r="B19" s="12" t="s">
        <v>219</v>
      </c>
      <c r="C19" s="12" t="s">
        <v>635</v>
      </c>
      <c r="D19" s="12" t="s">
        <v>717</v>
      </c>
      <c r="E19" s="12"/>
      <c r="F19" s="12" t="s">
        <v>135</v>
      </c>
      <c r="G19" s="12" t="s">
        <v>546</v>
      </c>
      <c r="H19" s="7" t="s">
        <v>539</v>
      </c>
      <c r="I19" s="22">
        <v>2</v>
      </c>
      <c r="J19" s="22"/>
      <c r="K19" s="12" t="s">
        <v>729</v>
      </c>
      <c r="L19" s="12" t="s">
        <v>729</v>
      </c>
      <c r="M19" s="22">
        <v>1025</v>
      </c>
      <c r="N19" s="75">
        <v>-2.43776598</v>
      </c>
      <c r="O19" s="75">
        <v>34.855393991</v>
      </c>
      <c r="P19" s="17">
        <v>42792</v>
      </c>
      <c r="Q19" s="66"/>
      <c r="R19" s="22"/>
      <c r="S19" s="52"/>
      <c r="T19" s="52"/>
      <c r="U19" s="66" t="s">
        <v>76</v>
      </c>
      <c r="V19" s="57"/>
      <c r="W19" s="57"/>
      <c r="X19" s="22"/>
      <c r="Y19" s="22">
        <v>30</v>
      </c>
      <c r="Z19" s="45"/>
      <c r="AA19" s="45" t="s">
        <v>814</v>
      </c>
      <c r="AB19" s="52"/>
      <c r="AC19" s="52"/>
      <c r="AD19" s="52"/>
      <c r="AE19" s="52"/>
      <c r="AF19" s="45"/>
      <c r="AG19" s="24" t="s">
        <v>814</v>
      </c>
      <c r="AH19"/>
      <c r="AI19"/>
      <c r="AJ19"/>
      <c r="AK19" s="52"/>
      <c r="AL19" s="89"/>
      <c r="AM19" s="121"/>
      <c r="AN19" s="52">
        <v>8.48</v>
      </c>
      <c r="AO19" s="135">
        <v>5.86</v>
      </c>
      <c r="AP19" s="122">
        <v>2.4900000000000002</v>
      </c>
      <c r="AQ19" s="122"/>
      <c r="AR19" s="135"/>
      <c r="AS19" s="183"/>
      <c r="AT19" s="122"/>
      <c r="AU19" s="122"/>
      <c r="AV19" s="122"/>
      <c r="AW19" s="135"/>
      <c r="AX19" s="183"/>
      <c r="AY19" s="122"/>
      <c r="AZ19" s="122"/>
      <c r="BA19" s="122">
        <v>2.56</v>
      </c>
      <c r="BB19" s="135"/>
      <c r="BC19" s="183"/>
      <c r="BD19" s="122"/>
      <c r="BE19" s="122"/>
      <c r="BF19" s="122">
        <v>0.15</v>
      </c>
      <c r="BG19" s="135"/>
      <c r="BI19" s="135"/>
      <c r="BJ19" s="135">
        <v>1.02</v>
      </c>
      <c r="BK19" s="135" t="str">
        <f t="shared" si="0"/>
        <v/>
      </c>
      <c r="BL19" s="135" t="str">
        <f t="shared" si="1"/>
        <v/>
      </c>
      <c r="BM19" s="135">
        <f t="shared" si="2"/>
        <v>2.56</v>
      </c>
      <c r="BN19" s="135">
        <f t="shared" si="3"/>
        <v>1.02</v>
      </c>
      <c r="BO19" s="84">
        <f t="shared" si="4"/>
        <v>8.48</v>
      </c>
      <c r="BP19" s="84"/>
      <c r="BQ19" s="84"/>
      <c r="BR19" s="84"/>
      <c r="BS19" s="84"/>
      <c r="BT19" s="84"/>
      <c r="BU19" s="84"/>
    </row>
    <row r="20" spans="1:73" s="7" customFormat="1" x14ac:dyDescent="0.25">
      <c r="A20" s="12" t="s">
        <v>747</v>
      </c>
      <c r="B20" s="12" t="s">
        <v>221</v>
      </c>
      <c r="C20" s="12" t="s">
        <v>636</v>
      </c>
      <c r="D20" s="12" t="s">
        <v>718</v>
      </c>
      <c r="E20" s="12"/>
      <c r="F20" s="12" t="s">
        <v>135</v>
      </c>
      <c r="G20" s="12" t="s">
        <v>546</v>
      </c>
      <c r="H20" s="7" t="s">
        <v>539</v>
      </c>
      <c r="I20" s="22">
        <v>3</v>
      </c>
      <c r="J20" s="22"/>
      <c r="K20" s="12" t="s">
        <v>729</v>
      </c>
      <c r="L20" s="12" t="s">
        <v>729</v>
      </c>
      <c r="M20" s="22">
        <v>1027</v>
      </c>
      <c r="N20" s="75">
        <v>-2.4379910339999999</v>
      </c>
      <c r="O20" s="75">
        <v>34.855417963000001</v>
      </c>
      <c r="P20" s="17">
        <v>42792</v>
      </c>
      <c r="Q20" s="66"/>
      <c r="R20" s="22"/>
      <c r="S20" s="52"/>
      <c r="T20" s="52"/>
      <c r="U20" s="66" t="s">
        <v>76</v>
      </c>
      <c r="V20" s="57"/>
      <c r="W20" s="57"/>
      <c r="X20" s="22"/>
      <c r="Y20" s="22">
        <v>40</v>
      </c>
      <c r="Z20" s="45"/>
      <c r="AA20" s="45" t="s">
        <v>814</v>
      </c>
      <c r="AB20" s="155"/>
      <c r="AC20" s="52"/>
      <c r="AD20" s="52"/>
      <c r="AE20" s="52"/>
      <c r="AF20" s="45"/>
      <c r="AG20" s="24" t="s">
        <v>814</v>
      </c>
      <c r="AH20"/>
      <c r="AI20"/>
      <c r="AJ20"/>
      <c r="AK20" s="52"/>
      <c r="AL20" s="89"/>
      <c r="AM20" s="121"/>
      <c r="AN20" s="87">
        <v>9.81</v>
      </c>
      <c r="AO20" s="135">
        <v>6.82</v>
      </c>
      <c r="AP20" s="122">
        <v>3.07</v>
      </c>
      <c r="AQ20" s="122"/>
      <c r="AR20" s="135"/>
      <c r="AS20" s="183"/>
      <c r="AT20" s="122"/>
      <c r="AU20" s="122"/>
      <c r="AV20" s="122"/>
      <c r="AW20" s="135"/>
      <c r="AX20" s="183"/>
      <c r="AY20" s="122"/>
      <c r="AZ20" s="122"/>
      <c r="BA20" s="122">
        <v>2.77</v>
      </c>
      <c r="BB20" s="135"/>
      <c r="BC20" s="183"/>
      <c r="BD20" s="122"/>
      <c r="BE20" s="122"/>
      <c r="BF20" s="122">
        <v>0.34</v>
      </c>
      <c r="BG20" s="135"/>
      <c r="BI20" s="135"/>
      <c r="BJ20" s="135">
        <v>0.93</v>
      </c>
      <c r="BK20" s="135" t="str">
        <f t="shared" si="0"/>
        <v/>
      </c>
      <c r="BL20" s="135" t="str">
        <f t="shared" si="1"/>
        <v/>
      </c>
      <c r="BM20" s="135">
        <f t="shared" si="2"/>
        <v>2.77</v>
      </c>
      <c r="BN20" s="135">
        <f t="shared" si="3"/>
        <v>0.93</v>
      </c>
      <c r="BO20" s="84">
        <f t="shared" si="4"/>
        <v>9.81</v>
      </c>
      <c r="BP20" s="84"/>
      <c r="BQ20" s="84"/>
      <c r="BR20" s="84"/>
      <c r="BS20" s="84"/>
      <c r="BT20" s="84"/>
      <c r="BU20" s="84"/>
    </row>
    <row r="21" spans="1:73" s="44" customFormat="1" x14ac:dyDescent="0.25">
      <c r="A21" s="33" t="s">
        <v>748</v>
      </c>
      <c r="B21" s="33" t="s">
        <v>222</v>
      </c>
      <c r="C21" s="33" t="s">
        <v>637</v>
      </c>
      <c r="D21" s="33" t="s">
        <v>719</v>
      </c>
      <c r="E21" s="33"/>
      <c r="F21" s="33" t="s">
        <v>135</v>
      </c>
      <c r="G21" s="33" t="s">
        <v>546</v>
      </c>
      <c r="H21" s="44" t="s">
        <v>539</v>
      </c>
      <c r="I21" s="47">
        <v>4</v>
      </c>
      <c r="J21" s="47"/>
      <c r="K21" s="33" t="s">
        <v>729</v>
      </c>
      <c r="L21" s="33" t="s">
        <v>729</v>
      </c>
      <c r="M21" s="47">
        <v>1026</v>
      </c>
      <c r="N21" s="76">
        <v>-2.4380789599999999</v>
      </c>
      <c r="O21" s="76">
        <v>34.854988976999998</v>
      </c>
      <c r="P21" s="46">
        <v>42792</v>
      </c>
      <c r="Q21" s="67"/>
      <c r="R21" s="47"/>
      <c r="S21" s="53"/>
      <c r="T21" s="53"/>
      <c r="U21" s="67" t="s">
        <v>76</v>
      </c>
      <c r="V21" s="58"/>
      <c r="W21" s="58"/>
      <c r="X21" s="47"/>
      <c r="Y21" s="47">
        <v>35</v>
      </c>
      <c r="Z21" s="107"/>
      <c r="AA21" s="107" t="s">
        <v>814</v>
      </c>
      <c r="AB21" s="156"/>
      <c r="AC21" s="53"/>
      <c r="AD21" s="53"/>
      <c r="AE21" s="53"/>
      <c r="AF21" s="107"/>
      <c r="AG21" s="43" t="s">
        <v>814</v>
      </c>
      <c r="AH21" s="34"/>
      <c r="AI21" s="34"/>
      <c r="AJ21" s="34"/>
      <c r="AK21" s="53"/>
      <c r="AL21" s="125"/>
      <c r="AM21" s="124"/>
      <c r="AN21" s="88">
        <v>10.1</v>
      </c>
      <c r="AO21" s="136">
        <v>5.19</v>
      </c>
      <c r="AP21" s="126">
        <v>4.92</v>
      </c>
      <c r="AQ21" s="126"/>
      <c r="AR21" s="136"/>
      <c r="AS21" s="225"/>
      <c r="AT21" s="126"/>
      <c r="AU21" s="126"/>
      <c r="AV21" s="126"/>
      <c r="AW21" s="136"/>
      <c r="AX21" s="225"/>
      <c r="AY21" s="126"/>
      <c r="AZ21" s="126"/>
      <c r="BA21" s="126">
        <v>3.71</v>
      </c>
      <c r="BB21" s="136"/>
      <c r="BC21" s="225"/>
      <c r="BD21" s="126"/>
      <c r="BE21" s="126"/>
      <c r="BF21" s="126">
        <v>0.3</v>
      </c>
      <c r="BG21" s="136"/>
      <c r="BI21" s="136"/>
      <c r="BJ21" s="136">
        <v>1.24</v>
      </c>
      <c r="BK21" s="136" t="str">
        <f t="shared" si="0"/>
        <v/>
      </c>
      <c r="BL21" s="136" t="str">
        <f t="shared" si="1"/>
        <v/>
      </c>
      <c r="BM21" s="136">
        <f t="shared" si="2"/>
        <v>3.71</v>
      </c>
      <c r="BN21" s="136">
        <f t="shared" si="3"/>
        <v>1.24</v>
      </c>
      <c r="BO21" s="86">
        <f t="shared" si="4"/>
        <v>10.1</v>
      </c>
      <c r="BP21" s="86"/>
      <c r="BQ21" s="86"/>
      <c r="BR21" s="86"/>
      <c r="BS21" s="86"/>
      <c r="BT21" s="86"/>
      <c r="BU21" s="86"/>
    </row>
    <row r="22" spans="1:73" ht="31.5" x14ac:dyDescent="0.25">
      <c r="A22" s="12" t="s">
        <v>2</v>
      </c>
      <c r="B22" s="4" t="s">
        <v>42</v>
      </c>
      <c r="C22" s="4" t="s">
        <v>630</v>
      </c>
      <c r="D22" s="4" t="s">
        <v>699</v>
      </c>
      <c r="E22" s="4" t="s">
        <v>701</v>
      </c>
      <c r="F22" s="4" t="s">
        <v>14</v>
      </c>
      <c r="G22" s="12" t="s">
        <v>538</v>
      </c>
      <c r="H22" s="12" t="s">
        <v>539</v>
      </c>
      <c r="I22" s="22">
        <v>1</v>
      </c>
      <c r="J22" s="22">
        <v>3</v>
      </c>
      <c r="K22" s="12" t="s">
        <v>540</v>
      </c>
      <c r="L22" s="12" t="s">
        <v>541</v>
      </c>
      <c r="M22" s="21">
        <v>954</v>
      </c>
      <c r="N22" s="75">
        <v>-2.2724839860000001</v>
      </c>
      <c r="O22" s="75">
        <v>34.023325982999999</v>
      </c>
      <c r="P22" s="16">
        <v>42782</v>
      </c>
      <c r="Q22" s="16">
        <v>42814</v>
      </c>
      <c r="R22" s="21">
        <f>Q22-P22</f>
        <v>32</v>
      </c>
      <c r="S22" s="54">
        <f>INDEX([1]Sheet1!$J:$J,MATCH(A22,[1]Sheet1!$A:$A,0))</f>
        <v>145.671807538</v>
      </c>
      <c r="T22" s="54">
        <v>145.671807538</v>
      </c>
      <c r="U22" s="68" t="s">
        <v>39</v>
      </c>
      <c r="V22" s="59">
        <v>3</v>
      </c>
      <c r="W22" s="59">
        <f>AVERAGE(4,2,2,0.5,1)</f>
        <v>1.9</v>
      </c>
      <c r="X22" s="21">
        <v>10</v>
      </c>
      <c r="Y22" s="21">
        <v>65</v>
      </c>
      <c r="Z22" s="3" t="s">
        <v>115</v>
      </c>
      <c r="AA22" s="3" t="s">
        <v>814</v>
      </c>
      <c r="AB22" s="158">
        <v>4</v>
      </c>
      <c r="AC22" s="110">
        <v>1.2</v>
      </c>
      <c r="AD22" s="110">
        <v>4</v>
      </c>
      <c r="AE22" s="110">
        <v>45</v>
      </c>
      <c r="AG22" s="24" t="s">
        <v>814</v>
      </c>
      <c r="AK22" s="84">
        <v>1.28</v>
      </c>
      <c r="AL22" s="89"/>
      <c r="AM22" s="121">
        <v>1.28</v>
      </c>
      <c r="AN22" s="89">
        <v>16.100000000000001</v>
      </c>
      <c r="AO22" s="135">
        <v>4.97</v>
      </c>
      <c r="AP22" s="122">
        <v>3.73</v>
      </c>
      <c r="AS22" s="183"/>
      <c r="AU22" s="122">
        <v>2.0499999999999998</v>
      </c>
      <c r="AX22" s="183"/>
      <c r="AY22" s="122">
        <v>0.32</v>
      </c>
      <c r="BC22" s="183"/>
      <c r="BE22" s="122">
        <v>2.52</v>
      </c>
      <c r="BH22" s="7"/>
      <c r="BI22" s="135">
        <v>0.25</v>
      </c>
      <c r="BK22" s="135">
        <f t="shared" si="0"/>
        <v>2.0499999999999998</v>
      </c>
      <c r="BL22" s="135">
        <f t="shared" si="1"/>
        <v>0.32</v>
      </c>
      <c r="BM22" s="135">
        <f t="shared" si="2"/>
        <v>2.52</v>
      </c>
      <c r="BN22" s="135">
        <f t="shared" si="3"/>
        <v>0.25</v>
      </c>
      <c r="BO22" s="84">
        <f t="shared" si="4"/>
        <v>17.380000000000003</v>
      </c>
      <c r="BP22" s="84">
        <f>IF(ISBLANK(AK22),"",IF(ISBLANK(AH23),"",IFERROR(((AK22-AH23)/0.36/R22),"")))</f>
        <v>-4.7743055555555559E-2</v>
      </c>
      <c r="BQ22" s="84">
        <f>IF(ISBLANK(AK22),"",IF(ISBLANK(AK22),"",IFERROR(((AK22-AK23)/0.36/R22),"")))</f>
        <v>-3.9930555555555552E-2</v>
      </c>
      <c r="BR22" s="84">
        <f>IF(ISBLANK(AN22),"",IF(ISBLANK(AI23),"",IFERROR(((AN22-AI23)/0.36/R22),"")))</f>
        <v>0.1848958333333334</v>
      </c>
      <c r="BS22" s="84">
        <f>IF(ISBLANK(AN22),"",IF(ISBLANK(AN22),"",IFERROR(((AN22-AN23)/0.36/R22),"")))</f>
        <v>0.35677083333333343</v>
      </c>
      <c r="BT22" s="84">
        <f>IF(ISBLANK(AJ23),"",IF(ISBLANK(BO22),"",IFERROR(((BO22-AJ23)/0.36/R22),"")))</f>
        <v>0.13715277777777796</v>
      </c>
      <c r="BU22" s="84">
        <f>IF(ISBLANK(BO23),"",IF(ISBLANK(BO22),"",IFERROR(((BO22-BO23)/0.36/R22),"")))</f>
        <v>0.31684027777777796</v>
      </c>
    </row>
    <row r="23" spans="1:73" ht="31.5" x14ac:dyDescent="0.25">
      <c r="A23" s="12" t="s">
        <v>3</v>
      </c>
      <c r="B23" s="4" t="s">
        <v>42</v>
      </c>
      <c r="C23" s="4" t="s">
        <v>630</v>
      </c>
      <c r="D23" s="4" t="s">
        <v>699</v>
      </c>
      <c r="E23" s="4" t="s">
        <v>701</v>
      </c>
      <c r="F23" s="4" t="s">
        <v>14</v>
      </c>
      <c r="G23" s="12" t="s">
        <v>538</v>
      </c>
      <c r="H23" s="12" t="s">
        <v>539</v>
      </c>
      <c r="I23" s="22">
        <v>1</v>
      </c>
      <c r="J23" s="22">
        <v>3</v>
      </c>
      <c r="K23" s="12" t="s">
        <v>542</v>
      </c>
      <c r="L23" s="12" t="s">
        <v>541</v>
      </c>
      <c r="M23" s="21">
        <v>954</v>
      </c>
      <c r="N23" s="75">
        <v>-2.2724839860000001</v>
      </c>
      <c r="O23" s="75">
        <v>34.023325982999999</v>
      </c>
      <c r="P23" s="16">
        <v>42782</v>
      </c>
      <c r="Q23" s="16">
        <v>42814</v>
      </c>
      <c r="R23" s="21">
        <f t="shared" ref="R23:R86" si="5">Q23-P23</f>
        <v>32</v>
      </c>
      <c r="S23" s="54">
        <f>INDEX([1]Sheet1!$J:$J,MATCH(A23,[1]Sheet1!$A:$A,0))</f>
        <v>145.671807538</v>
      </c>
      <c r="T23">
        <v>291.34361507599999</v>
      </c>
      <c r="U23" s="68" t="s">
        <v>39</v>
      </c>
      <c r="V23" s="59">
        <v>2.5</v>
      </c>
      <c r="W23" s="59">
        <f>AVERAGE(4,4,3.5,0,0)</f>
        <v>2.2999999999999998</v>
      </c>
      <c r="X23" s="21">
        <v>10</v>
      </c>
      <c r="Y23" s="21">
        <v>40</v>
      </c>
      <c r="Z23" s="3" t="s">
        <v>115</v>
      </c>
      <c r="AA23" s="3" t="s">
        <v>814</v>
      </c>
      <c r="AB23" s="158">
        <v>1.5</v>
      </c>
      <c r="AC23" s="110">
        <v>1.4</v>
      </c>
      <c r="AD23" s="110">
        <v>8</v>
      </c>
      <c r="AE23" s="110">
        <v>30</v>
      </c>
      <c r="AG23" s="24" t="s">
        <v>814</v>
      </c>
      <c r="AH23">
        <v>1.83</v>
      </c>
      <c r="AI23" s="52">
        <v>13.97</v>
      </c>
      <c r="AJ23">
        <v>15.8</v>
      </c>
      <c r="AK23" s="84">
        <v>1.74</v>
      </c>
      <c r="AL23" s="89"/>
      <c r="AM23" s="121">
        <v>1.74</v>
      </c>
      <c r="AN23" s="89">
        <v>11.99</v>
      </c>
      <c r="AO23" s="135">
        <v>4.99</v>
      </c>
      <c r="AP23" s="122">
        <v>2.98</v>
      </c>
      <c r="AS23" s="183"/>
      <c r="AU23" s="122">
        <v>1.73</v>
      </c>
      <c r="AX23" s="183"/>
      <c r="AY23" s="122">
        <v>0.23</v>
      </c>
      <c r="BC23" s="183"/>
      <c r="BE23" s="122">
        <v>2.12</v>
      </c>
      <c r="BH23" s="7"/>
      <c r="BI23" s="135">
        <v>0.25</v>
      </c>
      <c r="BK23" s="135">
        <f t="shared" si="0"/>
        <v>1.73</v>
      </c>
      <c r="BL23" s="135">
        <f t="shared" si="1"/>
        <v>0.23</v>
      </c>
      <c r="BM23" s="135">
        <f t="shared" si="2"/>
        <v>2.12</v>
      </c>
      <c r="BN23" s="135">
        <f t="shared" si="3"/>
        <v>0.25</v>
      </c>
      <c r="BO23" s="84">
        <f t="shared" si="4"/>
        <v>13.73</v>
      </c>
      <c r="BP23" s="84">
        <f>IF(ISBLANK(AK23),"",IF(ISBLANK(AH23),"",IFERROR(((AK23-AH23)/0.36/R23),"")))</f>
        <v>-7.8125000000000069E-3</v>
      </c>
      <c r="BR23" s="84">
        <f>IF(ISBLANK(AN23),"",IF(ISBLANK(AI23),"",IFERROR(((AN23-AI23)/0.36/R23),"")))</f>
        <v>-0.17187500000000006</v>
      </c>
      <c r="BT23" s="84">
        <f>IF(ISBLANK(BO23),"",IF(ISBLANK(AJ23),"",IFERROR(((BO23-AJ23)/0.36/R23),"")))</f>
        <v>-0.17968750000000003</v>
      </c>
    </row>
    <row r="24" spans="1:73" x14ac:dyDescent="0.25">
      <c r="A24" s="12" t="s">
        <v>4</v>
      </c>
      <c r="B24" s="4" t="s">
        <v>43</v>
      </c>
      <c r="C24" s="4" t="s">
        <v>630</v>
      </c>
      <c r="D24" s="4" t="s">
        <v>700</v>
      </c>
      <c r="E24" s="4" t="s">
        <v>702</v>
      </c>
      <c r="F24" s="4" t="s">
        <v>14</v>
      </c>
      <c r="G24" s="12" t="s">
        <v>538</v>
      </c>
      <c r="H24" s="12" t="s">
        <v>539</v>
      </c>
      <c r="I24" s="22">
        <v>2</v>
      </c>
      <c r="J24" s="22">
        <v>4</v>
      </c>
      <c r="K24" s="12" t="s">
        <v>540</v>
      </c>
      <c r="L24" s="12" t="s">
        <v>541</v>
      </c>
      <c r="M24" s="21">
        <v>953</v>
      </c>
      <c r="N24" s="75">
        <v>-2.2783000210000002</v>
      </c>
      <c r="O24" s="75">
        <v>34.024458965000001</v>
      </c>
      <c r="P24" s="16">
        <v>42782</v>
      </c>
      <c r="Q24" s="16">
        <v>42814</v>
      </c>
      <c r="R24" s="21">
        <f t="shared" si="5"/>
        <v>32</v>
      </c>
      <c r="S24" s="54">
        <f>INDEX([1]Sheet1!$J:$J,MATCH(A24,[1]Sheet1!$A:$A,0))</f>
        <v>145.671807538</v>
      </c>
      <c r="T24">
        <v>145.671807538</v>
      </c>
      <c r="U24" s="68" t="s">
        <v>39</v>
      </c>
      <c r="V24" s="59">
        <v>2.2999999999999998</v>
      </c>
      <c r="W24" s="59">
        <v>2.1</v>
      </c>
      <c r="X24" s="21">
        <v>20</v>
      </c>
      <c r="Y24" s="21">
        <v>40</v>
      </c>
      <c r="Z24" s="3" t="s">
        <v>60</v>
      </c>
      <c r="AA24" s="3" t="s">
        <v>814</v>
      </c>
      <c r="AB24" s="158">
        <v>2.2999999999999998</v>
      </c>
      <c r="AC24" s="110">
        <v>2.6</v>
      </c>
      <c r="AD24" s="110">
        <v>5</v>
      </c>
      <c r="AE24" s="110">
        <v>20</v>
      </c>
      <c r="AG24" s="24" t="s">
        <v>814</v>
      </c>
      <c r="AK24" s="84">
        <v>2.4700000000000002</v>
      </c>
      <c r="AL24" s="89"/>
      <c r="AM24" s="121">
        <v>3.03</v>
      </c>
      <c r="AN24" s="87">
        <v>5.28</v>
      </c>
      <c r="AO24" s="135"/>
      <c r="AP24" s="122">
        <v>5.28</v>
      </c>
      <c r="AS24" s="183"/>
      <c r="AU24" s="122">
        <v>1.75</v>
      </c>
      <c r="AX24" s="183"/>
      <c r="AY24" s="122">
        <v>0.32</v>
      </c>
      <c r="BC24" s="183"/>
      <c r="BE24" s="122">
        <v>1.6</v>
      </c>
      <c r="BH24" s="7"/>
      <c r="BI24" s="135">
        <v>0.34</v>
      </c>
      <c r="BK24" s="135">
        <f t="shared" si="0"/>
        <v>1.75</v>
      </c>
      <c r="BL24" s="135">
        <f t="shared" si="1"/>
        <v>0.32</v>
      </c>
      <c r="BM24" s="135">
        <f t="shared" si="2"/>
        <v>1.6</v>
      </c>
      <c r="BN24" s="135">
        <f t="shared" si="3"/>
        <v>0.34</v>
      </c>
      <c r="BO24" s="84">
        <f t="shared" si="4"/>
        <v>7.75</v>
      </c>
      <c r="BP24" s="84">
        <f>IF(ISBLANK(AK24),"",IF(ISBLANK(AH25),"",IFERROR(((AK24-AH25)/0.36/R24),"")))</f>
        <v>2.1701388888888888E-2</v>
      </c>
      <c r="BQ24" s="84">
        <f>IF(ISBLANK(AK24),"",IF(ISBLANK(AK24),"",IFERROR(((AK24-AK25)/0.36/R24),"")))</f>
        <v>5.3819444444444454E-2</v>
      </c>
      <c r="BR24" s="84">
        <f>IF(ISBLANK(AN24),"",IF(ISBLANK(AI25),"",IFERROR(((AN24-AI25)/0.36/R24),"")))</f>
        <v>-0.42187500000000006</v>
      </c>
      <c r="BS24" s="84">
        <f t="shared" ref="BS24:BS37" si="6">IF(ISBLANK(AN24),"",IF(ISBLANK(AN24),"",IFERROR(((AN24-AN25)/0.36/R24),"")))</f>
        <v>-1.3888888888888902E-2</v>
      </c>
      <c r="BT24" s="84">
        <f>IF(ISBLANK(AJ25),"",IF(ISBLANK(BO24),"",IFERROR(((BO24-AJ25)/0.36/R24),"")))</f>
        <v>-0.40017361111111122</v>
      </c>
      <c r="BU24" s="84">
        <f>IF(ISBLANK(BO25),"",IF(ISBLANK(BO24),"",IFERROR(((BO24-BO25)/0.36/R24),"")))</f>
        <v>3.9930555555555476E-2</v>
      </c>
    </row>
    <row r="25" spans="1:73" x14ac:dyDescent="0.25">
      <c r="A25" s="12" t="s">
        <v>5</v>
      </c>
      <c r="B25" s="4" t="s">
        <v>43</v>
      </c>
      <c r="C25" s="4" t="s">
        <v>630</v>
      </c>
      <c r="D25" s="4" t="s">
        <v>700</v>
      </c>
      <c r="E25" s="4" t="s">
        <v>702</v>
      </c>
      <c r="F25" s="4" t="s">
        <v>14</v>
      </c>
      <c r="G25" s="12" t="s">
        <v>538</v>
      </c>
      <c r="H25" s="12" t="s">
        <v>539</v>
      </c>
      <c r="I25" s="22">
        <v>2</v>
      </c>
      <c r="J25" s="22">
        <v>4</v>
      </c>
      <c r="K25" s="12" t="s">
        <v>542</v>
      </c>
      <c r="L25" s="12" t="s">
        <v>541</v>
      </c>
      <c r="M25" s="21">
        <v>953</v>
      </c>
      <c r="N25" s="75">
        <v>-2.2783000210000002</v>
      </c>
      <c r="O25" s="75">
        <v>34.024458965000001</v>
      </c>
      <c r="P25" s="16">
        <v>42782</v>
      </c>
      <c r="Q25" s="16">
        <v>42814</v>
      </c>
      <c r="R25" s="21">
        <f t="shared" si="5"/>
        <v>32</v>
      </c>
      <c r="S25" s="54">
        <f>INDEX([1]Sheet1!$J:$J,MATCH(A25,[1]Sheet1!$A:$A,0))</f>
        <v>145.671807538</v>
      </c>
      <c r="T25">
        <v>291.34361507599999</v>
      </c>
      <c r="U25" s="68" t="s">
        <v>39</v>
      </c>
      <c r="V25" s="59">
        <v>2.5</v>
      </c>
      <c r="W25" s="59">
        <v>0.6</v>
      </c>
      <c r="X25" s="21">
        <v>12</v>
      </c>
      <c r="Y25" s="21">
        <v>40</v>
      </c>
      <c r="Z25" s="3" t="s">
        <v>60</v>
      </c>
      <c r="AA25" s="3" t="s">
        <v>814</v>
      </c>
      <c r="AB25" s="158">
        <v>1.5</v>
      </c>
      <c r="AC25" s="110">
        <v>0.6</v>
      </c>
      <c r="AD25" s="110">
        <v>7</v>
      </c>
      <c r="AE25" s="110">
        <v>24</v>
      </c>
      <c r="AG25" s="24" t="s">
        <v>814</v>
      </c>
      <c r="AH25">
        <v>2.2200000000000002</v>
      </c>
      <c r="AI25" s="52">
        <v>10.14</v>
      </c>
      <c r="AJ25">
        <v>12.360000000000001</v>
      </c>
      <c r="AK25" s="84">
        <v>1.85</v>
      </c>
      <c r="AL25" s="89"/>
      <c r="AM25" s="121">
        <v>1.85</v>
      </c>
      <c r="AN25" s="87">
        <v>5.44</v>
      </c>
      <c r="AO25" s="135"/>
      <c r="AP25" s="122">
        <v>5.44</v>
      </c>
      <c r="AS25" s="183"/>
      <c r="AU25" s="122">
        <v>1.85</v>
      </c>
      <c r="AX25" s="183"/>
      <c r="AY25" s="122">
        <v>0.34</v>
      </c>
      <c r="BC25" s="183"/>
      <c r="BE25" s="122">
        <v>1.99</v>
      </c>
      <c r="BH25" s="7"/>
      <c r="BI25" s="135">
        <v>0.4</v>
      </c>
      <c r="BK25" s="135">
        <f t="shared" si="0"/>
        <v>1.85</v>
      </c>
      <c r="BL25" s="135">
        <f t="shared" si="1"/>
        <v>0.34</v>
      </c>
      <c r="BM25" s="135">
        <f t="shared" si="2"/>
        <v>1.99</v>
      </c>
      <c r="BN25" s="135">
        <f t="shared" si="3"/>
        <v>0.4</v>
      </c>
      <c r="BO25" s="84">
        <f t="shared" si="4"/>
        <v>7.2900000000000009</v>
      </c>
      <c r="BP25" s="84">
        <f>IF(ISBLANK(AK25),"",IF(ISBLANK(AH25),"",IFERROR(((AK25-AH25)/0.36/R25),"")))</f>
        <v>-3.2118055555555566E-2</v>
      </c>
      <c r="BR25" s="84">
        <f>IF(ISBLANK(AN25),"",IF(ISBLANK(AI25),"",IFERROR(((AN25-AI25)/0.36/R25),"")))</f>
        <v>-0.40798611111111116</v>
      </c>
      <c r="BT25" s="84">
        <f>IF(ISBLANK(BO25),"",IF(ISBLANK(AJ25),"",IFERROR(((BO25-AJ25)/0.36/R25),"")))</f>
        <v>-0.44010416666666669</v>
      </c>
    </row>
    <row r="26" spans="1:73" x14ac:dyDescent="0.25">
      <c r="A26" s="12" t="s">
        <v>6</v>
      </c>
      <c r="B26" s="4" t="s">
        <v>44</v>
      </c>
      <c r="C26" s="4" t="s">
        <v>630</v>
      </c>
      <c r="D26" s="4" t="s">
        <v>701</v>
      </c>
      <c r="E26" s="4" t="s">
        <v>699</v>
      </c>
      <c r="F26" s="4" t="s">
        <v>14</v>
      </c>
      <c r="G26" s="12" t="s">
        <v>538</v>
      </c>
      <c r="H26" s="12" t="s">
        <v>539</v>
      </c>
      <c r="I26" s="22">
        <v>3</v>
      </c>
      <c r="J26" s="22">
        <v>1</v>
      </c>
      <c r="K26" s="12" t="s">
        <v>540</v>
      </c>
      <c r="L26" s="12" t="s">
        <v>541</v>
      </c>
      <c r="M26" s="21">
        <v>951</v>
      </c>
      <c r="N26" s="75">
        <v>-2.2779990269999999</v>
      </c>
      <c r="O26" s="75">
        <v>34.027678035000001</v>
      </c>
      <c r="P26" s="16">
        <v>42782</v>
      </c>
      <c r="Q26" s="16">
        <v>42815</v>
      </c>
      <c r="R26" s="21">
        <f t="shared" si="5"/>
        <v>33</v>
      </c>
      <c r="S26" s="54">
        <f>INDEX([1]Sheet1!$J:$J,MATCH(A26,[1]Sheet1!$A:$A,0))</f>
        <v>152.52879644500001</v>
      </c>
      <c r="T26">
        <v>152.52879644500001</v>
      </c>
      <c r="U26" s="68" t="s">
        <v>39</v>
      </c>
      <c r="V26" s="59">
        <v>3.5</v>
      </c>
      <c r="W26" s="59">
        <v>2.4</v>
      </c>
      <c r="X26" s="21">
        <v>25</v>
      </c>
      <c r="Y26" s="21">
        <v>55</v>
      </c>
      <c r="Z26" s="3" t="s">
        <v>122</v>
      </c>
      <c r="AA26" s="3" t="s">
        <v>814</v>
      </c>
      <c r="AB26" s="158">
        <v>2.5</v>
      </c>
      <c r="AC26" s="110">
        <v>4.0999999999999996</v>
      </c>
      <c r="AD26" s="110">
        <v>20</v>
      </c>
      <c r="AE26" s="110">
        <v>50</v>
      </c>
      <c r="AG26" s="24" t="s">
        <v>814</v>
      </c>
      <c r="AK26" s="84">
        <v>8.18</v>
      </c>
      <c r="AL26" s="89">
        <v>5.42</v>
      </c>
      <c r="AM26" s="121">
        <v>4.07</v>
      </c>
      <c r="AN26" s="87">
        <v>6.52</v>
      </c>
      <c r="AO26" s="135">
        <v>3.86</v>
      </c>
      <c r="AP26" s="122">
        <v>2.57</v>
      </c>
      <c r="AQ26" s="122">
        <v>1.47</v>
      </c>
      <c r="AS26" s="183"/>
      <c r="AV26" s="122">
        <v>0.13</v>
      </c>
      <c r="AX26" s="183"/>
      <c r="BA26" s="122">
        <v>2.0299999999999998</v>
      </c>
      <c r="BC26" s="183"/>
      <c r="BF26" s="122">
        <v>0.11</v>
      </c>
      <c r="BH26" s="7"/>
      <c r="BK26" s="135">
        <f t="shared" si="0"/>
        <v>1.47</v>
      </c>
      <c r="BL26" s="135">
        <f t="shared" si="1"/>
        <v>0.13</v>
      </c>
      <c r="BM26" s="135">
        <f t="shared" si="2"/>
        <v>2.0299999999999998</v>
      </c>
      <c r="BN26" s="135">
        <f t="shared" si="3"/>
        <v>0.11</v>
      </c>
      <c r="BO26" s="84">
        <f t="shared" si="4"/>
        <v>14.7</v>
      </c>
      <c r="BP26" s="84">
        <f>IF(ISBLANK(AK26),"",IF(ISBLANK(AH27),"",IFERROR(((AK26-AH27)/0.36/R26),"")))</f>
        <v>-3.6195286195286176E-2</v>
      </c>
      <c r="BQ26" s="84">
        <f>IF(ISBLANK(AK26),"",IF(ISBLANK(AK26),"",IFERROR(((AK26-AK27)/0.36/R26),"")))</f>
        <v>-0.23063973063973064</v>
      </c>
      <c r="BR26" s="84">
        <f>IF(ISBLANK(AN26),"",IF(ISBLANK(AI27),"",IFERROR(((AN26-AI27)/0.36/R26),"")))</f>
        <v>-0.64309764309764317</v>
      </c>
      <c r="BS26" s="84">
        <f t="shared" ref="BS26:BS37" si="7">IF(ISBLANK(AN26),"",IF(ISBLANK(AN26),"",IFERROR(((AN26-AN27)/0.36/R26),"")))</f>
        <v>-0.53114478114478114</v>
      </c>
      <c r="BT26" s="84">
        <f>IF(ISBLANK(AJ27),"",IF(ISBLANK(BO26),"",IFERROR(((BO26-AJ27)/0.36/R26),"")))</f>
        <v>-0.67929292929292928</v>
      </c>
      <c r="BU26" s="84">
        <f>IF(ISBLANK(BO27),"",IF(ISBLANK(BO26),"",IFERROR(((BO26-BO27)/0.36/R26),"")))</f>
        <v>-0.7617845117845119</v>
      </c>
    </row>
    <row r="27" spans="1:73" x14ac:dyDescent="0.25">
      <c r="A27" s="12" t="s">
        <v>7</v>
      </c>
      <c r="B27" s="4" t="s">
        <v>44</v>
      </c>
      <c r="C27" s="4" t="s">
        <v>630</v>
      </c>
      <c r="D27" s="4" t="s">
        <v>701</v>
      </c>
      <c r="E27" s="4" t="s">
        <v>699</v>
      </c>
      <c r="F27" s="4" t="s">
        <v>14</v>
      </c>
      <c r="G27" s="12" t="s">
        <v>538</v>
      </c>
      <c r="H27" s="12" t="s">
        <v>539</v>
      </c>
      <c r="I27" s="22">
        <v>3</v>
      </c>
      <c r="J27" s="22">
        <v>1</v>
      </c>
      <c r="K27" s="12" t="s">
        <v>542</v>
      </c>
      <c r="L27" s="12" t="s">
        <v>541</v>
      </c>
      <c r="M27" s="21">
        <v>951</v>
      </c>
      <c r="N27" s="75">
        <v>-2.2779990269999999</v>
      </c>
      <c r="O27" s="75">
        <v>34.027678035000001</v>
      </c>
      <c r="P27" s="16">
        <v>42782</v>
      </c>
      <c r="Q27" s="16">
        <v>42815</v>
      </c>
      <c r="R27" s="21">
        <f t="shared" si="5"/>
        <v>33</v>
      </c>
      <c r="S27" s="54">
        <f>INDEX([1]Sheet1!$J:$J,MATCH(A27,[1]Sheet1!$A:$A,0))</f>
        <v>152.52879644500001</v>
      </c>
      <c r="T27">
        <v>305.05759289000002</v>
      </c>
      <c r="U27" s="68" t="s">
        <v>39</v>
      </c>
      <c r="V27" s="59">
        <v>2.5</v>
      </c>
      <c r="W27" s="59">
        <v>2.6</v>
      </c>
      <c r="X27" s="21">
        <v>20</v>
      </c>
      <c r="Y27" s="21">
        <v>45</v>
      </c>
      <c r="Z27" s="3" t="s">
        <v>60</v>
      </c>
      <c r="AA27" s="3" t="s">
        <v>814</v>
      </c>
      <c r="AB27" s="158">
        <v>0.7</v>
      </c>
      <c r="AC27" s="110">
        <v>4.5</v>
      </c>
      <c r="AD27" s="110">
        <v>15</v>
      </c>
      <c r="AE27" s="110">
        <v>40</v>
      </c>
      <c r="AG27" s="24" t="s">
        <v>814</v>
      </c>
      <c r="AH27">
        <v>8.61</v>
      </c>
      <c r="AI27" s="52">
        <v>14.16</v>
      </c>
      <c r="AJ27">
        <v>22.77</v>
      </c>
      <c r="AK27" s="84">
        <v>10.92</v>
      </c>
      <c r="AL27" s="89">
        <v>5.2</v>
      </c>
      <c r="AM27" s="121">
        <v>5.77</v>
      </c>
      <c r="AN27" s="87">
        <v>12.83</v>
      </c>
      <c r="AO27" s="135">
        <v>4.9400000000000004</v>
      </c>
      <c r="AP27" s="122">
        <v>3.64</v>
      </c>
      <c r="AS27" s="183"/>
      <c r="AU27" s="122">
        <v>1.24</v>
      </c>
      <c r="AX27" s="183"/>
      <c r="AY27" s="122">
        <v>0.22</v>
      </c>
      <c r="BC27" s="183"/>
      <c r="BE27" s="122">
        <v>1.69</v>
      </c>
      <c r="BH27" s="7"/>
      <c r="BI27" s="135">
        <v>0.25</v>
      </c>
      <c r="BK27" s="135">
        <f t="shared" si="0"/>
        <v>1.24</v>
      </c>
      <c r="BL27" s="135">
        <f t="shared" si="1"/>
        <v>0.22</v>
      </c>
      <c r="BM27" s="135">
        <f t="shared" si="2"/>
        <v>1.69</v>
      </c>
      <c r="BN27" s="135">
        <f t="shared" si="3"/>
        <v>0.25</v>
      </c>
      <c r="BO27" s="84">
        <f t="shared" si="4"/>
        <v>23.75</v>
      </c>
      <c r="BP27" s="84">
        <f>IF(ISBLANK(AK27),"",IF(ISBLANK(AH27),"",IFERROR(((AK27-AH27)/0.36/R27),"")))</f>
        <v>0.19444444444444448</v>
      </c>
      <c r="BR27" s="84">
        <f>IF(ISBLANK(AN27),"",IF(ISBLANK(AI27),"",IFERROR(((AN27-AI27)/0.36/R27),"")))</f>
        <v>-0.11195286195286196</v>
      </c>
      <c r="BT27" s="84">
        <f>IF(ISBLANK(BO27),"",IF(ISBLANK(AJ27),"",IFERROR(((BO27-AJ27)/0.36/R27),"")))</f>
        <v>8.2491582491582532E-2</v>
      </c>
    </row>
    <row r="28" spans="1:73" x14ac:dyDescent="0.25">
      <c r="A28" s="12" t="s">
        <v>8</v>
      </c>
      <c r="B28" s="4" t="s">
        <v>45</v>
      </c>
      <c r="C28" s="4" t="s">
        <v>630</v>
      </c>
      <c r="D28" s="4" t="s">
        <v>702</v>
      </c>
      <c r="E28" s="4" t="s">
        <v>700</v>
      </c>
      <c r="F28" s="4" t="s">
        <v>14</v>
      </c>
      <c r="G28" s="12" t="s">
        <v>538</v>
      </c>
      <c r="H28" s="12" t="s">
        <v>539</v>
      </c>
      <c r="I28" s="22">
        <v>4</v>
      </c>
      <c r="J28" s="22">
        <v>2</v>
      </c>
      <c r="K28" s="12" t="s">
        <v>540</v>
      </c>
      <c r="L28" s="12" t="s">
        <v>541</v>
      </c>
      <c r="M28" s="21">
        <v>950</v>
      </c>
      <c r="N28" s="75">
        <v>-2.2788369660000001</v>
      </c>
      <c r="O28" s="75">
        <v>34.031883989999997</v>
      </c>
      <c r="P28" s="16">
        <v>42782</v>
      </c>
      <c r="Q28" s="16">
        <v>42815</v>
      </c>
      <c r="R28" s="21">
        <f t="shared" si="5"/>
        <v>33</v>
      </c>
      <c r="S28" s="54">
        <f>INDEX([1]Sheet1!$J:$J,MATCH(A28,[1]Sheet1!$A:$A,0))</f>
        <v>152.52879644500001</v>
      </c>
      <c r="T28">
        <v>152.52879644500001</v>
      </c>
      <c r="U28" s="68" t="s">
        <v>39</v>
      </c>
      <c r="V28" s="59">
        <v>1.5</v>
      </c>
      <c r="W28" s="59">
        <v>0.9</v>
      </c>
      <c r="X28" s="21">
        <v>15</v>
      </c>
      <c r="Y28" s="21">
        <v>70</v>
      </c>
      <c r="Z28" s="3" t="s">
        <v>60</v>
      </c>
      <c r="AA28" s="3" t="s">
        <v>814</v>
      </c>
      <c r="AB28" s="158">
        <v>1.8</v>
      </c>
      <c r="AC28" s="110">
        <v>2.7</v>
      </c>
      <c r="AD28" s="110">
        <v>5</v>
      </c>
      <c r="AE28" s="110">
        <v>35</v>
      </c>
      <c r="AG28" s="24" t="s">
        <v>814</v>
      </c>
      <c r="AK28" s="84">
        <v>2.91</v>
      </c>
      <c r="AL28" s="89"/>
      <c r="AM28" s="121">
        <v>2.91</v>
      </c>
      <c r="AN28" s="87">
        <v>10.26</v>
      </c>
      <c r="AO28" s="135">
        <v>6.97</v>
      </c>
      <c r="AP28" s="122">
        <v>3.17</v>
      </c>
      <c r="AS28" s="183"/>
      <c r="AU28" s="122">
        <v>1.69</v>
      </c>
      <c r="AX28" s="183"/>
      <c r="AY28" s="122">
        <v>0.21</v>
      </c>
      <c r="BA28" s="122">
        <v>1.82</v>
      </c>
      <c r="BC28" s="183"/>
      <c r="BF28" s="122">
        <v>0.1</v>
      </c>
      <c r="BH28" s="7"/>
      <c r="BK28" s="135">
        <f t="shared" si="0"/>
        <v>1.69</v>
      </c>
      <c r="BL28" s="135">
        <f t="shared" si="1"/>
        <v>0.21</v>
      </c>
      <c r="BM28" s="135">
        <f t="shared" si="2"/>
        <v>1.82</v>
      </c>
      <c r="BN28" s="135">
        <f t="shared" si="3"/>
        <v>0.1</v>
      </c>
      <c r="BO28" s="84">
        <f t="shared" si="4"/>
        <v>13.17</v>
      </c>
      <c r="BP28" s="84" t="str">
        <f>IF(ISBLANK(AK28),"",IF(ISBLANK(AH29),"",IFERROR(((AK28-AH29)/0.36/R28),"")))</f>
        <v/>
      </c>
      <c r="BQ28" s="84">
        <f>IF(ISBLANK(AK28),"",IF(ISBLANK(AK28),"",IFERROR(((AK28-AK29)/0.36/R28),"")))</f>
        <v>-0.22222222222222221</v>
      </c>
      <c r="BR28" s="84">
        <f t="shared" ref="BR28:BR37" si="8">IF(ISBLANK(AN28),"",IF(ISBLANK(AI29),"",IFERROR(((AN28-AI29)/0.36/R28),"")))</f>
        <v>-1.5993265993265993</v>
      </c>
      <c r="BS28" s="84">
        <f t="shared" ref="BS28:BS37" si="9">IF(ISBLANK(AN28),"",IF(ISBLANK(AN28),"",IFERROR(((AN28-AN29)/0.36/R28),"")))</f>
        <v>0.48905723905723908</v>
      </c>
      <c r="BT28" s="84">
        <f>IF(ISBLANK(AJ29),"",IF(ISBLANK(BO28),"",IFERROR(((BO28-AJ29)/0.36/R28),"")))</f>
        <v>-1.3543771043771047</v>
      </c>
      <c r="BU28" s="84">
        <f>IF(ISBLANK(BO29),"",IF(ISBLANK(BO28),"",IFERROR(((BO28-BO29)/0.36/R28),"")))</f>
        <v>0.26683501683501681</v>
      </c>
    </row>
    <row r="29" spans="1:73" ht="31.5" x14ac:dyDescent="0.25">
      <c r="A29" s="12" t="s">
        <v>9</v>
      </c>
      <c r="B29" s="4" t="s">
        <v>45</v>
      </c>
      <c r="C29" s="4" t="s">
        <v>630</v>
      </c>
      <c r="D29" s="4" t="s">
        <v>702</v>
      </c>
      <c r="E29" s="4" t="s">
        <v>700</v>
      </c>
      <c r="F29" s="4" t="s">
        <v>14</v>
      </c>
      <c r="G29" s="12" t="s">
        <v>538</v>
      </c>
      <c r="H29" s="12" t="s">
        <v>539</v>
      </c>
      <c r="I29" s="22">
        <v>4</v>
      </c>
      <c r="J29" s="22">
        <v>2</v>
      </c>
      <c r="K29" s="12" t="s">
        <v>542</v>
      </c>
      <c r="L29" s="12" t="s">
        <v>541</v>
      </c>
      <c r="M29" s="21">
        <v>950</v>
      </c>
      <c r="N29" s="75">
        <v>-2.2788369660000001</v>
      </c>
      <c r="O29" s="75">
        <v>34.031883989999997</v>
      </c>
      <c r="P29" s="16">
        <v>42782</v>
      </c>
      <c r="Q29" s="16">
        <v>42815</v>
      </c>
      <c r="R29" s="21">
        <f t="shared" si="5"/>
        <v>33</v>
      </c>
      <c r="S29" s="54">
        <f>INDEX([1]Sheet1!$J:$J,MATCH(A29,[1]Sheet1!$A:$A,0))</f>
        <v>152.52879644500001</v>
      </c>
      <c r="T29">
        <v>305.05759289000002</v>
      </c>
      <c r="U29" s="68" t="s">
        <v>39</v>
      </c>
      <c r="V29" s="59">
        <v>2.5</v>
      </c>
      <c r="W29" s="59">
        <v>1.8</v>
      </c>
      <c r="X29" s="21">
        <v>25</v>
      </c>
      <c r="Y29" s="21">
        <v>65</v>
      </c>
      <c r="Z29" s="3" t="s">
        <v>123</v>
      </c>
      <c r="AA29" s="3" t="s">
        <v>814</v>
      </c>
      <c r="AB29" s="158">
        <v>1.8</v>
      </c>
      <c r="AC29" s="110">
        <v>2.2000000000000002</v>
      </c>
      <c r="AD29" s="110">
        <v>18</v>
      </c>
      <c r="AE29" s="110">
        <v>30</v>
      </c>
      <c r="AG29" s="24" t="s">
        <v>814</v>
      </c>
      <c r="AI29" s="52">
        <v>29.26</v>
      </c>
      <c r="AJ29">
        <v>29.26</v>
      </c>
      <c r="AK29" s="84">
        <v>5.55</v>
      </c>
      <c r="AL29" s="89"/>
      <c r="AM29" s="121">
        <v>5.55</v>
      </c>
      <c r="AN29" s="89">
        <v>4.45</v>
      </c>
      <c r="AO29" s="135"/>
      <c r="AP29" s="122">
        <v>4.45</v>
      </c>
      <c r="AS29" s="183"/>
      <c r="AU29" s="122">
        <v>1.47</v>
      </c>
      <c r="AX29" s="183"/>
      <c r="AY29" s="122">
        <v>0.21</v>
      </c>
      <c r="BC29" s="183"/>
      <c r="BE29" s="122">
        <v>1.87</v>
      </c>
      <c r="BH29" s="7"/>
      <c r="BI29" s="135">
        <v>0.23</v>
      </c>
      <c r="BK29" s="135">
        <f t="shared" si="0"/>
        <v>1.47</v>
      </c>
      <c r="BL29" s="135">
        <f t="shared" si="1"/>
        <v>0.21</v>
      </c>
      <c r="BM29" s="135">
        <f t="shared" si="2"/>
        <v>1.87</v>
      </c>
      <c r="BN29" s="135">
        <f t="shared" si="3"/>
        <v>0.23</v>
      </c>
      <c r="BO29" s="84">
        <f t="shared" si="4"/>
        <v>10</v>
      </c>
      <c r="BP29" s="84" t="str">
        <f>IF(ISBLANK(AK29),"",IF(ISBLANK(AH29),"",IFERROR(((AK29-AH29)/0.36/R29),"")))</f>
        <v/>
      </c>
      <c r="BT29" s="84">
        <f>IF(ISBLANK(BO29),"",IF(ISBLANK(AJ29),"",IFERROR(((BO29-AJ29)/0.36/R29),"")))</f>
        <v>-1.6212121212121213</v>
      </c>
    </row>
    <row r="30" spans="1:73" x14ac:dyDescent="0.25">
      <c r="A30" s="12" t="s">
        <v>10</v>
      </c>
      <c r="B30" s="4" t="s">
        <v>46</v>
      </c>
      <c r="C30" s="4" t="s">
        <v>631</v>
      </c>
      <c r="D30" s="4" t="s">
        <v>703</v>
      </c>
      <c r="E30" s="4" t="s">
        <v>703</v>
      </c>
      <c r="F30" s="4" t="s">
        <v>15</v>
      </c>
      <c r="G30" s="12" t="s">
        <v>538</v>
      </c>
      <c r="H30" s="12" t="s">
        <v>543</v>
      </c>
      <c r="I30" s="22">
        <v>1</v>
      </c>
      <c r="J30" s="22">
        <v>1</v>
      </c>
      <c r="K30" s="12" t="s">
        <v>540</v>
      </c>
      <c r="L30" s="12" t="s">
        <v>541</v>
      </c>
      <c r="M30" s="21">
        <v>957</v>
      </c>
      <c r="N30" s="75">
        <v>-2.3500519620000002</v>
      </c>
      <c r="O30" s="75">
        <v>34.049975992999997</v>
      </c>
      <c r="P30" s="16">
        <v>42783</v>
      </c>
      <c r="Q30" s="16">
        <v>42816</v>
      </c>
      <c r="R30" s="21">
        <f t="shared" si="5"/>
        <v>33</v>
      </c>
      <c r="S30" s="54">
        <f>INDEX([1]Sheet1!$J:$J,MATCH(A30,[1]Sheet1!$A:$A,0))</f>
        <v>161.59826314</v>
      </c>
      <c r="T30">
        <v>161.59826314</v>
      </c>
      <c r="U30" s="68" t="s">
        <v>23</v>
      </c>
      <c r="V30" s="59">
        <v>0.5</v>
      </c>
      <c r="W30" s="59">
        <v>0.4</v>
      </c>
      <c r="X30" s="21">
        <v>1</v>
      </c>
      <c r="Y30" s="21">
        <v>7</v>
      </c>
      <c r="Z30" s="3" t="s">
        <v>125</v>
      </c>
      <c r="AA30" s="3" t="s">
        <v>814</v>
      </c>
      <c r="AB30" s="158">
        <v>1.8</v>
      </c>
      <c r="AC30" s="110">
        <v>0.9</v>
      </c>
      <c r="AD30" s="110">
        <v>6</v>
      </c>
      <c r="AE30" s="110">
        <v>25</v>
      </c>
      <c r="AF30" s="3" t="s">
        <v>253</v>
      </c>
      <c r="AG30" s="24" t="s">
        <v>814</v>
      </c>
      <c r="AK30" s="84">
        <v>1.91</v>
      </c>
      <c r="AL30" s="89"/>
      <c r="AM30" s="121">
        <v>1.91</v>
      </c>
      <c r="AN30" s="87">
        <v>13.25</v>
      </c>
      <c r="AO30" s="135">
        <v>7.28</v>
      </c>
      <c r="AP30" s="122">
        <v>4.93</v>
      </c>
      <c r="AS30" s="183"/>
      <c r="AU30" s="122">
        <v>3.04</v>
      </c>
      <c r="AX30" s="183"/>
      <c r="AY30" s="122">
        <v>0.19</v>
      </c>
      <c r="BA30" s="122">
        <v>2.35</v>
      </c>
      <c r="BC30" s="183"/>
      <c r="BF30" s="122">
        <v>0.03</v>
      </c>
      <c r="BH30" s="7"/>
      <c r="BK30" s="135">
        <f t="shared" si="0"/>
        <v>3.04</v>
      </c>
      <c r="BL30" s="135">
        <f t="shared" si="1"/>
        <v>0.19</v>
      </c>
      <c r="BM30" s="135">
        <f t="shared" si="2"/>
        <v>2.35</v>
      </c>
      <c r="BN30" s="135">
        <f t="shared" si="3"/>
        <v>0.03</v>
      </c>
      <c r="BO30" s="84">
        <f t="shared" si="4"/>
        <v>15.16</v>
      </c>
      <c r="BP30" s="84">
        <f>IF(ISBLANK(AK30),"",IF(ISBLANK(AH31),"",IFERROR(((AK30-AH31)/0.36/R30),"")))</f>
        <v>-4.2929292929292928E-2</v>
      </c>
      <c r="BQ30" s="84">
        <f>IF(ISBLANK(AK30),"",IF(ISBLANK(AK30),"",IFERROR(((AK30-AK31)/0.36/R30),"")))</f>
        <v>-0.57070707070707072</v>
      </c>
      <c r="BR30" s="84">
        <f t="shared" ref="BR30:BR37" si="10">IF(ISBLANK(AN30),"",IF(ISBLANK(AI31),"",IFERROR(((AN30-AI31)/0.36/R30),"")))</f>
        <v>1.042929292929293</v>
      </c>
      <c r="BS30" s="84">
        <f t="shared" ref="BS30:BS37" si="11">IF(ISBLANK(AN30),"",IF(ISBLANK(AN30),"",IFERROR(((AN30-AN31)/0.36/R30),"")))</f>
        <v>0.86279461279461289</v>
      </c>
      <c r="BT30" s="84">
        <f>IF(ISBLANK(AJ31),"",IF(ISBLANK(BO30),"",IFERROR(((BO30-AJ31)/0.36/R30),"")))</f>
        <v>1</v>
      </c>
      <c r="BU30" s="84">
        <f>IF(ISBLANK(BO31),"",IF(ISBLANK(BO30),"",IFERROR(((BO30-BO31)/0.36/R30),"")))</f>
        <v>0.29208754208754217</v>
      </c>
    </row>
    <row r="31" spans="1:73" x14ac:dyDescent="0.25">
      <c r="A31" s="12" t="s">
        <v>11</v>
      </c>
      <c r="B31" s="4" t="s">
        <v>46</v>
      </c>
      <c r="C31" s="4" t="s">
        <v>631</v>
      </c>
      <c r="D31" s="4" t="s">
        <v>703</v>
      </c>
      <c r="E31" s="4" t="s">
        <v>703</v>
      </c>
      <c r="F31" s="4" t="s">
        <v>15</v>
      </c>
      <c r="G31" s="12" t="s">
        <v>538</v>
      </c>
      <c r="H31" s="12" t="s">
        <v>543</v>
      </c>
      <c r="I31" s="22">
        <v>1</v>
      </c>
      <c r="J31" s="22">
        <v>1</v>
      </c>
      <c r="K31" s="12" t="s">
        <v>542</v>
      </c>
      <c r="L31" s="12" t="s">
        <v>541</v>
      </c>
      <c r="M31" s="21">
        <v>957</v>
      </c>
      <c r="N31" s="75">
        <v>-2.3500519620000002</v>
      </c>
      <c r="O31" s="75">
        <v>34.049975992999997</v>
      </c>
      <c r="P31" s="16">
        <v>42783</v>
      </c>
      <c r="Q31" s="16">
        <v>42816</v>
      </c>
      <c r="R31" s="21">
        <f t="shared" si="5"/>
        <v>33</v>
      </c>
      <c r="S31" s="54">
        <f>INDEX([1]Sheet1!$J:$J,MATCH(A31,[1]Sheet1!$A:$A,0))</f>
        <v>161.59826314</v>
      </c>
      <c r="T31">
        <v>323.19652628</v>
      </c>
      <c r="U31" s="68" t="s">
        <v>23</v>
      </c>
      <c r="V31" s="59">
        <v>1</v>
      </c>
      <c r="W31" s="59">
        <v>1</v>
      </c>
      <c r="X31" s="21">
        <v>10</v>
      </c>
      <c r="Y31" s="21">
        <v>15</v>
      </c>
      <c r="Z31" s="3" t="s">
        <v>125</v>
      </c>
      <c r="AA31" s="3" t="s">
        <v>814</v>
      </c>
      <c r="AB31" s="158">
        <v>1.5</v>
      </c>
      <c r="AC31" s="110">
        <v>0.8</v>
      </c>
      <c r="AD31" s="110">
        <v>10</v>
      </c>
      <c r="AE31" s="110">
        <v>18</v>
      </c>
      <c r="AF31" s="3" t="s">
        <v>253</v>
      </c>
      <c r="AG31" s="24" t="s">
        <v>814</v>
      </c>
      <c r="AH31">
        <v>2.42</v>
      </c>
      <c r="AI31" s="52">
        <v>0.86</v>
      </c>
      <c r="AJ31">
        <v>3.28</v>
      </c>
      <c r="AK31" s="84">
        <v>8.69</v>
      </c>
      <c r="AL31" s="89">
        <v>5.39</v>
      </c>
      <c r="AM31" s="121">
        <v>3.2</v>
      </c>
      <c r="AN31" s="87">
        <v>3</v>
      </c>
      <c r="AO31" s="135"/>
      <c r="AP31" s="122">
        <v>3</v>
      </c>
      <c r="AS31" s="183"/>
      <c r="AU31" s="122">
        <v>3.09</v>
      </c>
      <c r="AX31" s="183"/>
      <c r="AY31" s="122">
        <v>0.2</v>
      </c>
      <c r="BA31" s="185">
        <v>1.96</v>
      </c>
      <c r="BB31" s="85"/>
      <c r="BC31" s="186"/>
      <c r="BD31" s="185"/>
      <c r="BE31" s="123">
        <v>3.12</v>
      </c>
      <c r="BF31" s="185">
        <v>0.26</v>
      </c>
      <c r="BG31" s="85"/>
      <c r="BH31" s="152"/>
      <c r="BI31" s="87">
        <v>0.21</v>
      </c>
      <c r="BJ31" s="85"/>
      <c r="BK31" s="135">
        <f t="shared" si="0"/>
        <v>3.09</v>
      </c>
      <c r="BL31" s="135">
        <f t="shared" si="1"/>
        <v>0.2</v>
      </c>
      <c r="BM31" s="135">
        <f t="shared" si="2"/>
        <v>3.12</v>
      </c>
      <c r="BN31" s="135">
        <f t="shared" si="3"/>
        <v>0.21</v>
      </c>
      <c r="BO31" s="84">
        <f t="shared" si="4"/>
        <v>11.69</v>
      </c>
      <c r="BP31" s="84">
        <f>IF(ISBLANK(AK31),"",IF(ISBLANK(AH31),"",IFERROR(((AK31-AH31)/0.36/R31),"")))</f>
        <v>0.52777777777777779</v>
      </c>
      <c r="BR31" s="84">
        <f t="shared" ref="BR31:BR37" si="12">IF(ISBLANK(AN31),"",IF(ISBLANK(AI31),"",IFERROR(((AN31-AI31)/0.36/R31),"")))</f>
        <v>0.18013468013468015</v>
      </c>
      <c r="BT31" s="84">
        <f>IF(ISBLANK(BO31),"",IF(ISBLANK(AJ31),"",IFERROR(((BO31-AJ31)/0.36/R31),"")))</f>
        <v>0.70791245791245794</v>
      </c>
    </row>
    <row r="32" spans="1:73" ht="31.5" x14ac:dyDescent="0.25">
      <c r="A32" s="12" t="s">
        <v>12</v>
      </c>
      <c r="B32" s="4" t="s">
        <v>47</v>
      </c>
      <c r="C32" s="4" t="s">
        <v>631</v>
      </c>
      <c r="D32" s="4" t="s">
        <v>704</v>
      </c>
      <c r="E32" s="4" t="s">
        <v>704</v>
      </c>
      <c r="F32" s="4" t="s">
        <v>15</v>
      </c>
      <c r="G32" s="12" t="s">
        <v>538</v>
      </c>
      <c r="H32" s="12" t="s">
        <v>543</v>
      </c>
      <c r="I32" s="22">
        <v>2</v>
      </c>
      <c r="J32" s="22">
        <v>2</v>
      </c>
      <c r="K32" s="12" t="s">
        <v>540</v>
      </c>
      <c r="L32" s="12" t="s">
        <v>541</v>
      </c>
      <c r="M32" s="21">
        <v>959</v>
      </c>
      <c r="N32" s="75">
        <v>-2.3484879830000001</v>
      </c>
      <c r="O32" s="75">
        <v>34.050110019999998</v>
      </c>
      <c r="P32" s="16">
        <v>42783</v>
      </c>
      <c r="Q32" s="16">
        <v>42816</v>
      </c>
      <c r="R32" s="21">
        <f t="shared" si="5"/>
        <v>33</v>
      </c>
      <c r="S32" s="54">
        <f>INDEX([1]Sheet1!$J:$J,MATCH(A32,[1]Sheet1!$A:$A,0))</f>
        <v>161.59826314</v>
      </c>
      <c r="T32">
        <v>161.59826314</v>
      </c>
      <c r="U32" s="68" t="s">
        <v>23</v>
      </c>
      <c r="V32" s="59">
        <v>0.5</v>
      </c>
      <c r="W32" s="59">
        <v>0.6</v>
      </c>
      <c r="X32" s="22">
        <v>0.2</v>
      </c>
      <c r="Y32" s="21">
        <v>15</v>
      </c>
      <c r="Z32" s="3" t="s">
        <v>126</v>
      </c>
      <c r="AA32" s="3" t="s">
        <v>814</v>
      </c>
      <c r="AB32" s="158">
        <v>1.6</v>
      </c>
      <c r="AC32" s="110">
        <v>3</v>
      </c>
      <c r="AD32" s="110">
        <v>0</v>
      </c>
      <c r="AE32" s="110">
        <v>40</v>
      </c>
      <c r="AF32" s="3" t="s">
        <v>253</v>
      </c>
      <c r="AG32" s="24" t="s">
        <v>814</v>
      </c>
      <c r="AK32" s="84">
        <v>0</v>
      </c>
      <c r="AL32" s="89"/>
      <c r="AM32" s="121"/>
      <c r="AN32" s="87">
        <v>13.46</v>
      </c>
      <c r="AO32" s="135">
        <v>5.19</v>
      </c>
      <c r="AP32" s="122">
        <v>4.0199999999999996</v>
      </c>
      <c r="AS32" s="183"/>
      <c r="AX32" s="183"/>
      <c r="BA32" s="122">
        <v>2</v>
      </c>
      <c r="BC32" s="183"/>
      <c r="BF32" s="122">
        <v>0.13</v>
      </c>
      <c r="BH32" s="7"/>
      <c r="BK32" s="135" t="str">
        <f t="shared" si="0"/>
        <v/>
      </c>
      <c r="BL32" s="135" t="str">
        <f t="shared" si="1"/>
        <v/>
      </c>
      <c r="BM32" s="135">
        <f t="shared" si="2"/>
        <v>2</v>
      </c>
      <c r="BN32" s="135">
        <f t="shared" si="3"/>
        <v>0.13</v>
      </c>
      <c r="BO32" s="84">
        <f t="shared" si="4"/>
        <v>13.46</v>
      </c>
      <c r="BP32" s="84">
        <f>IF(ISBLANK(AK32),"",IF(ISBLANK(AH33),"",IFERROR(((AK32-AH33)/0.36/R32),"")))</f>
        <v>-5.8080808080808073E-2</v>
      </c>
      <c r="BQ32" s="84">
        <f>IF(ISBLANK(AK32),"",IF(ISBLANK(AK32),"",IFERROR(((AK32-AK33)/0.36/R32),"")))</f>
        <v>-1.2626262626262626E-2</v>
      </c>
      <c r="BR32" s="84">
        <f t="shared" ref="BR32:BR37" si="13">IF(ISBLANK(AN32),"",IF(ISBLANK(AI33),"",IFERROR(((AN32-AI33)/0.36/R32),"")))</f>
        <v>0.92087542087542096</v>
      </c>
      <c r="BS32" s="84">
        <f>IF(ISBLANK(AN32),"",IF(ISBLANK(AN32),"",IFERROR(((AN32-AN33)/0.36/R32),"")))</f>
        <v>0.69023569023569031</v>
      </c>
      <c r="BT32" s="84">
        <f>IF(ISBLANK(AJ33),"",IF(ISBLANK(BO32),"",IFERROR(((BO32-AJ33)/0.36/R32),"")))</f>
        <v>0.86279461279461289</v>
      </c>
      <c r="BU32" s="84">
        <f>IF(ISBLANK(BO33),"",IF(ISBLANK(BO32),"",IFERROR(((BO32-BO33)/0.36/R32),"")))</f>
        <v>0.67760942760942766</v>
      </c>
    </row>
    <row r="33" spans="1:73" ht="31.5" x14ac:dyDescent="0.25">
      <c r="A33" s="12" t="s">
        <v>13</v>
      </c>
      <c r="B33" s="4" t="s">
        <v>47</v>
      </c>
      <c r="C33" s="4" t="s">
        <v>631</v>
      </c>
      <c r="D33" s="4" t="s">
        <v>704</v>
      </c>
      <c r="E33" s="4" t="s">
        <v>704</v>
      </c>
      <c r="F33" s="4" t="s">
        <v>15</v>
      </c>
      <c r="G33" s="12" t="s">
        <v>538</v>
      </c>
      <c r="H33" s="12" t="s">
        <v>543</v>
      </c>
      <c r="I33" s="22">
        <v>2</v>
      </c>
      <c r="J33" s="22">
        <v>2</v>
      </c>
      <c r="K33" s="12" t="s">
        <v>542</v>
      </c>
      <c r="L33" s="12" t="s">
        <v>541</v>
      </c>
      <c r="M33" s="21">
        <v>959</v>
      </c>
      <c r="N33" s="75">
        <v>-2.3484879830000001</v>
      </c>
      <c r="O33" s="75">
        <v>34.050110019999998</v>
      </c>
      <c r="P33" s="16">
        <v>42783</v>
      </c>
      <c r="Q33" s="16">
        <v>42816</v>
      </c>
      <c r="R33" s="21">
        <f t="shared" si="5"/>
        <v>33</v>
      </c>
      <c r="S33" s="54">
        <f>INDEX([1]Sheet1!$J:$J,MATCH(A33,[1]Sheet1!$A:$A,0))</f>
        <v>161.59826314</v>
      </c>
      <c r="T33">
        <v>323.19652628</v>
      </c>
      <c r="U33" s="68" t="s">
        <v>23</v>
      </c>
      <c r="V33" s="59">
        <v>1</v>
      </c>
      <c r="W33" s="59">
        <v>0.2</v>
      </c>
      <c r="X33" s="22">
        <v>0.2</v>
      </c>
      <c r="Y33" s="21">
        <v>7</v>
      </c>
      <c r="Z33" s="3" t="s">
        <v>126</v>
      </c>
      <c r="AA33" s="3" t="s">
        <v>814</v>
      </c>
      <c r="AB33" s="158">
        <v>1</v>
      </c>
      <c r="AC33" s="110">
        <v>2.6</v>
      </c>
      <c r="AD33" s="110">
        <v>3</v>
      </c>
      <c r="AE33" s="110">
        <v>20</v>
      </c>
      <c r="AF33" s="3" t="s">
        <v>253</v>
      </c>
      <c r="AG33" s="24" t="s">
        <v>814</v>
      </c>
      <c r="AH33">
        <v>0.69</v>
      </c>
      <c r="AI33" s="52">
        <v>2.52</v>
      </c>
      <c r="AJ33">
        <v>3.21</v>
      </c>
      <c r="AK33" s="84">
        <v>0.15</v>
      </c>
      <c r="AL33" s="89"/>
      <c r="AM33" s="121">
        <v>0.15</v>
      </c>
      <c r="AN33" s="87">
        <v>5.26</v>
      </c>
      <c r="AO33" s="135"/>
      <c r="AP33" s="122">
        <v>5.26</v>
      </c>
      <c r="AS33" s="183"/>
      <c r="AU33" s="122">
        <v>2.02</v>
      </c>
      <c r="AX33" s="183"/>
      <c r="AY33" s="122">
        <v>0.18</v>
      </c>
      <c r="BC33" s="183"/>
      <c r="BE33" s="122">
        <v>2.31</v>
      </c>
      <c r="BH33" s="7"/>
      <c r="BI33" s="135">
        <v>0.21</v>
      </c>
      <c r="BK33" s="135">
        <f t="shared" si="0"/>
        <v>2.02</v>
      </c>
      <c r="BL33" s="135">
        <f t="shared" si="1"/>
        <v>0.18</v>
      </c>
      <c r="BM33" s="135">
        <f t="shared" si="2"/>
        <v>2.31</v>
      </c>
      <c r="BN33" s="135">
        <f t="shared" si="3"/>
        <v>0.21</v>
      </c>
      <c r="BO33" s="84">
        <f t="shared" si="4"/>
        <v>5.41</v>
      </c>
      <c r="BP33" s="84">
        <f>IF(ISBLANK(AK33),"",IF(ISBLANK(AH33),"",IFERROR(((AK33-AH33)/0.36/R33),"")))</f>
        <v>-4.5454545454545449E-2</v>
      </c>
      <c r="BR33" s="84">
        <f t="shared" ref="BR33:BR37" si="14">IF(ISBLANK(AN33),"",IF(ISBLANK(AI33),"",IFERROR(((AN33-AI33)/0.36/R33),"")))</f>
        <v>0.23063973063973062</v>
      </c>
      <c r="BT33" s="84">
        <f>IF(ISBLANK(BO33),"",IF(ISBLANK(AJ33),"",IFERROR(((BO33-AJ33)/0.36/R33),"")))</f>
        <v>0.1851851851851852</v>
      </c>
    </row>
    <row r="34" spans="1:73" x14ac:dyDescent="0.25">
      <c r="A34" s="12" t="s">
        <v>16</v>
      </c>
      <c r="B34" s="4" t="s">
        <v>48</v>
      </c>
      <c r="C34" s="4" t="s">
        <v>631</v>
      </c>
      <c r="D34" s="4" t="s">
        <v>705</v>
      </c>
      <c r="E34" s="4" t="s">
        <v>706</v>
      </c>
      <c r="F34" s="4" t="s">
        <v>15</v>
      </c>
      <c r="G34" s="12" t="s">
        <v>538</v>
      </c>
      <c r="H34" s="12" t="s">
        <v>543</v>
      </c>
      <c r="I34" s="22">
        <v>3</v>
      </c>
      <c r="J34" s="22">
        <v>4</v>
      </c>
      <c r="K34" s="12" t="s">
        <v>540</v>
      </c>
      <c r="L34" s="12" t="s">
        <v>541</v>
      </c>
      <c r="M34" s="21">
        <v>1022</v>
      </c>
      <c r="N34" s="75">
        <v>-2.3672930339999998</v>
      </c>
      <c r="O34" s="75">
        <v>34.062509034000001</v>
      </c>
      <c r="P34" s="16">
        <v>42783</v>
      </c>
      <c r="Q34" s="16">
        <v>42816</v>
      </c>
      <c r="R34" s="21">
        <f t="shared" si="5"/>
        <v>33</v>
      </c>
      <c r="S34" s="54">
        <f>INDEX([1]Sheet1!$J:$J,MATCH(A34,[1]Sheet1!$A:$A,0))</f>
        <v>161.59826314</v>
      </c>
      <c r="T34">
        <v>161.59826314</v>
      </c>
      <c r="U34" s="68" t="s">
        <v>23</v>
      </c>
      <c r="V34" s="59">
        <v>1</v>
      </c>
      <c r="W34" s="59">
        <v>1.5</v>
      </c>
      <c r="X34" s="21"/>
      <c r="Y34" s="21"/>
      <c r="Z34" s="3" t="s">
        <v>128</v>
      </c>
      <c r="AA34" s="3" t="s">
        <v>814</v>
      </c>
      <c r="AB34" s="158">
        <v>3.2</v>
      </c>
      <c r="AC34" s="110">
        <v>2.6</v>
      </c>
      <c r="AD34" s="110">
        <v>5</v>
      </c>
      <c r="AE34" s="110">
        <v>70</v>
      </c>
      <c r="AF34" s="3" t="s">
        <v>254</v>
      </c>
      <c r="AG34" s="24" t="s">
        <v>814</v>
      </c>
      <c r="AK34" s="84">
        <v>5.16</v>
      </c>
      <c r="AL34" s="89"/>
      <c r="AM34" s="121">
        <v>5.16</v>
      </c>
      <c r="AN34" s="87">
        <v>31.55</v>
      </c>
      <c r="AO34" s="135">
        <v>4.96</v>
      </c>
      <c r="AP34" s="122">
        <v>4.78</v>
      </c>
      <c r="AS34" s="183"/>
      <c r="AU34" s="122">
        <v>2.29</v>
      </c>
      <c r="AX34" s="183"/>
      <c r="AY34" s="122">
        <v>0.4</v>
      </c>
      <c r="BA34" s="122">
        <v>2.17</v>
      </c>
      <c r="BC34" s="183"/>
      <c r="BF34" s="122">
        <v>0.19</v>
      </c>
      <c r="BH34" s="7"/>
      <c r="BK34" s="135">
        <f t="shared" si="0"/>
        <v>2.29</v>
      </c>
      <c r="BL34" s="135">
        <f t="shared" si="1"/>
        <v>0.4</v>
      </c>
      <c r="BM34" s="135">
        <f t="shared" si="2"/>
        <v>2.17</v>
      </c>
      <c r="BN34" s="135">
        <f t="shared" si="3"/>
        <v>0.19</v>
      </c>
      <c r="BO34" s="84">
        <f t="shared" si="4"/>
        <v>36.71</v>
      </c>
      <c r="BP34" s="84" t="str">
        <f>IF(ISBLANK(AK34),"",IF(ISBLANK(AH35),"",IFERROR(((AK34-AH35)/0.36/R34),"")))</f>
        <v/>
      </c>
      <c r="BQ34" s="84">
        <f>IF(ISBLANK(AK34),"",IF(ISBLANK(AK34),"",IFERROR(((AK34-AK35)/0.36/R34),"")))</f>
        <v>0.35269360269360278</v>
      </c>
      <c r="BR34" s="84">
        <f t="shared" ref="BR34:BR37" si="15">IF(ISBLANK(AN34),"",IF(ISBLANK(AI35),"",IFERROR(((AN34-AI35)/0.36/R34),"")))</f>
        <v>2.2382154882154883</v>
      </c>
      <c r="BS34" s="84">
        <f t="shared" ref="BS34:BS37" si="16">IF(ISBLANK(AN34),"",IF(ISBLANK(AN34),"",IFERROR(((AN34-AN35)/0.36/R34),"")))</f>
        <v>0.9040404040404042</v>
      </c>
      <c r="BT34" s="84">
        <f>IF(ISBLANK(AJ35),"",IF(ISBLANK(BO34),"",IFERROR(((BO34-AJ35)/0.36/R34),"")))</f>
        <v>2.6725589225589226</v>
      </c>
      <c r="BU34" s="84">
        <f>IF(ISBLANK(BO35),"",IF(ISBLANK(BO34),"",IFERROR(((BO34-BO35)/0.36/R34),"")))</f>
        <v>1.2567340067340071</v>
      </c>
    </row>
    <row r="35" spans="1:73" x14ac:dyDescent="0.25">
      <c r="A35" s="12" t="s">
        <v>17</v>
      </c>
      <c r="B35" s="4" t="s">
        <v>48</v>
      </c>
      <c r="C35" s="4" t="s">
        <v>631</v>
      </c>
      <c r="D35" s="4" t="s">
        <v>705</v>
      </c>
      <c r="E35" s="4" t="s">
        <v>706</v>
      </c>
      <c r="F35" s="4" t="s">
        <v>15</v>
      </c>
      <c r="G35" s="12" t="s">
        <v>538</v>
      </c>
      <c r="H35" s="12" t="s">
        <v>543</v>
      </c>
      <c r="I35" s="22">
        <v>3</v>
      </c>
      <c r="J35" s="22">
        <v>4</v>
      </c>
      <c r="K35" s="12" t="s">
        <v>542</v>
      </c>
      <c r="L35" s="12" t="s">
        <v>541</v>
      </c>
      <c r="M35" s="21">
        <v>1022</v>
      </c>
      <c r="N35" s="75">
        <v>-2.3672930339999998</v>
      </c>
      <c r="O35" s="75">
        <v>34.062509034000001</v>
      </c>
      <c r="P35" s="16">
        <v>42783</v>
      </c>
      <c r="Q35" s="16">
        <v>42816</v>
      </c>
      <c r="R35" s="21">
        <f t="shared" si="5"/>
        <v>33</v>
      </c>
      <c r="S35" s="54">
        <f>INDEX([1]Sheet1!$J:$J,MATCH(A35,[1]Sheet1!$A:$A,0))</f>
        <v>161.59826314</v>
      </c>
      <c r="T35">
        <v>323.19652628</v>
      </c>
      <c r="U35" s="68" t="s">
        <v>23</v>
      </c>
      <c r="V35" s="59">
        <v>1</v>
      </c>
      <c r="W35" s="59">
        <v>0.9</v>
      </c>
      <c r="X35" s="21"/>
      <c r="Y35" s="21"/>
      <c r="Z35" s="3" t="s">
        <v>128</v>
      </c>
      <c r="AA35" s="3" t="s">
        <v>814</v>
      </c>
      <c r="AB35" s="158">
        <v>1.6</v>
      </c>
      <c r="AC35" s="110">
        <v>0.8</v>
      </c>
      <c r="AD35" s="110">
        <v>2</v>
      </c>
      <c r="AE35" s="110">
        <v>55</v>
      </c>
      <c r="AG35" s="24" t="s">
        <v>814</v>
      </c>
      <c r="AI35" s="52">
        <v>4.96</v>
      </c>
      <c r="AJ35">
        <v>4.96</v>
      </c>
      <c r="AK35" s="84">
        <v>0.97</v>
      </c>
      <c r="AL35" s="89"/>
      <c r="AM35" s="121">
        <v>0.97</v>
      </c>
      <c r="AN35" s="87">
        <v>20.81</v>
      </c>
      <c r="AO35" s="135">
        <v>4.9400000000000004</v>
      </c>
      <c r="AP35" s="122">
        <v>4.08</v>
      </c>
      <c r="AS35" s="183"/>
      <c r="AU35" s="122">
        <v>2.4900000000000002</v>
      </c>
      <c r="AX35" s="183"/>
      <c r="AY35" s="122">
        <v>0.44</v>
      </c>
      <c r="BA35" s="122">
        <v>1.05</v>
      </c>
      <c r="BC35" s="183"/>
      <c r="BF35" s="122">
        <v>0.09</v>
      </c>
      <c r="BH35" s="7"/>
      <c r="BK35" s="135">
        <f t="shared" si="0"/>
        <v>2.4900000000000002</v>
      </c>
      <c r="BL35" s="135">
        <f t="shared" si="1"/>
        <v>0.44</v>
      </c>
      <c r="BM35" s="135">
        <f t="shared" si="2"/>
        <v>1.05</v>
      </c>
      <c r="BN35" s="135">
        <f t="shared" si="3"/>
        <v>0.09</v>
      </c>
      <c r="BO35" s="84">
        <f t="shared" si="4"/>
        <v>21.779999999999998</v>
      </c>
      <c r="BP35" s="84" t="str">
        <f>IF(ISBLANK(AK35),"",IF(ISBLANK(AH35),"",IFERROR(((AK35-AH35)/0.36/R35),"")))</f>
        <v/>
      </c>
      <c r="BT35" s="84">
        <f>IF(ISBLANK(BO35),"",IF(ISBLANK(AJ35),"",IFERROR(((BO35-AJ35)/0.36/R35),"")))</f>
        <v>1.4158249158249157</v>
      </c>
    </row>
    <row r="36" spans="1:73" ht="31.5" x14ac:dyDescent="0.25">
      <c r="A36" s="12" t="s">
        <v>18</v>
      </c>
      <c r="B36" s="4" t="s">
        <v>49</v>
      </c>
      <c r="C36" s="4" t="s">
        <v>631</v>
      </c>
      <c r="D36" s="4" t="s">
        <v>706</v>
      </c>
      <c r="E36" s="4" t="s">
        <v>705</v>
      </c>
      <c r="F36" s="4" t="s">
        <v>15</v>
      </c>
      <c r="G36" s="12" t="s">
        <v>538</v>
      </c>
      <c r="H36" s="12" t="s">
        <v>543</v>
      </c>
      <c r="I36" s="22">
        <v>4</v>
      </c>
      <c r="J36" s="22">
        <v>3</v>
      </c>
      <c r="K36" s="12" t="s">
        <v>540</v>
      </c>
      <c r="L36" s="12" t="s">
        <v>541</v>
      </c>
      <c r="M36" s="21">
        <v>1020</v>
      </c>
      <c r="N36" s="75">
        <v>-2.3685700170000001</v>
      </c>
      <c r="O36" s="75">
        <v>34.062585980000001</v>
      </c>
      <c r="P36" s="16">
        <v>42789</v>
      </c>
      <c r="Q36" s="16">
        <v>42816</v>
      </c>
      <c r="R36" s="21">
        <f t="shared" si="5"/>
        <v>27</v>
      </c>
      <c r="S36" s="54">
        <f>INDEX([1]Sheet1!$J:$J,MATCH(A36,[1]Sheet1!$A:$A,0))</f>
        <v>119.69039660199999</v>
      </c>
      <c r="T36">
        <v>119.69039660200001</v>
      </c>
      <c r="U36" s="68" t="s">
        <v>23</v>
      </c>
      <c r="V36" s="59"/>
      <c r="W36" s="59">
        <v>0.7</v>
      </c>
      <c r="X36" s="21">
        <v>9</v>
      </c>
      <c r="Y36" s="21">
        <v>20</v>
      </c>
      <c r="Z36" s="3" t="s">
        <v>129</v>
      </c>
      <c r="AA36" s="3" t="s">
        <v>814</v>
      </c>
      <c r="AB36" s="158">
        <v>1.5</v>
      </c>
      <c r="AC36" s="110">
        <v>0.7</v>
      </c>
      <c r="AD36" s="110">
        <v>0</v>
      </c>
      <c r="AE36" s="110">
        <v>60</v>
      </c>
      <c r="AG36" s="24" t="s">
        <v>814</v>
      </c>
      <c r="AK36" s="84">
        <v>0</v>
      </c>
      <c r="AL36" s="89"/>
      <c r="AM36" s="121"/>
      <c r="AN36" s="87">
        <v>26.71</v>
      </c>
      <c r="AO36" s="135">
        <v>5.35</v>
      </c>
      <c r="AP36" s="122">
        <v>4.9400000000000004</v>
      </c>
      <c r="AS36" s="183"/>
      <c r="AX36" s="183"/>
      <c r="BA36" s="122">
        <v>2.31</v>
      </c>
      <c r="BC36" s="183"/>
      <c r="BF36" s="122">
        <v>0.1</v>
      </c>
      <c r="BH36" s="7"/>
      <c r="BK36" s="135" t="str">
        <f t="shared" si="0"/>
        <v/>
      </c>
      <c r="BL36" s="135" t="str">
        <f t="shared" si="1"/>
        <v/>
      </c>
      <c r="BM36" s="135">
        <f t="shared" si="2"/>
        <v>2.31</v>
      </c>
      <c r="BN36" s="135">
        <f t="shared" si="3"/>
        <v>0.1</v>
      </c>
      <c r="BO36" s="84">
        <f t="shared" si="4"/>
        <v>26.71</v>
      </c>
      <c r="BP36" s="84">
        <f>IF(ISBLANK(AK36),"",IF(ISBLANK(AH37),"",IFERROR(((AK36-AH37)/0.36/R36),"")))</f>
        <v>-0.16975308641975306</v>
      </c>
      <c r="BQ36" s="84">
        <f>IF(ISBLANK(AK36),"",IF(ISBLANK(AK36),"",IFERROR(((AK36-AK37)/0.36/R36),"")))</f>
        <v>0</v>
      </c>
      <c r="BR36" s="84">
        <f t="shared" ref="BR36:BR37" si="17">IF(ISBLANK(AN36),"",IF(ISBLANK(AI37),"",IFERROR(((AN36-AI37)/0.36/R36),"")))</f>
        <v>2.4639917695473255</v>
      </c>
      <c r="BS36" s="84">
        <f>IF(ISBLANK(AN36),"",IF(ISBLANK(AN36),"",IFERROR(((AN36-AN37)/0.36/R36),"")))</f>
        <v>0.9125514403292182</v>
      </c>
      <c r="BT36" s="84">
        <f>IF(ISBLANK(AJ37),"",IF(ISBLANK(BO36),"",IFERROR(((BO36-AJ37)/0.36/R36),"")))</f>
        <v>2.2942386831275723</v>
      </c>
      <c r="BU36" s="84">
        <f>IF(ISBLANK(BO37),"",IF(ISBLANK(BO36),"",IFERROR(((BO36-BO37)/0.36/R36),"")))</f>
        <v>0.9125514403292182</v>
      </c>
    </row>
    <row r="37" spans="1:73" ht="31.5" x14ac:dyDescent="0.25">
      <c r="A37" s="12" t="s">
        <v>19</v>
      </c>
      <c r="B37" s="4" t="s">
        <v>49</v>
      </c>
      <c r="C37" s="4" t="s">
        <v>631</v>
      </c>
      <c r="D37" s="4" t="s">
        <v>706</v>
      </c>
      <c r="E37" s="4" t="s">
        <v>705</v>
      </c>
      <c r="F37" s="4" t="s">
        <v>15</v>
      </c>
      <c r="G37" s="12" t="s">
        <v>538</v>
      </c>
      <c r="H37" s="12" t="s">
        <v>543</v>
      </c>
      <c r="I37" s="22">
        <v>4</v>
      </c>
      <c r="J37" s="22">
        <v>3</v>
      </c>
      <c r="K37" s="12" t="s">
        <v>542</v>
      </c>
      <c r="L37" s="12" t="s">
        <v>541</v>
      </c>
      <c r="M37" s="21">
        <v>1020</v>
      </c>
      <c r="N37" s="75">
        <v>-2.3685700170000001</v>
      </c>
      <c r="O37" s="75">
        <v>34.062585980000001</v>
      </c>
      <c r="P37" s="16">
        <v>42789</v>
      </c>
      <c r="Q37" s="16">
        <v>42816</v>
      </c>
      <c r="R37" s="21">
        <f t="shared" si="5"/>
        <v>27</v>
      </c>
      <c r="S37" s="54">
        <f>INDEX([1]Sheet1!$J:$J,MATCH(A37,[1]Sheet1!$A:$A,0))</f>
        <v>119.69039660199999</v>
      </c>
      <c r="T37">
        <v>239.38079320400001</v>
      </c>
      <c r="U37" s="68" t="s">
        <v>23</v>
      </c>
      <c r="V37" s="59"/>
      <c r="W37" s="59">
        <v>0.4</v>
      </c>
      <c r="X37" s="21">
        <v>8</v>
      </c>
      <c r="Y37" s="21">
        <v>15</v>
      </c>
      <c r="Z37" s="3" t="s">
        <v>129</v>
      </c>
      <c r="AA37" s="3" t="s">
        <v>814</v>
      </c>
      <c r="AB37" s="158">
        <v>0.5</v>
      </c>
      <c r="AC37" s="110">
        <v>1.5</v>
      </c>
      <c r="AD37" s="110">
        <v>0</v>
      </c>
      <c r="AE37" s="110">
        <v>40</v>
      </c>
      <c r="AG37" s="24" t="s">
        <v>814</v>
      </c>
      <c r="AH37">
        <v>1.65</v>
      </c>
      <c r="AI37" s="52">
        <v>2.76</v>
      </c>
      <c r="AJ37">
        <v>4.41</v>
      </c>
      <c r="AK37" s="84">
        <v>0</v>
      </c>
      <c r="AL37" s="89"/>
      <c r="AM37" s="121"/>
      <c r="AN37" s="87">
        <v>17.84</v>
      </c>
      <c r="AO37" s="135">
        <v>5.0599999999999996</v>
      </c>
      <c r="AP37" s="122">
        <v>2.93</v>
      </c>
      <c r="AQ37" s="185"/>
      <c r="AR37" s="85"/>
      <c r="AS37" s="186"/>
      <c r="AT37" s="185"/>
      <c r="AU37" s="185"/>
      <c r="AV37" s="185"/>
      <c r="AW37" s="85"/>
      <c r="AX37" s="186"/>
      <c r="AY37" s="185"/>
      <c r="AZ37" s="185"/>
      <c r="BA37" s="122">
        <v>2.0699999999999998</v>
      </c>
      <c r="BC37" s="183"/>
      <c r="BF37" s="122">
        <v>0.18</v>
      </c>
      <c r="BH37" s="7"/>
      <c r="BK37" s="135" t="str">
        <f t="shared" si="0"/>
        <v/>
      </c>
      <c r="BL37" s="135" t="str">
        <f t="shared" si="1"/>
        <v/>
      </c>
      <c r="BM37" s="135">
        <f t="shared" si="2"/>
        <v>2.0699999999999998</v>
      </c>
      <c r="BN37" s="135">
        <f t="shared" si="3"/>
        <v>0.18</v>
      </c>
      <c r="BO37" s="84">
        <f t="shared" si="4"/>
        <v>17.84</v>
      </c>
      <c r="BP37" s="84">
        <f>IF(ISBLANK(AK37),"",IF(ISBLANK(AH37),"",IFERROR(((AK37-AH37)/0.36/R37),"")))</f>
        <v>-0.16975308641975306</v>
      </c>
      <c r="BR37" s="84">
        <f t="shared" ref="BR37" si="18">IF(ISBLANK(AN37),"",IF(ISBLANK(AI37),"",IFERROR(((AN37-AI37)/0.36/R37),"")))</f>
        <v>1.5514403292181072</v>
      </c>
      <c r="BT37" s="84">
        <f>IF(ISBLANK(BO37),"",IF(ISBLANK(AJ37),"",IFERROR(((BO37-AJ37)/0.36/R37),"")))</f>
        <v>1.381687242798354</v>
      </c>
    </row>
    <row r="38" spans="1:73" x14ac:dyDescent="0.25">
      <c r="A38" s="12" t="s">
        <v>20</v>
      </c>
      <c r="B38" s="4" t="s">
        <v>51</v>
      </c>
      <c r="C38" s="4" t="s">
        <v>632</v>
      </c>
      <c r="D38" s="4" t="s">
        <v>707</v>
      </c>
      <c r="E38" s="4" t="s">
        <v>709</v>
      </c>
      <c r="F38" s="4" t="s">
        <v>31</v>
      </c>
      <c r="G38" s="12" t="s">
        <v>544</v>
      </c>
      <c r="H38" s="12" t="s">
        <v>539</v>
      </c>
      <c r="I38" s="22">
        <v>1</v>
      </c>
      <c r="J38" s="22">
        <v>3</v>
      </c>
      <c r="K38" s="12" t="s">
        <v>540</v>
      </c>
      <c r="L38" s="12" t="s">
        <v>541</v>
      </c>
      <c r="M38" s="21">
        <v>995</v>
      </c>
      <c r="N38" s="75">
        <v>-3.2993320000000002</v>
      </c>
      <c r="O38" s="75">
        <v>34.848457965999998</v>
      </c>
      <c r="P38" s="16">
        <v>42785</v>
      </c>
      <c r="Q38" s="16">
        <v>42818</v>
      </c>
      <c r="R38" s="21">
        <f t="shared" si="5"/>
        <v>33</v>
      </c>
      <c r="S38" s="54">
        <f>INDEX([1]Sheet1!$J:$J,MATCH(A38,[1]Sheet1!$A:$A,0))</f>
        <v>165.312109018</v>
      </c>
      <c r="T38">
        <v>165.312109018</v>
      </c>
      <c r="U38" s="68" t="s">
        <v>94</v>
      </c>
      <c r="V38" s="59"/>
      <c r="W38" s="59">
        <v>1.8</v>
      </c>
      <c r="X38" s="21">
        <v>10</v>
      </c>
      <c r="Y38" s="21">
        <v>20</v>
      </c>
      <c r="AA38" s="3" t="s">
        <v>814</v>
      </c>
      <c r="AB38" s="158">
        <v>3.5</v>
      </c>
      <c r="AC38" s="110">
        <v>6.8</v>
      </c>
      <c r="AD38" s="110">
        <v>12</v>
      </c>
      <c r="AE38" s="110">
        <v>55</v>
      </c>
      <c r="AF38" s="3" t="s">
        <v>255</v>
      </c>
      <c r="AG38" s="24" t="s">
        <v>814</v>
      </c>
      <c r="AK38" s="84">
        <v>14.67</v>
      </c>
      <c r="AL38" s="89">
        <v>4.93</v>
      </c>
      <c r="AM38" s="121">
        <v>5.0199999999999996</v>
      </c>
      <c r="AN38" s="87">
        <v>41.78</v>
      </c>
      <c r="AO38" s="135">
        <v>5.12</v>
      </c>
      <c r="AP38" s="122">
        <v>4.95</v>
      </c>
      <c r="AQ38" s="122">
        <v>1.82</v>
      </c>
      <c r="AS38" s="183"/>
      <c r="AU38" s="122">
        <v>1.5</v>
      </c>
      <c r="AV38" s="122">
        <v>0.15</v>
      </c>
      <c r="AX38" s="183"/>
      <c r="AY38" s="122">
        <v>0.26</v>
      </c>
      <c r="BA38" s="122">
        <v>1.86</v>
      </c>
      <c r="BC38" s="183"/>
      <c r="BF38" s="122">
        <v>0.15</v>
      </c>
      <c r="BH38" s="7"/>
      <c r="BK38" s="135">
        <f t="shared" si="0"/>
        <v>1.5</v>
      </c>
      <c r="BL38" s="135">
        <f t="shared" si="1"/>
        <v>0.26</v>
      </c>
      <c r="BM38" s="135">
        <f t="shared" si="2"/>
        <v>1.86</v>
      </c>
      <c r="BN38" s="135">
        <f t="shared" si="3"/>
        <v>0.15</v>
      </c>
      <c r="BO38" s="84">
        <f t="shared" si="4"/>
        <v>56.45</v>
      </c>
      <c r="BP38" s="84">
        <f>IF(ISBLANK(AK38),"",IF(ISBLANK(AH40),"",IFERROR(((AK38-AH40)/0.36/R38),"")))</f>
        <v>0.20454545454545453</v>
      </c>
      <c r="BQ38" s="84">
        <f>IF(ISBLANK(AK38),"",IF(ISBLANK(AK40),"",IFERROR(((AK38-AK40)/0.36/R38),"")))</f>
        <v>0.60690235690235694</v>
      </c>
      <c r="BR38" s="84">
        <f>IF(ISBLANK(AN38),"",IF(ISBLANK(AI40),"",IFERROR(((AN38-AI40)/0.36/R38),"")))</f>
        <v>3.3501683501683508</v>
      </c>
      <c r="BS38" s="84">
        <f>IF(ISBLANK(AN38),"",IF(ISBLANK(AN38),"",IFERROR(((AN38-AN40)/0.36/R38),"")))</f>
        <v>1.7685185185185186</v>
      </c>
      <c r="BT38" s="84">
        <f>IF(ISBLANK(BO38),"",IF(ISBLANK(AJ40),"",IFERROR(((BO38-AJ40)/0.36/R38),"")))</f>
        <v>3.5547138047138054</v>
      </c>
      <c r="BU38" s="84">
        <f>IF(ISBLANK(BO40),"",IF(ISBLANK(BO38),"",IFERROR(((BO38-BO40)/0.36/R38),"")))</f>
        <v>2.3754208754208759</v>
      </c>
    </row>
    <row r="39" spans="1:73" x14ac:dyDescent="0.25">
      <c r="A39" s="12" t="s">
        <v>61</v>
      </c>
      <c r="B39" s="4" t="s">
        <v>51</v>
      </c>
      <c r="C39" s="4" t="s">
        <v>632</v>
      </c>
      <c r="D39" s="4" t="s">
        <v>707</v>
      </c>
      <c r="E39" s="4" t="s">
        <v>709</v>
      </c>
      <c r="F39" s="4" t="s">
        <v>31</v>
      </c>
      <c r="G39" s="12" t="s">
        <v>544</v>
      </c>
      <c r="H39" s="12" t="s">
        <v>539</v>
      </c>
      <c r="I39" s="22">
        <v>1</v>
      </c>
      <c r="J39" s="22">
        <v>3</v>
      </c>
      <c r="K39" s="12" t="s">
        <v>545</v>
      </c>
      <c r="L39" s="12" t="s">
        <v>541</v>
      </c>
      <c r="M39" s="21">
        <v>995</v>
      </c>
      <c r="N39" s="75">
        <v>-3.2993320000000002</v>
      </c>
      <c r="O39" s="75">
        <v>34.848457965999998</v>
      </c>
      <c r="P39" s="16">
        <v>42785</v>
      </c>
      <c r="Q39" s="16">
        <v>42819</v>
      </c>
      <c r="R39" s="21">
        <f t="shared" si="5"/>
        <v>34</v>
      </c>
      <c r="S39" s="54">
        <f>INDEX([1]Sheet1!$J:$J,MATCH(A39,[1]Sheet1!$A:$A,0))</f>
        <v>167.018623257</v>
      </c>
      <c r="T39">
        <v>497.642841293</v>
      </c>
      <c r="U39" s="68" t="s">
        <v>94</v>
      </c>
      <c r="V39" s="59"/>
      <c r="W39" s="59">
        <v>1.2</v>
      </c>
      <c r="X39" s="21">
        <v>10</v>
      </c>
      <c r="Y39" s="21">
        <v>30</v>
      </c>
      <c r="AA39" s="3" t="s">
        <v>814</v>
      </c>
      <c r="AB39" s="158">
        <v>2.8</v>
      </c>
      <c r="AC39" s="110">
        <v>13.4</v>
      </c>
      <c r="AD39" s="110">
        <v>28</v>
      </c>
      <c r="AE39" s="110">
        <v>78</v>
      </c>
      <c r="AG39" s="24" t="s">
        <v>814</v>
      </c>
      <c r="AK39" s="84">
        <v>24.35</v>
      </c>
      <c r="AL39" s="89">
        <v>5.23</v>
      </c>
      <c r="AM39" s="121">
        <v>4.95</v>
      </c>
      <c r="AN39" s="87">
        <v>56.73</v>
      </c>
      <c r="AO39" s="135">
        <v>5.92</v>
      </c>
      <c r="AP39" s="122">
        <v>4.87</v>
      </c>
      <c r="AQ39" s="122">
        <v>1.58</v>
      </c>
      <c r="AS39" s="183"/>
      <c r="AV39" s="122">
        <v>0.04</v>
      </c>
      <c r="AX39" s="183"/>
      <c r="BA39" s="122">
        <v>2.35</v>
      </c>
      <c r="BC39" s="183"/>
      <c r="BF39" s="122">
        <v>0.16</v>
      </c>
      <c r="BH39" s="7"/>
      <c r="BK39" s="135">
        <f t="shared" si="0"/>
        <v>1.58</v>
      </c>
      <c r="BL39" s="135">
        <f t="shared" si="1"/>
        <v>0.04</v>
      </c>
      <c r="BM39" s="135">
        <f t="shared" si="2"/>
        <v>2.35</v>
      </c>
      <c r="BN39" s="135">
        <f t="shared" si="3"/>
        <v>0.16</v>
      </c>
      <c r="BO39" s="84">
        <f t="shared" si="4"/>
        <v>81.08</v>
      </c>
      <c r="BP39" s="84">
        <f>IF(ISBLANK(AK39),"",IF(ISBLANK(AH40),"",IFERROR(((AK39-AH40)/0.36/R39),"")))</f>
        <v>0.98937908496732041</v>
      </c>
      <c r="BQ39" s="84">
        <f>IF(ISBLANK(AK39),"",IF(ISBLANK(AK40),"",IFERROR(((AK39-AK40)/0.36/R39),"")))</f>
        <v>1.3799019607843139</v>
      </c>
      <c r="BR39" s="84">
        <f>IF(ISBLANK(AN39),"",IF(ISBLANK(AI40),"",IFERROR(((AN39-AI40)/0.36/R39),"")))</f>
        <v>4.473039215686275</v>
      </c>
      <c r="BS39" s="84">
        <f>IF(ISBLANK(AN39),"",IF(ISBLANK(AN39),"",IFERROR(((AN39-AN40)/0.36/R39),"")))</f>
        <v>2.9379084967320255</v>
      </c>
      <c r="BT39" s="84">
        <f>IF(ISBLANK(BO39),"",IF(ISBLANK(AJ40),"",IFERROR(((BO39-AJ40)/0.36/R39),"")))</f>
        <v>5.4624183006535949</v>
      </c>
      <c r="BU39" s="84">
        <f>IF(ISBLANK(BO40),"",IF(ISBLANK(BO39),"",IFERROR(((BO39-BO40)/0.36/R39),"")))</f>
        <v>4.3178104575163392</v>
      </c>
    </row>
    <row r="40" spans="1:73" x14ac:dyDescent="0.25">
      <c r="A40" s="12" t="s">
        <v>24</v>
      </c>
      <c r="B40" s="4" t="s">
        <v>51</v>
      </c>
      <c r="C40" s="4" t="s">
        <v>632</v>
      </c>
      <c r="D40" s="4" t="s">
        <v>707</v>
      </c>
      <c r="E40" s="4" t="s">
        <v>709</v>
      </c>
      <c r="F40" s="4" t="s">
        <v>31</v>
      </c>
      <c r="G40" s="12" t="s">
        <v>544</v>
      </c>
      <c r="H40" s="12" t="s">
        <v>539</v>
      </c>
      <c r="I40" s="22">
        <v>1</v>
      </c>
      <c r="J40" s="22">
        <v>3</v>
      </c>
      <c r="K40" s="12" t="s">
        <v>542</v>
      </c>
      <c r="L40" s="12" t="s">
        <v>541</v>
      </c>
      <c r="M40" s="21">
        <v>995</v>
      </c>
      <c r="N40" s="75">
        <v>-3.2993320000000002</v>
      </c>
      <c r="O40" s="75">
        <v>34.848457965999998</v>
      </c>
      <c r="P40" s="16">
        <v>42785</v>
      </c>
      <c r="Q40" s="16">
        <v>42818</v>
      </c>
      <c r="R40" s="21">
        <f t="shared" si="5"/>
        <v>33</v>
      </c>
      <c r="S40" s="54">
        <f>INDEX([1]Sheet1!$J:$J,MATCH(A40,[1]Sheet1!$A:$A,0))</f>
        <v>165.312109018</v>
      </c>
      <c r="T40">
        <v>330.624218036</v>
      </c>
      <c r="U40" s="68" t="s">
        <v>94</v>
      </c>
      <c r="V40" s="59"/>
      <c r="W40" s="59">
        <v>0.4</v>
      </c>
      <c r="X40" s="21">
        <v>18</v>
      </c>
      <c r="Y40" s="21">
        <v>35</v>
      </c>
      <c r="AA40" s="3" t="s">
        <v>814</v>
      </c>
      <c r="AB40" s="158">
        <v>2</v>
      </c>
      <c r="AC40" s="110">
        <v>1.7</v>
      </c>
      <c r="AD40" s="110">
        <v>8</v>
      </c>
      <c r="AE40" s="110">
        <v>28</v>
      </c>
      <c r="AF40" s="3" t="s">
        <v>256</v>
      </c>
      <c r="AG40" s="24" t="s">
        <v>814</v>
      </c>
      <c r="AH40">
        <v>12.24</v>
      </c>
      <c r="AI40" s="52">
        <v>1.98</v>
      </c>
      <c r="AJ40">
        <v>14.22</v>
      </c>
      <c r="AK40" s="84">
        <v>7.46</v>
      </c>
      <c r="AL40" s="89">
        <v>5.0199999999999996</v>
      </c>
      <c r="AM40" s="121">
        <v>2.39</v>
      </c>
      <c r="AN40" s="87">
        <v>20.77</v>
      </c>
      <c r="AO40" s="135">
        <v>5.1100000000000003</v>
      </c>
      <c r="AP40" s="122">
        <v>4.91</v>
      </c>
      <c r="AQ40" s="122">
        <v>2.0299999999999998</v>
      </c>
      <c r="AS40" s="183"/>
      <c r="AV40" s="122">
        <v>0.12</v>
      </c>
      <c r="AX40" s="183"/>
      <c r="BA40" s="122">
        <v>2.0699999999999998</v>
      </c>
      <c r="BC40" s="183"/>
      <c r="BF40" s="122">
        <v>0.39</v>
      </c>
      <c r="BH40" s="7"/>
      <c r="BK40" s="135">
        <f t="shared" si="0"/>
        <v>2.0299999999999998</v>
      </c>
      <c r="BL40" s="135">
        <f t="shared" si="1"/>
        <v>0.12</v>
      </c>
      <c r="BM40" s="135">
        <f t="shared" si="2"/>
        <v>2.0699999999999998</v>
      </c>
      <c r="BN40" s="135">
        <f t="shared" si="3"/>
        <v>0.39</v>
      </c>
      <c r="BO40" s="84">
        <f t="shared" si="4"/>
        <v>28.23</v>
      </c>
      <c r="BP40" s="84">
        <f>IF(ISBLANK(AK40),"",IF(ISBLANK(AH40),"",IFERROR(((AK40-AH40)/0.36/R40),"")))</f>
        <v>-0.40235690235690236</v>
      </c>
      <c r="BR40" s="84">
        <f>IF(ISBLANK(AN40),"",IF(ISBLANK(AI40),"",IFERROR(((AN40-AI40)/0.36/R40),"")))</f>
        <v>1.5816498316498315</v>
      </c>
      <c r="BT40" s="84">
        <f>IF(ISBLANK(BO40),"",IF(ISBLANK(AJ40),"",IFERROR(((BO40-AJ40)/0.36/R40),"")))</f>
        <v>1.1792929292929293</v>
      </c>
    </row>
    <row r="41" spans="1:73" x14ac:dyDescent="0.25">
      <c r="A41" s="12" t="s">
        <v>25</v>
      </c>
      <c r="B41" s="4" t="s">
        <v>52</v>
      </c>
      <c r="C41" s="4" t="s">
        <v>632</v>
      </c>
      <c r="D41" s="4" t="s">
        <v>708</v>
      </c>
      <c r="E41" s="4" t="s">
        <v>710</v>
      </c>
      <c r="F41" s="4" t="s">
        <v>31</v>
      </c>
      <c r="G41" s="12" t="s">
        <v>544</v>
      </c>
      <c r="H41" s="12" t="s">
        <v>539</v>
      </c>
      <c r="I41" s="22">
        <v>2</v>
      </c>
      <c r="J41" s="22">
        <v>4</v>
      </c>
      <c r="K41" s="12" t="s">
        <v>540</v>
      </c>
      <c r="L41" s="12" t="s">
        <v>541</v>
      </c>
      <c r="M41" s="21">
        <v>980</v>
      </c>
      <c r="N41" s="75">
        <v>-3.3032679740000002</v>
      </c>
      <c r="O41" s="75">
        <v>34.847795963000003</v>
      </c>
      <c r="P41" s="16">
        <v>42785</v>
      </c>
      <c r="Q41" s="16">
        <v>42818</v>
      </c>
      <c r="R41" s="21">
        <f t="shared" si="5"/>
        <v>33</v>
      </c>
      <c r="S41" s="54">
        <f>INDEX([1]Sheet1!$J:$J,MATCH(A41,[1]Sheet1!$A:$A,0))</f>
        <v>165.312109018</v>
      </c>
      <c r="T41">
        <v>165.312109018</v>
      </c>
      <c r="U41" s="68" t="s">
        <v>94</v>
      </c>
      <c r="V41" s="59"/>
      <c r="W41" s="59">
        <v>0.4</v>
      </c>
      <c r="X41" s="21">
        <v>15</v>
      </c>
      <c r="Y41" s="21">
        <v>45</v>
      </c>
      <c r="Z41" s="3" t="s">
        <v>146</v>
      </c>
      <c r="AA41" s="3" t="s">
        <v>814</v>
      </c>
      <c r="AB41" s="158">
        <v>0.5</v>
      </c>
      <c r="AC41" s="110">
        <v>1.7</v>
      </c>
      <c r="AD41" s="110">
        <v>4</v>
      </c>
      <c r="AE41" s="110">
        <v>40</v>
      </c>
      <c r="AF41" s="3" t="s">
        <v>260</v>
      </c>
      <c r="AG41" s="24" t="s">
        <v>814</v>
      </c>
      <c r="AK41" s="84">
        <v>3.03</v>
      </c>
      <c r="AL41" s="89"/>
      <c r="AM41" s="121">
        <v>3.03</v>
      </c>
      <c r="AN41" s="87">
        <v>34.020000000000003</v>
      </c>
      <c r="AO41" s="135">
        <v>5.18</v>
      </c>
      <c r="AP41" s="122">
        <v>4.92</v>
      </c>
      <c r="AS41" s="183"/>
      <c r="AU41" s="189"/>
      <c r="AX41" s="183"/>
      <c r="AY41" s="189"/>
      <c r="BA41" s="122">
        <v>2.21</v>
      </c>
      <c r="BC41" s="183"/>
      <c r="BF41" s="122">
        <v>0.28000000000000003</v>
      </c>
      <c r="BH41" s="7"/>
      <c r="BK41" s="148" t="str">
        <f t="shared" si="0"/>
        <v/>
      </c>
      <c r="BL41" s="148" t="str">
        <f t="shared" si="1"/>
        <v/>
      </c>
      <c r="BM41" s="135">
        <f t="shared" si="2"/>
        <v>2.21</v>
      </c>
      <c r="BN41" s="135">
        <f t="shared" si="3"/>
        <v>0.28000000000000003</v>
      </c>
      <c r="BO41" s="84">
        <f t="shared" si="4"/>
        <v>37.050000000000004</v>
      </c>
      <c r="BP41" s="84">
        <f>IF(ISBLANK(AK41),"",IF(ISBLANK(AH43),"",IFERROR(((AK41-AH43)/0.36/R41),"")))</f>
        <v>-8.0808080808080801E-2</v>
      </c>
      <c r="BQ41" s="84">
        <f>IF(ISBLANK(AK41),"",IF(ISBLANK(AK43),"",IFERROR(((AK41-AK43)/0.36/R41),"")))</f>
        <v>7.9124579124579125E-2</v>
      </c>
      <c r="BR41" s="84">
        <f>IF(ISBLANK(AN41),"",IF(ISBLANK(AI43),"",IFERROR(((AN41-AI43)/0.36/R41),"")))</f>
        <v>2.252525252525253</v>
      </c>
      <c r="BS41" s="84">
        <f t="shared" ref="BS41" si="19">IF(ISBLANK(AN41),"",IF(ISBLANK(AN41),"",IFERROR(((AN41-AN43)/0.36/R41),"")))</f>
        <v>-0.36195286195286175</v>
      </c>
      <c r="BT41" s="84">
        <f>IF(ISBLANK(BO41),"",IF(ISBLANK(AJ43),"",IFERROR(((BO41-AJ43)/0.36/R41),"")))</f>
        <v>2.1717171717171722</v>
      </c>
      <c r="BU41" s="84">
        <f>IF(ISBLANK(BO43),"",IF(ISBLANK(BO41),"",IFERROR(((BO41-BO43)/0.36/R41),"")))</f>
        <v>-0.28282828282828221</v>
      </c>
    </row>
    <row r="42" spans="1:73" x14ac:dyDescent="0.25">
      <c r="A42" s="12" t="s">
        <v>62</v>
      </c>
      <c r="B42" s="4" t="s">
        <v>52</v>
      </c>
      <c r="C42" s="4" t="s">
        <v>632</v>
      </c>
      <c r="D42" s="4" t="s">
        <v>708</v>
      </c>
      <c r="E42" s="4" t="s">
        <v>710</v>
      </c>
      <c r="F42" s="4" t="s">
        <v>31</v>
      </c>
      <c r="G42" s="12" t="s">
        <v>544</v>
      </c>
      <c r="H42" s="12" t="s">
        <v>539</v>
      </c>
      <c r="I42" s="22">
        <v>2</v>
      </c>
      <c r="J42" s="22">
        <v>4</v>
      </c>
      <c r="K42" s="12" t="s">
        <v>545</v>
      </c>
      <c r="L42" s="12" t="s">
        <v>541</v>
      </c>
      <c r="M42" s="21">
        <v>980</v>
      </c>
      <c r="N42" s="75">
        <v>-3.3032679740000002</v>
      </c>
      <c r="O42" s="75">
        <v>34.847795963000003</v>
      </c>
      <c r="P42" s="16">
        <v>42785</v>
      </c>
      <c r="Q42" s="16">
        <v>42819</v>
      </c>
      <c r="R42" s="21">
        <f t="shared" si="5"/>
        <v>34</v>
      </c>
      <c r="S42" s="54">
        <f>INDEX([1]Sheet1!$J:$J,MATCH(A42,[1]Sheet1!$A:$A,0))</f>
        <v>167.018623257</v>
      </c>
      <c r="T42">
        <v>497.642841293</v>
      </c>
      <c r="U42" s="68" t="s">
        <v>94</v>
      </c>
      <c r="V42" s="59"/>
      <c r="W42" s="59">
        <v>0.7</v>
      </c>
      <c r="X42" s="21">
        <v>15</v>
      </c>
      <c r="Y42" s="21">
        <v>50</v>
      </c>
      <c r="Z42" s="3" t="s">
        <v>146</v>
      </c>
      <c r="AA42" s="3" t="s">
        <v>814</v>
      </c>
      <c r="AB42" s="158">
        <v>3</v>
      </c>
      <c r="AC42" s="110">
        <v>24.6</v>
      </c>
      <c r="AD42" s="110">
        <v>10</v>
      </c>
      <c r="AE42" s="110">
        <v>80</v>
      </c>
      <c r="AF42" s="3" t="s">
        <v>257</v>
      </c>
      <c r="AG42" s="24" t="s">
        <v>814</v>
      </c>
      <c r="AK42" s="84">
        <v>9.42</v>
      </c>
      <c r="AL42" s="89">
        <v>5.05</v>
      </c>
      <c r="AM42" s="121">
        <v>2.5</v>
      </c>
      <c r="AN42" s="87">
        <v>80.87</v>
      </c>
      <c r="AO42" s="135">
        <v>5.1100000000000003</v>
      </c>
      <c r="AP42" s="122">
        <v>4.97</v>
      </c>
      <c r="AS42" s="183"/>
      <c r="AU42" s="122">
        <v>1.7</v>
      </c>
      <c r="AX42" s="183"/>
      <c r="AY42" s="122">
        <v>0.26</v>
      </c>
      <c r="BA42" s="122">
        <v>1.82</v>
      </c>
      <c r="BC42" s="183"/>
      <c r="BF42" s="122">
        <v>0.47</v>
      </c>
      <c r="BH42" s="7"/>
      <c r="BK42" s="135">
        <f t="shared" si="0"/>
        <v>1.7</v>
      </c>
      <c r="BL42" s="135">
        <f t="shared" si="1"/>
        <v>0.26</v>
      </c>
      <c r="BM42" s="135">
        <f t="shared" si="2"/>
        <v>1.82</v>
      </c>
      <c r="BN42" s="135">
        <f t="shared" si="3"/>
        <v>0.47</v>
      </c>
      <c r="BO42" s="84">
        <f t="shared" si="4"/>
        <v>90.29</v>
      </c>
      <c r="BP42" s="84">
        <f>IF(ISBLANK(AK42),"",IF(ISBLANK(AH43),"",IFERROR(((AK42-AH43)/0.36/R42),"")))</f>
        <v>0.44362745098039219</v>
      </c>
      <c r="BQ42" s="84">
        <f>IF(ISBLANK(AK42),"",IF(ISBLANK(AK43),"",IFERROR(((AK42-AK43)/0.36/R42),"")))</f>
        <v>0.59885620915032678</v>
      </c>
      <c r="BR42" s="84">
        <f>IF(ISBLANK(AN42),"",IF(ISBLANK(AI43),"",IFERROR(((AN42-AI43)/0.36/R42),"")))</f>
        <v>6.0138888888888893</v>
      </c>
      <c r="BS42" s="84">
        <f t="shared" ref="BS42:BS49" si="20">IF(ISBLANK(AN42),"",IF(ISBLANK(AN42),"",IFERROR(((AN42-AN43)/0.36/R42),"")))</f>
        <v>3.4763071895424842</v>
      </c>
      <c r="BT42" s="84">
        <f>IF(ISBLANK(BO42),"",IF(ISBLANK(AJ43),"",IFERROR(((BO42-AJ43)/0.36/R42),"")))</f>
        <v>6.4575163398692812</v>
      </c>
      <c r="BU42" s="84">
        <f>IF(ISBLANK(BO43),"",IF(ISBLANK(BO42),"",IFERROR(((BO42-BO43)/0.36/R42),"")))</f>
        <v>4.075163398692812</v>
      </c>
    </row>
    <row r="43" spans="1:73" s="7" customFormat="1" x14ac:dyDescent="0.25">
      <c r="A43" s="12" t="s">
        <v>26</v>
      </c>
      <c r="B43" s="12" t="s">
        <v>52</v>
      </c>
      <c r="C43" s="12" t="s">
        <v>632</v>
      </c>
      <c r="D43" s="12" t="s">
        <v>708</v>
      </c>
      <c r="E43" s="12" t="s">
        <v>710</v>
      </c>
      <c r="F43" s="12" t="s">
        <v>31</v>
      </c>
      <c r="G43" s="12" t="s">
        <v>544</v>
      </c>
      <c r="H43" s="12" t="s">
        <v>539</v>
      </c>
      <c r="I43" s="22">
        <v>2</v>
      </c>
      <c r="J43" s="22">
        <v>4</v>
      </c>
      <c r="K43" s="12" t="s">
        <v>542</v>
      </c>
      <c r="L43" s="12" t="s">
        <v>541</v>
      </c>
      <c r="M43" s="22">
        <v>980</v>
      </c>
      <c r="N43" s="75">
        <v>-3.3032679740000002</v>
      </c>
      <c r="O43" s="75">
        <v>34.847795963000003</v>
      </c>
      <c r="P43" s="17">
        <v>42785</v>
      </c>
      <c r="Q43" s="17">
        <v>42818</v>
      </c>
      <c r="R43" s="21">
        <f t="shared" si="5"/>
        <v>33</v>
      </c>
      <c r="S43" s="54">
        <f>INDEX([1]Sheet1!$J:$J,MATCH(A43,[1]Sheet1!$A:$A,0))</f>
        <v>165.312109018</v>
      </c>
      <c r="T43">
        <v>330.624218036</v>
      </c>
      <c r="U43" s="68" t="s">
        <v>94</v>
      </c>
      <c r="V43" s="57"/>
      <c r="W43" s="57">
        <v>1.1000000000000001</v>
      </c>
      <c r="X43" s="22">
        <v>7</v>
      </c>
      <c r="Y43" s="22">
        <v>60</v>
      </c>
      <c r="Z43" s="45"/>
      <c r="AA43" s="3" t="s">
        <v>814</v>
      </c>
      <c r="AB43" s="155">
        <v>1.5</v>
      </c>
      <c r="AC43" s="52">
        <v>2.8</v>
      </c>
      <c r="AD43" s="52">
        <v>6</v>
      </c>
      <c r="AE43" s="52">
        <v>45</v>
      </c>
      <c r="AF43" s="45"/>
      <c r="AG43" s="24" t="s">
        <v>814</v>
      </c>
      <c r="AH43">
        <v>3.9899999999999998</v>
      </c>
      <c r="AI43" s="52">
        <v>7.26</v>
      </c>
      <c r="AJ43">
        <v>11.25</v>
      </c>
      <c r="AK43" s="84">
        <v>2.09</v>
      </c>
      <c r="AL43" s="89"/>
      <c r="AM43" s="121">
        <v>2.09</v>
      </c>
      <c r="AN43" s="87">
        <v>38.32</v>
      </c>
      <c r="AO43" s="135">
        <v>5.65</v>
      </c>
      <c r="AP43" s="122">
        <v>4.6100000000000003</v>
      </c>
      <c r="AQ43" s="122"/>
      <c r="AR43" s="135"/>
      <c r="AS43" s="183"/>
      <c r="AT43" s="122"/>
      <c r="AU43" s="189"/>
      <c r="AV43" s="122"/>
      <c r="AW43" s="135"/>
      <c r="AX43" s="183"/>
      <c r="AY43" s="189"/>
      <c r="AZ43" s="122"/>
      <c r="BA43" s="122">
        <v>3.26</v>
      </c>
      <c r="BB43" s="135"/>
      <c r="BC43" s="183"/>
      <c r="BD43" s="122"/>
      <c r="BE43" s="122"/>
      <c r="BF43" s="122">
        <v>0.05</v>
      </c>
      <c r="BG43" s="135"/>
      <c r="BI43" s="135"/>
      <c r="BJ43" s="135"/>
      <c r="BK43" s="148" t="str">
        <f t="shared" si="0"/>
        <v/>
      </c>
      <c r="BL43" s="148" t="str">
        <f t="shared" si="1"/>
        <v/>
      </c>
      <c r="BM43" s="135">
        <f t="shared" si="2"/>
        <v>3.26</v>
      </c>
      <c r="BN43" s="135">
        <f t="shared" si="3"/>
        <v>0.05</v>
      </c>
      <c r="BO43" s="84">
        <f t="shared" si="4"/>
        <v>40.409999999999997</v>
      </c>
      <c r="BP43" s="84">
        <f>IF(ISBLANK(AK43),"",IF(ISBLANK(AH43),"",IFERROR(((AK43-AH43)/0.36/R43),"")))</f>
        <v>-0.15993265993265993</v>
      </c>
      <c r="BQ43" s="84"/>
      <c r="BR43" s="84">
        <f>IF(ISBLANK(AN43),"",IF(ISBLANK(AI43),"",IFERROR(((AN43-AI43)/0.36/R43),"")))</f>
        <v>2.6144781144781146</v>
      </c>
      <c r="BS43" s="84"/>
      <c r="BT43" s="84">
        <f>IF(ISBLANK(BO43),"",IF(ISBLANK(AJ43),"",IFERROR(((BO43-AJ43)/0.36/R43),"")))</f>
        <v>2.4545454545454546</v>
      </c>
      <c r="BU43" s="84"/>
    </row>
    <row r="44" spans="1:73" x14ac:dyDescent="0.25">
      <c r="A44" s="12" t="s">
        <v>27</v>
      </c>
      <c r="B44" s="4" t="s">
        <v>53</v>
      </c>
      <c r="C44" s="4" t="s">
        <v>632</v>
      </c>
      <c r="D44" s="4" t="s">
        <v>709</v>
      </c>
      <c r="E44" s="4" t="s">
        <v>707</v>
      </c>
      <c r="F44" s="4" t="s">
        <v>31</v>
      </c>
      <c r="G44" s="12" t="s">
        <v>544</v>
      </c>
      <c r="H44" s="12" t="s">
        <v>539</v>
      </c>
      <c r="I44" s="22">
        <v>3</v>
      </c>
      <c r="J44" s="22">
        <v>1</v>
      </c>
      <c r="K44" s="12" t="s">
        <v>540</v>
      </c>
      <c r="L44" s="12" t="s">
        <v>541</v>
      </c>
      <c r="M44" s="21">
        <v>998</v>
      </c>
      <c r="N44" s="75">
        <v>-3.295644969</v>
      </c>
      <c r="O44" s="75">
        <v>34.852435010999997</v>
      </c>
      <c r="P44" s="16">
        <v>42786</v>
      </c>
      <c r="Q44" s="16">
        <v>42818</v>
      </c>
      <c r="R44" s="21">
        <f t="shared" si="5"/>
        <v>32</v>
      </c>
      <c r="S44" s="54">
        <f>INDEX([1]Sheet1!$J:$J,MATCH(A44,[1]Sheet1!$A:$A,0))</f>
        <v>164.632957245</v>
      </c>
      <c r="T44">
        <v>164.632957245</v>
      </c>
      <c r="U44" s="68" t="s">
        <v>94</v>
      </c>
      <c r="V44" s="59"/>
      <c r="W44" s="59">
        <v>0.6</v>
      </c>
      <c r="X44" s="21">
        <v>10</v>
      </c>
      <c r="Y44" s="21">
        <v>25</v>
      </c>
      <c r="AA44" s="3" t="s">
        <v>814</v>
      </c>
      <c r="AB44" s="158">
        <v>1.5</v>
      </c>
      <c r="AC44" s="110">
        <v>4.8</v>
      </c>
      <c r="AD44" s="110">
        <v>20</v>
      </c>
      <c r="AE44" s="110">
        <v>53</v>
      </c>
      <c r="AF44" s="3" t="s">
        <v>259</v>
      </c>
      <c r="AG44" s="24" t="s">
        <v>814</v>
      </c>
      <c r="AK44" s="84">
        <v>8.26</v>
      </c>
      <c r="AL44" s="89">
        <v>4.07</v>
      </c>
      <c r="AM44" s="121">
        <v>4.13</v>
      </c>
      <c r="AN44" s="87">
        <v>30.12</v>
      </c>
      <c r="AO44" s="135">
        <v>5.05</v>
      </c>
      <c r="AP44" s="122">
        <v>5.05</v>
      </c>
      <c r="AQ44" s="122">
        <v>0.39</v>
      </c>
      <c r="AS44" s="183"/>
      <c r="AV44" s="122">
        <v>0.13</v>
      </c>
      <c r="AX44" s="183"/>
      <c r="BA44" s="123">
        <v>2.35</v>
      </c>
      <c r="BB44" s="87"/>
      <c r="BC44" s="183"/>
      <c r="BD44" s="123"/>
      <c r="BE44" s="123"/>
      <c r="BF44" s="123">
        <v>0.14000000000000001</v>
      </c>
      <c r="BG44" s="87"/>
      <c r="BH44" s="7"/>
      <c r="BI44" s="87"/>
      <c r="BJ44" s="87"/>
      <c r="BK44" s="135">
        <f t="shared" si="0"/>
        <v>0.39</v>
      </c>
      <c r="BL44" s="135">
        <f t="shared" si="1"/>
        <v>0.13</v>
      </c>
      <c r="BM44" s="135">
        <f t="shared" si="2"/>
        <v>2.35</v>
      </c>
      <c r="BN44" s="135">
        <f t="shared" si="3"/>
        <v>0.14000000000000001</v>
      </c>
      <c r="BO44" s="84">
        <f t="shared" si="4"/>
        <v>38.380000000000003</v>
      </c>
      <c r="BP44" s="84">
        <f>IF(ISBLANK(AK44),"",IF(ISBLANK(AH46),"",IFERROR(((AK44-AH46)/0.36/R44),"")))</f>
        <v>0.50694444444444442</v>
      </c>
      <c r="BQ44" s="84">
        <f>IF(ISBLANK(AK44),"",IF(ISBLANK(AK46),"",IFERROR(((AK44-AK46)/0.36/R44),"")))</f>
        <v>8.6805555555555552E-2</v>
      </c>
      <c r="BR44" s="84">
        <f t="shared" ref="BR44" si="21">IF(ISBLANK(AN44),"",IF(ISBLANK(AI46),"",IFERROR(((AN44-AI46)/0.36/R44),"")))</f>
        <v>1.6553819444444444</v>
      </c>
      <c r="BS44" s="84">
        <f t="shared" ref="BS44" si="22">IF(ISBLANK(AN44),"",IF(ISBLANK(AN44),"",IFERROR(((AN44-AN46)/0.36/R44),"")))</f>
        <v>1.0598958333333335</v>
      </c>
      <c r="BT44" s="84">
        <f>IF(ISBLANK(BO44),"",IF(ISBLANK(AJ46),"",IFERROR(((BO44-AJ46)/0.36/R44),"")))</f>
        <v>2.1623263888888893</v>
      </c>
      <c r="BU44" s="84">
        <f>IF(ISBLANK(BO46),"",IF(ISBLANK(BO44),"",IFERROR(((BO44-BO46)/0.36/R44),"")))</f>
        <v>1.1467013888888891</v>
      </c>
    </row>
    <row r="45" spans="1:73" x14ac:dyDescent="0.25">
      <c r="A45" s="12" t="s">
        <v>63</v>
      </c>
      <c r="B45" s="4" t="s">
        <v>53</v>
      </c>
      <c r="C45" s="4" t="s">
        <v>632</v>
      </c>
      <c r="D45" s="4" t="s">
        <v>709</v>
      </c>
      <c r="E45" s="4" t="s">
        <v>707</v>
      </c>
      <c r="F45" s="4" t="s">
        <v>31</v>
      </c>
      <c r="G45" s="12" t="s">
        <v>544</v>
      </c>
      <c r="H45" s="12" t="s">
        <v>539</v>
      </c>
      <c r="I45" s="22">
        <v>3</v>
      </c>
      <c r="J45" s="22">
        <v>1</v>
      </c>
      <c r="K45" s="12" t="s">
        <v>545</v>
      </c>
      <c r="L45" s="12" t="s">
        <v>541</v>
      </c>
      <c r="M45" s="21">
        <v>998</v>
      </c>
      <c r="N45" s="75">
        <v>-3.295644969</v>
      </c>
      <c r="O45" s="75">
        <v>34.852435010999997</v>
      </c>
      <c r="P45" s="16">
        <v>42786</v>
      </c>
      <c r="Q45" s="16">
        <v>42819</v>
      </c>
      <c r="R45" s="21">
        <f t="shared" si="5"/>
        <v>33</v>
      </c>
      <c r="S45" s="54">
        <f>INDEX([1]Sheet1!$J:$J,MATCH(A45,[1]Sheet1!$A:$A,0))</f>
        <v>166.339471484</v>
      </c>
      <c r="T45">
        <v>495.605385974</v>
      </c>
      <c r="U45" s="68" t="s">
        <v>94</v>
      </c>
      <c r="V45" s="59"/>
      <c r="W45" s="59">
        <v>0.2</v>
      </c>
      <c r="X45" s="21">
        <v>10</v>
      </c>
      <c r="Y45" s="21">
        <v>40</v>
      </c>
      <c r="AA45" s="3" t="s">
        <v>814</v>
      </c>
      <c r="AB45" s="158">
        <v>2</v>
      </c>
      <c r="AC45" s="110">
        <v>12</v>
      </c>
      <c r="AD45" s="110">
        <v>25</v>
      </c>
      <c r="AE45" s="110">
        <v>70</v>
      </c>
      <c r="AF45" s="3" t="s">
        <v>258</v>
      </c>
      <c r="AG45" s="24" t="s">
        <v>814</v>
      </c>
      <c r="AK45" s="84">
        <v>17.64</v>
      </c>
      <c r="AL45" s="89">
        <v>5.0199999999999996</v>
      </c>
      <c r="AM45" s="121">
        <v>4.76</v>
      </c>
      <c r="AN45" s="87">
        <v>56.39</v>
      </c>
      <c r="AO45" s="135">
        <v>5.77</v>
      </c>
      <c r="AP45" s="122">
        <v>4.6900000000000004</v>
      </c>
      <c r="AQ45" s="122">
        <v>3.5</v>
      </c>
      <c r="AS45" s="183"/>
      <c r="AV45" s="122">
        <v>0.12</v>
      </c>
      <c r="AX45" s="183"/>
      <c r="BA45" s="122">
        <v>3.33</v>
      </c>
      <c r="BC45" s="183"/>
      <c r="BF45" s="122">
        <v>0.38</v>
      </c>
      <c r="BH45" s="7"/>
      <c r="BK45" s="135">
        <f t="shared" si="0"/>
        <v>3.5</v>
      </c>
      <c r="BL45" s="135">
        <f t="shared" si="1"/>
        <v>0.12</v>
      </c>
      <c r="BM45" s="135">
        <f t="shared" si="2"/>
        <v>3.33</v>
      </c>
      <c r="BN45" s="135">
        <f t="shared" si="3"/>
        <v>0.38</v>
      </c>
      <c r="BO45" s="84">
        <f t="shared" si="4"/>
        <v>74.03</v>
      </c>
      <c r="BP45" s="84">
        <f>IF(ISBLANK(AK45),"",IF(ISBLANK(AH46),"",IFERROR(((AK45-AH46)/0.36/R45),"")))</f>
        <v>1.2811447811447811</v>
      </c>
      <c r="BQ45" s="84">
        <f>IF(ISBLANK(AK45),"",IF(ISBLANK(AK46),"",IFERROR(((AK45-AK46)/0.36/R45),"")))</f>
        <v>0.87373737373737381</v>
      </c>
      <c r="BR45" s="84">
        <f t="shared" ref="BR45:BR49" si="23">IF(ISBLANK(AN45),"",IF(ISBLANK(AI46),"",IFERROR(((AN45-AI46)/0.36/R45),"")))</f>
        <v>3.8164983164983171</v>
      </c>
      <c r="BS45" s="84">
        <f t="shared" ref="BS45:BS49" si="24">IF(ISBLANK(AN45),"",IF(ISBLANK(AN45),"",IFERROR(((AN45-AN46)/0.36/R45),"")))</f>
        <v>3.2390572390572392</v>
      </c>
      <c r="BT45" s="84">
        <f>IF(ISBLANK(BO45),"",IF(ISBLANK(AJ46),"",IFERROR(((BO45-AJ46)/0.36/R45),"")))</f>
        <v>5.0976430976430978</v>
      </c>
      <c r="BU45" s="84">
        <f>IF(ISBLANK(BO46),"",IF(ISBLANK(BO45),"",IFERROR(((BO45-BO46)/0.36/R45),"")))</f>
        <v>4.1127946127946133</v>
      </c>
    </row>
    <row r="46" spans="1:73" x14ac:dyDescent="0.25">
      <c r="A46" s="12" t="s">
        <v>28</v>
      </c>
      <c r="B46" s="4" t="s">
        <v>53</v>
      </c>
      <c r="C46" s="4" t="s">
        <v>632</v>
      </c>
      <c r="D46" s="4" t="s">
        <v>709</v>
      </c>
      <c r="E46" s="4" t="s">
        <v>707</v>
      </c>
      <c r="F46" s="4" t="s">
        <v>31</v>
      </c>
      <c r="G46" s="12" t="s">
        <v>544</v>
      </c>
      <c r="H46" s="12" t="s">
        <v>539</v>
      </c>
      <c r="I46" s="22">
        <v>3</v>
      </c>
      <c r="J46" s="22">
        <v>1</v>
      </c>
      <c r="K46" s="12" t="s">
        <v>542</v>
      </c>
      <c r="L46" s="12" t="s">
        <v>541</v>
      </c>
      <c r="M46" s="21">
        <v>998</v>
      </c>
      <c r="N46" s="75">
        <v>-3.295644969</v>
      </c>
      <c r="O46" s="75">
        <v>34.852435010999997</v>
      </c>
      <c r="P46" s="16">
        <v>42786</v>
      </c>
      <c r="Q46" s="16">
        <v>42818</v>
      </c>
      <c r="R46" s="21">
        <f t="shared" si="5"/>
        <v>32</v>
      </c>
      <c r="S46" s="54">
        <f>INDEX([1]Sheet1!$J:$J,MATCH(A46,[1]Sheet1!$A:$A,0))</f>
        <v>164.632957245</v>
      </c>
      <c r="T46">
        <v>329.26591449</v>
      </c>
      <c r="U46" s="68" t="s">
        <v>94</v>
      </c>
      <c r="V46" s="59"/>
      <c r="W46" s="59">
        <v>0.3</v>
      </c>
      <c r="X46" s="21">
        <v>20</v>
      </c>
      <c r="Y46" s="21">
        <v>45</v>
      </c>
      <c r="AA46" s="3" t="s">
        <v>814</v>
      </c>
      <c r="AB46" s="158">
        <v>1.3</v>
      </c>
      <c r="AC46" s="110">
        <v>3.3</v>
      </c>
      <c r="AD46" s="110">
        <v>20</v>
      </c>
      <c r="AE46" s="110">
        <v>60</v>
      </c>
      <c r="AF46" s="3" t="s">
        <v>261</v>
      </c>
      <c r="AG46" s="24" t="s">
        <v>814</v>
      </c>
      <c r="AH46">
        <v>2.42</v>
      </c>
      <c r="AI46" s="52">
        <v>11.05</v>
      </c>
      <c r="AJ46">
        <v>13.47</v>
      </c>
      <c r="AK46" s="84">
        <v>7.26</v>
      </c>
      <c r="AL46" s="89">
        <v>5.0599999999999996</v>
      </c>
      <c r="AM46" s="121">
        <v>3.63</v>
      </c>
      <c r="AN46" s="87">
        <v>17.91</v>
      </c>
      <c r="AO46" s="135">
        <v>5.18</v>
      </c>
      <c r="AP46" s="122">
        <v>4.82</v>
      </c>
      <c r="AQ46" s="122">
        <v>2.1</v>
      </c>
      <c r="AS46" s="183"/>
      <c r="AU46" s="122">
        <v>1.9</v>
      </c>
      <c r="AV46" s="122">
        <v>0.13</v>
      </c>
      <c r="AX46" s="183"/>
      <c r="AY46" s="122">
        <v>0.31</v>
      </c>
      <c r="BA46" s="122">
        <v>2.0299999999999998</v>
      </c>
      <c r="BC46" s="183"/>
      <c r="BF46" s="122">
        <v>0.23</v>
      </c>
      <c r="BH46" s="7"/>
      <c r="BK46" s="135">
        <f t="shared" si="0"/>
        <v>1.9</v>
      </c>
      <c r="BL46" s="135">
        <f t="shared" si="1"/>
        <v>0.31</v>
      </c>
      <c r="BM46" s="135">
        <f t="shared" si="2"/>
        <v>2.0299999999999998</v>
      </c>
      <c r="BN46" s="135">
        <f t="shared" si="3"/>
        <v>0.23</v>
      </c>
      <c r="BO46" s="84">
        <f t="shared" si="4"/>
        <v>25.17</v>
      </c>
      <c r="BP46" s="84">
        <f>IF(ISBLANK(AK46),"",IF(ISBLANK(AH46),"",IFERROR(((AK46-AH46)/0.36/R46),"")))</f>
        <v>0.4201388888888889</v>
      </c>
      <c r="BR46" s="84">
        <f t="shared" ref="BR46:BR49" si="25">IF(ISBLANK(AN46),"",IF(ISBLANK(AI46),"",IFERROR(((AN46-AI46)/0.36/R46),"")))</f>
        <v>0.59548611111111105</v>
      </c>
      <c r="BT46" s="84">
        <f>IF(ISBLANK(BO46),"",IF(ISBLANK(AJ46),"",IFERROR(((BO46-AJ46)/0.36/R46),"")))</f>
        <v>1.0156250000000002</v>
      </c>
    </row>
    <row r="47" spans="1:73" x14ac:dyDescent="0.25">
      <c r="A47" s="12" t="s">
        <v>29</v>
      </c>
      <c r="B47" s="4" t="s">
        <v>54</v>
      </c>
      <c r="C47" s="4" t="s">
        <v>632</v>
      </c>
      <c r="D47" s="4" t="s">
        <v>710</v>
      </c>
      <c r="E47" s="4" t="s">
        <v>708</v>
      </c>
      <c r="F47" s="4" t="s">
        <v>31</v>
      </c>
      <c r="G47" s="12" t="s">
        <v>544</v>
      </c>
      <c r="H47" s="12" t="s">
        <v>539</v>
      </c>
      <c r="I47" s="22">
        <v>4</v>
      </c>
      <c r="J47" s="22">
        <v>2</v>
      </c>
      <c r="K47" s="12" t="s">
        <v>540</v>
      </c>
      <c r="L47" s="12" t="s">
        <v>541</v>
      </c>
      <c r="M47" s="21">
        <v>1000</v>
      </c>
      <c r="N47" s="75">
        <v>-3.296013018</v>
      </c>
      <c r="O47" s="75">
        <v>34.854326974999999</v>
      </c>
      <c r="P47" s="16">
        <v>42786</v>
      </c>
      <c r="Q47" s="16">
        <v>42819</v>
      </c>
      <c r="R47" s="21">
        <f t="shared" si="5"/>
        <v>33</v>
      </c>
      <c r="S47" s="54">
        <f>INDEX([1]Sheet1!$J:$J,MATCH(A47,[1]Sheet1!$A:$A,0))</f>
        <v>170.33385144799999</v>
      </c>
      <c r="T47">
        <v>170.33385144799999</v>
      </c>
      <c r="U47" s="68" t="s">
        <v>94</v>
      </c>
      <c r="V47" s="59"/>
      <c r="W47" s="59">
        <v>0.2</v>
      </c>
      <c r="X47" s="21">
        <v>7.5</v>
      </c>
      <c r="Y47" s="21">
        <v>30</v>
      </c>
      <c r="AA47" s="3" t="s">
        <v>814</v>
      </c>
      <c r="AB47" s="158">
        <v>1.6</v>
      </c>
      <c r="AC47" s="110">
        <v>3.9</v>
      </c>
      <c r="AD47" s="110">
        <v>10</v>
      </c>
      <c r="AE47" s="110">
        <v>50</v>
      </c>
      <c r="AF47" s="3" t="s">
        <v>259</v>
      </c>
      <c r="AG47" s="24" t="s">
        <v>814</v>
      </c>
      <c r="AK47" s="84">
        <v>3.59</v>
      </c>
      <c r="AL47" s="89"/>
      <c r="AM47" s="121">
        <v>3.59</v>
      </c>
      <c r="AN47" s="87">
        <v>49.69</v>
      </c>
      <c r="AO47" s="135">
        <v>5.0599999999999996</v>
      </c>
      <c r="AP47" s="122">
        <v>4.87</v>
      </c>
      <c r="AS47" s="183"/>
      <c r="AU47" s="122">
        <v>1.77</v>
      </c>
      <c r="AX47" s="183"/>
      <c r="AY47" s="122">
        <v>0.3</v>
      </c>
      <c r="BA47" s="122">
        <v>2.0699999999999998</v>
      </c>
      <c r="BC47" s="183"/>
      <c r="BF47" s="122">
        <v>0.21</v>
      </c>
      <c r="BH47" s="7"/>
      <c r="BK47" s="135">
        <f t="shared" si="0"/>
        <v>1.77</v>
      </c>
      <c r="BL47" s="135">
        <f t="shared" si="1"/>
        <v>0.3</v>
      </c>
      <c r="BM47" s="135">
        <f t="shared" si="2"/>
        <v>2.0699999999999998</v>
      </c>
      <c r="BN47" s="135">
        <f t="shared" si="3"/>
        <v>0.21</v>
      </c>
      <c r="BO47" s="84">
        <f t="shared" si="4"/>
        <v>53.28</v>
      </c>
      <c r="BP47" s="84">
        <f>IF(ISBLANK(AK47),"",IF(ISBLANK(AH49),"",IFERROR(((AK47-AH49)/0.36/R47),"")))</f>
        <v>0.17845117845117847</v>
      </c>
      <c r="BQ47" s="84">
        <f>IF(ISBLANK(AK47),"",IF(ISBLANK(AK49),"",IFERROR(((AK47-AK49)/0.36/R47),"")))</f>
        <v>-0.40404040404040409</v>
      </c>
      <c r="BR47" s="84">
        <f t="shared" ref="BR47" si="26">IF(ISBLANK(AN47),"",IF(ISBLANK(AI49),"",IFERROR(((AN47-AI49)/0.36/R47),"")))</f>
        <v>3.0580808080808084</v>
      </c>
      <c r="BS47" s="84">
        <f t="shared" ref="BS47" si="27">IF(ISBLANK(AN47),"",IF(ISBLANK(AN47),"",IFERROR(((AN47-AN49)/0.36/R47),"")))</f>
        <v>2.6826599326599325</v>
      </c>
      <c r="BT47" s="84">
        <f>IF(ISBLANK(BO47),"",IF(ISBLANK(AJ49),"",IFERROR(((BO47-AJ49)/0.36/R47),"")))</f>
        <v>3.236531986531987</v>
      </c>
      <c r="BU47" s="84">
        <f>IF(ISBLANK(BO49),"",IF(ISBLANK(BO47),"",IFERROR(((BO47-BO49)/0.36/R47),"")))</f>
        <v>2.2786195286195285</v>
      </c>
    </row>
    <row r="48" spans="1:73" x14ac:dyDescent="0.25">
      <c r="A48" s="12" t="s">
        <v>64</v>
      </c>
      <c r="B48" s="4" t="s">
        <v>54</v>
      </c>
      <c r="C48" s="4" t="s">
        <v>632</v>
      </c>
      <c r="D48" s="4" t="s">
        <v>710</v>
      </c>
      <c r="E48" s="4" t="s">
        <v>708</v>
      </c>
      <c r="F48" s="4" t="s">
        <v>31</v>
      </c>
      <c r="G48" s="12" t="s">
        <v>544</v>
      </c>
      <c r="H48" s="12" t="s">
        <v>539</v>
      </c>
      <c r="I48" s="22">
        <v>4</v>
      </c>
      <c r="J48" s="22">
        <v>2</v>
      </c>
      <c r="K48" s="12" t="s">
        <v>545</v>
      </c>
      <c r="L48" s="12" t="s">
        <v>541</v>
      </c>
      <c r="M48" s="21">
        <v>1000</v>
      </c>
      <c r="N48" s="75">
        <v>-3.296013018</v>
      </c>
      <c r="O48" s="75">
        <v>34.854326974999999</v>
      </c>
      <c r="P48" s="16">
        <v>42786</v>
      </c>
      <c r="Q48" s="16">
        <v>42819</v>
      </c>
      <c r="R48" s="21">
        <f t="shared" si="5"/>
        <v>33</v>
      </c>
      <c r="S48" s="54">
        <f>INDEX([1]Sheet1!$J:$J,MATCH(A48,[1]Sheet1!$A:$A,0))</f>
        <v>170.33385144799999</v>
      </c>
      <c r="T48">
        <v>340.66770289599998</v>
      </c>
      <c r="U48" s="68" t="s">
        <v>94</v>
      </c>
      <c r="V48" s="59"/>
      <c r="W48" s="59">
        <v>0.3</v>
      </c>
      <c r="X48" s="21">
        <v>12</v>
      </c>
      <c r="Y48" s="21">
        <v>25</v>
      </c>
      <c r="AA48" s="3" t="s">
        <v>814</v>
      </c>
      <c r="AB48" s="158">
        <v>3.5</v>
      </c>
      <c r="AC48" s="110">
        <v>3.3</v>
      </c>
      <c r="AD48" s="110">
        <v>15</v>
      </c>
      <c r="AE48" s="110">
        <v>50</v>
      </c>
      <c r="AF48" s="3" t="s">
        <v>259</v>
      </c>
      <c r="AG48" s="24" t="s">
        <v>814</v>
      </c>
      <c r="AK48" s="84">
        <v>49.76</v>
      </c>
      <c r="AL48" s="137">
        <v>6.03</v>
      </c>
      <c r="AM48" s="122">
        <v>4.8499999999999996</v>
      </c>
      <c r="AN48" s="87">
        <v>46.73</v>
      </c>
      <c r="AO48" s="135">
        <v>5.22</v>
      </c>
      <c r="AP48" s="122">
        <v>4.1900000000000004</v>
      </c>
      <c r="AQ48" s="122">
        <v>2.2799999999999998</v>
      </c>
      <c r="AS48" s="183"/>
      <c r="AV48" s="122">
        <v>0.27</v>
      </c>
      <c r="AX48" s="183"/>
      <c r="BA48" s="122">
        <v>1.79</v>
      </c>
      <c r="BC48" s="183"/>
      <c r="BF48" s="122">
        <v>0.04</v>
      </c>
      <c r="BH48" s="7"/>
      <c r="BK48" s="135">
        <f t="shared" si="0"/>
        <v>2.2799999999999998</v>
      </c>
      <c r="BL48" s="135">
        <f t="shared" si="1"/>
        <v>0.27</v>
      </c>
      <c r="BM48" s="135">
        <f t="shared" si="2"/>
        <v>1.79</v>
      </c>
      <c r="BN48" s="135">
        <f t="shared" si="3"/>
        <v>0.04</v>
      </c>
      <c r="BO48" s="84">
        <f t="shared" si="4"/>
        <v>96.49</v>
      </c>
      <c r="BP48" s="84">
        <f>IF(ISBLANK(AK48),"",IF(ISBLANK(AH49),"",IFERROR(((AK48-AH49)/0.36/R48),"")))</f>
        <v>4.0648148148148149</v>
      </c>
      <c r="BQ48" s="84">
        <f>IF(ISBLANK(AK48),"",IF(ISBLANK(AK49),"",IFERROR(((AK48-AK49)/0.36/R48),"")))</f>
        <v>3.4823232323232318</v>
      </c>
      <c r="BR48" s="84">
        <f t="shared" ref="BR48:BR50" si="28">IF(ISBLANK(AN48),"",IF(ISBLANK(AI49),"",IFERROR(((AN48-AI49)/0.36/R48),"")))</f>
        <v>2.8089225589225588</v>
      </c>
      <c r="BS48" s="84">
        <f t="shared" ref="BS48:BS59" si="29">IF(ISBLANK(AN48),"",IF(ISBLANK(AN48),"",IFERROR(((AN48-AN49)/0.36/R48),"")))</f>
        <v>2.4335016835016829</v>
      </c>
      <c r="BT48" s="84">
        <f>IF(ISBLANK(BO48),"",IF(ISBLANK(AJ49),"",IFERROR(((BO48-AJ49)/0.36/R48),"")))</f>
        <v>6.8737373737373737</v>
      </c>
      <c r="BU48" s="84">
        <f>IF(ISBLANK(BO49),"",IF(ISBLANK(BO48),"",IFERROR(((BO48-BO49)/0.36/R48),"")))</f>
        <v>5.9158249158249161</v>
      </c>
    </row>
    <row r="49" spans="1:73" x14ac:dyDescent="0.25">
      <c r="A49" s="12" t="s">
        <v>30</v>
      </c>
      <c r="B49" s="4" t="s">
        <v>54</v>
      </c>
      <c r="C49" s="4" t="s">
        <v>632</v>
      </c>
      <c r="D49" s="4" t="s">
        <v>710</v>
      </c>
      <c r="E49" s="4" t="s">
        <v>708</v>
      </c>
      <c r="F49" s="4" t="s">
        <v>31</v>
      </c>
      <c r="G49" s="12" t="s">
        <v>544</v>
      </c>
      <c r="H49" s="12" t="s">
        <v>539</v>
      </c>
      <c r="I49" s="22">
        <v>4</v>
      </c>
      <c r="J49" s="22">
        <v>2</v>
      </c>
      <c r="K49" s="12" t="s">
        <v>542</v>
      </c>
      <c r="L49" s="12" t="s">
        <v>541</v>
      </c>
      <c r="M49" s="21">
        <v>1000</v>
      </c>
      <c r="N49" s="75">
        <v>-3.296013018</v>
      </c>
      <c r="O49" s="75">
        <v>34.854326974999999</v>
      </c>
      <c r="P49" s="16">
        <v>42786</v>
      </c>
      <c r="Q49" s="16">
        <v>42819</v>
      </c>
      <c r="R49" s="21">
        <f t="shared" si="5"/>
        <v>33</v>
      </c>
      <c r="S49" s="54">
        <f>INDEX([1]Sheet1!$J:$J,MATCH(A49,[1]Sheet1!$A:$A,0))</f>
        <v>170.33385144799999</v>
      </c>
      <c r="T49">
        <v>511.001554344</v>
      </c>
      <c r="U49" s="68" t="s">
        <v>94</v>
      </c>
      <c r="V49" s="59"/>
      <c r="W49" s="59">
        <v>0.5</v>
      </c>
      <c r="X49" s="21">
        <v>8</v>
      </c>
      <c r="Y49" s="21">
        <v>45</v>
      </c>
      <c r="AA49" s="3" t="s">
        <v>814</v>
      </c>
      <c r="AB49" s="158">
        <v>4</v>
      </c>
      <c r="AC49" s="110">
        <v>14</v>
      </c>
      <c r="AD49" s="110">
        <v>9</v>
      </c>
      <c r="AE49" s="110">
        <v>60</v>
      </c>
      <c r="AF49" s="3" t="s">
        <v>259</v>
      </c>
      <c r="AG49" s="24" t="s">
        <v>814</v>
      </c>
      <c r="AH49">
        <v>1.47</v>
      </c>
      <c r="AI49" s="52">
        <v>13.36</v>
      </c>
      <c r="AJ49">
        <v>14.83</v>
      </c>
      <c r="AK49" s="84">
        <v>8.39</v>
      </c>
      <c r="AL49" s="89">
        <v>4.96</v>
      </c>
      <c r="AM49" s="121">
        <v>3.3</v>
      </c>
      <c r="AN49" s="87">
        <v>17.82</v>
      </c>
      <c r="AO49" s="135"/>
      <c r="AP49" s="122"/>
      <c r="AQ49" s="122">
        <v>1.61</v>
      </c>
      <c r="AS49" s="183"/>
      <c r="AV49" s="122">
        <v>0.06</v>
      </c>
      <c r="AX49" s="183"/>
      <c r="BC49" s="183"/>
      <c r="BH49" s="7"/>
      <c r="BK49" s="135">
        <f t="shared" si="0"/>
        <v>1.61</v>
      </c>
      <c r="BL49" s="135">
        <f t="shared" si="1"/>
        <v>0.06</v>
      </c>
      <c r="BM49" s="135" t="str">
        <f t="shared" si="2"/>
        <v/>
      </c>
      <c r="BN49" s="135" t="str">
        <f t="shared" si="3"/>
        <v/>
      </c>
      <c r="BO49" s="84">
        <f t="shared" si="4"/>
        <v>26.21</v>
      </c>
      <c r="BP49" s="84">
        <f>IF(ISBLANK(AK49),"",IF(ISBLANK(AH49),"",IFERROR(((AK49-AH49)/0.36/R49),"")))</f>
        <v>0.58249158249158262</v>
      </c>
      <c r="BR49" s="84">
        <f t="shared" ref="BR49:BR51" si="30">IF(ISBLANK(AN49),"",IF(ISBLANK(AI49),"",IFERROR(((AN49-AI49)/0.36/R49),"")))</f>
        <v>0.37542087542087549</v>
      </c>
      <c r="BT49" s="84">
        <f>IF(ISBLANK(BO49),"",IF(ISBLANK(AJ49),"",IFERROR(((BO49-AJ49)/0.36/R49),"")))</f>
        <v>0.95791245791245805</v>
      </c>
    </row>
    <row r="50" spans="1:73" s="4" customFormat="1" ht="32.25" customHeight="1" x14ac:dyDescent="0.25">
      <c r="A50" s="12" t="s">
        <v>32</v>
      </c>
      <c r="B50" s="4" t="s">
        <v>55</v>
      </c>
      <c r="C50" s="4" t="s">
        <v>633</v>
      </c>
      <c r="D50" s="4" t="s">
        <v>711</v>
      </c>
      <c r="E50" s="4" t="s">
        <v>712</v>
      </c>
      <c r="F50" s="4" t="s">
        <v>59</v>
      </c>
      <c r="G50" s="12" t="s">
        <v>544</v>
      </c>
      <c r="H50" s="12" t="s">
        <v>543</v>
      </c>
      <c r="I50" s="22">
        <v>1</v>
      </c>
      <c r="J50" s="22">
        <v>2</v>
      </c>
      <c r="K50" s="12" t="s">
        <v>540</v>
      </c>
      <c r="L50" s="12" t="s">
        <v>541</v>
      </c>
      <c r="M50" s="21">
        <v>1009</v>
      </c>
      <c r="N50" s="109">
        <v>-3.3032119830000002</v>
      </c>
      <c r="O50" s="109">
        <v>34.847736032999997</v>
      </c>
      <c r="P50" s="16">
        <v>42787</v>
      </c>
      <c r="Q50" s="16">
        <v>42820</v>
      </c>
      <c r="R50" s="21">
        <f t="shared" si="5"/>
        <v>33</v>
      </c>
      <c r="S50" s="110">
        <f>INDEX([1]Sheet1!$J:$J,MATCH(A50,[1]Sheet1!$A:$A,0))</f>
        <v>156.80644156700001</v>
      </c>
      <c r="T50">
        <v>156.80644156700001</v>
      </c>
      <c r="U50" s="68" t="s">
        <v>276</v>
      </c>
      <c r="V50" s="59">
        <v>1.3</v>
      </c>
      <c r="W50" s="59">
        <v>1.4</v>
      </c>
      <c r="X50" s="21">
        <v>5</v>
      </c>
      <c r="Y50" s="21">
        <v>55</v>
      </c>
      <c r="Z50" s="1" t="s">
        <v>147</v>
      </c>
      <c r="AA50" s="3" t="s">
        <v>814</v>
      </c>
      <c r="AB50" s="158">
        <v>7.5</v>
      </c>
      <c r="AC50" s="110">
        <v>18.600000000000001</v>
      </c>
      <c r="AD50" s="110">
        <v>3</v>
      </c>
      <c r="AE50" s="110">
        <v>95</v>
      </c>
      <c r="AF50" s="1" t="s">
        <v>264</v>
      </c>
      <c r="AG50" s="24" t="s">
        <v>814</v>
      </c>
      <c r="AK50" s="52">
        <v>3.06</v>
      </c>
      <c r="AL50" s="89"/>
      <c r="AM50" s="121">
        <v>3.06</v>
      </c>
      <c r="AN50" s="89">
        <v>106.62</v>
      </c>
      <c r="AO50" s="141">
        <v>5.92</v>
      </c>
      <c r="AP50" s="184">
        <v>4.8899999999999997</v>
      </c>
      <c r="AQ50" s="184"/>
      <c r="AR50" s="141"/>
      <c r="AS50" s="226"/>
      <c r="AT50" s="184"/>
      <c r="AU50" s="184">
        <v>1.59</v>
      </c>
      <c r="AV50" s="184"/>
      <c r="AW50" s="141"/>
      <c r="AX50" s="226"/>
      <c r="AY50" s="184">
        <v>0.32</v>
      </c>
      <c r="AZ50" s="184"/>
      <c r="BA50" s="184"/>
      <c r="BB50" s="141"/>
      <c r="BC50" s="226"/>
      <c r="BD50" s="184"/>
      <c r="BE50" s="184">
        <v>1.35</v>
      </c>
      <c r="BF50" s="184"/>
      <c r="BG50" s="141"/>
      <c r="BH50" s="12"/>
      <c r="BI50" s="141">
        <v>0.28999999999999998</v>
      </c>
      <c r="BJ50" s="141"/>
      <c r="BK50" s="135">
        <f t="shared" si="0"/>
        <v>1.59</v>
      </c>
      <c r="BL50" s="135">
        <f t="shared" si="1"/>
        <v>0.32</v>
      </c>
      <c r="BM50" s="135">
        <f t="shared" si="2"/>
        <v>1.35</v>
      </c>
      <c r="BN50" s="135">
        <f t="shared" si="3"/>
        <v>0.28999999999999998</v>
      </c>
      <c r="BO50" s="52">
        <f t="shared" si="4"/>
        <v>109.68</v>
      </c>
      <c r="BP50" s="52">
        <f>IF(ISBLANK(AK50),"",IF(ISBLANK(AH51),"",IFERROR(((AK50-AH51)/0.36/R50),"")))</f>
        <v>8.6700336700336722E-2</v>
      </c>
      <c r="BQ50" s="52">
        <f>IF(ISBLANK(AK50),"",IF(ISBLANK(AK51),"",IFERROR(((AK50-AK51)/0.36/R50),"")))</f>
        <v>-0.41919191919191912</v>
      </c>
      <c r="BR50" s="84">
        <f>IF(ISBLANK(AN50),"",IF(ISBLANK(AI51),"",IFERROR(((AN50-AI51)/0.36/R50),"")))</f>
        <v>7.9873737373737388</v>
      </c>
      <c r="BS50" s="84">
        <f>IF(ISBLANK(AN50),"",IF(ISBLANK(AN50),"",IFERROR(((AN50-AN51)/0.36/R50),"")))</f>
        <v>5.0117845117845121</v>
      </c>
      <c r="BT50" s="52">
        <f>IF(ISBLANK(BO50),"",IF(ISBLANK(AJ51),"",IFERROR(((BO50-AJ51)/0.36/R50),"")))</f>
        <v>8.0740740740740744</v>
      </c>
      <c r="BU50" s="52">
        <f>IF(ISBLANK(BO51),"",IF(ISBLANK(BO50),"",IFERROR(((BO50-BO51)/0.36/R50),"")))</f>
        <v>4.5925925925925943</v>
      </c>
    </row>
    <row r="51" spans="1:73" ht="31.5" x14ac:dyDescent="0.25">
      <c r="A51" s="12" t="s">
        <v>33</v>
      </c>
      <c r="B51" s="4" t="s">
        <v>55</v>
      </c>
      <c r="C51" s="4" t="s">
        <v>633</v>
      </c>
      <c r="D51" s="4" t="s">
        <v>711</v>
      </c>
      <c r="E51" s="4" t="s">
        <v>712</v>
      </c>
      <c r="F51" s="4" t="s">
        <v>59</v>
      </c>
      <c r="G51" s="12" t="s">
        <v>544</v>
      </c>
      <c r="H51" s="12" t="s">
        <v>543</v>
      </c>
      <c r="I51" s="22">
        <v>1</v>
      </c>
      <c r="J51" s="22">
        <v>2</v>
      </c>
      <c r="K51" s="12" t="s">
        <v>542</v>
      </c>
      <c r="L51" s="12" t="s">
        <v>541</v>
      </c>
      <c r="M51" s="21">
        <v>1009</v>
      </c>
      <c r="N51" s="75">
        <v>-3.3032119830000002</v>
      </c>
      <c r="O51" s="75">
        <v>34.847736032999997</v>
      </c>
      <c r="P51" s="16">
        <v>42787</v>
      </c>
      <c r="Q51" s="16">
        <v>42820</v>
      </c>
      <c r="R51" s="21">
        <f t="shared" si="5"/>
        <v>33</v>
      </c>
      <c r="S51" s="54">
        <f>INDEX([1]Sheet1!$J:$J,MATCH(A51,[1]Sheet1!$A:$A,0))</f>
        <v>156.80644156700001</v>
      </c>
      <c r="T51">
        <v>313.61288313400001</v>
      </c>
      <c r="U51" s="68" t="s">
        <v>276</v>
      </c>
      <c r="V51" s="59">
        <v>1.4</v>
      </c>
      <c r="W51" s="59">
        <v>1.3</v>
      </c>
      <c r="X51" s="21">
        <v>8</v>
      </c>
      <c r="Y51" s="21">
        <v>50</v>
      </c>
      <c r="Z51" s="3" t="s">
        <v>147</v>
      </c>
      <c r="AA51" s="3" t="s">
        <v>814</v>
      </c>
      <c r="AB51" s="158">
        <v>2</v>
      </c>
      <c r="AC51" s="110">
        <v>4</v>
      </c>
      <c r="AD51" s="110">
        <v>8</v>
      </c>
      <c r="AE51" s="110">
        <v>70</v>
      </c>
      <c r="AG51" s="24" t="s">
        <v>814</v>
      </c>
      <c r="AH51">
        <v>2.0299999999999998</v>
      </c>
      <c r="AI51" s="52">
        <v>11.73</v>
      </c>
      <c r="AJ51">
        <v>13.76</v>
      </c>
      <c r="AK51" s="84">
        <v>8.0399999999999991</v>
      </c>
      <c r="AL51" s="89">
        <v>4.88</v>
      </c>
      <c r="AM51" s="121">
        <v>3.21</v>
      </c>
      <c r="AN51" s="87">
        <v>47.08</v>
      </c>
      <c r="AO51" s="135">
        <v>5.78</v>
      </c>
      <c r="AP51" s="122">
        <v>4.71</v>
      </c>
      <c r="AQ51" s="122">
        <v>3.92</v>
      </c>
      <c r="AS51" s="183"/>
      <c r="AU51" s="122">
        <v>1.52</v>
      </c>
      <c r="AV51" s="122">
        <v>0.22</v>
      </c>
      <c r="AX51" s="183"/>
      <c r="AY51" s="122">
        <v>0.34</v>
      </c>
      <c r="BA51" s="122">
        <v>1.3</v>
      </c>
      <c r="BC51" s="183"/>
      <c r="BF51" s="122">
        <v>0.15</v>
      </c>
      <c r="BH51" s="7"/>
      <c r="BK51" s="135">
        <f t="shared" si="0"/>
        <v>1.52</v>
      </c>
      <c r="BL51" s="135">
        <f t="shared" si="1"/>
        <v>0.34</v>
      </c>
      <c r="BM51" s="135">
        <f t="shared" si="2"/>
        <v>1.3</v>
      </c>
      <c r="BN51" s="135">
        <f t="shared" si="3"/>
        <v>0.15</v>
      </c>
      <c r="BO51" s="84">
        <f t="shared" si="4"/>
        <v>55.12</v>
      </c>
      <c r="BP51" s="84">
        <f>IF(ISBLANK(AK51),"",IF(ISBLANK(AH51),"",IFERROR(((AK51-AH51)/0.36/R51),"")))</f>
        <v>0.50589225589225584</v>
      </c>
      <c r="BR51" s="84">
        <f>IF(ISBLANK(AN51),"",IF(ISBLANK(AI51),"",IFERROR(((AN51-AI51)/0.36/R51),"")))</f>
        <v>2.9755892255892249</v>
      </c>
      <c r="BT51" s="84">
        <f>IF(ISBLANK(BO51),"",IF(ISBLANK(AJ51),"",IFERROR(((BO51-AJ51)/0.36/R51),"")))</f>
        <v>3.4814814814814814</v>
      </c>
    </row>
    <row r="52" spans="1:73" x14ac:dyDescent="0.25">
      <c r="A52" s="12" t="s">
        <v>34</v>
      </c>
      <c r="B52" s="4" t="s">
        <v>56</v>
      </c>
      <c r="C52" s="4" t="s">
        <v>633</v>
      </c>
      <c r="D52" s="4" t="s">
        <v>712</v>
      </c>
      <c r="E52" s="4" t="s">
        <v>713</v>
      </c>
      <c r="F52" s="4" t="s">
        <v>59</v>
      </c>
      <c r="G52" s="12" t="s">
        <v>544</v>
      </c>
      <c r="H52" s="12" t="s">
        <v>543</v>
      </c>
      <c r="I52" s="22">
        <v>2</v>
      </c>
      <c r="J52" s="22">
        <v>3</v>
      </c>
      <c r="K52" s="12" t="s">
        <v>540</v>
      </c>
      <c r="L52" s="12" t="s">
        <v>541</v>
      </c>
      <c r="M52" s="21">
        <v>1006</v>
      </c>
      <c r="N52" s="75">
        <v>-3.40842599</v>
      </c>
      <c r="O52" s="75">
        <v>34.850243982000002</v>
      </c>
      <c r="P52" s="16">
        <v>42787</v>
      </c>
      <c r="Q52" s="16">
        <v>42820</v>
      </c>
      <c r="R52" s="21">
        <f t="shared" si="5"/>
        <v>33</v>
      </c>
      <c r="S52" s="54">
        <f>INDEX([1]Sheet1!$J:$J,MATCH(A52,[1]Sheet1!$A:$A,0))</f>
        <v>156.80644156700001</v>
      </c>
      <c r="T52">
        <v>156.80644156700001</v>
      </c>
      <c r="U52" s="68" t="s">
        <v>276</v>
      </c>
      <c r="V52" s="59">
        <v>1</v>
      </c>
      <c r="W52" s="59">
        <v>0.2</v>
      </c>
      <c r="X52" s="21">
        <v>24</v>
      </c>
      <c r="Y52" s="21">
        <v>45</v>
      </c>
      <c r="AA52" s="3" t="s">
        <v>814</v>
      </c>
      <c r="AB52" s="158">
        <v>3</v>
      </c>
      <c r="AC52" s="110">
        <v>10</v>
      </c>
      <c r="AD52" s="110">
        <v>20</v>
      </c>
      <c r="AE52" s="110">
        <v>47</v>
      </c>
      <c r="AF52" s="3" t="s">
        <v>266</v>
      </c>
      <c r="AG52" s="24" t="s">
        <v>814</v>
      </c>
      <c r="AK52" s="84">
        <v>20.78</v>
      </c>
      <c r="AL52" s="89">
        <v>5.43</v>
      </c>
      <c r="AM52" s="121">
        <v>5.07</v>
      </c>
      <c r="AN52" s="87">
        <v>33.33</v>
      </c>
      <c r="AO52" s="135">
        <v>5.71</v>
      </c>
      <c r="AP52" s="122">
        <v>4.82</v>
      </c>
      <c r="AQ52" s="122">
        <v>2.91</v>
      </c>
      <c r="AS52" s="183"/>
      <c r="AV52" s="122">
        <v>0.14000000000000001</v>
      </c>
      <c r="AX52" s="183"/>
      <c r="BC52" s="183"/>
      <c r="BE52" s="122">
        <v>1.39</v>
      </c>
      <c r="BH52" s="7"/>
      <c r="BI52" s="135">
        <v>0.31</v>
      </c>
      <c r="BK52" s="135">
        <f t="shared" si="0"/>
        <v>2.91</v>
      </c>
      <c r="BL52" s="135">
        <f t="shared" si="1"/>
        <v>0.14000000000000001</v>
      </c>
      <c r="BM52" s="135">
        <f t="shared" si="2"/>
        <v>1.39</v>
      </c>
      <c r="BN52" s="135">
        <f t="shared" si="3"/>
        <v>0.31</v>
      </c>
      <c r="BO52" s="84">
        <f t="shared" si="4"/>
        <v>54.11</v>
      </c>
      <c r="BP52" s="84">
        <f>IF(ISBLANK(AK52),"",IF(ISBLANK(AH53),"",IFERROR(((AK52-AH53)/0.36/R52),"")))</f>
        <v>1.2525252525252526</v>
      </c>
      <c r="BQ52" s="84">
        <f>IF(ISBLANK(AK52),"",IF(ISBLANK(AK53),"",IFERROR(((AK52-AK53)/0.36/R52),"")))</f>
        <v>1.4856902356902359</v>
      </c>
      <c r="BR52" s="84">
        <f t="shared" ref="BR52:BR57" si="31">IF(ISBLANK(AN52),"",IF(ISBLANK(AI53),"",IFERROR(((AN52-AI53)/0.36/R52),"")))</f>
        <v>2.4503367003367003</v>
      </c>
      <c r="BS52" s="84">
        <f>IF(ISBLANK(AN52),"",IF(ISBLANK(AN52),"",IFERROR(((AN52-AN53)/0.36/R52),"")))</f>
        <v>-0.49494949494949525</v>
      </c>
      <c r="BT52" s="84">
        <f>IF(ISBLANK(BO52),"",IF(ISBLANK(AJ53),"",IFERROR(((BO52-AJ53)/0.36/R52),"")))</f>
        <v>3.7028619528619524</v>
      </c>
      <c r="BU52" s="84">
        <f>IF(ISBLANK(BO53),"",IF(ISBLANK(BO52),"",IFERROR(((BO52-BO53)/0.36/R52),"")))</f>
        <v>0.99074074074074048</v>
      </c>
    </row>
    <row r="53" spans="1:73" s="7" customFormat="1" x14ac:dyDescent="0.25">
      <c r="A53" s="12" t="s">
        <v>35</v>
      </c>
      <c r="B53" s="12" t="s">
        <v>56</v>
      </c>
      <c r="C53" s="12" t="s">
        <v>633</v>
      </c>
      <c r="D53" s="12" t="s">
        <v>712</v>
      </c>
      <c r="E53" s="12" t="s">
        <v>713</v>
      </c>
      <c r="F53" s="12" t="s">
        <v>59</v>
      </c>
      <c r="G53" s="12" t="s">
        <v>544</v>
      </c>
      <c r="H53" s="12" t="s">
        <v>543</v>
      </c>
      <c r="I53" s="22">
        <v>2</v>
      </c>
      <c r="J53" s="22">
        <v>3</v>
      </c>
      <c r="K53" s="12" t="s">
        <v>542</v>
      </c>
      <c r="L53" s="12" t="s">
        <v>541</v>
      </c>
      <c r="M53" s="22">
        <v>1006</v>
      </c>
      <c r="N53" s="75">
        <v>-3.40842599</v>
      </c>
      <c r="O53" s="75">
        <v>34.850243982000002</v>
      </c>
      <c r="P53" s="17">
        <v>42787</v>
      </c>
      <c r="Q53" s="17">
        <v>42820</v>
      </c>
      <c r="R53" s="21">
        <f t="shared" si="5"/>
        <v>33</v>
      </c>
      <c r="S53" s="54">
        <f>INDEX([1]Sheet1!$J:$J,MATCH(A53,[1]Sheet1!$A:$A,0))</f>
        <v>156.80644156700001</v>
      </c>
      <c r="T53">
        <v>313.61288313400001</v>
      </c>
      <c r="U53" s="66" t="s">
        <v>276</v>
      </c>
      <c r="V53" s="57">
        <v>0.8</v>
      </c>
      <c r="W53" s="57">
        <v>1.1000000000000001</v>
      </c>
      <c r="X53" s="22">
        <v>3</v>
      </c>
      <c r="Y53" s="22">
        <v>30</v>
      </c>
      <c r="Z53" s="45"/>
      <c r="AA53" s="3" t="s">
        <v>814</v>
      </c>
      <c r="AB53" s="155">
        <v>1</v>
      </c>
      <c r="AC53" s="52">
        <v>0.9</v>
      </c>
      <c r="AD53" s="52">
        <v>9</v>
      </c>
      <c r="AE53" s="52">
        <v>55</v>
      </c>
      <c r="AF53" s="45" t="s">
        <v>256</v>
      </c>
      <c r="AG53" s="24" t="s">
        <v>814</v>
      </c>
      <c r="AH53">
        <v>5.9</v>
      </c>
      <c r="AI53" s="52">
        <v>4.22</v>
      </c>
      <c r="AJ53">
        <v>10.120000000000001</v>
      </c>
      <c r="AK53" s="84">
        <v>3.13</v>
      </c>
      <c r="AL53" s="89"/>
      <c r="AM53" s="121">
        <v>3.13</v>
      </c>
      <c r="AN53" s="87">
        <v>39.21</v>
      </c>
      <c r="AO53" s="135">
        <v>5.05</v>
      </c>
      <c r="AP53" s="122">
        <v>4.84</v>
      </c>
      <c r="AQ53" s="122"/>
      <c r="AR53" s="135"/>
      <c r="AS53" s="183"/>
      <c r="AT53" s="122"/>
      <c r="AU53" s="122">
        <v>1.86</v>
      </c>
      <c r="AV53" s="122"/>
      <c r="AW53" s="135"/>
      <c r="AX53" s="183"/>
      <c r="AY53" s="122">
        <v>0.42</v>
      </c>
      <c r="AZ53" s="122"/>
      <c r="BA53" s="122">
        <v>1.93</v>
      </c>
      <c r="BB53" s="135"/>
      <c r="BC53" s="183"/>
      <c r="BD53" s="122"/>
      <c r="BE53" s="122"/>
      <c r="BF53" s="122">
        <v>0.02</v>
      </c>
      <c r="BG53" s="135"/>
      <c r="BI53" s="135"/>
      <c r="BJ53" s="135"/>
      <c r="BK53" s="135">
        <f t="shared" si="0"/>
        <v>1.86</v>
      </c>
      <c r="BL53" s="135">
        <f t="shared" si="1"/>
        <v>0.42</v>
      </c>
      <c r="BM53" s="135">
        <f t="shared" si="2"/>
        <v>1.93</v>
      </c>
      <c r="BN53" s="135">
        <f t="shared" si="3"/>
        <v>0.02</v>
      </c>
      <c r="BO53" s="84">
        <f t="shared" si="4"/>
        <v>42.34</v>
      </c>
      <c r="BP53" s="84">
        <f>IF(ISBLANK(AK53),"",IF(ISBLANK(AH53),"",IFERROR(((AK53-AH53)/0.36/R53),"")))</f>
        <v>-0.23316498316498321</v>
      </c>
      <c r="BQ53" s="84"/>
      <c r="BR53" s="84">
        <f t="shared" ref="BR53:BR57" si="32">IF(ISBLANK(AN53),"",IF(ISBLANK(AI53),"",IFERROR(((AN53-AI53)/0.36/R53),"")))</f>
        <v>2.9452861952861955</v>
      </c>
      <c r="BS53" s="84"/>
      <c r="BT53" s="84">
        <f>IF(ISBLANK(BO53),"",IF(ISBLANK(AJ53),"",IFERROR(((BO53-AJ53)/0.36/R53),"")))</f>
        <v>2.7121212121212119</v>
      </c>
      <c r="BU53" s="84"/>
    </row>
    <row r="54" spans="1:73" s="7" customFormat="1" x14ac:dyDescent="0.25">
      <c r="A54" s="12" t="s">
        <v>36</v>
      </c>
      <c r="B54" s="12" t="s">
        <v>57</v>
      </c>
      <c r="C54" s="12" t="s">
        <v>633</v>
      </c>
      <c r="D54" s="12" t="s">
        <v>713</v>
      </c>
      <c r="E54" s="12" t="s">
        <v>711</v>
      </c>
      <c r="F54" s="12" t="s">
        <v>59</v>
      </c>
      <c r="G54" s="12" t="s">
        <v>544</v>
      </c>
      <c r="H54" s="12" t="s">
        <v>543</v>
      </c>
      <c r="I54" s="22">
        <v>3</v>
      </c>
      <c r="J54" s="22">
        <v>1</v>
      </c>
      <c r="K54" s="12" t="s">
        <v>540</v>
      </c>
      <c r="L54" s="12" t="s">
        <v>541</v>
      </c>
      <c r="M54" s="22">
        <v>1001</v>
      </c>
      <c r="N54" s="75">
        <v>-3.4063160140000002</v>
      </c>
      <c r="O54" s="75">
        <v>34.850407009999998</v>
      </c>
      <c r="P54" s="17">
        <v>42786</v>
      </c>
      <c r="Q54" s="16">
        <v>42820</v>
      </c>
      <c r="R54" s="21">
        <f t="shared" si="5"/>
        <v>34</v>
      </c>
      <c r="S54" s="54">
        <f>INDEX([1]Sheet1!$J:$J,MATCH(A54,[1]Sheet1!$A:$A,0))</f>
        <v>176.81583716700001</v>
      </c>
      <c r="T54">
        <v>176.81583716700001</v>
      </c>
      <c r="U54" s="66" t="s">
        <v>276</v>
      </c>
      <c r="V54" s="57">
        <v>1.7</v>
      </c>
      <c r="W54" s="57">
        <v>1.5</v>
      </c>
      <c r="X54" s="22">
        <v>4</v>
      </c>
      <c r="Y54" s="22">
        <v>55</v>
      </c>
      <c r="Z54" s="45" t="s">
        <v>149</v>
      </c>
      <c r="AA54" s="3" t="s">
        <v>814</v>
      </c>
      <c r="AB54" s="155"/>
      <c r="AC54" s="52"/>
      <c r="AD54" s="52"/>
      <c r="AE54" s="52"/>
      <c r="AF54" s="45" t="s">
        <v>267</v>
      </c>
      <c r="AG54" s="24" t="s">
        <v>814</v>
      </c>
      <c r="AH54"/>
      <c r="AI54"/>
      <c r="AK54" s="52"/>
      <c r="AL54" s="89"/>
      <c r="AM54" s="121"/>
      <c r="AN54" s="52"/>
      <c r="AO54" s="135"/>
      <c r="AP54" s="122"/>
      <c r="AQ54" s="122"/>
      <c r="AR54" s="135"/>
      <c r="AS54" s="183"/>
      <c r="AT54" s="122"/>
      <c r="AU54" s="122"/>
      <c r="AV54" s="122"/>
      <c r="AW54" s="135"/>
      <c r="AX54" s="183"/>
      <c r="AY54" s="122"/>
      <c r="AZ54" s="122"/>
      <c r="BA54" s="122"/>
      <c r="BB54" s="135"/>
      <c r="BC54" s="183"/>
      <c r="BD54" s="122"/>
      <c r="BE54" s="122"/>
      <c r="BF54" s="122"/>
      <c r="BG54" s="135"/>
      <c r="BI54" s="135"/>
      <c r="BJ54" s="135"/>
      <c r="BK54" s="135" t="str">
        <f t="shared" si="0"/>
        <v/>
      </c>
      <c r="BL54" s="135" t="str">
        <f t="shared" si="1"/>
        <v/>
      </c>
      <c r="BM54" s="135" t="str">
        <f t="shared" si="2"/>
        <v/>
      </c>
      <c r="BN54" s="135" t="str">
        <f t="shared" si="3"/>
        <v/>
      </c>
      <c r="BO54" s="84" t="str">
        <f t="shared" si="4"/>
        <v/>
      </c>
      <c r="BP54" s="84" t="str">
        <f>IF(ISBLANK(AK54),"",IF(ISBLANK(AH55),"",IFERROR(((AK54-AH55)/0.36/R54),"")))</f>
        <v/>
      </c>
      <c r="BQ54" s="84" t="str">
        <f>IF(ISBLANK(AK54),"",IF(ISBLANK(AK55),"",IFERROR(((AK54-AK55)/0.36/R54),"")))</f>
        <v/>
      </c>
      <c r="BR54" s="84" t="str">
        <f>IF(ISBLANK(AN54),"",IF(ISBLANK(AI55),"",IFERROR(((AN54-AI55)/0.36/R54),"")))</f>
        <v/>
      </c>
      <c r="BS54" s="84" t="str">
        <f>IF(ISBLANK(AN54),"",IF(ISBLANK(AN54),"",IFERROR(((AN54-AN55)/0.36/R54),"")))</f>
        <v/>
      </c>
      <c r="BT54" s="84" t="str">
        <f>IF(ISBLANK(BO54),"",IF(ISBLANK(AJ55),"",IFERROR(((BO54-AJ55)/0.36/R54),"")))</f>
        <v/>
      </c>
      <c r="BU54" s="84" t="str">
        <f>IF(ISBLANK(BO55),"",IF(ISBLANK(BO54),"",IFERROR(((BO54-BO55)/0.36/R54),"")))</f>
        <v/>
      </c>
    </row>
    <row r="55" spans="1:73" s="7" customFormat="1" x14ac:dyDescent="0.25">
      <c r="A55" s="12" t="s">
        <v>37</v>
      </c>
      <c r="B55" s="12" t="s">
        <v>57</v>
      </c>
      <c r="C55" s="12" t="s">
        <v>633</v>
      </c>
      <c r="D55" s="12" t="s">
        <v>713</v>
      </c>
      <c r="E55" s="12" t="s">
        <v>711</v>
      </c>
      <c r="F55" s="12" t="s">
        <v>59</v>
      </c>
      <c r="G55" s="12" t="s">
        <v>544</v>
      </c>
      <c r="H55" s="12" t="s">
        <v>543</v>
      </c>
      <c r="I55" s="22">
        <v>3</v>
      </c>
      <c r="J55" s="22">
        <v>1</v>
      </c>
      <c r="K55" s="12" t="s">
        <v>542</v>
      </c>
      <c r="L55" s="12" t="s">
        <v>541</v>
      </c>
      <c r="M55" s="22">
        <v>1001</v>
      </c>
      <c r="N55" s="75">
        <v>-3.4063160140000002</v>
      </c>
      <c r="O55" s="75">
        <v>34.850407009999998</v>
      </c>
      <c r="P55" s="17">
        <v>42786</v>
      </c>
      <c r="Q55" s="16">
        <v>42820</v>
      </c>
      <c r="R55" s="21">
        <f t="shared" si="5"/>
        <v>34</v>
      </c>
      <c r="S55" s="54">
        <f>INDEX([1]Sheet1!$J:$J,MATCH(A55,[1]Sheet1!$A:$A,0))</f>
        <v>176.81583716700001</v>
      </c>
      <c r="T55">
        <v>353.63167433400002</v>
      </c>
      <c r="U55" s="66" t="s">
        <v>276</v>
      </c>
      <c r="V55" s="57">
        <v>1.2</v>
      </c>
      <c r="W55" s="57">
        <v>1.2</v>
      </c>
      <c r="X55" s="22">
        <v>2</v>
      </c>
      <c r="Y55" s="22">
        <v>50</v>
      </c>
      <c r="Z55" s="45" t="s">
        <v>149</v>
      </c>
      <c r="AA55" s="3" t="s">
        <v>814</v>
      </c>
      <c r="AB55" s="155">
        <v>2</v>
      </c>
      <c r="AC55" s="52">
        <v>2.4</v>
      </c>
      <c r="AD55" s="52">
        <v>7</v>
      </c>
      <c r="AE55" s="52">
        <v>60</v>
      </c>
      <c r="AF55" s="45" t="s">
        <v>256</v>
      </c>
      <c r="AG55" s="24" t="s">
        <v>814</v>
      </c>
      <c r="AH55">
        <v>0.79</v>
      </c>
      <c r="AI55" s="52">
        <v>11</v>
      </c>
      <c r="AJ55">
        <v>11.79</v>
      </c>
      <c r="AK55" s="84">
        <v>1.61</v>
      </c>
      <c r="AL55" s="89"/>
      <c r="AM55" s="121">
        <v>1.61</v>
      </c>
      <c r="AN55" s="87">
        <v>51.76</v>
      </c>
      <c r="AO55" s="135">
        <v>6.3</v>
      </c>
      <c r="AP55" s="122">
        <v>4.99</v>
      </c>
      <c r="AQ55" s="122"/>
      <c r="AR55" s="135"/>
      <c r="AS55" s="183"/>
      <c r="AT55" s="122"/>
      <c r="AU55" s="122">
        <v>1.83</v>
      </c>
      <c r="AV55" s="122"/>
      <c r="AW55" s="135"/>
      <c r="AX55" s="183"/>
      <c r="AY55" s="122">
        <v>0.2</v>
      </c>
      <c r="AZ55" s="122"/>
      <c r="BA55" s="122"/>
      <c r="BB55" s="135"/>
      <c r="BC55" s="183"/>
      <c r="BD55" s="122"/>
      <c r="BE55" s="122">
        <v>1.45</v>
      </c>
      <c r="BF55" s="122"/>
      <c r="BG55" s="135"/>
      <c r="BI55" s="135">
        <v>0.22</v>
      </c>
      <c r="BJ55" s="135"/>
      <c r="BK55" s="135">
        <f t="shared" si="0"/>
        <v>1.83</v>
      </c>
      <c r="BL55" s="135">
        <f t="shared" si="1"/>
        <v>0.2</v>
      </c>
      <c r="BM55" s="135">
        <f t="shared" si="2"/>
        <v>1.45</v>
      </c>
      <c r="BN55" s="135">
        <f t="shared" si="3"/>
        <v>0.22</v>
      </c>
      <c r="BO55" s="84">
        <f t="shared" si="4"/>
        <v>53.37</v>
      </c>
      <c r="BP55" s="84">
        <f>IF(ISBLANK(AK55),"",IF(ISBLANK(AH55),"",IFERROR(((AK55-AH55)/0.36/R55),"")))</f>
        <v>6.6993464052287593E-2</v>
      </c>
      <c r="BQ55" s="84"/>
      <c r="BR55" s="84">
        <f>IF(ISBLANK(AN55),"",IF(ISBLANK(AI55),"",IFERROR(((AN55-AI55)/0.36/R55),"")))</f>
        <v>3.3300653594771239</v>
      </c>
      <c r="BS55" s="84"/>
      <c r="BT55" s="84">
        <f>IF(ISBLANK(BO55),"",IF(ISBLANK(AJ55),"",IFERROR(((BO55-AJ55)/0.36/R55),"")))</f>
        <v>3.3970588235294117</v>
      </c>
      <c r="BU55" s="84"/>
    </row>
    <row r="56" spans="1:73" x14ac:dyDescent="0.25">
      <c r="A56" s="12" t="s">
        <v>38</v>
      </c>
      <c r="B56" s="4" t="s">
        <v>58</v>
      </c>
      <c r="C56" s="4" t="s">
        <v>633</v>
      </c>
      <c r="D56" s="4" t="s">
        <v>714</v>
      </c>
      <c r="E56" s="4"/>
      <c r="F56" s="4" t="s">
        <v>59</v>
      </c>
      <c r="G56" s="12" t="s">
        <v>544</v>
      </c>
      <c r="H56" s="12" t="s">
        <v>543</v>
      </c>
      <c r="I56" s="22">
        <v>4</v>
      </c>
      <c r="J56" s="22"/>
      <c r="K56" s="12" t="s">
        <v>540</v>
      </c>
      <c r="L56" s="12" t="s">
        <v>541</v>
      </c>
      <c r="M56" s="21">
        <v>1003</v>
      </c>
      <c r="N56" s="75">
        <v>-3.4068529590000001</v>
      </c>
      <c r="O56" s="75">
        <v>34.851600005999998</v>
      </c>
      <c r="P56" s="16">
        <v>42786</v>
      </c>
      <c r="Q56" s="16">
        <v>42820</v>
      </c>
      <c r="R56" s="21">
        <f t="shared" si="5"/>
        <v>34</v>
      </c>
      <c r="S56" s="54">
        <f>INDEX([1]Sheet1!$J:$J,MATCH(A56,[1]Sheet1!$A:$A,0))</f>
        <v>176.81583716700001</v>
      </c>
      <c r="T56">
        <v>176.81583716700001</v>
      </c>
      <c r="U56" s="68" t="s">
        <v>276</v>
      </c>
      <c r="V56" s="59">
        <v>1.5</v>
      </c>
      <c r="W56" s="59">
        <v>1.9</v>
      </c>
      <c r="X56" s="21">
        <v>10</v>
      </c>
      <c r="Y56" s="21">
        <v>45</v>
      </c>
      <c r="Z56" s="3" t="s">
        <v>150</v>
      </c>
      <c r="AA56" s="3" t="s">
        <v>814</v>
      </c>
      <c r="AB56" s="158">
        <v>4</v>
      </c>
      <c r="AC56" s="110">
        <v>8.1999999999999993</v>
      </c>
      <c r="AD56" s="110">
        <v>10</v>
      </c>
      <c r="AE56" s="110">
        <v>55</v>
      </c>
      <c r="AG56" s="24" t="s">
        <v>814</v>
      </c>
      <c r="AK56" s="84">
        <v>9.01</v>
      </c>
      <c r="AL56" s="89">
        <v>5.17</v>
      </c>
      <c r="AM56" s="121">
        <v>4.01</v>
      </c>
      <c r="AN56" s="87">
        <v>47.2</v>
      </c>
      <c r="AO56" s="135">
        <v>4.97</v>
      </c>
      <c r="AP56" s="122">
        <v>4.99</v>
      </c>
      <c r="AS56" s="183"/>
      <c r="AU56" s="122">
        <v>1.59</v>
      </c>
      <c r="AX56" s="183"/>
      <c r="AY56" s="122">
        <v>0.16</v>
      </c>
      <c r="BA56" s="122">
        <v>1.51</v>
      </c>
      <c r="BC56" s="183"/>
      <c r="BF56" s="122">
        <v>0.14000000000000001</v>
      </c>
      <c r="BH56" s="7"/>
      <c r="BK56" s="135">
        <f t="shared" si="0"/>
        <v>1.59</v>
      </c>
      <c r="BL56" s="135">
        <f t="shared" si="1"/>
        <v>0.16</v>
      </c>
      <c r="BM56" s="135">
        <f t="shared" si="2"/>
        <v>1.51</v>
      </c>
      <c r="BN56" s="135">
        <f t="shared" si="3"/>
        <v>0.14000000000000001</v>
      </c>
      <c r="BO56" s="84">
        <f t="shared" si="4"/>
        <v>56.21</v>
      </c>
      <c r="BP56" s="84">
        <f>IF(ISBLANK(AK56),"",IF(ISBLANK(AH57),"",IFERROR(((AK56-AH57)/0.36/R56),"")))</f>
        <v>0.6413398692810458</v>
      </c>
      <c r="BQ56" s="84">
        <f>IF(ISBLANK(AK56),"",IF(ISBLANK(AK57),"",IFERROR(((AK56-AK57)/0.36/R56),"")))</f>
        <v>0.56944444444444442</v>
      </c>
      <c r="BR56" s="84">
        <f>IF(ISBLANK(AN56),"",IF(ISBLANK(AI57),"",IFERROR(((AN56-AI57)/0.36/R56),"")))</f>
        <v>2.9035947712418309</v>
      </c>
      <c r="BS56" s="84">
        <f t="shared" si="29"/>
        <v>1.0032679738562091</v>
      </c>
      <c r="BT56" s="84">
        <f>IF(ISBLANK(BO56),"",IF(ISBLANK(AJ57),"",IFERROR(((BO56-AJ57)/0.36/R56),"")))</f>
        <v>3.5449346405228761</v>
      </c>
      <c r="BU56" s="84">
        <f>IF(ISBLANK(BO57),"",IF(ISBLANK(BO56),"",IFERROR(((BO56-BO57)/0.36/R56),"")))</f>
        <v>1.5727124183006536</v>
      </c>
    </row>
    <row r="57" spans="1:73" x14ac:dyDescent="0.25">
      <c r="A57" s="12" t="s">
        <v>50</v>
      </c>
      <c r="B57" s="4" t="s">
        <v>58</v>
      </c>
      <c r="C57" s="4" t="s">
        <v>633</v>
      </c>
      <c r="D57" s="4" t="s">
        <v>714</v>
      </c>
      <c r="E57" s="4"/>
      <c r="F57" s="4" t="s">
        <v>59</v>
      </c>
      <c r="G57" s="12" t="s">
        <v>544</v>
      </c>
      <c r="H57" s="12" t="s">
        <v>543</v>
      </c>
      <c r="I57" s="22">
        <v>4</v>
      </c>
      <c r="J57" s="22"/>
      <c r="K57" s="12" t="s">
        <v>542</v>
      </c>
      <c r="L57" s="12" t="s">
        <v>541</v>
      </c>
      <c r="M57" s="21">
        <v>1003</v>
      </c>
      <c r="N57" s="75">
        <v>-3.4068529590000001</v>
      </c>
      <c r="O57" s="75">
        <v>34.851600005999998</v>
      </c>
      <c r="P57" s="16">
        <v>42786</v>
      </c>
      <c r="Q57" s="16">
        <v>42820</v>
      </c>
      <c r="R57" s="21">
        <f t="shared" si="5"/>
        <v>34</v>
      </c>
      <c r="S57" s="54">
        <f>INDEX([1]Sheet1!$J:$J,MATCH(A57,[1]Sheet1!$A:$A,0))</f>
        <v>176.81583716700001</v>
      </c>
      <c r="T57">
        <v>353.63167433400002</v>
      </c>
      <c r="U57" s="68" t="s">
        <v>276</v>
      </c>
      <c r="V57" s="59">
        <v>1.5</v>
      </c>
      <c r="W57" s="59">
        <v>3.5</v>
      </c>
      <c r="X57" s="21">
        <v>5</v>
      </c>
      <c r="Y57" s="21">
        <v>45</v>
      </c>
      <c r="Z57" s="3" t="s">
        <v>150</v>
      </c>
      <c r="AA57" s="3" t="s">
        <v>814</v>
      </c>
      <c r="AB57" s="158">
        <v>2.2999999999999998</v>
      </c>
      <c r="AC57" s="110">
        <v>5.6</v>
      </c>
      <c r="AD57" s="110">
        <v>4</v>
      </c>
      <c r="AE57" s="110">
        <v>50</v>
      </c>
      <c r="AG57" s="24" t="s">
        <v>814</v>
      </c>
      <c r="AH57">
        <v>1.1599999999999999</v>
      </c>
      <c r="AI57" s="52">
        <v>11.66</v>
      </c>
      <c r="AJ57">
        <v>12.82</v>
      </c>
      <c r="AK57" s="84">
        <v>2.04</v>
      </c>
      <c r="AL57" s="89"/>
      <c r="AM57" s="121">
        <v>2.04</v>
      </c>
      <c r="AN57" s="87">
        <v>34.92</v>
      </c>
      <c r="AO57" s="135">
        <v>4.95</v>
      </c>
      <c r="AP57" s="122">
        <v>4.9800000000000004</v>
      </c>
      <c r="AS57" s="183"/>
      <c r="AU57" s="122">
        <v>1.81</v>
      </c>
      <c r="AX57" s="183"/>
      <c r="AY57" s="122">
        <v>0.19</v>
      </c>
      <c r="BC57" s="183"/>
      <c r="BE57" s="122">
        <v>1.39</v>
      </c>
      <c r="BH57" s="7"/>
      <c r="BI57" s="135">
        <v>0.19</v>
      </c>
      <c r="BK57" s="135">
        <f t="shared" si="0"/>
        <v>1.81</v>
      </c>
      <c r="BL57" s="135">
        <f t="shared" si="1"/>
        <v>0.19</v>
      </c>
      <c r="BM57" s="135">
        <f t="shared" si="2"/>
        <v>1.39</v>
      </c>
      <c r="BN57" s="135">
        <f t="shared" si="3"/>
        <v>0.19</v>
      </c>
      <c r="BO57" s="84">
        <f t="shared" si="4"/>
        <v>36.96</v>
      </c>
      <c r="BP57" s="84">
        <f>IF(ISBLANK(AK57),"",IF(ISBLANK(AH57),"",IFERROR(((AK57-AH57)/0.36/R57),"")))</f>
        <v>7.1895424836601315E-2</v>
      </c>
      <c r="BR57" s="84">
        <f t="shared" ref="BR57:BR59" si="33">IF(ISBLANK(AN57),"",IF(ISBLANK(AI57),"",IFERROR(((AN57-AI57)/0.36/R57),"")))</f>
        <v>1.900326797385621</v>
      </c>
      <c r="BT57" s="84">
        <f>IF(ISBLANK(BO57),"",IF(ISBLANK(AJ57),"",IFERROR(((BO57-AJ57)/0.36/R57),"")))</f>
        <v>1.9722222222222223</v>
      </c>
    </row>
    <row r="58" spans="1:73" x14ac:dyDescent="0.25">
      <c r="A58" s="12" t="s">
        <v>65</v>
      </c>
      <c r="B58" s="4" t="s">
        <v>218</v>
      </c>
      <c r="C58" s="4" t="s">
        <v>546</v>
      </c>
      <c r="D58" s="4" t="s">
        <v>716</v>
      </c>
      <c r="E58" s="4"/>
      <c r="F58" s="4" t="s">
        <v>135</v>
      </c>
      <c r="G58" s="12" t="s">
        <v>546</v>
      </c>
      <c r="H58" s="7" t="s">
        <v>539</v>
      </c>
      <c r="I58" s="22">
        <v>1</v>
      </c>
      <c r="J58" s="22"/>
      <c r="K58" s="12" t="s">
        <v>540</v>
      </c>
      <c r="L58" s="12" t="s">
        <v>541</v>
      </c>
      <c r="M58" s="22">
        <v>1023</v>
      </c>
      <c r="N58" s="75">
        <v>-2.4377470369999998</v>
      </c>
      <c r="O58" s="75">
        <v>34.855161979999998</v>
      </c>
      <c r="P58" s="16">
        <v>42792</v>
      </c>
      <c r="Q58" s="16">
        <v>42812</v>
      </c>
      <c r="R58" s="21">
        <f t="shared" si="5"/>
        <v>20</v>
      </c>
      <c r="S58" s="54">
        <f>INDEX([1]Sheet1!$J:$J,MATCH(A58,[1]Sheet1!$A:$A,0))</f>
        <v>84.864578339000005</v>
      </c>
      <c r="T58">
        <v>84.864578339000005</v>
      </c>
      <c r="U58" s="68" t="s">
        <v>76</v>
      </c>
      <c r="V58" s="59"/>
      <c r="W58" s="59">
        <v>0.9</v>
      </c>
      <c r="X58" s="21">
        <v>4</v>
      </c>
      <c r="Y58" s="21">
        <v>45</v>
      </c>
      <c r="AA58" s="3" t="s">
        <v>814</v>
      </c>
      <c r="AB58" s="158">
        <v>4</v>
      </c>
      <c r="AC58" s="110">
        <v>7.3</v>
      </c>
      <c r="AD58" s="110">
        <v>6</v>
      </c>
      <c r="AE58" s="110">
        <v>65</v>
      </c>
      <c r="AG58" s="24" t="s">
        <v>814</v>
      </c>
      <c r="AK58" s="52">
        <v>5.0199999999999996</v>
      </c>
      <c r="AL58" s="89"/>
      <c r="AM58" s="121">
        <v>5.0199999999999996</v>
      </c>
      <c r="AN58" s="87">
        <v>36.340000000000003</v>
      </c>
      <c r="AO58" s="135">
        <v>5.19</v>
      </c>
      <c r="AP58" s="122">
        <v>5.17</v>
      </c>
      <c r="AS58" s="183"/>
      <c r="AU58" s="122">
        <v>1.56</v>
      </c>
      <c r="AX58" s="183"/>
      <c r="AY58" s="122">
        <v>0.53</v>
      </c>
      <c r="AZ58" s="122">
        <v>1.7</v>
      </c>
      <c r="BA58" s="122">
        <v>1.99</v>
      </c>
      <c r="BC58" s="183"/>
      <c r="BF58" s="122">
        <v>0.92</v>
      </c>
      <c r="BH58" s="7"/>
      <c r="BK58" s="135">
        <f t="shared" si="0"/>
        <v>1.56</v>
      </c>
      <c r="BL58" s="135">
        <f t="shared" si="1"/>
        <v>0.53</v>
      </c>
      <c r="BM58" s="135">
        <f t="shared" si="2"/>
        <v>1.99</v>
      </c>
      <c r="BN58" s="135">
        <f t="shared" si="3"/>
        <v>0.92</v>
      </c>
      <c r="BO58" s="84">
        <f t="shared" si="4"/>
        <v>41.36</v>
      </c>
      <c r="BP58" s="84" t="str">
        <f>IF(ISBLANK(AK58),"",IF(ISBLANK(AH60),"",IFERROR(((AK58-AH60)/0.36/R58),"")))</f>
        <v/>
      </c>
      <c r="BQ58" s="84">
        <f>IF(ISBLANK(AK58),"",IF(ISBLANK(AK60),"",IFERROR(((AK58-AK60)/0.36/R58),"")))</f>
        <v>-0.6527777777777779</v>
      </c>
      <c r="BR58" s="84">
        <f>IF(ISBLANK(AN58),"",IF(ISBLANK(AI60),"",IFERROR(((AN58-AI60)/0.36/R58),"")))</f>
        <v>3.3319444444444448</v>
      </c>
      <c r="BS58" s="84">
        <f>IF(ISBLANK(AN58),"",IF(ISBLANK(AN58),"",IFERROR(((AN58-AN60)/0.36/R58),"")))</f>
        <v>0.29583333333333373</v>
      </c>
      <c r="BT58" s="84">
        <f>IF(ISBLANK(BO58),"",IF(ISBLANK(AJ60),"",IFERROR(((BO58-AJ60)/0.36/R58),"")))</f>
        <v>4.0291666666666668</v>
      </c>
      <c r="BU58" s="84">
        <f>IF(ISBLANK(BO60),"",IF(ISBLANK(BO58),"",IFERROR(((BO58-BO60)/0.36/R58),"")))</f>
        <v>-0.35694444444444451</v>
      </c>
    </row>
    <row r="59" spans="1:73" x14ac:dyDescent="0.25">
      <c r="A59" s="12" t="s">
        <v>66</v>
      </c>
      <c r="B59" s="4" t="s">
        <v>218</v>
      </c>
      <c r="C59" s="4" t="s">
        <v>546</v>
      </c>
      <c r="D59" s="4" t="s">
        <v>716</v>
      </c>
      <c r="E59" s="4"/>
      <c r="F59" s="4" t="s">
        <v>135</v>
      </c>
      <c r="G59" s="12" t="s">
        <v>546</v>
      </c>
      <c r="H59" s="7" t="s">
        <v>539</v>
      </c>
      <c r="I59" s="22">
        <v>1</v>
      </c>
      <c r="J59" s="22"/>
      <c r="K59" s="12" t="s">
        <v>545</v>
      </c>
      <c r="L59" s="12" t="s">
        <v>541</v>
      </c>
      <c r="M59" s="22">
        <v>1023</v>
      </c>
      <c r="N59" s="75">
        <v>-2.4377470369999998</v>
      </c>
      <c r="O59" s="75">
        <v>34.855161979999998</v>
      </c>
      <c r="P59" s="16">
        <v>42791</v>
      </c>
      <c r="Q59" s="16">
        <v>42812</v>
      </c>
      <c r="R59" s="21">
        <f t="shared" si="5"/>
        <v>21</v>
      </c>
      <c r="S59" s="54">
        <f>INDEX([1]Sheet1!$J:$J,MATCH(A59,[1]Sheet1!$A:$A,0))</f>
        <v>86.139725776999995</v>
      </c>
      <c r="T59">
        <v>171.00430411599999</v>
      </c>
      <c r="U59" s="68" t="s">
        <v>76</v>
      </c>
      <c r="V59" s="59"/>
      <c r="W59" s="59">
        <v>1</v>
      </c>
      <c r="X59" s="21">
        <v>2</v>
      </c>
      <c r="Y59" s="21">
        <v>45</v>
      </c>
      <c r="AA59" s="3" t="s">
        <v>814</v>
      </c>
      <c r="AB59" s="158">
        <v>3.9</v>
      </c>
      <c r="AC59" s="110">
        <v>8.3000000000000007</v>
      </c>
      <c r="AD59" s="110">
        <v>3</v>
      </c>
      <c r="AE59" s="110">
        <v>60</v>
      </c>
      <c r="AG59" s="24" t="s">
        <v>814</v>
      </c>
      <c r="AK59" s="52">
        <v>3.18</v>
      </c>
      <c r="AL59" s="89"/>
      <c r="AM59" s="121">
        <v>3.18</v>
      </c>
      <c r="AN59" s="87">
        <v>47.03</v>
      </c>
      <c r="AO59" s="135">
        <v>5.33</v>
      </c>
      <c r="AP59" s="122">
        <v>4.92</v>
      </c>
      <c r="AS59" s="183"/>
      <c r="AU59" s="122">
        <v>1.44</v>
      </c>
      <c r="AX59" s="183"/>
      <c r="AY59" s="122">
        <v>0.41</v>
      </c>
      <c r="AZ59" s="122">
        <v>1.29</v>
      </c>
      <c r="BA59" s="122">
        <v>1.69</v>
      </c>
      <c r="BC59" s="183"/>
      <c r="BF59" s="122">
        <v>0.08</v>
      </c>
      <c r="BH59" s="7"/>
      <c r="BK59" s="135">
        <f t="shared" si="0"/>
        <v>1.44</v>
      </c>
      <c r="BL59" s="135">
        <f t="shared" si="1"/>
        <v>0.41</v>
      </c>
      <c r="BM59" s="135">
        <f t="shared" si="2"/>
        <v>1.69</v>
      </c>
      <c r="BN59" s="135">
        <f t="shared" si="3"/>
        <v>0.08</v>
      </c>
      <c r="BO59" s="84">
        <f t="shared" si="4"/>
        <v>50.21</v>
      </c>
      <c r="BP59" s="84" t="str">
        <f>IF(ISBLANK(AK59),"",IF(ISBLANK(AH60),"",IFERROR(((AK59-AH60)/0.36/R59),"")))</f>
        <v/>
      </c>
      <c r="BQ59" s="84">
        <f>IF(ISBLANK(AK59),"",IF(ISBLANK(AK60),"",IFERROR(((AK59-AK60)/0.36/R59),"")))</f>
        <v>-0.86507936507936534</v>
      </c>
      <c r="BR59" s="84">
        <f>IF(ISBLANK(AN59),"",IF(ISBLANK(AI60),"",IFERROR(((AN59-AI60)/0.36/R59),"")))</f>
        <v>4.5873015873015879</v>
      </c>
      <c r="BS59" s="84">
        <f>IF(ISBLANK(AN59),"",IF(ISBLANK(AN59),"",IFERROR(((AN59-AN60)/0.36/R59),"")))</f>
        <v>1.6957671957671958</v>
      </c>
      <c r="BT59" s="84">
        <f>IF(ISBLANK(BO59),"",IF(ISBLANK(AJ60),"",IFERROR(((BO59-AJ60)/0.36/R59),"")))</f>
        <v>5.0079365079365079</v>
      </c>
      <c r="BU59" s="84">
        <f>IF(ISBLANK(BO60),"",IF(ISBLANK(BO59),"",IFERROR(((BO59-BO60)/0.36/R59),"")))</f>
        <v>0.83068783068783092</v>
      </c>
    </row>
    <row r="60" spans="1:73" x14ac:dyDescent="0.25">
      <c r="A60" s="12" t="s">
        <v>152</v>
      </c>
      <c r="B60" s="4" t="s">
        <v>218</v>
      </c>
      <c r="C60" s="4" t="s">
        <v>546</v>
      </c>
      <c r="D60" s="4" t="s">
        <v>716</v>
      </c>
      <c r="E60" s="4"/>
      <c r="F60" s="4" t="s">
        <v>135</v>
      </c>
      <c r="G60" s="12" t="s">
        <v>546</v>
      </c>
      <c r="H60" s="7" t="s">
        <v>539</v>
      </c>
      <c r="I60" s="22">
        <v>1</v>
      </c>
      <c r="J60" s="22"/>
      <c r="K60" s="12" t="s">
        <v>542</v>
      </c>
      <c r="L60" s="12" t="s">
        <v>541</v>
      </c>
      <c r="M60" s="22">
        <v>1023</v>
      </c>
      <c r="N60" s="75">
        <v>-2.4377470369999998</v>
      </c>
      <c r="O60" s="75">
        <v>34.855161979999998</v>
      </c>
      <c r="P60" s="16">
        <v>42791</v>
      </c>
      <c r="Q60" s="16">
        <v>42812</v>
      </c>
      <c r="R60" s="21">
        <f t="shared" si="5"/>
        <v>21</v>
      </c>
      <c r="S60" s="54">
        <f>INDEX([1]Sheet1!$J:$J,MATCH(A60,[1]Sheet1!$A:$A,0))</f>
        <v>86.139725776999995</v>
      </c>
      <c r="T60">
        <v>257.14402989299998</v>
      </c>
      <c r="U60" s="68" t="s">
        <v>76</v>
      </c>
      <c r="V60" s="59"/>
      <c r="W60" s="59">
        <v>2.6</v>
      </c>
      <c r="X60" s="21">
        <v>2</v>
      </c>
      <c r="Y60" s="21">
        <v>45</v>
      </c>
      <c r="AA60" s="3" t="s">
        <v>814</v>
      </c>
      <c r="AB60" s="158">
        <v>4.3</v>
      </c>
      <c r="AC60" s="110">
        <v>10.3</v>
      </c>
      <c r="AD60" s="110">
        <v>10</v>
      </c>
      <c r="AE60" s="110">
        <v>55</v>
      </c>
      <c r="AG60" s="24" t="s">
        <v>814</v>
      </c>
      <c r="AI60" s="52">
        <v>12.35</v>
      </c>
      <c r="AJ60">
        <v>12.35</v>
      </c>
      <c r="AK60" s="52">
        <v>9.7200000000000006</v>
      </c>
      <c r="AL60" s="89"/>
      <c r="AM60" s="121">
        <v>9.7200000000000006</v>
      </c>
      <c r="AN60" s="87">
        <v>34.21</v>
      </c>
      <c r="AO60" s="135">
        <v>5.55</v>
      </c>
      <c r="AP60" s="122">
        <v>5.08</v>
      </c>
      <c r="AS60" s="183"/>
      <c r="AU60" s="122">
        <v>1.23</v>
      </c>
      <c r="AX60" s="183"/>
      <c r="AY60" s="122">
        <v>0.33</v>
      </c>
      <c r="AZ60" s="122">
        <v>1.1299999999999999</v>
      </c>
      <c r="BA60" s="122">
        <v>1.96</v>
      </c>
      <c r="BC60" s="183"/>
      <c r="BF60" s="122">
        <v>0.12</v>
      </c>
      <c r="BH60" s="7"/>
      <c r="BK60" s="135">
        <f t="shared" si="0"/>
        <v>1.23</v>
      </c>
      <c r="BL60" s="135">
        <f t="shared" si="1"/>
        <v>0.33</v>
      </c>
      <c r="BM60" s="135">
        <f t="shared" si="2"/>
        <v>1.96</v>
      </c>
      <c r="BN60" s="135">
        <f t="shared" si="3"/>
        <v>0.12</v>
      </c>
      <c r="BO60" s="84">
        <f t="shared" si="4"/>
        <v>43.93</v>
      </c>
      <c r="BP60" s="84" t="str">
        <f>IF(ISBLANK(AK60),"",IF(ISBLANK(AH60),"",IFERROR(((AK60-AH60)/0.36/R60),"")))</f>
        <v/>
      </c>
      <c r="BT60" s="84">
        <f>IF(ISBLANK(BO60),"",IF(ISBLANK(AJ60),"",IFERROR(((BO60-AJ60)/0.36/R60),"")))</f>
        <v>4.1772486772486772</v>
      </c>
    </row>
    <row r="61" spans="1:73" x14ac:dyDescent="0.25">
      <c r="A61" s="12" t="s">
        <v>153</v>
      </c>
      <c r="B61" s="4" t="s">
        <v>219</v>
      </c>
      <c r="C61" s="4" t="s">
        <v>546</v>
      </c>
      <c r="D61" s="4" t="s">
        <v>717</v>
      </c>
      <c r="E61" s="4"/>
      <c r="F61" s="4" t="s">
        <v>135</v>
      </c>
      <c r="G61" s="12" t="s">
        <v>546</v>
      </c>
      <c r="H61" s="7" t="s">
        <v>539</v>
      </c>
      <c r="I61" s="22">
        <v>2</v>
      </c>
      <c r="J61" s="22"/>
      <c r="K61" s="12" t="s">
        <v>540</v>
      </c>
      <c r="L61" s="12" t="s">
        <v>541</v>
      </c>
      <c r="M61" s="22">
        <v>1025</v>
      </c>
      <c r="N61" s="75">
        <v>-2.43776598</v>
      </c>
      <c r="O61" s="75">
        <v>34.855393991</v>
      </c>
      <c r="P61" s="16">
        <v>42792</v>
      </c>
      <c r="Q61" s="16">
        <v>42812</v>
      </c>
      <c r="R61" s="21">
        <f t="shared" si="5"/>
        <v>20</v>
      </c>
      <c r="S61" s="54">
        <f>INDEX([1]Sheet1!$J:$J,MATCH(A61,[1]Sheet1!$A:$A,0))</f>
        <v>84.864578339000005</v>
      </c>
      <c r="T61">
        <v>84.864578339000005</v>
      </c>
      <c r="U61" s="68" t="s">
        <v>76</v>
      </c>
      <c r="V61" s="59"/>
      <c r="W61" s="59">
        <v>1.8</v>
      </c>
      <c r="X61" s="21">
        <v>3</v>
      </c>
      <c r="Y61" s="21">
        <v>35</v>
      </c>
      <c r="AA61" s="3" t="s">
        <v>814</v>
      </c>
      <c r="AB61" s="158">
        <v>3.9</v>
      </c>
      <c r="AC61" s="110">
        <v>7.4</v>
      </c>
      <c r="AD61" s="110">
        <v>5</v>
      </c>
      <c r="AE61" s="110">
        <v>70</v>
      </c>
      <c r="AG61" s="24" t="s">
        <v>814</v>
      </c>
      <c r="AK61" s="52">
        <v>4.68</v>
      </c>
      <c r="AL61" s="89"/>
      <c r="AM61" s="121">
        <v>4.68</v>
      </c>
      <c r="AN61" s="87">
        <v>36.83</v>
      </c>
      <c r="AO61" s="135">
        <v>5.43</v>
      </c>
      <c r="AP61" s="122">
        <v>5.0999999999999996</v>
      </c>
      <c r="AS61" s="183"/>
      <c r="AU61" s="122">
        <v>1.7</v>
      </c>
      <c r="AX61" s="183"/>
      <c r="AY61" s="122">
        <v>0.5</v>
      </c>
      <c r="AZ61" s="122">
        <v>0.93</v>
      </c>
      <c r="BA61" s="122">
        <v>1.93</v>
      </c>
      <c r="BC61" s="183"/>
      <c r="BF61" s="122">
        <v>0.13</v>
      </c>
      <c r="BH61" s="7"/>
      <c r="BK61" s="135">
        <f t="shared" si="0"/>
        <v>1.7</v>
      </c>
      <c r="BL61" s="135">
        <f t="shared" si="1"/>
        <v>0.5</v>
      </c>
      <c r="BM61" s="135">
        <f t="shared" si="2"/>
        <v>1.93</v>
      </c>
      <c r="BN61" s="135">
        <f t="shared" si="3"/>
        <v>0.13</v>
      </c>
      <c r="BO61" s="84">
        <f t="shared" si="4"/>
        <v>41.51</v>
      </c>
      <c r="BP61" s="84" t="str">
        <f>IF(ISBLANK(AK61),"",IF(ISBLANK(AH63),"",IFERROR(((AK61-AH63)/0.36/R61),"")))</f>
        <v/>
      </c>
      <c r="BQ61" s="84">
        <f>IF(ISBLANK(AK61),"",IF(ISBLANK(AK63),"",IFERROR(((AK61-AK63)/0.36/R61),"")))</f>
        <v>-0.39166666666666672</v>
      </c>
      <c r="BR61" s="84">
        <f t="shared" ref="BR61" si="34">IF(ISBLANK(AN61),"",IF(ISBLANK(AI63),"",IFERROR(((AN61-AI63)/0.36/R61),"")))</f>
        <v>3.9375</v>
      </c>
      <c r="BS61" s="84">
        <f>IF(ISBLANK(AN61),"",IF(ISBLANK(AN61),"",IFERROR(((AN61-AN63)/0.36/R61),"")))</f>
        <v>1.5013888888888887</v>
      </c>
      <c r="BT61" s="84">
        <f>IF(ISBLANK(BO61),"",IF(ISBLANK(AJ63),"",IFERROR(((BO61-AJ63)/0.36/R61),"")))</f>
        <v>4.5875000000000004</v>
      </c>
      <c r="BU61" s="84">
        <f>IF(ISBLANK(BO63),"",IF(ISBLANK(BO61),"",IFERROR(((BO61-BO63)/0.36/R61),"")))</f>
        <v>1.1097222222222225</v>
      </c>
    </row>
    <row r="62" spans="1:73" x14ac:dyDescent="0.25">
      <c r="A62" s="12" t="s">
        <v>154</v>
      </c>
      <c r="B62" s="4" t="s">
        <v>219</v>
      </c>
      <c r="C62" s="4" t="s">
        <v>546</v>
      </c>
      <c r="D62" s="4" t="s">
        <v>717</v>
      </c>
      <c r="E62" s="4"/>
      <c r="F62" s="4" t="s">
        <v>135</v>
      </c>
      <c r="G62" s="12" t="s">
        <v>546</v>
      </c>
      <c r="H62" s="7" t="s">
        <v>539</v>
      </c>
      <c r="I62" s="22">
        <v>2</v>
      </c>
      <c r="J62" s="22"/>
      <c r="K62" s="12" t="s">
        <v>545</v>
      </c>
      <c r="L62" s="12" t="s">
        <v>541</v>
      </c>
      <c r="M62" s="22">
        <v>1025</v>
      </c>
      <c r="N62" s="75">
        <v>-2.43776598</v>
      </c>
      <c r="O62" s="75">
        <v>34.855393991</v>
      </c>
      <c r="P62" s="16">
        <v>42791</v>
      </c>
      <c r="Q62" s="16">
        <v>42812</v>
      </c>
      <c r="R62" s="21">
        <f t="shared" si="5"/>
        <v>21</v>
      </c>
      <c r="S62" s="54">
        <f>INDEX([1]Sheet1!$J:$J,MATCH(A62,[1]Sheet1!$A:$A,0))</f>
        <v>86.139725776999995</v>
      </c>
      <c r="T62">
        <v>171.00430411599999</v>
      </c>
      <c r="U62" s="68" t="s">
        <v>76</v>
      </c>
      <c r="V62" s="59"/>
      <c r="W62" s="59">
        <v>2.1</v>
      </c>
      <c r="X62" s="21">
        <v>12</v>
      </c>
      <c r="Y62" s="21">
        <v>30</v>
      </c>
      <c r="AA62" s="3" t="s">
        <v>814</v>
      </c>
      <c r="AB62" s="158">
        <v>3.4</v>
      </c>
      <c r="AC62" s="110">
        <v>5.4</v>
      </c>
      <c r="AD62" s="110">
        <v>18</v>
      </c>
      <c r="AE62" s="110">
        <v>45</v>
      </c>
      <c r="AG62" s="24" t="s">
        <v>814</v>
      </c>
      <c r="AK62" s="52">
        <v>7.25</v>
      </c>
      <c r="AL62" s="89"/>
      <c r="AM62" s="121">
        <v>4.8099999999999996</v>
      </c>
      <c r="AN62" s="87">
        <v>16.190000000000001</v>
      </c>
      <c r="AO62" s="135">
        <v>5.47</v>
      </c>
      <c r="AP62" s="122">
        <v>4.5599999999999996</v>
      </c>
      <c r="AS62" s="183"/>
      <c r="AU62" s="122">
        <v>1.74</v>
      </c>
      <c r="AX62" s="183"/>
      <c r="AY62" s="122">
        <v>0.51</v>
      </c>
      <c r="AZ62" s="122">
        <v>1.1499999999999999</v>
      </c>
      <c r="BA62" s="122">
        <v>1.82</v>
      </c>
      <c r="BC62" s="183"/>
      <c r="BF62" s="122">
        <v>0.21</v>
      </c>
      <c r="BH62" s="7"/>
      <c r="BK62" s="135">
        <f t="shared" si="0"/>
        <v>1.74</v>
      </c>
      <c r="BL62" s="135">
        <f t="shared" si="1"/>
        <v>0.51</v>
      </c>
      <c r="BM62" s="135">
        <f t="shared" si="2"/>
        <v>1.82</v>
      </c>
      <c r="BN62" s="135">
        <f t="shared" si="3"/>
        <v>0.21</v>
      </c>
      <c r="BO62" s="84">
        <f t="shared" si="4"/>
        <v>23.44</v>
      </c>
      <c r="BP62" s="84" t="str">
        <f>IF(ISBLANK(AK62),"",IF(ISBLANK(AH63),"",IFERROR(((AK62-AH63)/0.36/R62),"")))</f>
        <v/>
      </c>
      <c r="BQ62" s="84">
        <f>IF(ISBLANK(AK62),"",IF(ISBLANK(AK63),"",IFERROR(((AK62-AK63)/0.36/R62),"")))</f>
        <v>-3.3068783068783067E-2</v>
      </c>
      <c r="BR62" s="84">
        <f t="shared" ref="BR62:BR69" si="35">IF(ISBLANK(AN62),"",IF(ISBLANK(AI63),"",IFERROR(((AN62-AI63)/0.36/R62),"")))</f>
        <v>1.01984126984127</v>
      </c>
      <c r="BS62" s="84">
        <f>IF(ISBLANK(AN62),"",IF(ISBLANK(AN62),"",IFERROR(((AN62-AN63)/0.36/R62),"")))</f>
        <v>-1.3002645502645502</v>
      </c>
      <c r="BT62" s="84">
        <f>IF(ISBLANK(BO62),"",IF(ISBLANK(AJ63),"",IFERROR(((BO62-AJ63)/0.36/R62),"")))</f>
        <v>1.9788359788359788</v>
      </c>
      <c r="BU62" s="84">
        <f>IF(ISBLANK(BO63),"",IF(ISBLANK(BO62),"",IFERROR(((BO62-BO63)/0.36/R62),"")))</f>
        <v>-1.3333333333333326</v>
      </c>
    </row>
    <row r="63" spans="1:73" x14ac:dyDescent="0.25">
      <c r="A63" s="12" t="s">
        <v>155</v>
      </c>
      <c r="B63" s="4" t="s">
        <v>219</v>
      </c>
      <c r="C63" s="4" t="s">
        <v>546</v>
      </c>
      <c r="D63" s="4" t="s">
        <v>717</v>
      </c>
      <c r="E63" s="4"/>
      <c r="F63" s="4" t="s">
        <v>135</v>
      </c>
      <c r="G63" s="12" t="s">
        <v>546</v>
      </c>
      <c r="H63" s="7" t="s">
        <v>539</v>
      </c>
      <c r="I63" s="22">
        <v>2</v>
      </c>
      <c r="J63" s="22"/>
      <c r="K63" s="12" t="s">
        <v>542</v>
      </c>
      <c r="L63" s="12" t="s">
        <v>541</v>
      </c>
      <c r="M63" s="22">
        <v>1025</v>
      </c>
      <c r="N63" s="75">
        <v>-2.43776598</v>
      </c>
      <c r="O63" s="75">
        <v>34.855393991</v>
      </c>
      <c r="P63" s="16">
        <v>42791</v>
      </c>
      <c r="Q63" s="16">
        <v>42812</v>
      </c>
      <c r="R63" s="21">
        <f t="shared" si="5"/>
        <v>21</v>
      </c>
      <c r="S63" s="54">
        <f>INDEX([1]Sheet1!$J:$J,MATCH(A63,[1]Sheet1!$A:$A,0))</f>
        <v>86.139725776999995</v>
      </c>
      <c r="T63">
        <v>257.14402989299998</v>
      </c>
      <c r="U63" s="68" t="s">
        <v>76</v>
      </c>
      <c r="V63" s="59"/>
      <c r="W63" s="59">
        <v>3.3</v>
      </c>
      <c r="X63" s="21">
        <v>8</v>
      </c>
      <c r="Y63" s="21">
        <v>35</v>
      </c>
      <c r="AA63" s="3" t="s">
        <v>814</v>
      </c>
      <c r="AB63" s="158">
        <v>3.4</v>
      </c>
      <c r="AC63" s="110">
        <v>4.4000000000000004</v>
      </c>
      <c r="AD63" s="110">
        <v>10</v>
      </c>
      <c r="AE63" s="110">
        <v>40</v>
      </c>
      <c r="AF63" s="3" t="s">
        <v>165</v>
      </c>
      <c r="AG63" s="24" t="s">
        <v>814</v>
      </c>
      <c r="AI63" s="52">
        <v>8.48</v>
      </c>
      <c r="AJ63">
        <v>8.48</v>
      </c>
      <c r="AK63" s="52">
        <v>7.5</v>
      </c>
      <c r="AL63" s="89">
        <v>2.79</v>
      </c>
      <c r="AM63" s="121">
        <v>2.17</v>
      </c>
      <c r="AN63" s="87">
        <v>26.02</v>
      </c>
      <c r="AO63" s="135">
        <v>5.22</v>
      </c>
      <c r="AP63" s="122">
        <v>5.08</v>
      </c>
      <c r="AQ63" s="122">
        <v>1.72</v>
      </c>
      <c r="AS63" s="183"/>
      <c r="AV63" s="122">
        <v>0.13</v>
      </c>
      <c r="AX63" s="183"/>
      <c r="AZ63" s="122">
        <v>1.0900000000000001</v>
      </c>
      <c r="BA63" s="122">
        <v>1.96</v>
      </c>
      <c r="BC63" s="183"/>
      <c r="BF63" s="122">
        <v>0.27</v>
      </c>
      <c r="BH63" s="7"/>
      <c r="BK63" s="135">
        <f t="shared" si="0"/>
        <v>1.72</v>
      </c>
      <c r="BL63" s="135">
        <f t="shared" si="1"/>
        <v>1.0900000000000001</v>
      </c>
      <c r="BM63" s="135">
        <f t="shared" si="2"/>
        <v>1.96</v>
      </c>
      <c r="BN63" s="135">
        <f t="shared" si="3"/>
        <v>0.27</v>
      </c>
      <c r="BO63" s="84">
        <f t="shared" si="4"/>
        <v>33.519999999999996</v>
      </c>
      <c r="BP63" s="84" t="str">
        <f>IF(ISBLANK(AK63),"",IF(ISBLANK(AH63),"",IFERROR(((AK63-AH63)/0.36/R63),"")))</f>
        <v/>
      </c>
      <c r="BT63" s="84">
        <f>IF(ISBLANK(BO63),"",IF(ISBLANK(AJ63),"",IFERROR(((BO63-AJ63)/0.36/R63),"")))</f>
        <v>3.3121693121693117</v>
      </c>
    </row>
    <row r="64" spans="1:73" x14ac:dyDescent="0.25">
      <c r="A64" s="12" t="s">
        <v>156</v>
      </c>
      <c r="B64" s="4" t="s">
        <v>221</v>
      </c>
      <c r="C64" s="4" t="s">
        <v>546</v>
      </c>
      <c r="D64" s="4" t="s">
        <v>718</v>
      </c>
      <c r="E64" s="4"/>
      <c r="F64" s="4" t="s">
        <v>135</v>
      </c>
      <c r="G64" s="12" t="s">
        <v>546</v>
      </c>
      <c r="H64" s="7" t="s">
        <v>539</v>
      </c>
      <c r="I64" s="22">
        <v>3</v>
      </c>
      <c r="J64" s="22"/>
      <c r="K64" s="12" t="s">
        <v>540</v>
      </c>
      <c r="L64" s="12" t="s">
        <v>541</v>
      </c>
      <c r="M64" s="22">
        <v>1027</v>
      </c>
      <c r="N64" s="75">
        <v>-2.4379910339999999</v>
      </c>
      <c r="O64" s="75">
        <v>34.855417963000001</v>
      </c>
      <c r="P64" s="16">
        <v>42792</v>
      </c>
      <c r="Q64" s="16">
        <v>42812</v>
      </c>
      <c r="R64" s="21">
        <f t="shared" si="5"/>
        <v>20</v>
      </c>
      <c r="S64" s="54">
        <f>INDEX([1]Sheet1!$J:$J,MATCH(A64,[1]Sheet1!$A:$A,0))</f>
        <v>84.864578339000005</v>
      </c>
      <c r="T64">
        <v>84.864578339000005</v>
      </c>
      <c r="U64" s="68" t="s">
        <v>76</v>
      </c>
      <c r="V64" s="59"/>
      <c r="W64" s="59">
        <v>2.4</v>
      </c>
      <c r="X64" s="21">
        <v>5</v>
      </c>
      <c r="Y64" s="21">
        <v>50</v>
      </c>
      <c r="AA64" s="3" t="s">
        <v>814</v>
      </c>
      <c r="AB64" s="158">
        <v>5</v>
      </c>
      <c r="AC64" s="110">
        <v>8.3000000000000007</v>
      </c>
      <c r="AD64" s="110">
        <v>7</v>
      </c>
      <c r="AE64" s="110">
        <v>70</v>
      </c>
      <c r="AG64" s="24" t="s">
        <v>814</v>
      </c>
      <c r="AK64" s="52">
        <v>16.940000000000001</v>
      </c>
      <c r="AL64" s="89">
        <v>5.08</v>
      </c>
      <c r="AM64" s="121">
        <v>5.07</v>
      </c>
      <c r="AN64" s="87">
        <v>46.21</v>
      </c>
      <c r="AO64" s="135">
        <v>5.16</v>
      </c>
      <c r="AP64" s="122">
        <v>5.08</v>
      </c>
      <c r="AQ64" s="122">
        <v>1.65</v>
      </c>
      <c r="AS64" s="183"/>
      <c r="AV64" s="122">
        <v>0.22</v>
      </c>
      <c r="AX64" s="183"/>
      <c r="AZ64" s="122">
        <v>1.56</v>
      </c>
      <c r="BA64" s="122">
        <v>0.4</v>
      </c>
      <c r="BC64" s="183"/>
      <c r="BF64" s="122">
        <v>0.19</v>
      </c>
      <c r="BH64" s="7"/>
      <c r="BK64" s="135">
        <f t="shared" si="0"/>
        <v>1.65</v>
      </c>
      <c r="BL64" s="135">
        <f t="shared" si="1"/>
        <v>1.56</v>
      </c>
      <c r="BM64" s="135">
        <f t="shared" si="2"/>
        <v>0.4</v>
      </c>
      <c r="BN64" s="135">
        <f t="shared" si="3"/>
        <v>0.19</v>
      </c>
      <c r="BO64" s="84">
        <f t="shared" si="4"/>
        <v>63.150000000000006</v>
      </c>
      <c r="BP64" s="84" t="str">
        <f>IF(ISBLANK(AK64),"",IF(ISBLANK(AH66),"",IFERROR(((AK64-AH66)/0.36/R64),"")))</f>
        <v/>
      </c>
      <c r="BQ64" s="84">
        <f>IF(ISBLANK(AK64),"",IF(ISBLANK(AK66),"",IFERROR(((AK64-AK66)/0.36/R64),"")))</f>
        <v>1.4763888888888892</v>
      </c>
      <c r="BR64" s="84">
        <f t="shared" ref="BR64" si="36">IF(ISBLANK(AN64),"",IF(ISBLANK(AI66),"",IFERROR(((AN64-AI66)/0.36/R64),"")))</f>
        <v>5.0555555555555554</v>
      </c>
      <c r="BS64" s="84">
        <f t="shared" ref="BS64" si="37">IF(ISBLANK(AN64),"",IF(ISBLANK(AN64),"",IFERROR(((AN64-AN66)/0.36/R64),"")))</f>
        <v>1.8388888888888892</v>
      </c>
      <c r="BT64" s="84">
        <f>IF(ISBLANK(BO64),"",IF(ISBLANK(AJ66),"",IFERROR(((BO64-AJ66)/0.36/R64),"")))</f>
        <v>7.4083333333333341</v>
      </c>
      <c r="BU64" s="84">
        <f>IF(ISBLANK(BO66),"",IF(ISBLANK(BO64),"",IFERROR(((BO64-BO66)/0.36/R64),"")))</f>
        <v>3.3152777777777787</v>
      </c>
    </row>
    <row r="65" spans="1:73" x14ac:dyDescent="0.25">
      <c r="A65" s="12" t="s">
        <v>157</v>
      </c>
      <c r="B65" s="4" t="s">
        <v>221</v>
      </c>
      <c r="C65" s="4" t="s">
        <v>546</v>
      </c>
      <c r="D65" s="4" t="s">
        <v>718</v>
      </c>
      <c r="E65" s="4"/>
      <c r="F65" s="4" t="s">
        <v>135</v>
      </c>
      <c r="G65" s="12" t="s">
        <v>546</v>
      </c>
      <c r="H65" s="7" t="s">
        <v>539</v>
      </c>
      <c r="I65" s="22">
        <v>3</v>
      </c>
      <c r="J65" s="22"/>
      <c r="K65" s="12" t="s">
        <v>545</v>
      </c>
      <c r="L65" s="12" t="s">
        <v>541</v>
      </c>
      <c r="M65" s="22">
        <v>1027</v>
      </c>
      <c r="N65" s="75">
        <v>-2.4379910339999999</v>
      </c>
      <c r="O65" s="75">
        <v>34.855417963000001</v>
      </c>
      <c r="P65" s="16">
        <v>42791</v>
      </c>
      <c r="Q65" s="16">
        <v>42812</v>
      </c>
      <c r="R65" s="21">
        <f t="shared" si="5"/>
        <v>21</v>
      </c>
      <c r="S65" s="54">
        <f>INDEX([1]Sheet1!$J:$J,MATCH(A65,[1]Sheet1!$A:$A,0))</f>
        <v>86.139725776999995</v>
      </c>
      <c r="T65">
        <v>171.00430411599999</v>
      </c>
      <c r="U65" s="68" t="s">
        <v>76</v>
      </c>
      <c r="V65" s="59"/>
      <c r="W65" s="59">
        <v>1.4</v>
      </c>
      <c r="X65" s="21">
        <v>5</v>
      </c>
      <c r="Y65" s="21">
        <v>45</v>
      </c>
      <c r="AA65" s="3" t="s">
        <v>814</v>
      </c>
      <c r="AB65" s="158">
        <v>5</v>
      </c>
      <c r="AC65" s="110">
        <v>3.3</v>
      </c>
      <c r="AD65" s="110">
        <v>15</v>
      </c>
      <c r="AE65" s="110">
        <v>65</v>
      </c>
      <c r="AG65" s="24" t="s">
        <v>814</v>
      </c>
      <c r="AK65" s="52">
        <v>9.1199999999999992</v>
      </c>
      <c r="AL65" s="89">
        <v>4.3499999999999996</v>
      </c>
      <c r="AM65" s="121">
        <v>2.21</v>
      </c>
      <c r="AN65" s="87">
        <v>30.96</v>
      </c>
      <c r="AO65" s="135">
        <v>5.24</v>
      </c>
      <c r="AP65" s="122">
        <v>4.93</v>
      </c>
      <c r="AQ65" s="122">
        <v>1.36</v>
      </c>
      <c r="AS65" s="183"/>
      <c r="AU65" s="122">
        <v>1.6</v>
      </c>
      <c r="AV65" s="122">
        <v>0.16</v>
      </c>
      <c r="AX65" s="183"/>
      <c r="AY65" s="122">
        <v>0.34</v>
      </c>
      <c r="AZ65" s="122">
        <v>0.59</v>
      </c>
      <c r="BA65" s="122">
        <v>1.69</v>
      </c>
      <c r="BC65" s="183"/>
      <c r="BF65" s="122">
        <v>0.38</v>
      </c>
      <c r="BH65" s="7"/>
      <c r="BK65" s="135">
        <f t="shared" si="0"/>
        <v>1.6</v>
      </c>
      <c r="BL65" s="135">
        <f t="shared" si="1"/>
        <v>0.34</v>
      </c>
      <c r="BM65" s="135">
        <f t="shared" si="2"/>
        <v>1.69</v>
      </c>
      <c r="BN65" s="135">
        <f t="shared" si="3"/>
        <v>0.38</v>
      </c>
      <c r="BO65" s="84">
        <f t="shared" si="4"/>
        <v>40.08</v>
      </c>
      <c r="BP65" s="84" t="str">
        <f>IF(ISBLANK(AK65),"",IF(ISBLANK(AH66),"",IFERROR(((AK65-AH66)/0.36/R65),"")))</f>
        <v/>
      </c>
      <c r="BQ65" s="84">
        <f>IF(ISBLANK(AK65),"",IF(ISBLANK(AK66),"",IFERROR(((AK65-AK66)/0.36/R65),"")))</f>
        <v>0.37169312169312163</v>
      </c>
      <c r="BR65" s="84">
        <f t="shared" ref="BR65:BR69" si="38">IF(ISBLANK(AN65),"",IF(ISBLANK(AI66),"",IFERROR(((AN65-AI66)/0.36/R65),"")))</f>
        <v>2.7976190476190474</v>
      </c>
      <c r="BS65" s="84">
        <f t="shared" ref="BS65:BS69" si="39">IF(ISBLANK(AN65),"",IF(ISBLANK(AN65),"",IFERROR(((AN65-AN66)/0.36/R65),"")))</f>
        <v>-0.26587301587301559</v>
      </c>
      <c r="BT65" s="84">
        <f>IF(ISBLANK(BO65),"",IF(ISBLANK(AJ66),"",IFERROR(((BO65-AJ66)/0.36/R65),"")))</f>
        <v>4.003968253968254</v>
      </c>
      <c r="BU65" s="84">
        <f>IF(ISBLANK(BO66),"",IF(ISBLANK(BO65),"",IFERROR(((BO65-BO66)/0.36/R65),"")))</f>
        <v>0.10582010582010544</v>
      </c>
    </row>
    <row r="66" spans="1:73" x14ac:dyDescent="0.25">
      <c r="A66" s="12" t="s">
        <v>158</v>
      </c>
      <c r="B66" s="4" t="s">
        <v>221</v>
      </c>
      <c r="C66" s="4" t="s">
        <v>546</v>
      </c>
      <c r="D66" s="4" t="s">
        <v>718</v>
      </c>
      <c r="E66" s="4"/>
      <c r="F66" s="4" t="s">
        <v>135</v>
      </c>
      <c r="G66" s="12" t="s">
        <v>546</v>
      </c>
      <c r="H66" s="7" t="s">
        <v>539</v>
      </c>
      <c r="I66" s="22">
        <v>3</v>
      </c>
      <c r="J66" s="22"/>
      <c r="K66" s="12" t="s">
        <v>542</v>
      </c>
      <c r="L66" s="12" t="s">
        <v>541</v>
      </c>
      <c r="M66" s="22">
        <v>1027</v>
      </c>
      <c r="N66" s="75">
        <v>-2.4379910339999999</v>
      </c>
      <c r="O66" s="75">
        <v>34.855417963000001</v>
      </c>
      <c r="P66" s="16">
        <v>42791</v>
      </c>
      <c r="Q66" s="16">
        <v>42812</v>
      </c>
      <c r="R66" s="21">
        <f t="shared" si="5"/>
        <v>21</v>
      </c>
      <c r="S66" s="54">
        <f>INDEX([1]Sheet1!$J:$J,MATCH(A66,[1]Sheet1!$A:$A,0))</f>
        <v>86.139725776999995</v>
      </c>
      <c r="T66">
        <v>257.14402989299998</v>
      </c>
      <c r="U66" s="68" t="s">
        <v>76</v>
      </c>
      <c r="V66" s="59"/>
      <c r="W66" s="59">
        <v>1.3</v>
      </c>
      <c r="X66" s="21">
        <v>10</v>
      </c>
      <c r="Y66" s="21">
        <v>40</v>
      </c>
      <c r="AA66" s="3" t="s">
        <v>814</v>
      </c>
      <c r="AB66" s="158">
        <v>4.0999999999999996</v>
      </c>
      <c r="AC66" s="110">
        <v>6</v>
      </c>
      <c r="AD66" s="110">
        <v>6</v>
      </c>
      <c r="AE66" s="110">
        <v>50</v>
      </c>
      <c r="AG66" s="24" t="s">
        <v>814</v>
      </c>
      <c r="AI66" s="87">
        <v>9.81</v>
      </c>
      <c r="AJ66">
        <v>9.81</v>
      </c>
      <c r="AK66" s="52">
        <v>6.31</v>
      </c>
      <c r="AL66" s="89"/>
      <c r="AM66" s="121">
        <v>6.31</v>
      </c>
      <c r="AN66" s="87">
        <v>32.97</v>
      </c>
      <c r="AO66" s="135">
        <v>5.64</v>
      </c>
      <c r="AP66" s="122">
        <v>5.15</v>
      </c>
      <c r="AS66" s="183"/>
      <c r="AU66" s="122">
        <v>1.65</v>
      </c>
      <c r="AX66" s="183"/>
      <c r="AY66" s="122">
        <v>0.43</v>
      </c>
      <c r="AZ66" s="122">
        <v>0.95</v>
      </c>
      <c r="BA66" s="122">
        <v>1.72</v>
      </c>
      <c r="BC66" s="183"/>
      <c r="BF66" s="122">
        <v>0.05</v>
      </c>
      <c r="BH66" s="7"/>
      <c r="BK66" s="135">
        <f t="shared" si="0"/>
        <v>1.65</v>
      </c>
      <c r="BL66" s="135">
        <f t="shared" si="1"/>
        <v>0.43</v>
      </c>
      <c r="BM66" s="135">
        <f t="shared" si="2"/>
        <v>1.72</v>
      </c>
      <c r="BN66" s="135">
        <f t="shared" si="3"/>
        <v>0.05</v>
      </c>
      <c r="BO66" s="84">
        <f t="shared" ref="BO66:BO129" si="40">IF((AND(AK66="", AN66="")),"",AK66+AN66)</f>
        <v>39.28</v>
      </c>
      <c r="BP66" s="84" t="str">
        <f>IF(ISBLANK(AK66),"",IF(ISBLANK(AH66),"",IFERROR(((AK66-AH66)/0.36/R66),"")))</f>
        <v/>
      </c>
      <c r="BT66" s="84">
        <f>IF(ISBLANK(BO66),"",IF(ISBLANK(AJ66),"",IFERROR(((BO66-AJ66)/0.36/R66),"")))</f>
        <v>3.8981481481481484</v>
      </c>
    </row>
    <row r="67" spans="1:73" x14ac:dyDescent="0.25">
      <c r="A67" s="12" t="s">
        <v>159</v>
      </c>
      <c r="B67" s="4" t="s">
        <v>222</v>
      </c>
      <c r="C67" s="4" t="s">
        <v>546</v>
      </c>
      <c r="D67" s="4" t="s">
        <v>719</v>
      </c>
      <c r="E67" s="4"/>
      <c r="F67" s="4" t="s">
        <v>135</v>
      </c>
      <c r="G67" s="12" t="s">
        <v>546</v>
      </c>
      <c r="H67" s="7" t="s">
        <v>539</v>
      </c>
      <c r="I67" s="22">
        <v>4</v>
      </c>
      <c r="J67" s="22"/>
      <c r="K67" s="12" t="s">
        <v>540</v>
      </c>
      <c r="L67" s="12" t="s">
        <v>541</v>
      </c>
      <c r="M67" s="79">
        <v>1026</v>
      </c>
      <c r="N67" s="77">
        <v>-2.4380789599999999</v>
      </c>
      <c r="O67" s="77">
        <v>34.854988976999998</v>
      </c>
      <c r="P67" s="16">
        <v>42792</v>
      </c>
      <c r="Q67" s="16">
        <v>42812</v>
      </c>
      <c r="R67" s="21">
        <f t="shared" si="5"/>
        <v>20</v>
      </c>
      <c r="S67" s="54">
        <f>INDEX([1]Sheet1!$J:$J,MATCH(A67,[1]Sheet1!$A:$A,0))</f>
        <v>84.864578339000005</v>
      </c>
      <c r="T67">
        <v>84.864578339000005</v>
      </c>
      <c r="U67" s="68" t="s">
        <v>76</v>
      </c>
      <c r="V67" s="59"/>
      <c r="W67" s="59">
        <v>3.9</v>
      </c>
      <c r="X67" s="21">
        <v>6</v>
      </c>
      <c r="Y67" s="21">
        <v>35</v>
      </c>
      <c r="AA67" s="3" t="s">
        <v>814</v>
      </c>
      <c r="AB67" s="158">
        <v>5.6</v>
      </c>
      <c r="AC67" s="110">
        <v>8.8000000000000007</v>
      </c>
      <c r="AD67" s="110">
        <v>8</v>
      </c>
      <c r="AE67" s="110">
        <v>65</v>
      </c>
      <c r="AG67" s="24" t="s">
        <v>814</v>
      </c>
      <c r="AK67" s="52">
        <v>9.73</v>
      </c>
      <c r="AL67" s="89">
        <v>4.83</v>
      </c>
      <c r="AM67" s="121">
        <v>2.2599999999999998</v>
      </c>
      <c r="AN67" s="87">
        <v>42.17</v>
      </c>
      <c r="AO67" s="135">
        <v>5.28</v>
      </c>
      <c r="AP67" s="122">
        <v>5.19</v>
      </c>
      <c r="AQ67" s="122">
        <v>1.89</v>
      </c>
      <c r="AS67" s="183"/>
      <c r="AV67" s="122">
        <v>0.16</v>
      </c>
      <c r="AX67" s="183"/>
      <c r="AZ67" s="122">
        <v>1.46</v>
      </c>
      <c r="BA67" s="122">
        <v>2.0299999999999998</v>
      </c>
      <c r="BC67" s="183"/>
      <c r="BE67" s="122">
        <v>2</v>
      </c>
      <c r="BF67" s="122">
        <v>0.33</v>
      </c>
      <c r="BH67" s="7"/>
      <c r="BI67" s="135">
        <v>0.47</v>
      </c>
      <c r="BK67" s="135">
        <f t="shared" ref="BK67:BK130" si="41">IF(AU67="",IF(AT67="",IF(AQ67="",IF(AS67="","",AS67),AQ67),AT67),AU67)</f>
        <v>1.89</v>
      </c>
      <c r="BL67" s="135">
        <f t="shared" ref="BL67:BL130" si="42">IF(AY67="",IF(AZ67="",IF(AV67="",IF(AX67="","",AX67),AV67),AZ67),AY67)</f>
        <v>1.46</v>
      </c>
      <c r="BM67" s="135">
        <f t="shared" ref="BM67:BM130" si="43">IF(BD67="",IF(BE67="",IF(BA67="",IF(BC67="","",BC67),BA67),BE67),BD67)</f>
        <v>2</v>
      </c>
      <c r="BN67" s="135">
        <f t="shared" ref="BN67:BN130" si="44">IF(BI67="",IF(BJ67="",IF(BF67="",IF(BH67="","",BH67),BF67),BJ67),BI67)</f>
        <v>0.47</v>
      </c>
      <c r="BO67" s="84">
        <f t="shared" si="40"/>
        <v>51.900000000000006</v>
      </c>
      <c r="BP67" s="84" t="str">
        <f>IF(ISBLANK(AK67),"",IF(ISBLANK(AH69),"",IFERROR(((AK67-AH69)/0.36/R67),"")))</f>
        <v/>
      </c>
      <c r="BQ67" s="84">
        <f>IF(ISBLANK(AK67),"",IF(ISBLANK(AK69),"",IFERROR(((AK67-AK69)/0.36/R67),"")))</f>
        <v>9.0277777777777832E-2</v>
      </c>
      <c r="BR67" s="84">
        <f t="shared" ref="BR67" si="45">IF(ISBLANK(AN67),"",IF(ISBLANK(AI69),"",IFERROR(((AN67-AI69)/0.36/R67),"")))</f>
        <v>4.4541666666666675</v>
      </c>
      <c r="BS67" s="84">
        <f t="shared" ref="BS67" si="46">IF(ISBLANK(AN67),"",IF(ISBLANK(AN67),"",IFERROR(((AN67-AN69)/0.36/R67),"")))</f>
        <v>2.0500000000000003</v>
      </c>
      <c r="BT67" s="84">
        <f>IF(ISBLANK(BO67),"",IF(ISBLANK(AJ69),"",IFERROR(((BO67-AJ69)/0.36/R67),"")))</f>
        <v>5.8055555555555562</v>
      </c>
      <c r="BU67" s="84">
        <f>IF(ISBLANK(BO69),"",IF(ISBLANK(BO67),"",IFERROR(((BO67-BO69)/0.36/R67),"")))</f>
        <v>2.1402777777777784</v>
      </c>
    </row>
    <row r="68" spans="1:73" x14ac:dyDescent="0.25">
      <c r="A68" s="12" t="s">
        <v>160</v>
      </c>
      <c r="B68" s="4" t="s">
        <v>222</v>
      </c>
      <c r="C68" s="4" t="s">
        <v>546</v>
      </c>
      <c r="D68" s="4" t="s">
        <v>719</v>
      </c>
      <c r="E68" s="4"/>
      <c r="F68" s="4" t="s">
        <v>135</v>
      </c>
      <c r="G68" s="12" t="s">
        <v>546</v>
      </c>
      <c r="H68" s="7" t="s">
        <v>539</v>
      </c>
      <c r="I68" s="22">
        <v>4</v>
      </c>
      <c r="J68" s="22"/>
      <c r="K68" s="12" t="s">
        <v>545</v>
      </c>
      <c r="L68" s="12" t="s">
        <v>541</v>
      </c>
      <c r="M68" s="79">
        <v>1026</v>
      </c>
      <c r="N68" s="77">
        <v>-2.4380789599999999</v>
      </c>
      <c r="O68" s="77">
        <v>34.854988976999998</v>
      </c>
      <c r="P68" s="16">
        <v>42791</v>
      </c>
      <c r="Q68" s="16">
        <v>42812</v>
      </c>
      <c r="R68" s="21">
        <f t="shared" si="5"/>
        <v>21</v>
      </c>
      <c r="S68" s="54">
        <f>INDEX([1]Sheet1!$J:$J,MATCH(A68,[1]Sheet1!$A:$A,0))</f>
        <v>86.139725776999995</v>
      </c>
      <c r="T68">
        <v>171.00430411599999</v>
      </c>
      <c r="U68" s="68" t="s">
        <v>76</v>
      </c>
      <c r="V68" s="59"/>
      <c r="W68" s="59">
        <v>2.74</v>
      </c>
      <c r="X68" s="21">
        <v>15</v>
      </c>
      <c r="Y68" s="21">
        <v>35</v>
      </c>
      <c r="AA68" s="3" t="s">
        <v>814</v>
      </c>
      <c r="AB68" s="158">
        <v>5.4</v>
      </c>
      <c r="AC68" s="110">
        <v>12.5</v>
      </c>
      <c r="AD68" s="110">
        <v>25</v>
      </c>
      <c r="AE68" s="110">
        <v>55</v>
      </c>
      <c r="AG68" s="24" t="s">
        <v>814</v>
      </c>
      <c r="AK68" s="52">
        <f>14.41+11.87</f>
        <v>26.28</v>
      </c>
      <c r="AL68" s="89">
        <v>5.0999999999999996</v>
      </c>
      <c r="AM68" s="121">
        <v>5.0199999999999996</v>
      </c>
      <c r="AN68" s="87">
        <v>34.409999999999997</v>
      </c>
      <c r="AO68" s="135">
        <v>5.54</v>
      </c>
      <c r="AP68" s="122">
        <v>4.91</v>
      </c>
      <c r="AQ68" s="122">
        <v>1.58</v>
      </c>
      <c r="AS68" s="183"/>
      <c r="AU68" s="122">
        <v>1.43</v>
      </c>
      <c r="AV68" s="122">
        <v>0.22</v>
      </c>
      <c r="AX68" s="183"/>
      <c r="AY68" s="122">
        <v>0.34</v>
      </c>
      <c r="AZ68" s="122">
        <v>1.25</v>
      </c>
      <c r="BA68" s="122">
        <v>2.14</v>
      </c>
      <c r="BC68" s="183"/>
      <c r="BF68" s="122">
        <v>0.23</v>
      </c>
      <c r="BH68" s="7"/>
      <c r="BK68" s="194">
        <f t="shared" si="41"/>
        <v>1.43</v>
      </c>
      <c r="BL68" s="194">
        <f t="shared" si="42"/>
        <v>0.34</v>
      </c>
      <c r="BM68" s="194">
        <f t="shared" si="43"/>
        <v>2.14</v>
      </c>
      <c r="BN68" s="194">
        <f t="shared" si="44"/>
        <v>0.23</v>
      </c>
      <c r="BO68" s="84">
        <f t="shared" si="40"/>
        <v>60.69</v>
      </c>
      <c r="BP68" s="84" t="str">
        <f>IF(ISBLANK(AK68),"",IF(ISBLANK(AH69),"",IFERROR(((AK68-AH69)/0.36/R68),"")))</f>
        <v/>
      </c>
      <c r="BQ68" s="84">
        <f>IF(ISBLANK(AK68),"",IF(ISBLANK(AK69),"",IFERROR(((AK68-AK69)/0.36/R68),"")))</f>
        <v>2.2751322751322753</v>
      </c>
      <c r="BR68" s="84">
        <f t="shared" ref="BR68:BR69" si="47">IF(ISBLANK(AN68),"",IF(ISBLANK(AI69),"",IFERROR(((AN68-AI69)/0.36/R68),"")))</f>
        <v>3.2156084656084651</v>
      </c>
      <c r="BS68" s="84">
        <f t="shared" ref="BS68:BS69" si="48">IF(ISBLANK(AN68),"",IF(ISBLANK(AN68),"",IFERROR(((AN68-AN69)/0.36/R68),"")))</f>
        <v>0.92592592592592549</v>
      </c>
      <c r="BT68" s="84">
        <f>IF(ISBLANK(BO68),"",IF(ISBLANK(AJ69),"",IFERROR(((BO68-AJ69)/0.36/R68),"")))</f>
        <v>6.6917989417989414</v>
      </c>
      <c r="BU68" s="84">
        <f>IF(ISBLANK(BO69),"",IF(ISBLANK(BO68),"",IFERROR(((BO68-BO69)/0.36/R68),"")))</f>
        <v>3.2010582010582005</v>
      </c>
    </row>
    <row r="69" spans="1:73" s="34" customFormat="1" x14ac:dyDescent="0.25">
      <c r="A69" s="33" t="s">
        <v>161</v>
      </c>
      <c r="B69" s="35" t="s">
        <v>222</v>
      </c>
      <c r="C69" s="35" t="s">
        <v>546</v>
      </c>
      <c r="D69" s="35" t="s">
        <v>719</v>
      </c>
      <c r="E69" s="35"/>
      <c r="F69" s="35" t="s">
        <v>135</v>
      </c>
      <c r="G69" s="33" t="s">
        <v>546</v>
      </c>
      <c r="H69" s="44" t="s">
        <v>539</v>
      </c>
      <c r="I69" s="47">
        <v>4</v>
      </c>
      <c r="J69" s="47"/>
      <c r="K69" s="33" t="s">
        <v>542</v>
      </c>
      <c r="L69" s="33" t="s">
        <v>541</v>
      </c>
      <c r="M69" s="47">
        <v>1026</v>
      </c>
      <c r="N69" s="76">
        <v>-2.4380789599999999</v>
      </c>
      <c r="O69" s="76">
        <v>34.854988976999998</v>
      </c>
      <c r="P69" s="40">
        <v>42791</v>
      </c>
      <c r="Q69" s="40">
        <v>42812</v>
      </c>
      <c r="R69" s="41">
        <f t="shared" si="5"/>
        <v>21</v>
      </c>
      <c r="S69" s="55">
        <f>INDEX([1]Sheet1!$J:$J,MATCH(A69,[1]Sheet1!$A:$A,0))</f>
        <v>86.139725776999995</v>
      </c>
      <c r="T69">
        <v>257.14402989299998</v>
      </c>
      <c r="U69" s="69" t="s">
        <v>76</v>
      </c>
      <c r="V69" s="61"/>
      <c r="W69" s="61">
        <v>4.0999999999999996</v>
      </c>
      <c r="X69" s="41">
        <v>6</v>
      </c>
      <c r="Y69" s="41">
        <v>40</v>
      </c>
      <c r="Z69" s="108"/>
      <c r="AA69" s="108" t="s">
        <v>814</v>
      </c>
      <c r="AB69" s="159">
        <v>4.7</v>
      </c>
      <c r="AC69" s="160">
        <v>7.1</v>
      </c>
      <c r="AD69" s="160">
        <v>10</v>
      </c>
      <c r="AE69" s="160">
        <v>45</v>
      </c>
      <c r="AF69" s="108"/>
      <c r="AG69" s="43" t="s">
        <v>814</v>
      </c>
      <c r="AI69" s="88">
        <v>10.1</v>
      </c>
      <c r="AJ69" s="34">
        <v>10.1</v>
      </c>
      <c r="AK69" s="53">
        <v>9.08</v>
      </c>
      <c r="AL69" s="125"/>
      <c r="AM69" s="124">
        <v>5</v>
      </c>
      <c r="AN69" s="88">
        <v>27.41</v>
      </c>
      <c r="AO69" s="136">
        <v>5.38</v>
      </c>
      <c r="AP69" s="126">
        <v>4.66</v>
      </c>
      <c r="AQ69" s="126"/>
      <c r="AR69" s="136"/>
      <c r="AS69" s="225"/>
      <c r="AT69" s="126"/>
      <c r="AU69" s="126">
        <v>1.18</v>
      </c>
      <c r="AV69" s="126"/>
      <c r="AW69" s="136"/>
      <c r="AX69" s="225"/>
      <c r="AY69" s="126">
        <v>0.36</v>
      </c>
      <c r="AZ69" s="126">
        <v>1.38</v>
      </c>
      <c r="BA69" s="126">
        <v>2.1</v>
      </c>
      <c r="BB69" s="136"/>
      <c r="BC69" s="225"/>
      <c r="BD69" s="126"/>
      <c r="BE69" s="126"/>
      <c r="BF69" s="126">
        <v>0.12</v>
      </c>
      <c r="BG69" s="136"/>
      <c r="BH69" s="44"/>
      <c r="BI69" s="136"/>
      <c r="BJ69" s="136"/>
      <c r="BK69" s="136">
        <f t="shared" si="41"/>
        <v>1.18</v>
      </c>
      <c r="BL69" s="136">
        <f t="shared" si="42"/>
        <v>0.36</v>
      </c>
      <c r="BM69" s="136">
        <f t="shared" si="43"/>
        <v>2.1</v>
      </c>
      <c r="BN69" s="136">
        <f t="shared" si="44"/>
        <v>0.12</v>
      </c>
      <c r="BO69" s="86">
        <f t="shared" si="40"/>
        <v>36.49</v>
      </c>
      <c r="BP69" s="86" t="str">
        <f>IF(ISBLANK(AK69),"",IF(ISBLANK(AH69),"",IFERROR(((AK69-AH69)/0.36/R69),"")))</f>
        <v/>
      </c>
      <c r="BQ69" s="86"/>
      <c r="BR69" s="86"/>
      <c r="BS69" s="86"/>
      <c r="BT69" s="86">
        <f>IF(ISBLANK(BO69),"",IF(ISBLANK(AJ69),"",IFERROR(((BO69-AJ69)/0.36/R69),"")))</f>
        <v>3.4907407407407409</v>
      </c>
      <c r="BU69" s="86"/>
    </row>
    <row r="70" spans="1:73" s="4" customFormat="1" ht="31.5" x14ac:dyDescent="0.25">
      <c r="A70" s="12" t="s">
        <v>170</v>
      </c>
      <c r="B70" s="4" t="s">
        <v>223</v>
      </c>
      <c r="C70" s="4" t="s">
        <v>630</v>
      </c>
      <c r="D70" s="4" t="s">
        <v>699</v>
      </c>
      <c r="E70" s="4" t="s">
        <v>701</v>
      </c>
      <c r="F70" s="4" t="s">
        <v>14</v>
      </c>
      <c r="G70" s="12" t="s">
        <v>538</v>
      </c>
      <c r="H70" s="12" t="s">
        <v>539</v>
      </c>
      <c r="I70" s="22">
        <v>1</v>
      </c>
      <c r="J70" s="22">
        <v>3</v>
      </c>
      <c r="K70" s="12" t="s">
        <v>540</v>
      </c>
      <c r="L70" s="12" t="s">
        <v>547</v>
      </c>
      <c r="M70" s="21">
        <v>954</v>
      </c>
      <c r="N70" s="75">
        <v>-2.2724839860000001</v>
      </c>
      <c r="O70" s="75">
        <v>34.023325982999999</v>
      </c>
      <c r="P70" s="16">
        <v>42814</v>
      </c>
      <c r="Q70" s="16">
        <v>42868</v>
      </c>
      <c r="R70" s="21">
        <f t="shared" si="5"/>
        <v>54</v>
      </c>
      <c r="S70" s="54">
        <f>INDEX([1]Sheet1!$J:$J,MATCH(A70,[1]Sheet1!$A:$A,0))</f>
        <v>217.804459587</v>
      </c>
      <c r="T70">
        <v>509.14807466299999</v>
      </c>
      <c r="U70" s="68" t="s">
        <v>39</v>
      </c>
      <c r="V70" s="60">
        <v>1.5</v>
      </c>
      <c r="W70" s="59">
        <v>2.7</v>
      </c>
      <c r="X70" s="81">
        <v>7</v>
      </c>
      <c r="Y70" s="81">
        <v>45</v>
      </c>
      <c r="Z70" s="3"/>
      <c r="AA70" s="3" t="s">
        <v>815</v>
      </c>
      <c r="AB70" s="155">
        <v>3.5</v>
      </c>
      <c r="AC70" s="52">
        <v>17</v>
      </c>
      <c r="AD70" s="52">
        <v>5</v>
      </c>
      <c r="AE70" s="52">
        <v>40</v>
      </c>
      <c r="AF70" s="45" t="s">
        <v>274</v>
      </c>
      <c r="AG70" s="24" t="s">
        <v>855</v>
      </c>
      <c r="AH70" s="84">
        <v>1.28</v>
      </c>
      <c r="AI70" s="89">
        <v>16.100000000000001</v>
      </c>
      <c r="AJ70">
        <v>17.380000000000003</v>
      </c>
      <c r="AK70" s="52">
        <v>2.2200000000000002</v>
      </c>
      <c r="AL70" s="89"/>
      <c r="AM70" s="121">
        <v>2.2200000000000002</v>
      </c>
      <c r="AN70" s="89">
        <v>23.49</v>
      </c>
      <c r="AO70" s="141">
        <v>5.18</v>
      </c>
      <c r="AP70" s="184">
        <v>4.87</v>
      </c>
      <c r="AQ70" s="184"/>
      <c r="AR70" s="141"/>
      <c r="AS70" s="184"/>
      <c r="AT70" s="184"/>
      <c r="AU70" s="184">
        <v>1.53</v>
      </c>
      <c r="AV70" s="184"/>
      <c r="AW70" s="141"/>
      <c r="AX70" s="184"/>
      <c r="AY70" s="184">
        <v>0.23</v>
      </c>
      <c r="AZ70" s="184"/>
      <c r="BA70" s="184"/>
      <c r="BB70" s="141"/>
      <c r="BC70" s="184"/>
      <c r="BD70" s="184"/>
      <c r="BE70" s="184">
        <v>1.39</v>
      </c>
      <c r="BF70" s="184"/>
      <c r="BG70" s="141"/>
      <c r="BH70" s="52"/>
      <c r="BI70" s="141">
        <v>0.26</v>
      </c>
      <c r="BJ70" s="141"/>
      <c r="BK70" s="135">
        <f t="shared" si="41"/>
        <v>1.53</v>
      </c>
      <c r="BL70" s="135">
        <f t="shared" si="42"/>
        <v>0.23</v>
      </c>
      <c r="BM70" s="135">
        <f t="shared" si="43"/>
        <v>1.39</v>
      </c>
      <c r="BN70" s="135">
        <f t="shared" si="44"/>
        <v>0.26</v>
      </c>
      <c r="BO70" s="84">
        <f t="shared" si="40"/>
        <v>25.709999999999997</v>
      </c>
      <c r="BP70" s="84">
        <f>IF(ISBLANK(AK70),"",IF(ISBLANK(AH71),"",IFERROR(((AK70-AH71)/0.36/R70),"")))</f>
        <v>2.4691358024691371E-2</v>
      </c>
      <c r="BQ70" s="84">
        <f>IF(ISBLANK(AK70),"",IF(ISBLANK(AK70),"",IFERROR(((AK70-AK71)/0.36/R70),"")))</f>
        <v>4.0637860082304536E-2</v>
      </c>
      <c r="BR70" s="84">
        <f>IF(ISBLANK(AN70),"",IF(ISBLANK(AI71),"",IFERROR(((AN70-AI71)/0.36/R70),"")))</f>
        <v>0.59156378600823034</v>
      </c>
      <c r="BS70" s="84">
        <f t="shared" ref="BS70:BS133" si="49">IF(ISBLANK(AN70),"",IF(ISBLANK(AN70),"",IFERROR(((AN70-AN71)/0.36/R70),"")))</f>
        <v>-0.60596707818930062</v>
      </c>
      <c r="BT70" s="84">
        <f>IF(ISBLANK(AJ71),"",IF(ISBLANK(BO70),"",IFERROR(((BO70-AJ71)/0.36/R70),"")))</f>
        <v>0.6162551440329217</v>
      </c>
      <c r="BU70" s="84">
        <f>IF(ISBLANK(BO71),"",IF(ISBLANK(BO70),"",IFERROR(((BO70-BO71)/0.36/R70),"")))</f>
        <v>-0.56532921810699621</v>
      </c>
    </row>
    <row r="71" spans="1:73" x14ac:dyDescent="0.25">
      <c r="A71" s="12" t="s">
        <v>171</v>
      </c>
      <c r="B71" s="4" t="s">
        <v>223</v>
      </c>
      <c r="C71" s="4" t="s">
        <v>630</v>
      </c>
      <c r="D71" s="4" t="s">
        <v>699</v>
      </c>
      <c r="E71" s="4" t="s">
        <v>701</v>
      </c>
      <c r="F71" s="4" t="s">
        <v>14</v>
      </c>
      <c r="G71" s="12" t="s">
        <v>538</v>
      </c>
      <c r="H71" s="12" t="s">
        <v>539</v>
      </c>
      <c r="I71" s="22">
        <v>1</v>
      </c>
      <c r="J71" s="22">
        <v>3</v>
      </c>
      <c r="K71" s="12" t="s">
        <v>542</v>
      </c>
      <c r="L71" s="12" t="s">
        <v>547</v>
      </c>
      <c r="M71" s="21">
        <v>954</v>
      </c>
      <c r="N71" s="75">
        <v>-2.2724839860000001</v>
      </c>
      <c r="O71" s="75">
        <v>34.023325982999999</v>
      </c>
      <c r="P71" s="16">
        <v>42814</v>
      </c>
      <c r="Q71" s="16">
        <v>42868</v>
      </c>
      <c r="R71" s="21">
        <f t="shared" si="5"/>
        <v>54</v>
      </c>
      <c r="S71" s="54">
        <f>INDEX([1]Sheet1!$J:$J,MATCH(A71,[1]Sheet1!$A:$A,0))</f>
        <v>217.804459587</v>
      </c>
      <c r="T71">
        <v>726.95253424999999</v>
      </c>
      <c r="U71" s="68" t="s">
        <v>39</v>
      </c>
      <c r="V71" s="60">
        <v>1.5</v>
      </c>
      <c r="W71" s="59">
        <v>5.5</v>
      </c>
      <c r="X71" s="81">
        <v>5</v>
      </c>
      <c r="Y71" s="81">
        <v>45</v>
      </c>
      <c r="AA71" s="3" t="s">
        <v>815</v>
      </c>
      <c r="AB71" s="155">
        <v>5.2</v>
      </c>
      <c r="AC71" s="52">
        <v>10.199999999999999</v>
      </c>
      <c r="AD71" s="52">
        <v>5</v>
      </c>
      <c r="AE71" s="52">
        <v>30</v>
      </c>
      <c r="AF71" s="45" t="s">
        <v>275</v>
      </c>
      <c r="AG71" s="24" t="s">
        <v>855</v>
      </c>
      <c r="AH71" s="84">
        <v>1.74</v>
      </c>
      <c r="AI71" s="89">
        <v>11.99</v>
      </c>
      <c r="AJ71">
        <v>13.73</v>
      </c>
      <c r="AK71" s="84">
        <v>1.43</v>
      </c>
      <c r="AL71" s="89"/>
      <c r="AM71" s="121">
        <v>1.43</v>
      </c>
      <c r="AN71" s="87">
        <v>35.270000000000003</v>
      </c>
      <c r="AO71" s="141">
        <v>5.0599999999999996</v>
      </c>
      <c r="AP71" s="184">
        <v>4.8899999999999997</v>
      </c>
      <c r="AS71" s="122"/>
      <c r="AU71" s="122">
        <v>1.44</v>
      </c>
      <c r="AX71" s="122"/>
      <c r="AY71" s="122">
        <v>0.23</v>
      </c>
      <c r="BC71" s="122"/>
      <c r="BE71" s="122">
        <v>1.5</v>
      </c>
      <c r="BH71" s="84"/>
      <c r="BI71" s="135">
        <v>0.24</v>
      </c>
      <c r="BK71" s="135">
        <f t="shared" si="41"/>
        <v>1.44</v>
      </c>
      <c r="BL71" s="135">
        <f t="shared" si="42"/>
        <v>0.23</v>
      </c>
      <c r="BM71" s="135">
        <f t="shared" si="43"/>
        <v>1.5</v>
      </c>
      <c r="BN71" s="135">
        <f t="shared" si="44"/>
        <v>0.24</v>
      </c>
      <c r="BO71" s="84">
        <f t="shared" si="40"/>
        <v>36.700000000000003</v>
      </c>
      <c r="BP71" s="84">
        <f>IF(ISBLANK(AK71),"",IF(ISBLANK(AH71),"",IFERROR(((AK71-AH71)/0.36/R71),"")))</f>
        <v>-1.5946502057613172E-2</v>
      </c>
      <c r="BR71" s="84">
        <f>IF(ISBLANK(AN71),"",IF(ISBLANK(AI71),"",IFERROR(((AN71-AI71)/0.36/R71),"")))</f>
        <v>1.1975308641975309</v>
      </c>
      <c r="BT71" s="84">
        <f>IF(ISBLANK(BO71),"",IF(ISBLANK(AJ71),"",IFERROR(((BO71-AJ71)/0.36/R71),"")))</f>
        <v>1.1815843621399178</v>
      </c>
    </row>
    <row r="72" spans="1:73" x14ac:dyDescent="0.25">
      <c r="A72" s="12" t="s">
        <v>172</v>
      </c>
      <c r="B72" s="4" t="s">
        <v>224</v>
      </c>
      <c r="C72" s="4" t="s">
        <v>630</v>
      </c>
      <c r="D72" s="4" t="s">
        <v>700</v>
      </c>
      <c r="E72" s="4" t="s">
        <v>702</v>
      </c>
      <c r="F72" s="4" t="s">
        <v>14</v>
      </c>
      <c r="G72" s="12" t="s">
        <v>538</v>
      </c>
      <c r="H72" s="12" t="s">
        <v>539</v>
      </c>
      <c r="I72" s="22">
        <v>2</v>
      </c>
      <c r="J72" s="22">
        <v>4</v>
      </c>
      <c r="K72" s="12" t="s">
        <v>540</v>
      </c>
      <c r="L72" s="12" t="s">
        <v>547</v>
      </c>
      <c r="M72" s="21">
        <v>953</v>
      </c>
      <c r="N72" s="75">
        <v>-2.2783000210000002</v>
      </c>
      <c r="O72" s="75">
        <v>34.024458965000001</v>
      </c>
      <c r="P72" s="16">
        <v>42814</v>
      </c>
      <c r="Q72" s="16">
        <v>42868</v>
      </c>
      <c r="R72" s="21">
        <f t="shared" si="5"/>
        <v>54</v>
      </c>
      <c r="S72" s="54">
        <f>INDEX([1]Sheet1!$J:$J,MATCH(A72,[1]Sheet1!$A:$A,0))</f>
        <v>217.804459587</v>
      </c>
      <c r="T72">
        <v>509.14807466299999</v>
      </c>
      <c r="U72" s="68" t="s">
        <v>39</v>
      </c>
      <c r="V72" s="60">
        <v>1.5</v>
      </c>
      <c r="W72" s="59">
        <v>1.4</v>
      </c>
      <c r="X72" s="81">
        <v>8</v>
      </c>
      <c r="Y72" s="81">
        <v>35</v>
      </c>
      <c r="Z72" s="3" t="s">
        <v>245</v>
      </c>
      <c r="AA72" s="3" t="s">
        <v>815</v>
      </c>
      <c r="AB72" s="155">
        <v>5</v>
      </c>
      <c r="AC72" s="52">
        <v>24.6</v>
      </c>
      <c r="AD72" s="52">
        <v>20</v>
      </c>
      <c r="AE72" s="52">
        <v>55</v>
      </c>
      <c r="AF72" s="45"/>
      <c r="AG72" s="24" t="s">
        <v>855</v>
      </c>
      <c r="AH72" s="84">
        <v>2.4700000000000002</v>
      </c>
      <c r="AI72" s="87">
        <v>5.28</v>
      </c>
      <c r="AJ72">
        <v>7.75</v>
      </c>
      <c r="AK72" s="87">
        <v>14.86</v>
      </c>
      <c r="AL72" s="89">
        <v>5.0199999999999996</v>
      </c>
      <c r="AM72" s="121">
        <v>4.99</v>
      </c>
      <c r="AN72" s="87">
        <v>37.83</v>
      </c>
      <c r="AO72" s="135">
        <v>5.31</v>
      </c>
      <c r="AP72" s="122">
        <v>4.8099999999999996</v>
      </c>
      <c r="AS72" s="122"/>
      <c r="AU72" s="122">
        <v>0.73</v>
      </c>
      <c r="AX72" s="122"/>
      <c r="AY72" s="122">
        <v>0.23</v>
      </c>
      <c r="BA72" s="122">
        <v>1.4</v>
      </c>
      <c r="BC72" s="122"/>
      <c r="BF72" s="122">
        <v>0.16</v>
      </c>
      <c r="BH72" s="84"/>
      <c r="BK72" s="135">
        <f t="shared" si="41"/>
        <v>0.73</v>
      </c>
      <c r="BL72" s="135">
        <f t="shared" si="42"/>
        <v>0.23</v>
      </c>
      <c r="BM72" s="135">
        <f t="shared" si="43"/>
        <v>1.4</v>
      </c>
      <c r="BN72" s="135">
        <f t="shared" si="44"/>
        <v>0.16</v>
      </c>
      <c r="BO72" s="84">
        <f t="shared" si="40"/>
        <v>52.69</v>
      </c>
      <c r="BP72" s="84">
        <f>IF(ISBLANK(AK72),"",IF(ISBLANK(AH73),"",IFERROR(((AK72-AH73)/0.36/R72),"")))</f>
        <v>0.66923868312757206</v>
      </c>
      <c r="BQ72" s="84">
        <f>IF(ISBLANK(AK72),"",IF(ISBLANK(AK72),"",IFERROR(((AK72-AK73)/0.36/R72),"")))</f>
        <v>0.76440329218106995</v>
      </c>
      <c r="BR72" s="84">
        <f>IF(ISBLANK(AN72),"",IF(ISBLANK(AI73),"",IFERROR(((AN72-AI73)/0.36/R72),"")))</f>
        <v>1.6661522633744856</v>
      </c>
      <c r="BS72" s="84">
        <f t="shared" ref="BS72:BS135" si="50">IF(ISBLANK(AN72),"",IF(ISBLANK(AN72),"",IFERROR(((AN72-AN73)/0.36/R72),"")))</f>
        <v>1.2788065843621399</v>
      </c>
      <c r="BT72" s="84">
        <f>IF(ISBLANK(AJ73),"",IF(ISBLANK(BO72),"",IFERROR(((BO72-AJ73)/0.36/R72),"")))</f>
        <v>2.3353909465020575</v>
      </c>
      <c r="BU72" s="84">
        <f>IF(ISBLANK(BO73),"",IF(ISBLANK(BO72),"",IFERROR(((BO72-BO73)/0.36/R72),"")))</f>
        <v>2.0432098765432096</v>
      </c>
    </row>
    <row r="73" spans="1:73" x14ac:dyDescent="0.25">
      <c r="A73" s="12" t="s">
        <v>173</v>
      </c>
      <c r="B73" s="4" t="s">
        <v>224</v>
      </c>
      <c r="C73" s="4" t="s">
        <v>630</v>
      </c>
      <c r="D73" s="4" t="s">
        <v>700</v>
      </c>
      <c r="E73" s="4" t="s">
        <v>702</v>
      </c>
      <c r="F73" s="4" t="s">
        <v>14</v>
      </c>
      <c r="G73" s="12" t="s">
        <v>538</v>
      </c>
      <c r="H73" s="12" t="s">
        <v>539</v>
      </c>
      <c r="I73" s="22">
        <v>2</v>
      </c>
      <c r="J73" s="22">
        <v>4</v>
      </c>
      <c r="K73" s="12" t="s">
        <v>542</v>
      </c>
      <c r="L73" s="12" t="s">
        <v>547</v>
      </c>
      <c r="M73" s="21">
        <v>953</v>
      </c>
      <c r="N73" s="75">
        <v>-2.2783000210000002</v>
      </c>
      <c r="O73" s="75">
        <v>34.024458965000001</v>
      </c>
      <c r="P73" s="16">
        <v>42814</v>
      </c>
      <c r="Q73" s="16">
        <v>42868</v>
      </c>
      <c r="R73" s="21">
        <f t="shared" si="5"/>
        <v>54</v>
      </c>
      <c r="S73" s="54">
        <f>INDEX([1]Sheet1!$J:$J,MATCH(A73,[1]Sheet1!$A:$A,0))</f>
        <v>217.804459587</v>
      </c>
      <c r="T73">
        <v>726.95253424999999</v>
      </c>
      <c r="U73" s="68" t="s">
        <v>39</v>
      </c>
      <c r="V73" s="60">
        <v>0.8</v>
      </c>
      <c r="W73" s="59">
        <v>3.7</v>
      </c>
      <c r="X73" s="81">
        <v>15</v>
      </c>
      <c r="Y73" s="81">
        <v>35</v>
      </c>
      <c r="AA73" s="3" t="s">
        <v>815</v>
      </c>
      <c r="AB73" s="155">
        <v>3</v>
      </c>
      <c r="AC73" s="52">
        <v>9.6</v>
      </c>
      <c r="AD73" s="52">
        <v>15</v>
      </c>
      <c r="AE73" s="52">
        <v>50</v>
      </c>
      <c r="AF73" s="45"/>
      <c r="AG73" s="24" t="s">
        <v>855</v>
      </c>
      <c r="AH73" s="84">
        <v>1.85</v>
      </c>
      <c r="AI73" s="87">
        <v>5.44</v>
      </c>
      <c r="AJ73">
        <v>7.2900000000000009</v>
      </c>
      <c r="AL73" s="89"/>
      <c r="AM73" s="121"/>
      <c r="AN73" s="87">
        <v>12.97</v>
      </c>
      <c r="AO73" s="135">
        <v>5</v>
      </c>
      <c r="AP73" s="122">
        <v>4.57</v>
      </c>
      <c r="AS73" s="122"/>
      <c r="AX73" s="122"/>
      <c r="BC73" s="122"/>
      <c r="BE73" s="122">
        <v>1.3</v>
      </c>
      <c r="BH73" s="84"/>
      <c r="BI73" s="135">
        <v>0.34</v>
      </c>
      <c r="BK73" s="135" t="str">
        <f t="shared" si="41"/>
        <v/>
      </c>
      <c r="BL73" s="135" t="str">
        <f t="shared" si="42"/>
        <v/>
      </c>
      <c r="BM73" s="135">
        <f t="shared" si="43"/>
        <v>1.3</v>
      </c>
      <c r="BN73" s="135">
        <f t="shared" si="44"/>
        <v>0.34</v>
      </c>
      <c r="BO73" s="84">
        <f t="shared" si="40"/>
        <v>12.97</v>
      </c>
      <c r="BP73" s="84" t="str">
        <f>IF(ISBLANK(AK73),"",IF(ISBLANK(AH73),"",IFERROR(((AK73-AH73)/0.36/R73),"")))</f>
        <v/>
      </c>
      <c r="BR73" s="84">
        <f>IF(ISBLANK(AN73),"",IF(ISBLANK(AI73),"",IFERROR(((AN73-AI73)/0.36/R73),"")))</f>
        <v>0.38734567901234568</v>
      </c>
      <c r="BT73" s="84">
        <f>IF(ISBLANK(BO73),"",IF(ISBLANK(AJ73),"",IFERROR(((BO73-AJ73)/0.36/R73),"")))</f>
        <v>0.29218106995884774</v>
      </c>
    </row>
    <row r="74" spans="1:73" x14ac:dyDescent="0.25">
      <c r="A74" s="12" t="s">
        <v>174</v>
      </c>
      <c r="B74" s="4" t="s">
        <v>225</v>
      </c>
      <c r="C74" s="4" t="s">
        <v>630</v>
      </c>
      <c r="D74" s="4" t="s">
        <v>701</v>
      </c>
      <c r="E74" s="4" t="s">
        <v>699</v>
      </c>
      <c r="F74" s="4" t="s">
        <v>14</v>
      </c>
      <c r="G74" s="12" t="s">
        <v>538</v>
      </c>
      <c r="H74" s="12" t="s">
        <v>539</v>
      </c>
      <c r="I74" s="22">
        <v>3</v>
      </c>
      <c r="J74" s="22">
        <v>1</v>
      </c>
      <c r="K74" s="12" t="s">
        <v>540</v>
      </c>
      <c r="L74" s="12" t="s">
        <v>547</v>
      </c>
      <c r="M74" s="21">
        <v>951</v>
      </c>
      <c r="N74" s="75">
        <v>-2.2779990269999999</v>
      </c>
      <c r="O74" s="75">
        <v>34.027678035000001</v>
      </c>
      <c r="P74" s="16">
        <v>42815</v>
      </c>
      <c r="Q74" s="16">
        <v>42868</v>
      </c>
      <c r="R74" s="21">
        <f t="shared" si="5"/>
        <v>53</v>
      </c>
      <c r="S74" s="54">
        <f>INDEX([1]Sheet1!$J:$J,MATCH(A74,[1]Sheet1!$A:$A,0))</f>
        <v>213.79325629799999</v>
      </c>
      <c r="T74">
        <v>518.85084918799998</v>
      </c>
      <c r="U74" s="68" t="s">
        <v>39</v>
      </c>
      <c r="V74" s="60">
        <v>2.8</v>
      </c>
      <c r="W74" s="59">
        <v>1.4</v>
      </c>
      <c r="X74" s="81">
        <v>15</v>
      </c>
      <c r="Y74" s="81">
        <v>35</v>
      </c>
      <c r="AA74" s="3" t="s">
        <v>815</v>
      </c>
      <c r="AB74" s="155">
        <v>3.5</v>
      </c>
      <c r="AC74" s="52">
        <v>31.6</v>
      </c>
      <c r="AD74" s="52">
        <v>40</v>
      </c>
      <c r="AE74" s="52">
        <v>65</v>
      </c>
      <c r="AF74" s="45"/>
      <c r="AG74" s="24" t="s">
        <v>855</v>
      </c>
      <c r="AH74" s="84">
        <v>8.18</v>
      </c>
      <c r="AI74" s="87">
        <v>6.52</v>
      </c>
      <c r="AJ74">
        <v>14.7</v>
      </c>
      <c r="AK74" s="84">
        <v>63.96</v>
      </c>
      <c r="AL74" s="89">
        <v>5.24</v>
      </c>
      <c r="AM74" s="121">
        <v>5.03</v>
      </c>
      <c r="AN74" s="87">
        <v>17.079999999999998</v>
      </c>
      <c r="AO74" s="135">
        <v>5.37</v>
      </c>
      <c r="AP74" s="122">
        <v>5.03</v>
      </c>
      <c r="AQ74" s="122">
        <v>1.44</v>
      </c>
      <c r="AS74" s="122">
        <v>0.84</v>
      </c>
      <c r="AV74" s="122">
        <v>0.12</v>
      </c>
      <c r="AX74" s="122">
        <v>0.19</v>
      </c>
      <c r="BC74" s="122">
        <v>1.23</v>
      </c>
      <c r="BE74" s="122">
        <v>1.18</v>
      </c>
      <c r="BH74" s="84">
        <v>0.23</v>
      </c>
      <c r="BI74" s="135">
        <v>0.27</v>
      </c>
      <c r="BK74" s="135">
        <f t="shared" si="41"/>
        <v>1.44</v>
      </c>
      <c r="BL74" s="135">
        <f t="shared" si="42"/>
        <v>0.12</v>
      </c>
      <c r="BM74" s="135">
        <f t="shared" si="43"/>
        <v>1.18</v>
      </c>
      <c r="BN74" s="135">
        <f t="shared" si="44"/>
        <v>0.27</v>
      </c>
      <c r="BO74" s="84">
        <f t="shared" si="40"/>
        <v>81.039999999999992</v>
      </c>
      <c r="BP74" s="84">
        <f>IF(ISBLANK(AK74),"",IF(ISBLANK(AH75),"",IFERROR(((AK74-AH75)/0.36/R74),"")))</f>
        <v>2.7798742138364783</v>
      </c>
      <c r="BQ74" s="84">
        <f>IF(ISBLANK(AK74),"",IF(ISBLANK(AK74),"",IFERROR(((AK74-AK75)/0.36/R74),"")))</f>
        <v>3.3522012578616356</v>
      </c>
      <c r="BR74" s="84">
        <f t="shared" ref="BR74:BR77" si="51">IF(ISBLANK(AN74),"",IF(ISBLANK(AI75),"",IFERROR(((AN74-AI75)/0.36/R74),"")))</f>
        <v>0.22274633123689722</v>
      </c>
      <c r="BS74" s="84">
        <f t="shared" ref="BS74:BS137" si="52">IF(ISBLANK(AN74),"",IF(ISBLANK(AN74),"",IFERROR(((AN74-AN75)/0.36/R74),"")))</f>
        <v>-9.4339622641511148E-3</v>
      </c>
      <c r="BT74" s="84">
        <f>IF(ISBLANK(AJ75),"",IF(ISBLANK(BO74),"",IFERROR(((BO74-AJ75)/0.36/R74),"")))</f>
        <v>3.0026205450733752</v>
      </c>
      <c r="BU74" s="84">
        <f>IF(ISBLANK(BO75),"",IF(ISBLANK(BO74),"",IFERROR(((BO74-BO75)/0.36/R74),"")))</f>
        <v>3.3427672955974836</v>
      </c>
    </row>
    <row r="75" spans="1:73" x14ac:dyDescent="0.25">
      <c r="A75" s="12" t="s">
        <v>175</v>
      </c>
      <c r="B75" s="4" t="s">
        <v>225</v>
      </c>
      <c r="C75" s="4" t="s">
        <v>630</v>
      </c>
      <c r="D75" s="4" t="s">
        <v>701</v>
      </c>
      <c r="E75" s="4" t="s">
        <v>699</v>
      </c>
      <c r="F75" s="4" t="s">
        <v>14</v>
      </c>
      <c r="G75" s="12" t="s">
        <v>538</v>
      </c>
      <c r="H75" s="12" t="s">
        <v>539</v>
      </c>
      <c r="I75" s="22">
        <v>3</v>
      </c>
      <c r="J75" s="22">
        <v>1</v>
      </c>
      <c r="K75" s="12" t="s">
        <v>542</v>
      </c>
      <c r="L75" s="12" t="s">
        <v>547</v>
      </c>
      <c r="M75" s="21">
        <v>951</v>
      </c>
      <c r="N75" s="75">
        <v>-2.2779990269999999</v>
      </c>
      <c r="O75" s="75">
        <v>34.027678035000001</v>
      </c>
      <c r="P75" s="16">
        <v>42815</v>
      </c>
      <c r="Q75" s="16">
        <v>42868</v>
      </c>
      <c r="R75" s="21">
        <f t="shared" si="5"/>
        <v>53</v>
      </c>
      <c r="S75" s="54">
        <f>INDEX([1]Sheet1!$J:$J,MATCH(A75,[1]Sheet1!$A:$A,0))</f>
        <v>213.79325629799999</v>
      </c>
      <c r="T75">
        <v>732.64410548599994</v>
      </c>
      <c r="U75" s="68" t="s">
        <v>39</v>
      </c>
      <c r="V75" s="60">
        <v>2.7</v>
      </c>
      <c r="W75" s="59">
        <v>1.5</v>
      </c>
      <c r="X75" s="81">
        <v>33</v>
      </c>
      <c r="Y75" s="81">
        <v>40</v>
      </c>
      <c r="AA75" s="3" t="s">
        <v>815</v>
      </c>
      <c r="AB75" s="155">
        <v>3.2</v>
      </c>
      <c r="AC75" s="52">
        <v>13.2</v>
      </c>
      <c r="AD75" s="52">
        <v>20</v>
      </c>
      <c r="AE75" s="52">
        <v>55</v>
      </c>
      <c r="AF75" s="45"/>
      <c r="AG75" s="24" t="s">
        <v>855</v>
      </c>
      <c r="AH75" s="84">
        <v>10.92</v>
      </c>
      <c r="AI75" s="87">
        <v>12.83</v>
      </c>
      <c r="AJ75">
        <v>23.75</v>
      </c>
      <c r="AL75" s="89"/>
      <c r="AM75" s="121"/>
      <c r="AN75" s="87">
        <v>17.260000000000002</v>
      </c>
      <c r="AO75" s="135">
        <v>4.7</v>
      </c>
      <c r="AP75" s="122">
        <v>4.43</v>
      </c>
      <c r="AS75" s="122"/>
      <c r="AX75" s="122"/>
      <c r="BA75" s="122">
        <v>1.1599999999999999</v>
      </c>
      <c r="BC75" s="122">
        <v>1.26</v>
      </c>
      <c r="BF75" s="122">
        <v>0.15</v>
      </c>
      <c r="BH75" s="84">
        <v>0.22</v>
      </c>
      <c r="BK75" s="135" t="str">
        <f t="shared" si="41"/>
        <v/>
      </c>
      <c r="BL75" s="135" t="str">
        <f t="shared" si="42"/>
        <v/>
      </c>
      <c r="BM75" s="135">
        <f t="shared" si="43"/>
        <v>1.1599999999999999</v>
      </c>
      <c r="BN75" s="135">
        <f t="shared" si="44"/>
        <v>0.15</v>
      </c>
      <c r="BO75" s="84">
        <f t="shared" si="40"/>
        <v>17.260000000000002</v>
      </c>
      <c r="BP75" s="84" t="str">
        <f>IF(ISBLANK(AK75),"",IF(ISBLANK(AH75),"",IFERROR(((AK75-AH75)/0.36/R75),"")))</f>
        <v/>
      </c>
      <c r="BR75" s="84">
        <f t="shared" ref="BR75:BR77" si="53">IF(ISBLANK(AN75),"",IF(ISBLANK(AI75),"",IFERROR(((AN75-AI75)/0.36/R75),"")))</f>
        <v>0.23218029350104832</v>
      </c>
      <c r="BT75" s="84">
        <f>IF(ISBLANK(BO75),"",IF(ISBLANK(AJ75),"",IFERROR(((BO75-AJ75)/0.36/R75),"")))</f>
        <v>-0.34014675052410898</v>
      </c>
    </row>
    <row r="76" spans="1:73" x14ac:dyDescent="0.25">
      <c r="A76" s="12" t="s">
        <v>176</v>
      </c>
      <c r="B76" s="4" t="s">
        <v>226</v>
      </c>
      <c r="C76" s="4" t="s">
        <v>630</v>
      </c>
      <c r="D76" s="4" t="s">
        <v>702</v>
      </c>
      <c r="E76" s="4" t="s">
        <v>700</v>
      </c>
      <c r="F76" s="4" t="s">
        <v>14</v>
      </c>
      <c r="G76" s="12" t="s">
        <v>538</v>
      </c>
      <c r="H76" s="12" t="s">
        <v>539</v>
      </c>
      <c r="I76" s="22">
        <v>4</v>
      </c>
      <c r="J76" s="22">
        <v>2</v>
      </c>
      <c r="K76" s="12" t="s">
        <v>540</v>
      </c>
      <c r="L76" s="12" t="s">
        <v>547</v>
      </c>
      <c r="M76" s="21">
        <v>950</v>
      </c>
      <c r="N76" s="75">
        <v>-2.2788369660000001</v>
      </c>
      <c r="O76" s="75">
        <v>34.031883989999997</v>
      </c>
      <c r="P76" s="16">
        <v>42815</v>
      </c>
      <c r="Q76" s="16">
        <v>42868</v>
      </c>
      <c r="R76" s="21">
        <f t="shared" si="5"/>
        <v>53</v>
      </c>
      <c r="S76" s="54">
        <f>INDEX([1]Sheet1!$J:$J,MATCH(A76,[1]Sheet1!$A:$A,0))</f>
        <v>213.79325629799999</v>
      </c>
      <c r="T76">
        <v>518.85084918799998</v>
      </c>
      <c r="U76" s="68" t="s">
        <v>39</v>
      </c>
      <c r="V76" s="60">
        <v>1</v>
      </c>
      <c r="W76" s="59">
        <v>3.3</v>
      </c>
      <c r="X76" s="81">
        <v>25</v>
      </c>
      <c r="Y76" s="81">
        <v>40</v>
      </c>
      <c r="AA76" s="3" t="s">
        <v>815</v>
      </c>
      <c r="AB76" s="155">
        <v>3.5</v>
      </c>
      <c r="AC76" s="52">
        <v>20.6</v>
      </c>
      <c r="AD76" s="52">
        <v>15</v>
      </c>
      <c r="AE76" s="52">
        <v>50</v>
      </c>
      <c r="AF76" s="45"/>
      <c r="AG76" s="24" t="s">
        <v>855</v>
      </c>
      <c r="AH76" s="84">
        <v>2.91</v>
      </c>
      <c r="AI76" s="87">
        <v>10.26</v>
      </c>
      <c r="AJ76">
        <v>13.17</v>
      </c>
      <c r="AK76" s="84">
        <v>9.2799999999999994</v>
      </c>
      <c r="AL76" s="89"/>
      <c r="AM76" s="121">
        <v>4.59</v>
      </c>
      <c r="AN76" s="87">
        <v>24.44</v>
      </c>
      <c r="AO76" s="135">
        <v>5.0599999999999996</v>
      </c>
      <c r="AP76" s="122">
        <v>4.93</v>
      </c>
      <c r="AS76" s="122">
        <v>1.23</v>
      </c>
      <c r="AU76" s="122">
        <v>1.21</v>
      </c>
      <c r="AX76" s="122">
        <v>0.21</v>
      </c>
      <c r="AY76" s="122">
        <v>0.25</v>
      </c>
      <c r="BA76" s="122">
        <v>1.33</v>
      </c>
      <c r="BC76" s="122"/>
      <c r="BF76" s="122">
        <v>0.1</v>
      </c>
      <c r="BH76" s="84"/>
      <c r="BK76" s="135">
        <f t="shared" si="41"/>
        <v>1.21</v>
      </c>
      <c r="BL76" s="135">
        <f t="shared" si="42"/>
        <v>0.25</v>
      </c>
      <c r="BM76" s="135">
        <f t="shared" si="43"/>
        <v>1.33</v>
      </c>
      <c r="BN76" s="135">
        <f t="shared" si="44"/>
        <v>0.1</v>
      </c>
      <c r="BO76" s="84">
        <f t="shared" si="40"/>
        <v>33.72</v>
      </c>
      <c r="BP76" s="84">
        <f>IF(ISBLANK(AK76),"",IF(ISBLANK(AH77),"",IFERROR(((AK76-AH77)/0.36/R76),"")))</f>
        <v>0.19549266247379454</v>
      </c>
      <c r="BQ76" s="84">
        <f>IF(ISBLANK(AK76),"",IF(ISBLANK(AK76),"",IFERROR(((AK76-AK77)/0.36/R76),"")))</f>
        <v>0.11373165618448632</v>
      </c>
      <c r="BR76" s="84">
        <f t="shared" ref="BR76:BR77" si="54">IF(ISBLANK(AN76),"",IF(ISBLANK(AI77),"",IFERROR(((AN76-AI77)/0.36/R76),"")))</f>
        <v>1.0476939203354299</v>
      </c>
      <c r="BS76" s="84">
        <f t="shared" ref="BS76:BS139" si="55">IF(ISBLANK(AN76),"",IF(ISBLANK(AN76),"",IFERROR(((AN76-AN77)/0.36/R76),"")))</f>
        <v>0.31761006289308186</v>
      </c>
      <c r="BT76" s="84">
        <f>IF(ISBLANK(AJ77),"",IF(ISBLANK(BO76),"",IFERROR(((BO76-AJ77)/0.36/R76),"")))</f>
        <v>1.2431865828092243</v>
      </c>
      <c r="BU76" s="84">
        <f>IF(ISBLANK(BO77),"",IF(ISBLANK(BO76),"",IFERROR(((BO76-BO77)/0.36/R76),"")))</f>
        <v>0.43134171907756819</v>
      </c>
    </row>
    <row r="77" spans="1:73" x14ac:dyDescent="0.25">
      <c r="A77" s="12" t="s">
        <v>177</v>
      </c>
      <c r="B77" s="4" t="s">
        <v>226</v>
      </c>
      <c r="C77" s="4" t="s">
        <v>630</v>
      </c>
      <c r="D77" s="4" t="s">
        <v>702</v>
      </c>
      <c r="E77" s="4" t="s">
        <v>700</v>
      </c>
      <c r="F77" s="4" t="s">
        <v>14</v>
      </c>
      <c r="G77" s="12" t="s">
        <v>538</v>
      </c>
      <c r="H77" s="12" t="s">
        <v>539</v>
      </c>
      <c r="I77" s="22">
        <v>4</v>
      </c>
      <c r="J77" s="22">
        <v>2</v>
      </c>
      <c r="K77" s="12" t="s">
        <v>542</v>
      </c>
      <c r="L77" s="12" t="s">
        <v>547</v>
      </c>
      <c r="M77" s="21">
        <v>950</v>
      </c>
      <c r="N77" s="75">
        <v>-2.2788369660000001</v>
      </c>
      <c r="O77" s="75">
        <v>34.031883989999997</v>
      </c>
      <c r="P77" s="16">
        <v>42815</v>
      </c>
      <c r="Q77" s="16">
        <v>42868</v>
      </c>
      <c r="R77" s="21">
        <f t="shared" si="5"/>
        <v>53</v>
      </c>
      <c r="S77" s="54">
        <f>INDEX([1]Sheet1!$J:$J,MATCH(A77,[1]Sheet1!$A:$A,0))</f>
        <v>213.79325629799999</v>
      </c>
      <c r="T77">
        <v>732.64410548599994</v>
      </c>
      <c r="U77" s="68" t="s">
        <v>39</v>
      </c>
      <c r="V77" s="60">
        <v>0.7</v>
      </c>
      <c r="W77" s="59">
        <v>1.4</v>
      </c>
      <c r="X77" s="81">
        <v>18</v>
      </c>
      <c r="Y77" s="81">
        <v>35</v>
      </c>
      <c r="AA77" s="3" t="s">
        <v>815</v>
      </c>
      <c r="AB77" s="155">
        <v>2</v>
      </c>
      <c r="AC77" s="52">
        <v>6</v>
      </c>
      <c r="AD77" s="52">
        <v>10</v>
      </c>
      <c r="AE77" s="52">
        <v>30</v>
      </c>
      <c r="AF77" s="45"/>
      <c r="AG77" s="24" t="s">
        <v>855</v>
      </c>
      <c r="AH77" s="84">
        <v>5.55</v>
      </c>
      <c r="AI77" s="89">
        <v>4.45</v>
      </c>
      <c r="AJ77">
        <v>10</v>
      </c>
      <c r="AK77" s="84">
        <v>7.11</v>
      </c>
      <c r="AL77" s="89">
        <v>4.87</v>
      </c>
      <c r="AM77" s="121">
        <v>1.55</v>
      </c>
      <c r="AN77" s="87">
        <v>18.38</v>
      </c>
      <c r="AO77" s="135">
        <v>4.9800000000000004</v>
      </c>
      <c r="AP77" s="122">
        <v>4.8600000000000003</v>
      </c>
      <c r="AQ77" s="122">
        <v>1.3</v>
      </c>
      <c r="AS77" s="122"/>
      <c r="AV77" s="122">
        <v>0.12</v>
      </c>
      <c r="AX77" s="122"/>
      <c r="BA77" s="122">
        <v>2.0299999999999998</v>
      </c>
      <c r="BC77" s="122">
        <v>1.33</v>
      </c>
      <c r="BF77" s="122">
        <v>0.12</v>
      </c>
      <c r="BH77" s="84">
        <v>0.24</v>
      </c>
      <c r="BK77" s="135">
        <f t="shared" si="41"/>
        <v>1.3</v>
      </c>
      <c r="BL77" s="135">
        <f t="shared" si="42"/>
        <v>0.12</v>
      </c>
      <c r="BM77" s="135">
        <f t="shared" si="43"/>
        <v>2.0299999999999998</v>
      </c>
      <c r="BN77" s="135">
        <f t="shared" si="44"/>
        <v>0.12</v>
      </c>
      <c r="BO77" s="84">
        <f t="shared" si="40"/>
        <v>25.49</v>
      </c>
      <c r="BP77" s="84">
        <f>IF(ISBLANK(AK77),"",IF(ISBLANK(AH77),"",IFERROR(((AK77-AH77)/0.36/R77),"")))</f>
        <v>8.17610062893082E-2</v>
      </c>
      <c r="BR77" s="84">
        <f>IF(ISBLANK(AN77),"",IF(ISBLANK(AI77),"",IFERROR(((AN77-AI77)/0.36/R77),"")))</f>
        <v>0.73008385744234794</v>
      </c>
      <c r="BT77" s="84">
        <f>IF(ISBLANK(BO77),"",IF(ISBLANK(AJ77),"",IFERROR(((BO77-AJ77)/0.36/R77),"")))</f>
        <v>0.81184486373165621</v>
      </c>
    </row>
    <row r="78" spans="1:73" x14ac:dyDescent="0.25">
      <c r="A78" s="12" t="s">
        <v>178</v>
      </c>
      <c r="B78" s="4" t="s">
        <v>227</v>
      </c>
      <c r="C78" s="4" t="s">
        <v>631</v>
      </c>
      <c r="D78" s="4" t="s">
        <v>703</v>
      </c>
      <c r="E78" s="4" t="s">
        <v>703</v>
      </c>
      <c r="F78" s="4" t="s">
        <v>15</v>
      </c>
      <c r="G78" s="12" t="s">
        <v>538</v>
      </c>
      <c r="H78" s="12" t="s">
        <v>543</v>
      </c>
      <c r="I78" s="22">
        <v>1</v>
      </c>
      <c r="J78" s="22">
        <v>1</v>
      </c>
      <c r="K78" s="12" t="s">
        <v>540</v>
      </c>
      <c r="L78" s="12" t="s">
        <v>547</v>
      </c>
      <c r="M78" s="21">
        <v>957</v>
      </c>
      <c r="N78" s="75">
        <v>-2.3500519620000002</v>
      </c>
      <c r="O78" s="75">
        <v>34.049975992999997</v>
      </c>
      <c r="P78" s="16">
        <v>42816</v>
      </c>
      <c r="Q78" s="16">
        <v>42869</v>
      </c>
      <c r="R78" s="21">
        <f t="shared" si="5"/>
        <v>53</v>
      </c>
      <c r="S78" s="54">
        <f>INDEX([1]Sheet1!$J:$J,MATCH(A78,[1]Sheet1!$A:$A,0))</f>
        <v>222.92411083499999</v>
      </c>
      <c r="T78">
        <v>546.12063711500002</v>
      </c>
      <c r="U78" s="68" t="s">
        <v>23</v>
      </c>
      <c r="V78" s="60">
        <v>1</v>
      </c>
      <c r="W78" s="59">
        <v>0.3</v>
      </c>
      <c r="X78" s="81">
        <v>12</v>
      </c>
      <c r="Y78" s="81">
        <v>15</v>
      </c>
      <c r="AA78" s="3" t="s">
        <v>815</v>
      </c>
      <c r="AB78" s="155">
        <v>3</v>
      </c>
      <c r="AC78" s="52">
        <v>14.2</v>
      </c>
      <c r="AD78" s="52">
        <v>55</v>
      </c>
      <c r="AE78" s="52">
        <v>92</v>
      </c>
      <c r="AF78" s="45" t="s">
        <v>272</v>
      </c>
      <c r="AG78" s="24" t="s">
        <v>855</v>
      </c>
      <c r="AH78" s="84">
        <v>1.91</v>
      </c>
      <c r="AI78" s="87">
        <v>13.25</v>
      </c>
      <c r="AJ78">
        <v>15.16</v>
      </c>
      <c r="AK78" s="84">
        <v>24.25</v>
      </c>
      <c r="AL78" s="89">
        <v>5.0199999999999996</v>
      </c>
      <c r="AM78" s="121">
        <v>4.63</v>
      </c>
      <c r="AN78" s="87">
        <v>33.89</v>
      </c>
      <c r="AO78" s="135">
        <v>5.24</v>
      </c>
      <c r="AP78" s="122">
        <v>4.91</v>
      </c>
      <c r="AQ78" s="122">
        <v>1.54</v>
      </c>
      <c r="AS78" s="122">
        <v>1.79</v>
      </c>
      <c r="AU78" s="122">
        <v>1.69</v>
      </c>
      <c r="AV78" s="122">
        <v>0.12</v>
      </c>
      <c r="AX78" s="122">
        <v>0.24</v>
      </c>
      <c r="AY78" s="122">
        <v>0.2</v>
      </c>
      <c r="BA78" s="185">
        <v>4.5199999999999996</v>
      </c>
      <c r="BB78" s="85"/>
      <c r="BC78" s="122">
        <v>2.0699999999999998</v>
      </c>
      <c r="BF78" s="122">
        <v>0.13</v>
      </c>
      <c r="BH78" s="84">
        <v>0.16</v>
      </c>
      <c r="BK78" s="135">
        <f t="shared" si="41"/>
        <v>1.69</v>
      </c>
      <c r="BL78" s="135">
        <f t="shared" si="42"/>
        <v>0.2</v>
      </c>
      <c r="BM78" s="135">
        <f t="shared" si="43"/>
        <v>4.5199999999999996</v>
      </c>
      <c r="BN78" s="135">
        <f t="shared" si="44"/>
        <v>0.13</v>
      </c>
      <c r="BO78" s="84">
        <f t="shared" si="40"/>
        <v>58.14</v>
      </c>
      <c r="BP78" s="84">
        <f>IF(ISBLANK(AK78),"",IF(ISBLANK(AH79),"",IFERROR(((AK78-AH79)/0.36/R78),"")))</f>
        <v>0.81551362683438167</v>
      </c>
      <c r="BQ78" s="84">
        <f>IF(ISBLANK(AK78),"",IF(ISBLANK(AK78),"",IFERROR(((AK78-AK79)/0.36/R78),"")))</f>
        <v>0.41299790356394123</v>
      </c>
      <c r="BR78" s="84">
        <f t="shared" ref="BR78:BR85" si="56">IF(ISBLANK(AN78),"",IF(ISBLANK(AI79),"",IFERROR(((AN78-AI79)/0.36/R78),"")))</f>
        <v>1.6189727463312369</v>
      </c>
      <c r="BS78" s="84">
        <f t="shared" ref="BS78:BS141" si="57">IF(ISBLANK(AN78),"",IF(ISBLANK(AN78),"",IFERROR(((AN78-AN79)/0.36/R78),"")))</f>
        <v>1.0864779874213837</v>
      </c>
      <c r="BT78" s="84">
        <f>IF(ISBLANK(AJ79),"",IF(ISBLANK(BO78),"",IFERROR(((BO78-AJ79)/0.36/R78),"")))</f>
        <v>2.434486373165619</v>
      </c>
      <c r="BU78" s="84">
        <f>IF(ISBLANK(BO79),"",IF(ISBLANK(BO78),"",IFERROR(((BO78-BO79)/0.36/R78),"")))</f>
        <v>1.499475890985325</v>
      </c>
    </row>
    <row r="79" spans="1:73" x14ac:dyDescent="0.25">
      <c r="A79" s="12" t="s">
        <v>179</v>
      </c>
      <c r="B79" s="4" t="s">
        <v>227</v>
      </c>
      <c r="C79" s="4" t="s">
        <v>631</v>
      </c>
      <c r="D79" s="4" t="s">
        <v>703</v>
      </c>
      <c r="E79" s="4" t="s">
        <v>703</v>
      </c>
      <c r="F79" s="4" t="s">
        <v>15</v>
      </c>
      <c r="G79" s="12" t="s">
        <v>538</v>
      </c>
      <c r="H79" s="12" t="s">
        <v>543</v>
      </c>
      <c r="I79" s="22">
        <v>1</v>
      </c>
      <c r="J79" s="22">
        <v>1</v>
      </c>
      <c r="K79" s="12" t="s">
        <v>542</v>
      </c>
      <c r="L79" s="12" t="s">
        <v>547</v>
      </c>
      <c r="M79" s="21">
        <v>957</v>
      </c>
      <c r="N79" s="75">
        <v>-2.3500519620000002</v>
      </c>
      <c r="O79" s="75">
        <v>34.049975992999997</v>
      </c>
      <c r="P79" s="16">
        <v>42816</v>
      </c>
      <c r="Q79" s="16">
        <v>42869</v>
      </c>
      <c r="R79" s="21">
        <f t="shared" si="5"/>
        <v>53</v>
      </c>
      <c r="S79" s="54">
        <f>INDEX([1]Sheet1!$J:$J,MATCH(A79,[1]Sheet1!$A:$A,0))</f>
        <v>222.92411083499999</v>
      </c>
      <c r="T79">
        <v>769.04474794999999</v>
      </c>
      <c r="U79" s="68" t="s">
        <v>23</v>
      </c>
      <c r="V79" s="60">
        <v>1.2</v>
      </c>
      <c r="W79" s="59">
        <v>0.6</v>
      </c>
      <c r="X79" s="81">
        <v>8</v>
      </c>
      <c r="Y79" s="81">
        <v>12</v>
      </c>
      <c r="AA79" s="3" t="s">
        <v>815</v>
      </c>
      <c r="AB79" s="155">
        <v>1</v>
      </c>
      <c r="AC79" s="52">
        <v>9.6</v>
      </c>
      <c r="AD79" s="52">
        <v>45</v>
      </c>
      <c r="AE79" s="52">
        <v>60</v>
      </c>
      <c r="AF79" s="45"/>
      <c r="AG79" s="24" t="s">
        <v>855</v>
      </c>
      <c r="AH79" s="84">
        <v>8.69</v>
      </c>
      <c r="AI79" s="87">
        <v>3</v>
      </c>
      <c r="AJ79">
        <v>11.69</v>
      </c>
      <c r="AK79" s="84">
        <v>16.37</v>
      </c>
      <c r="AL79" s="89">
        <v>5.49</v>
      </c>
      <c r="AM79" s="121">
        <v>4.95</v>
      </c>
      <c r="AN79" s="87">
        <v>13.16</v>
      </c>
      <c r="AO79" s="135">
        <v>5</v>
      </c>
      <c r="AP79" s="122">
        <v>4.91</v>
      </c>
      <c r="AQ79" s="122">
        <v>1.93</v>
      </c>
      <c r="AS79" s="122">
        <v>1.51</v>
      </c>
      <c r="AU79" s="122">
        <v>1.98</v>
      </c>
      <c r="AV79" s="122">
        <v>0.34</v>
      </c>
      <c r="AX79" s="122">
        <v>0.2</v>
      </c>
      <c r="AY79" s="122">
        <v>0.27</v>
      </c>
      <c r="BA79" s="185">
        <v>2.56</v>
      </c>
      <c r="BB79" s="85"/>
      <c r="BC79" s="122"/>
      <c r="BF79" s="122">
        <v>0.13</v>
      </c>
      <c r="BH79" s="84"/>
      <c r="BK79" s="135">
        <f t="shared" si="41"/>
        <v>1.98</v>
      </c>
      <c r="BL79" s="135">
        <f t="shared" si="42"/>
        <v>0.27</v>
      </c>
      <c r="BM79" s="135">
        <f t="shared" si="43"/>
        <v>2.56</v>
      </c>
      <c r="BN79" s="135">
        <f t="shared" si="44"/>
        <v>0.13</v>
      </c>
      <c r="BO79" s="84">
        <f t="shared" si="40"/>
        <v>29.53</v>
      </c>
      <c r="BP79" s="84">
        <f>IF(ISBLANK(AK79),"",IF(ISBLANK(AH79),"",IFERROR(((AK79-AH79)/0.36/R79),"")))</f>
        <v>0.40251572327044038</v>
      </c>
      <c r="BR79" s="84">
        <f t="shared" ref="BR79:BR85" si="58">IF(ISBLANK(AN79),"",IF(ISBLANK(AI79),"",IFERROR(((AN79-AI79)/0.36/R79),"")))</f>
        <v>0.53249475890985332</v>
      </c>
      <c r="BT79" s="84">
        <f>IF(ISBLANK(BO79),"",IF(ISBLANK(AJ79),"",IFERROR(((BO79-AJ79)/0.36/R79),"")))</f>
        <v>0.9350104821802937</v>
      </c>
    </row>
    <row r="80" spans="1:73" x14ac:dyDescent="0.25">
      <c r="A80" s="12" t="s">
        <v>180</v>
      </c>
      <c r="B80" s="4" t="s">
        <v>228</v>
      </c>
      <c r="C80" s="4" t="s">
        <v>631</v>
      </c>
      <c r="D80" s="4" t="s">
        <v>704</v>
      </c>
      <c r="E80" s="4" t="s">
        <v>704</v>
      </c>
      <c r="F80" s="4" t="s">
        <v>15</v>
      </c>
      <c r="G80" s="12" t="s">
        <v>538</v>
      </c>
      <c r="H80" s="12" t="s">
        <v>543</v>
      </c>
      <c r="I80" s="22">
        <v>2</v>
      </c>
      <c r="J80" s="22">
        <v>2</v>
      </c>
      <c r="K80" s="12" t="s">
        <v>540</v>
      </c>
      <c r="L80" s="12" t="s">
        <v>547</v>
      </c>
      <c r="M80" s="21">
        <v>959</v>
      </c>
      <c r="N80" s="75">
        <v>-2.3484879830000001</v>
      </c>
      <c r="O80" s="75">
        <v>34.050110019999998</v>
      </c>
      <c r="P80" s="16">
        <v>42816</v>
      </c>
      <c r="Q80" s="16">
        <v>42869</v>
      </c>
      <c r="R80" s="21">
        <f t="shared" si="5"/>
        <v>53</v>
      </c>
      <c r="S80" s="54">
        <f>INDEX([1]Sheet1!$J:$J,MATCH(A80,[1]Sheet1!$A:$A,0))</f>
        <v>222.92411083499999</v>
      </c>
      <c r="T80">
        <v>546.12063711500002</v>
      </c>
      <c r="U80" s="68" t="s">
        <v>23</v>
      </c>
      <c r="V80" s="60">
        <v>1.5</v>
      </c>
      <c r="W80" s="59">
        <v>1.6</v>
      </c>
      <c r="X80" s="81">
        <v>12</v>
      </c>
      <c r="Y80" s="81">
        <v>50</v>
      </c>
      <c r="AA80" s="3" t="s">
        <v>815</v>
      </c>
      <c r="AB80" s="155">
        <v>5.5</v>
      </c>
      <c r="AC80" s="52">
        <v>16.8</v>
      </c>
      <c r="AD80" s="52">
        <v>20</v>
      </c>
      <c r="AE80" s="52">
        <v>80</v>
      </c>
      <c r="AF80" s="45"/>
      <c r="AG80" s="24" t="s">
        <v>855</v>
      </c>
      <c r="AH80" s="84">
        <v>0</v>
      </c>
      <c r="AI80" s="87">
        <v>13.46</v>
      </c>
      <c r="AJ80">
        <v>13.46</v>
      </c>
      <c r="AK80" s="84">
        <v>24.42</v>
      </c>
      <c r="AL80" s="89">
        <v>5.0199999999999996</v>
      </c>
      <c r="AM80" s="121">
        <v>4.91</v>
      </c>
      <c r="AN80" s="87">
        <v>36.79</v>
      </c>
      <c r="AO80" s="135">
        <v>5.1100000000000003</v>
      </c>
      <c r="AP80" s="122">
        <v>4.99</v>
      </c>
      <c r="AQ80" s="122">
        <v>2.8</v>
      </c>
      <c r="AS80" s="122">
        <v>1.4</v>
      </c>
      <c r="AV80" s="122">
        <v>0.11</v>
      </c>
      <c r="AX80" s="122">
        <v>0.17</v>
      </c>
      <c r="BA80" s="122">
        <v>1.47</v>
      </c>
      <c r="BC80" s="122"/>
      <c r="BF80" s="122">
        <v>0.09</v>
      </c>
      <c r="BH80" s="84"/>
      <c r="BK80" s="135">
        <f t="shared" si="41"/>
        <v>2.8</v>
      </c>
      <c r="BL80" s="135">
        <f t="shared" si="42"/>
        <v>0.11</v>
      </c>
      <c r="BM80" s="135">
        <f t="shared" si="43"/>
        <v>1.47</v>
      </c>
      <c r="BN80" s="135">
        <f t="shared" si="44"/>
        <v>0.09</v>
      </c>
      <c r="BO80" s="84">
        <f t="shared" si="40"/>
        <v>61.21</v>
      </c>
      <c r="BP80" s="84">
        <f>IF(ISBLANK(AK80),"",IF(ISBLANK(AH81),"",IFERROR(((AK80-AH81)/0.36/R80),"")))</f>
        <v>1.2720125786163523</v>
      </c>
      <c r="BQ80" s="84">
        <f>IF(ISBLANK(AK80),"",IF(ISBLANK(AK80),"",IFERROR(((AK80-AK81)/0.36/R80),"")))</f>
        <v>0.67085953878406723</v>
      </c>
      <c r="BR80" s="84">
        <f t="shared" ref="BR80:BR86" si="59">IF(ISBLANK(AN80),"",IF(ISBLANK(AI81),"",IFERROR(((AN80-AI81)/0.36/R80),"")))</f>
        <v>1.6525157232704404</v>
      </c>
      <c r="BS80" s="84">
        <f t="shared" ref="BS80:BS143" si="60">IF(ISBLANK(AN80),"",IF(ISBLANK(AN80),"",IFERROR(((AN80-AN81)/0.36/R80),"")))</f>
        <v>1.0110062893081762</v>
      </c>
      <c r="BT80" s="84">
        <f>IF(ISBLANK(AJ81),"",IF(ISBLANK(BO80),"",IFERROR(((BO80-AJ81)/0.36/R80),"")))</f>
        <v>2.9245283018867925</v>
      </c>
      <c r="BU80" s="84">
        <f>IF(ISBLANK(BO81),"",IF(ISBLANK(BO80),"",IFERROR(((BO80-BO81)/0.36/R80),"")))</f>
        <v>1.6818658280922434</v>
      </c>
    </row>
    <row r="81" spans="1:73" x14ac:dyDescent="0.25">
      <c r="A81" s="12" t="s">
        <v>181</v>
      </c>
      <c r="B81" s="4" t="s">
        <v>228</v>
      </c>
      <c r="C81" s="4" t="s">
        <v>631</v>
      </c>
      <c r="D81" s="4" t="s">
        <v>704</v>
      </c>
      <c r="E81" s="4" t="s">
        <v>704</v>
      </c>
      <c r="F81" s="4" t="s">
        <v>15</v>
      </c>
      <c r="G81" s="12" t="s">
        <v>538</v>
      </c>
      <c r="H81" s="12" t="s">
        <v>543</v>
      </c>
      <c r="I81" s="22">
        <v>2</v>
      </c>
      <c r="J81" s="22">
        <v>2</v>
      </c>
      <c r="K81" s="12" t="s">
        <v>542</v>
      </c>
      <c r="L81" s="12" t="s">
        <v>547</v>
      </c>
      <c r="M81" s="21">
        <v>959</v>
      </c>
      <c r="N81" s="75">
        <v>-2.3484879830000001</v>
      </c>
      <c r="O81" s="75">
        <v>34.050110019999998</v>
      </c>
      <c r="P81" s="16">
        <v>42816</v>
      </c>
      <c r="Q81" s="16">
        <v>42869</v>
      </c>
      <c r="R81" s="21">
        <f t="shared" si="5"/>
        <v>53</v>
      </c>
      <c r="S81" s="54">
        <f>INDEX([1]Sheet1!$J:$J,MATCH(A81,[1]Sheet1!$A:$A,0))</f>
        <v>222.92411083499999</v>
      </c>
      <c r="T81">
        <v>769.04474794999999</v>
      </c>
      <c r="U81" s="68" t="s">
        <v>23</v>
      </c>
      <c r="V81" s="60">
        <v>1.6</v>
      </c>
      <c r="W81" s="59">
        <v>2</v>
      </c>
      <c r="X81" s="81">
        <v>7</v>
      </c>
      <c r="Y81" s="81">
        <v>40</v>
      </c>
      <c r="AA81" s="3" t="s">
        <v>815</v>
      </c>
      <c r="AB81" s="155">
        <v>2.2000000000000002</v>
      </c>
      <c r="AC81" s="52">
        <v>5.2</v>
      </c>
      <c r="AD81" s="52">
        <v>30</v>
      </c>
      <c r="AE81" s="52">
        <v>65</v>
      </c>
      <c r="AF81" s="45"/>
      <c r="AG81" s="24" t="s">
        <v>855</v>
      </c>
      <c r="AH81" s="84">
        <v>0.15</v>
      </c>
      <c r="AI81" s="87">
        <v>5.26</v>
      </c>
      <c r="AJ81">
        <v>5.41</v>
      </c>
      <c r="AK81" s="84">
        <v>11.62</v>
      </c>
      <c r="AL81" s="89"/>
      <c r="AM81" s="121">
        <v>5.96</v>
      </c>
      <c r="AN81" s="87">
        <v>17.5</v>
      </c>
      <c r="AO81" s="135">
        <v>5.03</v>
      </c>
      <c r="AP81" s="122">
        <v>4.99</v>
      </c>
      <c r="AS81" s="122">
        <v>1.61</v>
      </c>
      <c r="AU81" s="122">
        <v>1.42</v>
      </c>
      <c r="AX81" s="122">
        <v>0.23</v>
      </c>
      <c r="AY81" s="122">
        <v>0.26</v>
      </c>
      <c r="BA81" s="122">
        <v>1.79</v>
      </c>
      <c r="BC81" s="122">
        <v>1.65</v>
      </c>
      <c r="BF81" s="122">
        <v>0.15</v>
      </c>
      <c r="BH81" s="84">
        <v>0.18</v>
      </c>
      <c r="BK81" s="135">
        <f t="shared" si="41"/>
        <v>1.42</v>
      </c>
      <c r="BL81" s="135">
        <f t="shared" si="42"/>
        <v>0.26</v>
      </c>
      <c r="BM81" s="135">
        <f t="shared" si="43"/>
        <v>1.79</v>
      </c>
      <c r="BN81" s="135">
        <f t="shared" si="44"/>
        <v>0.15</v>
      </c>
      <c r="BO81" s="84">
        <f t="shared" si="40"/>
        <v>29.119999999999997</v>
      </c>
      <c r="BP81" s="84">
        <f>IF(ISBLANK(AK81),"",IF(ISBLANK(AH81),"",IFERROR(((AK81-AH81)/0.36/R81),"")))</f>
        <v>0.60115303983228507</v>
      </c>
      <c r="BR81" s="84">
        <f t="shared" ref="BR81:BR85" si="61">IF(ISBLANK(AN81),"",IF(ISBLANK(AI81),"",IFERROR(((AN81-AI81)/0.36/R81),"")))</f>
        <v>0.64150943396226412</v>
      </c>
      <c r="BT81" s="84">
        <f>IF(ISBLANK(BO81),"",IF(ISBLANK(AJ81),"",IFERROR(((BO81-AJ81)/0.36/R81),"")))</f>
        <v>1.2426624737945491</v>
      </c>
    </row>
    <row r="82" spans="1:73" x14ac:dyDescent="0.25">
      <c r="A82" s="12" t="s">
        <v>182</v>
      </c>
      <c r="B82" s="4" t="s">
        <v>229</v>
      </c>
      <c r="C82" s="4" t="s">
        <v>631</v>
      </c>
      <c r="D82" s="4" t="s">
        <v>705</v>
      </c>
      <c r="E82" s="4" t="s">
        <v>706</v>
      </c>
      <c r="F82" s="4" t="s">
        <v>15</v>
      </c>
      <c r="G82" s="12" t="s">
        <v>538</v>
      </c>
      <c r="H82" s="12" t="s">
        <v>543</v>
      </c>
      <c r="I82" s="22">
        <v>3</v>
      </c>
      <c r="J82" s="22">
        <v>4</v>
      </c>
      <c r="K82" s="12" t="s">
        <v>540</v>
      </c>
      <c r="L82" s="12" t="s">
        <v>547</v>
      </c>
      <c r="M82" s="21">
        <v>1022</v>
      </c>
      <c r="N82" s="75">
        <v>-2.3672930339999998</v>
      </c>
      <c r="O82" s="75">
        <v>34.062509034000001</v>
      </c>
      <c r="P82" s="16">
        <v>42816</v>
      </c>
      <c r="Q82" s="16">
        <v>42869</v>
      </c>
      <c r="R82" s="21">
        <f t="shared" si="5"/>
        <v>53</v>
      </c>
      <c r="S82" s="54">
        <f>INDEX([1]Sheet1!$J:$J,MATCH(A82,[1]Sheet1!$A:$A,0))</f>
        <v>222.92411083499999</v>
      </c>
      <c r="T82">
        <v>546.12063711500002</v>
      </c>
      <c r="U82" s="68" t="s">
        <v>23</v>
      </c>
      <c r="V82" s="60">
        <v>1.5</v>
      </c>
      <c r="W82" s="59">
        <v>3.8</v>
      </c>
      <c r="X82" s="81">
        <v>7</v>
      </c>
      <c r="Y82" s="81">
        <v>60</v>
      </c>
      <c r="AA82" s="3" t="s">
        <v>815</v>
      </c>
      <c r="AB82" s="155">
        <v>12</v>
      </c>
      <c r="AC82" s="52">
        <v>51.4</v>
      </c>
      <c r="AD82" s="52">
        <v>5</v>
      </c>
      <c r="AE82" s="52">
        <v>95</v>
      </c>
      <c r="AF82" s="45" t="s">
        <v>273</v>
      </c>
      <c r="AG82" s="24" t="s">
        <v>855</v>
      </c>
      <c r="AH82" s="84">
        <v>5.16</v>
      </c>
      <c r="AI82" s="87">
        <v>31.55</v>
      </c>
      <c r="AJ82">
        <v>36.71</v>
      </c>
      <c r="AK82" s="84">
        <v>4.8</v>
      </c>
      <c r="AL82" s="89"/>
      <c r="AM82" s="121">
        <v>4.8</v>
      </c>
      <c r="AN82" s="87">
        <v>99.42</v>
      </c>
      <c r="AO82" s="135">
        <v>5.09</v>
      </c>
      <c r="AP82" s="122">
        <v>4.97</v>
      </c>
      <c r="AS82" s="122">
        <v>0.7</v>
      </c>
      <c r="AU82" s="122">
        <v>1.03</v>
      </c>
      <c r="AX82" s="122">
        <v>0.19</v>
      </c>
      <c r="AY82" s="122">
        <v>0.24</v>
      </c>
      <c r="BA82" s="122">
        <v>1.44</v>
      </c>
      <c r="BC82" s="122">
        <v>1.37</v>
      </c>
      <c r="BF82" s="122">
        <v>0.1</v>
      </c>
      <c r="BH82" s="84">
        <v>0.22</v>
      </c>
      <c r="BK82" s="135">
        <f t="shared" si="41"/>
        <v>1.03</v>
      </c>
      <c r="BL82" s="135">
        <f t="shared" si="42"/>
        <v>0.24</v>
      </c>
      <c r="BM82" s="135">
        <f t="shared" si="43"/>
        <v>1.44</v>
      </c>
      <c r="BN82" s="135">
        <f t="shared" si="44"/>
        <v>0.1</v>
      </c>
      <c r="BO82" s="84">
        <f t="shared" si="40"/>
        <v>104.22</v>
      </c>
      <c r="BP82" s="84">
        <f>IF(ISBLANK(AK82),"",IF(ISBLANK(AH83),"",IFERROR(((AK82-AH83)/0.36/R82),"")))</f>
        <v>0.20073375262054508</v>
      </c>
      <c r="BQ82" s="84">
        <f>IF(ISBLANK(AK82),"",IF(ISBLANK(AK82),"",IFERROR(((AK82-AK83)/0.36/R82),"")))</f>
        <v>0.1933962264150943</v>
      </c>
      <c r="BR82" s="84">
        <f t="shared" si="59"/>
        <v>4.1200209643605872</v>
      </c>
      <c r="BS82" s="84">
        <f t="shared" ref="BS82:BS145" si="62">IF(ISBLANK(AN82),"",IF(ISBLANK(AN82),"",IFERROR(((AN82-AN83)/0.36/R82),"")))</f>
        <v>0.57914046121593277</v>
      </c>
      <c r="BT82" s="84">
        <f>IF(ISBLANK(AJ83),"",IF(ISBLANK(BO82),"",IFERROR(((BO82-AJ83)/0.36/R82),"")))</f>
        <v>4.3207547169811322</v>
      </c>
      <c r="BU82" s="84">
        <f>IF(ISBLANK(BO83),"",IF(ISBLANK(BO82),"",IFERROR(((BO82-BO83)/0.36/R82),"")))</f>
        <v>0.77253668763102701</v>
      </c>
    </row>
    <row r="83" spans="1:73" x14ac:dyDescent="0.25">
      <c r="A83" s="12" t="s">
        <v>183</v>
      </c>
      <c r="B83" s="4" t="s">
        <v>229</v>
      </c>
      <c r="C83" s="4" t="s">
        <v>631</v>
      </c>
      <c r="D83" s="4" t="s">
        <v>705</v>
      </c>
      <c r="E83" s="4" t="s">
        <v>706</v>
      </c>
      <c r="F83" s="4" t="s">
        <v>15</v>
      </c>
      <c r="G83" s="12" t="s">
        <v>538</v>
      </c>
      <c r="H83" s="12" t="s">
        <v>543</v>
      </c>
      <c r="I83" s="22">
        <v>3</v>
      </c>
      <c r="J83" s="22">
        <v>4</v>
      </c>
      <c r="K83" s="12" t="s">
        <v>542</v>
      </c>
      <c r="L83" s="12" t="s">
        <v>547</v>
      </c>
      <c r="M83" s="21">
        <v>1022</v>
      </c>
      <c r="N83" s="75">
        <v>-2.3672930339999998</v>
      </c>
      <c r="O83" s="75">
        <v>34.062509034000001</v>
      </c>
      <c r="P83" s="16">
        <v>42816</v>
      </c>
      <c r="Q83" s="16">
        <v>42869</v>
      </c>
      <c r="R83" s="21">
        <f t="shared" si="5"/>
        <v>53</v>
      </c>
      <c r="S83" s="54">
        <f>INDEX([1]Sheet1!$J:$J,MATCH(A83,[1]Sheet1!$A:$A,0))</f>
        <v>222.92411083499999</v>
      </c>
      <c r="T83">
        <v>769.04474794999999</v>
      </c>
      <c r="U83" s="68" t="s">
        <v>23</v>
      </c>
      <c r="V83" s="60">
        <v>1.8</v>
      </c>
      <c r="W83" s="59">
        <v>0.7</v>
      </c>
      <c r="X83" s="81">
        <v>8</v>
      </c>
      <c r="Y83" s="81">
        <v>45</v>
      </c>
      <c r="AA83" s="3" t="s">
        <v>815</v>
      </c>
      <c r="AB83" s="155">
        <v>4</v>
      </c>
      <c r="AC83" s="52">
        <v>28.6</v>
      </c>
      <c r="AD83" s="52">
        <v>3</v>
      </c>
      <c r="AE83" s="52">
        <v>95</v>
      </c>
      <c r="AF83" s="45"/>
      <c r="AG83" s="24" t="s">
        <v>855</v>
      </c>
      <c r="AH83" s="84">
        <v>0.97</v>
      </c>
      <c r="AI83" s="87">
        <v>20.81</v>
      </c>
      <c r="AJ83">
        <v>21.779999999999998</v>
      </c>
      <c r="AK83" s="84">
        <v>1.1100000000000001</v>
      </c>
      <c r="AL83" s="89"/>
      <c r="AM83" s="121">
        <v>1.1100000000000001</v>
      </c>
      <c r="AN83" s="87">
        <v>88.37</v>
      </c>
      <c r="AO83" s="135">
        <v>5.16</v>
      </c>
      <c r="AP83" s="122">
        <v>4.99</v>
      </c>
      <c r="AS83" s="122"/>
      <c r="AU83" s="122">
        <v>1.29</v>
      </c>
      <c r="AX83" s="122"/>
      <c r="AY83" s="122">
        <v>0.25</v>
      </c>
      <c r="BA83" s="122">
        <v>1.51</v>
      </c>
      <c r="BC83" s="122">
        <v>2.4500000000000002</v>
      </c>
      <c r="BF83" s="122">
        <v>0.13</v>
      </c>
      <c r="BH83" s="84">
        <v>0.22</v>
      </c>
      <c r="BK83" s="135">
        <f t="shared" si="41"/>
        <v>1.29</v>
      </c>
      <c r="BL83" s="135">
        <f t="shared" si="42"/>
        <v>0.25</v>
      </c>
      <c r="BM83" s="135">
        <f t="shared" si="43"/>
        <v>1.51</v>
      </c>
      <c r="BN83" s="135">
        <f t="shared" si="44"/>
        <v>0.13</v>
      </c>
      <c r="BO83" s="84">
        <f t="shared" si="40"/>
        <v>89.48</v>
      </c>
      <c r="BP83" s="84">
        <f>IF(ISBLANK(AK83),"",IF(ISBLANK(AH83),"",IFERROR(((AK83-AH83)/0.36/R83),"")))</f>
        <v>7.3375262054507402E-3</v>
      </c>
      <c r="BR83" s="84">
        <f t="shared" si="61"/>
        <v>3.5408805031446544</v>
      </c>
      <c r="BT83" s="84">
        <f>IF(ISBLANK(BO83),"",IF(ISBLANK(AJ83),"",IFERROR(((BO83-AJ83)/0.36/R83),"")))</f>
        <v>3.5482180293501053</v>
      </c>
    </row>
    <row r="84" spans="1:73" x14ac:dyDescent="0.25">
      <c r="A84" s="12" t="s">
        <v>184</v>
      </c>
      <c r="B84" s="4" t="s">
        <v>230</v>
      </c>
      <c r="C84" s="4" t="s">
        <v>631</v>
      </c>
      <c r="D84" s="4" t="s">
        <v>706</v>
      </c>
      <c r="E84" s="4" t="s">
        <v>705</v>
      </c>
      <c r="F84" s="4" t="s">
        <v>15</v>
      </c>
      <c r="G84" s="12" t="s">
        <v>538</v>
      </c>
      <c r="H84" s="12" t="s">
        <v>543</v>
      </c>
      <c r="I84" s="22">
        <v>4</v>
      </c>
      <c r="J84" s="22">
        <v>3</v>
      </c>
      <c r="K84" s="12" t="s">
        <v>540</v>
      </c>
      <c r="L84" s="12" t="s">
        <v>547</v>
      </c>
      <c r="M84" s="21">
        <v>1020</v>
      </c>
      <c r="N84" s="75">
        <v>-2.3685700170000001</v>
      </c>
      <c r="O84" s="75">
        <v>34.062585980000001</v>
      </c>
      <c r="P84" s="16">
        <v>42816</v>
      </c>
      <c r="Q84" s="16">
        <v>42869</v>
      </c>
      <c r="R84" s="21">
        <f t="shared" si="5"/>
        <v>53</v>
      </c>
      <c r="S84" s="54">
        <f>INDEX([1]Sheet1!$J:$J,MATCH(A84,[1]Sheet1!$A:$A,0))</f>
        <v>222.92411083499999</v>
      </c>
      <c r="T84">
        <v>462.30490403900001</v>
      </c>
      <c r="U84" s="68" t="s">
        <v>23</v>
      </c>
      <c r="V84" s="60">
        <v>1.8</v>
      </c>
      <c r="W84" s="59">
        <v>0.4</v>
      </c>
      <c r="X84" s="81">
        <v>18</v>
      </c>
      <c r="Y84" s="81">
        <v>35</v>
      </c>
      <c r="AA84" s="3" t="s">
        <v>815</v>
      </c>
      <c r="AB84" s="155">
        <v>5.2</v>
      </c>
      <c r="AC84" s="52">
        <v>28.6</v>
      </c>
      <c r="AD84" s="52">
        <v>25</v>
      </c>
      <c r="AE84" s="52">
        <v>85</v>
      </c>
      <c r="AF84" s="45"/>
      <c r="AG84" s="24" t="s">
        <v>855</v>
      </c>
      <c r="AH84" s="84">
        <v>0</v>
      </c>
      <c r="AI84" s="87">
        <v>26.71</v>
      </c>
      <c r="AJ84">
        <v>26.71</v>
      </c>
      <c r="AK84" s="84">
        <v>9.2200000000000006</v>
      </c>
      <c r="AL84" s="89"/>
      <c r="AM84" s="121">
        <v>4.0199999999999996</v>
      </c>
      <c r="AN84" s="87">
        <v>68.180000000000007</v>
      </c>
      <c r="AO84" s="135">
        <v>5.38</v>
      </c>
      <c r="AP84" s="122">
        <v>4.93</v>
      </c>
      <c r="AS84" s="122">
        <v>0.91</v>
      </c>
      <c r="AU84" s="122">
        <v>1.06</v>
      </c>
      <c r="AX84" s="122">
        <v>0.26</v>
      </c>
      <c r="AY84" s="122">
        <v>0.26</v>
      </c>
      <c r="BA84" s="122">
        <v>1.37</v>
      </c>
      <c r="BC84" s="122">
        <v>1.1200000000000001</v>
      </c>
      <c r="BF84" s="122">
        <v>0.32</v>
      </c>
      <c r="BH84" s="84">
        <v>0.17</v>
      </c>
      <c r="BK84" s="135">
        <f t="shared" si="41"/>
        <v>1.06</v>
      </c>
      <c r="BL84" s="135">
        <f t="shared" si="42"/>
        <v>0.26</v>
      </c>
      <c r="BM84" s="135">
        <f t="shared" si="43"/>
        <v>1.37</v>
      </c>
      <c r="BN84" s="135">
        <f t="shared" si="44"/>
        <v>0.32</v>
      </c>
      <c r="BO84" s="84">
        <f t="shared" si="40"/>
        <v>77.400000000000006</v>
      </c>
      <c r="BP84" s="84">
        <f>IF(ISBLANK(AK84),"",IF(ISBLANK(AH85),"",IFERROR(((AK84-AH85)/0.36/R84),"")))</f>
        <v>0.48322851153039836</v>
      </c>
      <c r="BQ84" s="84">
        <f>IF(ISBLANK(AK84),"",IF(ISBLANK(AK84),"",IFERROR(((AK84-AK85)/0.36/R84),"")))</f>
        <v>-0.44758909853249479</v>
      </c>
      <c r="BR84" s="84">
        <f t="shared" si="59"/>
        <v>2.6383647798742138</v>
      </c>
      <c r="BS84" s="84">
        <f t="shared" ref="BS84:BS147" si="63">IF(ISBLANK(AN84),"",IF(ISBLANK(AN84),"",IFERROR(((AN84-AN85)/0.36/R84),"")))</f>
        <v>0.94129979035639466</v>
      </c>
      <c r="BT84" s="84">
        <f>IF(ISBLANK(AJ85),"",IF(ISBLANK(BO84),"",IFERROR(((BO84-AJ85)/0.36/R84),"")))</f>
        <v>3.1215932914046123</v>
      </c>
      <c r="BU84" s="84">
        <f>IF(ISBLANK(BO85),"",IF(ISBLANK(BO84),"",IFERROR(((BO84-BO85)/0.36/R84),"")))</f>
        <v>0.49371069182389948</v>
      </c>
    </row>
    <row r="85" spans="1:73" x14ac:dyDescent="0.25">
      <c r="A85" s="12" t="s">
        <v>185</v>
      </c>
      <c r="B85" s="4" t="s">
        <v>230</v>
      </c>
      <c r="C85" s="4" t="s">
        <v>631</v>
      </c>
      <c r="D85" s="4" t="s">
        <v>706</v>
      </c>
      <c r="E85" s="4" t="s">
        <v>705</v>
      </c>
      <c r="F85" s="4" t="s">
        <v>15</v>
      </c>
      <c r="G85" s="12" t="s">
        <v>538</v>
      </c>
      <c r="H85" s="12" t="s">
        <v>543</v>
      </c>
      <c r="I85" s="22">
        <v>4</v>
      </c>
      <c r="J85" s="22">
        <v>3</v>
      </c>
      <c r="K85" s="12" t="s">
        <v>542</v>
      </c>
      <c r="L85" s="12" t="s">
        <v>547</v>
      </c>
      <c r="M85" s="21">
        <v>1020</v>
      </c>
      <c r="N85" s="75">
        <v>-2.3685700170000001</v>
      </c>
      <c r="O85" s="75">
        <v>34.062585980000001</v>
      </c>
      <c r="P85" s="16">
        <v>42816</v>
      </c>
      <c r="Q85" s="16">
        <v>42869</v>
      </c>
      <c r="R85" s="21">
        <f t="shared" si="5"/>
        <v>53</v>
      </c>
      <c r="S85" s="54">
        <f>INDEX([1]Sheet1!$J:$J,MATCH(A85,[1]Sheet1!$A:$A,0))</f>
        <v>222.92411083499999</v>
      </c>
      <c r="T85">
        <v>685.22901487399997</v>
      </c>
      <c r="U85" s="68" t="s">
        <v>23</v>
      </c>
      <c r="V85" s="60">
        <v>1.7</v>
      </c>
      <c r="W85" s="59">
        <v>2.1</v>
      </c>
      <c r="X85" s="81">
        <v>55</v>
      </c>
      <c r="Y85" s="81">
        <v>70</v>
      </c>
      <c r="AA85" s="3" t="s">
        <v>815</v>
      </c>
      <c r="AB85" s="155">
        <v>2.5</v>
      </c>
      <c r="AC85" s="52">
        <v>17.600000000000001</v>
      </c>
      <c r="AD85" s="52">
        <v>25</v>
      </c>
      <c r="AE85" s="52">
        <v>95</v>
      </c>
      <c r="AF85" s="45"/>
      <c r="AG85" s="24" t="s">
        <v>855</v>
      </c>
      <c r="AH85" s="84">
        <v>0</v>
      </c>
      <c r="AI85" s="87">
        <v>17.84</v>
      </c>
      <c r="AJ85">
        <v>17.84</v>
      </c>
      <c r="AK85" s="87">
        <v>17.760000000000002</v>
      </c>
      <c r="AL85" s="89">
        <v>5.0999999999999996</v>
      </c>
      <c r="AM85" s="121">
        <v>4.9400000000000004</v>
      </c>
      <c r="AN85" s="87">
        <v>50.22</v>
      </c>
      <c r="AO85" s="135">
        <v>5.14</v>
      </c>
      <c r="AP85" s="122">
        <v>5.1100000000000003</v>
      </c>
      <c r="AQ85" s="122">
        <v>1.47</v>
      </c>
      <c r="AS85" s="122"/>
      <c r="AV85" s="122">
        <v>0.13</v>
      </c>
      <c r="AX85" s="122"/>
      <c r="BA85" s="122">
        <v>2.2400000000000002</v>
      </c>
      <c r="BC85" s="122"/>
      <c r="BF85" s="122">
        <v>0.09</v>
      </c>
      <c r="BH85" s="84"/>
      <c r="BK85" s="135">
        <f t="shared" si="41"/>
        <v>1.47</v>
      </c>
      <c r="BL85" s="135">
        <f t="shared" si="42"/>
        <v>0.13</v>
      </c>
      <c r="BM85" s="135">
        <f t="shared" si="43"/>
        <v>2.2400000000000002</v>
      </c>
      <c r="BN85" s="135">
        <f t="shared" si="44"/>
        <v>0.09</v>
      </c>
      <c r="BO85" s="84">
        <f t="shared" si="40"/>
        <v>67.98</v>
      </c>
      <c r="BP85" s="84">
        <f>IF(ISBLANK(AK85),"",IF(ISBLANK(AH85),"",IFERROR(((AK85-AH85)/0.36/R85),"")))</f>
        <v>0.93081761006289321</v>
      </c>
      <c r="BR85" s="84">
        <f t="shared" si="61"/>
        <v>1.6970649895178194</v>
      </c>
      <c r="BT85" s="84">
        <f>IF(ISBLANK(BO85),"",IF(ISBLANK(AJ85),"",IFERROR(((BO85-AJ85)/0.36/R85),"")))</f>
        <v>2.6278825995807127</v>
      </c>
    </row>
    <row r="86" spans="1:73" x14ac:dyDescent="0.25">
      <c r="A86" s="12" t="s">
        <v>186</v>
      </c>
      <c r="B86" s="4" t="s">
        <v>231</v>
      </c>
      <c r="C86" s="4" t="s">
        <v>632</v>
      </c>
      <c r="D86" s="4" t="s">
        <v>707</v>
      </c>
      <c r="E86" s="4" t="s">
        <v>709</v>
      </c>
      <c r="F86" s="4" t="s">
        <v>31</v>
      </c>
      <c r="G86" s="12" t="s">
        <v>544</v>
      </c>
      <c r="H86" s="12" t="s">
        <v>539</v>
      </c>
      <c r="I86" s="22">
        <v>1</v>
      </c>
      <c r="J86" s="22">
        <v>3</v>
      </c>
      <c r="K86" s="12" t="s">
        <v>540</v>
      </c>
      <c r="L86" s="12" t="s">
        <v>547</v>
      </c>
      <c r="M86" s="21">
        <v>995</v>
      </c>
      <c r="N86" s="75">
        <v>-3.2993320000000002</v>
      </c>
      <c r="O86" s="75">
        <v>34.848457965999998</v>
      </c>
      <c r="P86" s="16">
        <v>42818</v>
      </c>
      <c r="Q86" s="16">
        <v>42866</v>
      </c>
      <c r="R86" s="21">
        <f t="shared" si="5"/>
        <v>48</v>
      </c>
      <c r="S86" s="54">
        <f>INDEX([1]Sheet1!$J:$J,MATCH(A86,[1]Sheet1!$A:$A,0))</f>
        <v>115.33425271599999</v>
      </c>
      <c r="T86">
        <v>612.97709400899998</v>
      </c>
      <c r="U86" s="68" t="s">
        <v>94</v>
      </c>
      <c r="V86" s="60">
        <v>2</v>
      </c>
      <c r="W86" s="59">
        <v>6.8</v>
      </c>
      <c r="X86" s="81">
        <v>13</v>
      </c>
      <c r="Y86" s="81">
        <v>30</v>
      </c>
      <c r="Z86" s="3" t="s">
        <v>256</v>
      </c>
      <c r="AA86" s="3" t="s">
        <v>815</v>
      </c>
      <c r="AB86" s="155"/>
      <c r="AC86" s="155"/>
      <c r="AD86" s="155"/>
      <c r="AE86" s="155"/>
      <c r="AF86" s="45" t="s">
        <v>474</v>
      </c>
      <c r="AG86" s="24" t="s">
        <v>855</v>
      </c>
      <c r="AH86" s="84">
        <v>14.67</v>
      </c>
      <c r="AI86" s="87">
        <v>41.78</v>
      </c>
      <c r="AJ86">
        <v>56.45</v>
      </c>
      <c r="AL86" s="89"/>
      <c r="AM86" s="121"/>
      <c r="AO86" s="135"/>
      <c r="AP86" s="122"/>
      <c r="AS86" s="122"/>
      <c r="AX86" s="122"/>
      <c r="BC86" s="122"/>
      <c r="BH86" s="84"/>
      <c r="BK86" s="135" t="str">
        <f t="shared" si="41"/>
        <v/>
      </c>
      <c r="BL86" s="135" t="str">
        <f t="shared" si="42"/>
        <v/>
      </c>
      <c r="BM86" s="135" t="str">
        <f t="shared" si="43"/>
        <v/>
      </c>
      <c r="BN86" s="135" t="str">
        <f t="shared" si="44"/>
        <v/>
      </c>
      <c r="BO86" s="84" t="str">
        <f t="shared" si="40"/>
        <v/>
      </c>
      <c r="BP86" s="84" t="str">
        <f>IF(ISBLANK(AK86),"",IF(ISBLANK(AH88),"",IFERROR(((AK86-AH88)/0.36/R86),"")))</f>
        <v/>
      </c>
      <c r="BQ86" s="84" t="str">
        <f>IF(ISBLANK(AK86),"",IF(ISBLANK(AK88),"",IFERROR(((AK86-AK88)/0.36/R86),"")))</f>
        <v/>
      </c>
      <c r="BR86" s="84" t="str">
        <f>IF(ISBLANK(AN86),"",IF(ISBLANK(AI87),"",IFERROR(((AN86-AI87)/0.36/R86),"")))</f>
        <v/>
      </c>
      <c r="BS86" s="84" t="str">
        <f t="shared" ref="BS86" si="64">IF(ISBLANK(AN86),"",IF(ISBLANK(AN86),"",IFERROR(((AN86-AN88)/0.36/R86),"")))</f>
        <v/>
      </c>
      <c r="BT86" s="84" t="str">
        <f>IF(ISBLANK(BO86),"",IF(ISBLANK(AJ88),"",IFERROR(((BO86-AJ88)/0.36/R86),"")))</f>
        <v/>
      </c>
      <c r="BU86" s="84" t="str">
        <f>IF(ISBLANK(BO88),"",IF(ISBLANK(BO86),"",IFERROR(((BO86-BO88)/0.36/R86),"")))</f>
        <v/>
      </c>
    </row>
    <row r="87" spans="1:73" x14ac:dyDescent="0.25">
      <c r="A87" s="12" t="s">
        <v>187</v>
      </c>
      <c r="B87" s="4" t="s">
        <v>231</v>
      </c>
      <c r="C87" s="4" t="s">
        <v>632</v>
      </c>
      <c r="D87" s="4" t="s">
        <v>707</v>
      </c>
      <c r="E87" s="4" t="s">
        <v>709</v>
      </c>
      <c r="F87" s="4" t="s">
        <v>31</v>
      </c>
      <c r="G87" s="12" t="s">
        <v>544</v>
      </c>
      <c r="H87" s="12" t="s">
        <v>539</v>
      </c>
      <c r="I87" s="22">
        <v>1</v>
      </c>
      <c r="J87" s="22">
        <v>3</v>
      </c>
      <c r="K87" s="12" t="s">
        <v>545</v>
      </c>
      <c r="L87" s="12" t="s">
        <v>547</v>
      </c>
      <c r="M87" s="21">
        <v>995</v>
      </c>
      <c r="N87" s="75">
        <v>-3.2993320000000002</v>
      </c>
      <c r="O87" s="75">
        <v>34.848457965999998</v>
      </c>
      <c r="P87" s="16">
        <v>42819</v>
      </c>
      <c r="Q87" s="16">
        <v>42866</v>
      </c>
      <c r="R87" s="21">
        <f t="shared" ref="R87:R150" si="65">Q87-P87</f>
        <v>47</v>
      </c>
      <c r="S87" s="54">
        <f>INDEX([1]Sheet1!$J:$J,MATCH(A87,[1]Sheet1!$A:$A,0))</f>
        <v>115.33425271599999</v>
      </c>
      <c r="T87">
        <v>728.31134672500002</v>
      </c>
      <c r="U87" s="68" t="s">
        <v>94</v>
      </c>
      <c r="V87" s="60">
        <v>2.2999999999999998</v>
      </c>
      <c r="W87" s="59">
        <v>19.5</v>
      </c>
      <c r="X87" s="81">
        <v>13</v>
      </c>
      <c r="Y87" s="81">
        <v>35</v>
      </c>
      <c r="AA87" s="3" t="s">
        <v>815</v>
      </c>
      <c r="AB87" s="155">
        <v>2.5</v>
      </c>
      <c r="AC87" s="52">
        <v>13</v>
      </c>
      <c r="AD87" s="52">
        <v>15</v>
      </c>
      <c r="AE87" s="52">
        <v>60</v>
      </c>
      <c r="AF87" s="45" t="s">
        <v>473</v>
      </c>
      <c r="AG87" s="24" t="s">
        <v>855</v>
      </c>
      <c r="AH87" s="84">
        <v>24.35</v>
      </c>
      <c r="AI87" s="87">
        <v>56.73</v>
      </c>
      <c r="AJ87">
        <v>81.08</v>
      </c>
      <c r="AK87" s="85">
        <v>8.0399999999999991</v>
      </c>
      <c r="AL87" s="90"/>
      <c r="AM87" s="195">
        <v>8.0399999999999991</v>
      </c>
      <c r="AN87" s="85">
        <v>38.369999999999997</v>
      </c>
      <c r="AO87" s="85">
        <v>5.05</v>
      </c>
      <c r="AP87" s="185">
        <v>5.14</v>
      </c>
      <c r="AQ87" s="185"/>
      <c r="AR87" s="85"/>
      <c r="AS87" s="185">
        <v>1.47</v>
      </c>
      <c r="AT87" s="185"/>
      <c r="AU87" s="185">
        <v>1.01</v>
      </c>
      <c r="AV87" s="185">
        <v>0.2</v>
      </c>
      <c r="AW87" s="85"/>
      <c r="AX87" s="185">
        <v>0.18</v>
      </c>
      <c r="AY87" s="185">
        <v>0.14000000000000001</v>
      </c>
      <c r="AZ87" s="185"/>
      <c r="BA87" s="185">
        <v>1.58</v>
      </c>
      <c r="BB87" s="85"/>
      <c r="BC87" s="185"/>
      <c r="BD87" s="185"/>
      <c r="BE87" s="185"/>
      <c r="BF87" s="185">
        <v>0.15</v>
      </c>
      <c r="BG87" s="85"/>
      <c r="BH87" s="85"/>
      <c r="BI87" s="85"/>
      <c r="BJ87" s="85"/>
      <c r="BK87" s="85">
        <f>IF(AU87="",IF(AT87="",IF(AQ87="",IF(AS87="","",AS87),AQ87),AT87),AU87)</f>
        <v>1.01</v>
      </c>
      <c r="BL87" s="85">
        <f>IF(AY87="",IF(AZ87="",IF(AV87="",IF(AX87="","",AX87),AV87),AZ87),AY87)</f>
        <v>0.14000000000000001</v>
      </c>
      <c r="BM87" s="85">
        <f>IF(BD87="",IF(BE87="",IF(BA87="",IF(BC87="","",BC87),BA87),BE87),BD87)</f>
        <v>1.58</v>
      </c>
      <c r="BN87" s="85">
        <f>IF(BI87="",IF(BJ87="",IF(BF87="",IF(BH87="","",BH87),BF87),BJ87),BI87)</f>
        <v>0.15</v>
      </c>
      <c r="BO87" s="85">
        <f>IF((AND(AK87="", AN87="")),"",AK87+AN87)</f>
        <v>46.41</v>
      </c>
      <c r="BP87" s="85">
        <f>IF(ISBLANK(AK87),"",IF(ISBLANK(AH88),"",IFERROR(((AK87-AH88)/0.36/R87),"")))</f>
        <v>3.4278959810874657E-2</v>
      </c>
      <c r="BQ87" s="85">
        <f>IF(ISBLANK(AK87),"",IF(ISBLANK(AK88),"",IFERROR(((AK87-AK88)/0.36/R87),"")))</f>
        <v>0.12529550827423164</v>
      </c>
      <c r="BR87" s="84">
        <f>IF(ISBLANK(AN87),"",IF(ISBLANK(AI88),"",IFERROR(((AN87-AI88)/0.36/R87),"")))</f>
        <v>1.0401891252955082</v>
      </c>
      <c r="BS87" s="84">
        <f t="shared" ref="BS87:BS150" si="66">IF(ISBLANK(AN87),"",IF(ISBLANK(AN87),"",IFERROR(((AN87-AN88)/0.36/R87),"")))</f>
        <v>1.1660756501182032</v>
      </c>
      <c r="BT87" s="85">
        <f>IF(ISBLANK(BO87),"",IF(ISBLANK(AJ88),"",IFERROR(((BO87-AJ88)/0.36/R87),"")))</f>
        <v>1.0744680851063828</v>
      </c>
      <c r="BU87" s="85">
        <f>IF(ISBLANK(BO88),"",IF(ISBLANK(BO87),"",IFERROR(((BO87-BO88)/0.36/R87),"")))</f>
        <v>1.2913711583924345</v>
      </c>
    </row>
    <row r="88" spans="1:73" x14ac:dyDescent="0.25">
      <c r="A88" s="12" t="s">
        <v>188</v>
      </c>
      <c r="B88" s="4" t="s">
        <v>231</v>
      </c>
      <c r="C88" s="4" t="s">
        <v>632</v>
      </c>
      <c r="D88" s="4" t="s">
        <v>707</v>
      </c>
      <c r="E88" s="4" t="s">
        <v>709</v>
      </c>
      <c r="F88" s="4" t="s">
        <v>31</v>
      </c>
      <c r="G88" s="12" t="s">
        <v>544</v>
      </c>
      <c r="H88" s="12" t="s">
        <v>539</v>
      </c>
      <c r="I88" s="22">
        <v>1</v>
      </c>
      <c r="J88" s="22">
        <v>3</v>
      </c>
      <c r="K88" s="12" t="s">
        <v>542</v>
      </c>
      <c r="L88" s="12" t="s">
        <v>547</v>
      </c>
      <c r="M88" s="21">
        <v>995</v>
      </c>
      <c r="N88" s="75">
        <v>-3.2993320000000002</v>
      </c>
      <c r="O88" s="75">
        <v>34.848457965999998</v>
      </c>
      <c r="P88" s="16">
        <v>42818</v>
      </c>
      <c r="Q88" s="16">
        <v>42866</v>
      </c>
      <c r="R88" s="21">
        <f t="shared" si="65"/>
        <v>48</v>
      </c>
      <c r="S88" s="54">
        <f>INDEX([1]Sheet1!$J:$J,MATCH(A88,[1]Sheet1!$A:$A,0))</f>
        <v>115.33425271599999</v>
      </c>
      <c r="T88">
        <v>843.64559944099994</v>
      </c>
      <c r="U88" s="68" t="s">
        <v>94</v>
      </c>
      <c r="V88" s="60">
        <v>1.5</v>
      </c>
      <c r="W88" s="59">
        <v>3.6</v>
      </c>
      <c r="X88" s="81">
        <v>8</v>
      </c>
      <c r="Y88" s="81">
        <v>38</v>
      </c>
      <c r="Z88" s="3" t="s">
        <v>256</v>
      </c>
      <c r="AA88" s="3" t="s">
        <v>815</v>
      </c>
      <c r="AB88" s="155">
        <v>1.7</v>
      </c>
      <c r="AC88" s="52">
        <v>3.3</v>
      </c>
      <c r="AD88" s="52">
        <v>10</v>
      </c>
      <c r="AE88" s="52">
        <v>30</v>
      </c>
      <c r="AF88" s="45" t="s">
        <v>473</v>
      </c>
      <c r="AG88" s="24" t="s">
        <v>855</v>
      </c>
      <c r="AH88" s="84">
        <v>7.46</v>
      </c>
      <c r="AI88" s="87">
        <v>20.77</v>
      </c>
      <c r="AJ88">
        <v>28.23</v>
      </c>
      <c r="AK88" s="85">
        <v>5.92</v>
      </c>
      <c r="AL88" s="90"/>
      <c r="AM88" s="195">
        <v>5.92</v>
      </c>
      <c r="AN88" s="85">
        <v>18.64</v>
      </c>
      <c r="AO88" s="85">
        <v>5.04</v>
      </c>
      <c r="AP88" s="185">
        <v>4.84</v>
      </c>
      <c r="AS88" s="122"/>
      <c r="AU88" s="185">
        <v>1.18</v>
      </c>
      <c r="AV88" s="185"/>
      <c r="AW88" s="85"/>
      <c r="AX88" s="185"/>
      <c r="AY88" s="185">
        <v>0.17</v>
      </c>
      <c r="AZ88" s="185"/>
      <c r="BA88" s="185">
        <v>6.51</v>
      </c>
      <c r="BB88" s="85"/>
      <c r="BC88" s="185"/>
      <c r="BD88" s="185"/>
      <c r="BE88" s="185">
        <v>1.17</v>
      </c>
      <c r="BF88" s="185">
        <v>0.14000000000000001</v>
      </c>
      <c r="BG88" s="85"/>
      <c r="BH88" s="85"/>
      <c r="BI88" s="85">
        <v>0.26</v>
      </c>
      <c r="BJ88" s="85"/>
      <c r="BK88" s="85">
        <f t="shared" ref="BK88" si="67">IF(AU88="",IF(AT88="",IF(AQ88="",IF(AS88="","",AS88),AQ88),AT88),AU88)</f>
        <v>1.18</v>
      </c>
      <c r="BL88" s="85">
        <f t="shared" ref="BL88" si="68">IF(AY88="",IF(AZ88="",IF(AV88="",IF(AX88="","",AX88),AV88),AZ88),AY88)</f>
        <v>0.17</v>
      </c>
      <c r="BM88" s="85">
        <f t="shared" ref="BM88" si="69">IF(BD88="",IF(BE88="",IF(BA88="",IF(BC88="","",BC88),BA88),BE88),BD88)</f>
        <v>1.17</v>
      </c>
      <c r="BN88" s="85">
        <f t="shared" ref="BN88" si="70">IF(BI88="",IF(BJ88="",IF(BF88="",IF(BH88="","",BH88),BF88),BJ88),BI88)</f>
        <v>0.26</v>
      </c>
      <c r="BO88" s="85">
        <f t="shared" ref="BO88" si="71">IF((AND(AK88="", AN88="")),"",AK88+AN88)</f>
        <v>24.560000000000002</v>
      </c>
      <c r="BP88" s="85">
        <f>IF(ISBLANK(AK88),"",IF(ISBLANK(AH88),"",IFERROR(((AK88-AH88)/0.36/R88),"")))</f>
        <v>-8.9120370370370364E-2</v>
      </c>
      <c r="BQ88" s="85"/>
      <c r="BR88" s="84">
        <f>IF(ISBLANK(AN88),"",IF(ISBLANK(AI88),"",IFERROR(((AN88-AI88)/0.36/R88),"")))</f>
        <v>-0.12326388888888884</v>
      </c>
      <c r="BT88" s="85">
        <f>IF(ISBLANK(BO88),"",IF(ISBLANK(AJ88),"",IFERROR(((BO88-AJ88)/0.36/R88),"")))</f>
        <v>-0.21238425925925916</v>
      </c>
      <c r="BU88" s="85"/>
    </row>
    <row r="89" spans="1:73" x14ac:dyDescent="0.25">
      <c r="A89" s="12" t="s">
        <v>189</v>
      </c>
      <c r="B89" s="4" t="s">
        <v>232</v>
      </c>
      <c r="C89" s="4" t="s">
        <v>632</v>
      </c>
      <c r="D89" s="4" t="s">
        <v>708</v>
      </c>
      <c r="E89" s="4" t="s">
        <v>710</v>
      </c>
      <c r="F89" s="4" t="s">
        <v>31</v>
      </c>
      <c r="G89" s="12" t="s">
        <v>544</v>
      </c>
      <c r="H89" s="12" t="s">
        <v>539</v>
      </c>
      <c r="I89" s="22">
        <v>2</v>
      </c>
      <c r="J89" s="22">
        <v>4</v>
      </c>
      <c r="K89" s="12" t="s">
        <v>540</v>
      </c>
      <c r="L89" s="12" t="s">
        <v>547</v>
      </c>
      <c r="M89" s="21">
        <v>980</v>
      </c>
      <c r="N89" s="75">
        <v>-3.3032679740000002</v>
      </c>
      <c r="O89" s="75">
        <v>34.847795963000003</v>
      </c>
      <c r="P89" s="16">
        <v>42818</v>
      </c>
      <c r="Q89" s="16">
        <v>42866</v>
      </c>
      <c r="R89" s="21">
        <f t="shared" si="65"/>
        <v>48</v>
      </c>
      <c r="S89" s="54">
        <f>INDEX([1]Sheet1!$J:$J,MATCH(A89,[1]Sheet1!$A:$A,0))</f>
        <v>115.33425271599999</v>
      </c>
      <c r="T89">
        <v>612.97709400899998</v>
      </c>
      <c r="U89" s="68" t="s">
        <v>94</v>
      </c>
      <c r="V89" s="60">
        <v>0.5</v>
      </c>
      <c r="W89" s="59">
        <v>1.5</v>
      </c>
      <c r="X89" s="81">
        <v>3.5</v>
      </c>
      <c r="Y89" s="81">
        <v>35</v>
      </c>
      <c r="Z89" s="3" t="s">
        <v>256</v>
      </c>
      <c r="AA89" s="3" t="s">
        <v>815</v>
      </c>
      <c r="AB89" s="155">
        <v>1.5</v>
      </c>
      <c r="AC89" s="52">
        <v>6.8</v>
      </c>
      <c r="AD89" s="52">
        <v>10</v>
      </c>
      <c r="AE89" s="52">
        <v>40</v>
      </c>
      <c r="AF89" s="45" t="s">
        <v>473</v>
      </c>
      <c r="AG89" s="24" t="s">
        <v>855</v>
      </c>
      <c r="AH89" s="84">
        <v>3.03</v>
      </c>
      <c r="AI89" s="87">
        <v>34.020000000000003</v>
      </c>
      <c r="AJ89">
        <v>37.050000000000004</v>
      </c>
      <c r="AK89" s="85">
        <v>4.07</v>
      </c>
      <c r="AL89" s="90"/>
      <c r="AM89" s="195">
        <v>4.07</v>
      </c>
      <c r="AN89" s="85">
        <v>39.53</v>
      </c>
      <c r="AO89" s="85">
        <v>5.04</v>
      </c>
      <c r="AP89" s="185">
        <v>5.17</v>
      </c>
      <c r="AQ89" s="185"/>
      <c r="AR89" s="85"/>
      <c r="AS89" s="185"/>
      <c r="AT89" s="185"/>
      <c r="AU89" s="185">
        <v>1.57</v>
      </c>
      <c r="AV89" s="185"/>
      <c r="AW89" s="85"/>
      <c r="AX89" s="185"/>
      <c r="AY89" s="185">
        <v>0.19</v>
      </c>
      <c r="AZ89" s="185"/>
      <c r="BA89" s="185"/>
      <c r="BB89" s="85"/>
      <c r="BC89" s="185"/>
      <c r="BD89" s="185"/>
      <c r="BE89" s="185">
        <v>1.52</v>
      </c>
      <c r="BF89" s="185"/>
      <c r="BG89" s="85"/>
      <c r="BH89" s="85"/>
      <c r="BI89" s="85">
        <v>0.27</v>
      </c>
      <c r="BJ89" s="85"/>
      <c r="BK89" s="85">
        <f>IF(AU89="",IF(AT89="",IF(AQ89="",IF(AS89="","",AS89),AQ89),AT89),AU89)</f>
        <v>1.57</v>
      </c>
      <c r="BL89" s="85">
        <f>IF(AY89="",IF(AZ89="",IF(AV89="",IF(AX89="","",AX89),AV89),AZ89),AY89)</f>
        <v>0.19</v>
      </c>
      <c r="BM89" s="85">
        <f>IF(BD89="",IF(BE89="",IF(BA89="",IF(BC89="","",BC89),BA89),BE89),BD89)</f>
        <v>1.52</v>
      </c>
      <c r="BN89" s="85">
        <f>IF(BI89="",IF(BJ89="",IF(BF89="",IF(BH89="","",BH89),BF89),BJ89),BI89)</f>
        <v>0.27</v>
      </c>
      <c r="BO89" s="85">
        <f>IF((AND(AK89="", AN89="")),"",AK89+AN89)</f>
        <v>43.6</v>
      </c>
      <c r="BP89" s="85">
        <f>IF(ISBLANK(AK89),"",IF(ISBLANK(AH91),"",IFERROR(((AK89-AH91)/0.36/R89),"")))</f>
        <v>0.11458333333333337</v>
      </c>
      <c r="BQ89" s="85">
        <f>IF(ISBLANK(AK89),"",IF(ISBLANK(AK91),"",IFERROR(((AK89-AK91)/0.36/R89),"")))</f>
        <v>-7.7546296296296294E-2</v>
      </c>
      <c r="BR89" s="84">
        <f>IF(ISBLANK(AN89),"",IF(ISBLANK(AI91),"",IFERROR(((AN89-AI91)/0.36/R89),"")))</f>
        <v>7.0023148148148209E-2</v>
      </c>
      <c r="BS89" s="84">
        <f t="shared" ref="BS89:BS137" si="72">IF(ISBLANK(AN89),"",IF(ISBLANK(AN89),"",IFERROR(((AN89-AN91)/0.36/R89),"")))</f>
        <v>1.6608796296296298</v>
      </c>
      <c r="BT89" s="85">
        <f>IF(ISBLANK(BO89),"",IF(ISBLANK(AJ91),"",IFERROR(((BO89-AJ91)/0.36/R89),"")))</f>
        <v>0.18460648148148176</v>
      </c>
      <c r="BU89" s="85">
        <f t="shared" ref="BU89" si="73">IF(ISBLANK(BO91),"",IF(ISBLANK(BO89),"",IFERROR(((BO89-BO91)/0.36/R89),"")))</f>
        <v>1.5833333333333333</v>
      </c>
    </row>
    <row r="90" spans="1:73" x14ac:dyDescent="0.25">
      <c r="A90" s="12" t="s">
        <v>190</v>
      </c>
      <c r="B90" s="4" t="s">
        <v>232</v>
      </c>
      <c r="C90" s="4" t="s">
        <v>632</v>
      </c>
      <c r="D90" s="4" t="s">
        <v>708</v>
      </c>
      <c r="E90" s="4" t="s">
        <v>710</v>
      </c>
      <c r="F90" s="4" t="s">
        <v>31</v>
      </c>
      <c r="G90" s="12" t="s">
        <v>544</v>
      </c>
      <c r="H90" s="12" t="s">
        <v>539</v>
      </c>
      <c r="I90" s="22">
        <v>2</v>
      </c>
      <c r="J90" s="22">
        <v>4</v>
      </c>
      <c r="K90" s="12" t="s">
        <v>545</v>
      </c>
      <c r="L90" s="12" t="s">
        <v>547</v>
      </c>
      <c r="M90" s="21">
        <v>980</v>
      </c>
      <c r="N90" s="75">
        <v>-3.3032679740000002</v>
      </c>
      <c r="O90" s="75">
        <v>34.847795963000003</v>
      </c>
      <c r="P90" s="16">
        <v>42819</v>
      </c>
      <c r="Q90" s="16">
        <v>42866</v>
      </c>
      <c r="R90" s="21">
        <f t="shared" si="65"/>
        <v>47</v>
      </c>
      <c r="S90" s="54">
        <f>INDEX([1]Sheet1!$J:$J,MATCH(A90,[1]Sheet1!$A:$A,0))</f>
        <v>115.33425271599999</v>
      </c>
      <c r="T90">
        <v>728.31134672500002</v>
      </c>
      <c r="U90" s="68" t="s">
        <v>94</v>
      </c>
      <c r="V90" s="60">
        <v>2.5</v>
      </c>
      <c r="W90" s="59">
        <v>6.4</v>
      </c>
      <c r="X90" s="81">
        <v>15</v>
      </c>
      <c r="Y90" s="81">
        <v>40</v>
      </c>
      <c r="AA90" s="3" t="s">
        <v>815</v>
      </c>
      <c r="AB90" s="155">
        <v>2</v>
      </c>
      <c r="AC90" s="52">
        <v>9.6</v>
      </c>
      <c r="AD90" s="52">
        <v>40</v>
      </c>
      <c r="AE90" s="52">
        <v>60</v>
      </c>
      <c r="AF90" s="45" t="s">
        <v>473</v>
      </c>
      <c r="AG90" s="24" t="s">
        <v>855</v>
      </c>
      <c r="AH90" s="84">
        <v>9.42</v>
      </c>
      <c r="AI90" s="87">
        <v>80.87</v>
      </c>
      <c r="AJ90">
        <v>90.29</v>
      </c>
      <c r="AK90" s="85">
        <v>24.86</v>
      </c>
      <c r="AL90" s="90">
        <v>5.04</v>
      </c>
      <c r="AM90" s="195">
        <v>5.04</v>
      </c>
      <c r="AN90" s="85">
        <v>21.43</v>
      </c>
      <c r="AO90" s="85">
        <v>5.05</v>
      </c>
      <c r="AP90" s="185">
        <v>4.9800000000000004</v>
      </c>
      <c r="AQ90" s="185">
        <v>3.26</v>
      </c>
      <c r="AR90" s="85"/>
      <c r="AS90" s="122"/>
      <c r="AU90" s="185">
        <v>1.4</v>
      </c>
      <c r="AV90" s="185">
        <v>0.13</v>
      </c>
      <c r="AW90" s="85"/>
      <c r="AX90" s="185"/>
      <c r="AY90" s="185">
        <v>0.19</v>
      </c>
      <c r="AZ90" s="185"/>
      <c r="BA90" s="185">
        <v>2.0699999999999998</v>
      </c>
      <c r="BB90" s="85"/>
      <c r="BC90" s="185"/>
      <c r="BD90" s="185"/>
      <c r="BE90" s="185"/>
      <c r="BF90" s="185">
        <v>0.08</v>
      </c>
      <c r="BG90" s="85"/>
      <c r="BH90" s="85"/>
      <c r="BI90" s="85"/>
      <c r="BJ90" s="85"/>
      <c r="BK90" s="85">
        <f>IF(AU90="",IF(AT90="",IF(AQ90="",IF(AS90="","",AS90),AQ90),AT90),AU90)</f>
        <v>1.4</v>
      </c>
      <c r="BL90" s="85">
        <f>IF(AY90="",IF(AZ90="",IF(AV90="",IF(AX90="","",AX90),AV90),AZ90),AY90)</f>
        <v>0.19</v>
      </c>
      <c r="BM90" s="85">
        <f>IF(BD90="",IF(BE90="",IF(BA90="",IF(BC90="","",BC90),BA90),BE90),BD90)</f>
        <v>2.0699999999999998</v>
      </c>
      <c r="BN90" s="85">
        <f>IF(BI90="",IF(BJ90="",IF(BF90="",IF(BH90="","",BH90),BF90),BJ90),BI90)</f>
        <v>0.08</v>
      </c>
      <c r="BO90" s="85">
        <f>IF((AND(AK90="", AN90="")),"",AK90+AN90)</f>
        <v>46.29</v>
      </c>
      <c r="BP90" s="85">
        <f>IF(ISBLANK(AK90),"",IF(ISBLANK(AH91),"",IFERROR(((AK90-AH91)/0.36/R90),"")))</f>
        <v>1.3457446808510638</v>
      </c>
      <c r="BQ90" s="85">
        <f t="shared" ref="BQ90" si="74">IF(ISBLANK(AK90),"",IF(ISBLANK(AK91),"",IFERROR(((AK90-AK91)/0.36/R90),"")))</f>
        <v>1.1495271867612293</v>
      </c>
      <c r="BR90" s="84">
        <f>IF(ISBLANK(AN90),"",IF(ISBLANK(AI91),"",IFERROR(((AN90-AI91)/0.36/R90),"")))</f>
        <v>-0.99822695035461007</v>
      </c>
      <c r="BS90" s="84">
        <f t="shared" ref="BS90:BS153" si="75">IF(ISBLANK(AN90),"",IF(ISBLANK(AN90),"",IFERROR(((AN90-AN91)/0.36/R90),"")))</f>
        <v>0.62647754137115841</v>
      </c>
      <c r="BT90" s="85">
        <f>IF(ISBLANK(BO90),"",IF(ISBLANK(AJ91),"",IFERROR(((BO90-AJ91)/0.36/R90),"")))</f>
        <v>0.34751773049645412</v>
      </c>
      <c r="BU90" s="85">
        <f t="shared" ref="BU90" si="76">IF(ISBLANK(BO91),"",IF(ISBLANK(BO90),"",IFERROR(((BO90-BO91)/0.36/R90),"")))</f>
        <v>1.7760047281323876</v>
      </c>
    </row>
    <row r="91" spans="1:73" x14ac:dyDescent="0.25">
      <c r="A91" s="12" t="s">
        <v>191</v>
      </c>
      <c r="B91" s="4" t="s">
        <v>232</v>
      </c>
      <c r="C91" s="4" t="s">
        <v>632</v>
      </c>
      <c r="D91" s="12" t="s">
        <v>708</v>
      </c>
      <c r="E91" s="12" t="s">
        <v>710</v>
      </c>
      <c r="F91" s="4" t="s">
        <v>31</v>
      </c>
      <c r="G91" s="12" t="s">
        <v>544</v>
      </c>
      <c r="H91" s="12" t="s">
        <v>539</v>
      </c>
      <c r="I91" s="22">
        <v>2</v>
      </c>
      <c r="J91" s="22">
        <v>4</v>
      </c>
      <c r="K91" s="12" t="s">
        <v>542</v>
      </c>
      <c r="L91" s="12" t="s">
        <v>547</v>
      </c>
      <c r="M91" s="22">
        <v>980</v>
      </c>
      <c r="N91" s="75">
        <v>-3.3032679740000002</v>
      </c>
      <c r="O91" s="75">
        <v>34.847795963000003</v>
      </c>
      <c r="P91" s="16">
        <v>42818</v>
      </c>
      <c r="Q91" s="16">
        <v>42866</v>
      </c>
      <c r="R91" s="21">
        <f t="shared" si="65"/>
        <v>48</v>
      </c>
      <c r="S91" s="54">
        <f>INDEX([1]Sheet1!$J:$J,MATCH(A91,[1]Sheet1!$A:$A,0))</f>
        <v>115.33425271599999</v>
      </c>
      <c r="T91">
        <v>843.64559944099994</v>
      </c>
      <c r="U91" s="68" t="s">
        <v>94</v>
      </c>
      <c r="V91" s="60">
        <v>1.7</v>
      </c>
      <c r="W91" s="59">
        <v>3.5</v>
      </c>
      <c r="X91" s="81">
        <v>10</v>
      </c>
      <c r="Y91" s="81">
        <v>30</v>
      </c>
      <c r="AA91" s="3" t="s">
        <v>815</v>
      </c>
      <c r="AB91" s="155">
        <v>1.7</v>
      </c>
      <c r="AC91" s="52">
        <v>3.2</v>
      </c>
      <c r="AD91" s="52">
        <v>15</v>
      </c>
      <c r="AE91" s="52">
        <v>25</v>
      </c>
      <c r="AF91" s="45" t="s">
        <v>473</v>
      </c>
      <c r="AG91" s="24" t="s">
        <v>855</v>
      </c>
      <c r="AH91" s="84">
        <v>2.09</v>
      </c>
      <c r="AI91" s="87">
        <v>38.32</v>
      </c>
      <c r="AJ91">
        <v>40.409999999999997</v>
      </c>
      <c r="AK91" s="85">
        <v>5.41</v>
      </c>
      <c r="AL91" s="90"/>
      <c r="AM91" s="195">
        <v>5.41</v>
      </c>
      <c r="AN91" s="85">
        <v>10.83</v>
      </c>
      <c r="AO91" s="85">
        <v>5.49</v>
      </c>
      <c r="AP91" s="185">
        <v>5.34</v>
      </c>
      <c r="AQ91" s="185"/>
      <c r="AR91" s="85"/>
      <c r="AS91" s="185"/>
      <c r="AT91" s="185"/>
      <c r="AU91" s="185">
        <v>1.48</v>
      </c>
      <c r="AV91" s="185"/>
      <c r="AW91" s="85"/>
      <c r="AX91" s="185"/>
      <c r="AY91" s="185">
        <v>9.5000000000000001E-2</v>
      </c>
      <c r="AZ91" s="185"/>
      <c r="BA91" s="185">
        <v>1.82</v>
      </c>
      <c r="BB91" s="85"/>
      <c r="BC91" s="185"/>
      <c r="BD91" s="185"/>
      <c r="BE91" s="185"/>
      <c r="BF91" s="185">
        <v>0.06</v>
      </c>
      <c r="BG91" s="85"/>
      <c r="BH91" s="85"/>
      <c r="BI91" s="85"/>
      <c r="BJ91" s="85"/>
      <c r="BK91" s="85">
        <f>IF(AU91="",IF(AT91="",IF(AQ91="",IF(AS91="","",AS91),AQ91),AT91),AU91)</f>
        <v>1.48</v>
      </c>
      <c r="BL91" s="85">
        <f>IF(AY91="",IF(AZ91="",IF(AV91="",IF(AX91="","",AX91),AV91),AZ91),AY91)</f>
        <v>9.5000000000000001E-2</v>
      </c>
      <c r="BM91" s="85">
        <f>IF(BD91="",IF(BE91="",IF(BA91="",IF(BC91="","",BC91),BA91),BE91),BD91)</f>
        <v>1.82</v>
      </c>
      <c r="BN91" s="85">
        <f>IF(BI91="",IF(BJ91="",IF(BF91="",IF(BH91="","",BH91),BF91),BJ91),BI91)</f>
        <v>0.06</v>
      </c>
      <c r="BO91" s="85">
        <f>IF((AND(AK91="", AN91="")),"",AK91+AN91)</f>
        <v>16.240000000000002</v>
      </c>
      <c r="BP91" s="85">
        <f>IF(ISBLANK(AK91),"",IF(ISBLANK(AH91),"",IFERROR(((AK91-AH91)/0.36/R91),"")))</f>
        <v>0.19212962962962965</v>
      </c>
      <c r="BQ91" s="85"/>
      <c r="BR91" s="84">
        <f>IF(ISBLANK(AN91),"",IF(ISBLANK(AI91),"",IFERROR(((AN91-AI91)/0.36/R91),"")))</f>
        <v>-1.5908564814814816</v>
      </c>
      <c r="BT91" s="85">
        <f>IF(ISBLANK(BO91),"",IF(ISBLANK(AJ91),"",IFERROR(((BO91-AJ91)/0.36/R91),"")))</f>
        <v>-1.3987268518518514</v>
      </c>
      <c r="BU91" s="85"/>
    </row>
    <row r="92" spans="1:73" x14ac:dyDescent="0.25">
      <c r="A92" s="12" t="s">
        <v>192</v>
      </c>
      <c r="B92" s="4" t="s">
        <v>233</v>
      </c>
      <c r="C92" s="4" t="s">
        <v>632</v>
      </c>
      <c r="D92" s="4" t="s">
        <v>709</v>
      </c>
      <c r="E92" s="4" t="s">
        <v>707</v>
      </c>
      <c r="F92" s="4" t="s">
        <v>31</v>
      </c>
      <c r="G92" s="12" t="s">
        <v>544</v>
      </c>
      <c r="H92" s="12" t="s">
        <v>539</v>
      </c>
      <c r="I92" s="22">
        <v>3</v>
      </c>
      <c r="J92" s="22">
        <v>1</v>
      </c>
      <c r="K92" s="12" t="s">
        <v>540</v>
      </c>
      <c r="L92" s="12" t="s">
        <v>547</v>
      </c>
      <c r="M92" s="21">
        <v>998</v>
      </c>
      <c r="N92" s="75">
        <v>-3.295644969</v>
      </c>
      <c r="O92" s="75">
        <v>34.852435010999997</v>
      </c>
      <c r="P92" s="16">
        <v>42818</v>
      </c>
      <c r="Q92" s="16">
        <v>42866</v>
      </c>
      <c r="R92" s="21">
        <f t="shared" si="65"/>
        <v>48</v>
      </c>
      <c r="S92" s="54">
        <f>INDEX([1]Sheet1!$J:$J,MATCH(A92,[1]Sheet1!$A:$A,0))</f>
        <v>115.33425271599999</v>
      </c>
      <c r="T92">
        <v>610.93963869000004</v>
      </c>
      <c r="U92" s="68" t="s">
        <v>94</v>
      </c>
      <c r="V92" s="60">
        <v>1.2</v>
      </c>
      <c r="W92" s="59">
        <v>4.0999999999999996</v>
      </c>
      <c r="X92" s="81">
        <v>6</v>
      </c>
      <c r="Y92" s="81">
        <v>50</v>
      </c>
      <c r="Z92" s="3" t="s">
        <v>259</v>
      </c>
      <c r="AA92" s="3" t="s">
        <v>815</v>
      </c>
      <c r="AB92" s="155"/>
      <c r="AC92" s="155"/>
      <c r="AD92" s="155"/>
      <c r="AE92" s="155"/>
      <c r="AF92" s="45" t="s">
        <v>471</v>
      </c>
      <c r="AG92" s="24" t="s">
        <v>855</v>
      </c>
      <c r="AH92" s="84">
        <v>8.26</v>
      </c>
      <c r="AI92" s="87">
        <v>30.12</v>
      </c>
      <c r="AJ92">
        <v>38.380000000000003</v>
      </c>
      <c r="AK92" s="85"/>
      <c r="AL92" s="90"/>
      <c r="AM92" s="195"/>
      <c r="AN92" s="85"/>
      <c r="AO92" s="85"/>
      <c r="AP92" s="185"/>
      <c r="AS92" s="122"/>
      <c r="AX92" s="122"/>
      <c r="BC92" s="122"/>
      <c r="BH92" s="84"/>
      <c r="BK92" s="135" t="str">
        <f t="shared" si="41"/>
        <v/>
      </c>
      <c r="BL92" s="135" t="str">
        <f t="shared" si="42"/>
        <v/>
      </c>
      <c r="BM92" s="135" t="str">
        <f t="shared" si="43"/>
        <v/>
      </c>
      <c r="BN92" s="135" t="str">
        <f t="shared" si="44"/>
        <v/>
      </c>
      <c r="BO92" s="85" t="str">
        <f>IF((AND(AK92="", AN92="")),"",AK92+AN92)</f>
        <v/>
      </c>
      <c r="BP92" s="84" t="str">
        <f t="shared" ref="BP92" si="77">IF(ISBLANK(AK92),"",IF(ISBLANK(AH94),"",IFERROR(((AK92-AH94)/0.36/R92),"")))</f>
        <v/>
      </c>
      <c r="BQ92" s="84" t="str">
        <f t="shared" ref="BQ92" si="78">IF(ISBLANK(AK92),"",IF(ISBLANK(AK94),"",IFERROR(((AK92-AK94)/0.36/R92),"")))</f>
        <v/>
      </c>
      <c r="BR92" s="84" t="str">
        <f>IF(ISBLANK(AN92),"",IF(ISBLANK(AI94),"",IFERROR(((AN92-AI94)/0.36/R92),"")))</f>
        <v/>
      </c>
      <c r="BS92" s="84" t="str">
        <f t="shared" ref="BS92:BS140" si="79">IF(ISBLANK(AN92),"",IF(ISBLANK(AN92),"",IFERROR(((AN92-AN94)/0.36/R92),"")))</f>
        <v/>
      </c>
      <c r="BT92" s="84" t="str">
        <f>IF(ISBLANK(BO92),"",IF(ISBLANK(AJ94),"",IFERROR(((BO92-AJ94)/0.36/R92),"")))</f>
        <v/>
      </c>
      <c r="BU92" s="84" t="str">
        <f t="shared" ref="BU92" si="80">IF(ISBLANK(BO94),"",IF(ISBLANK(BO92),"",IFERROR(((BO92-BO94)/0.36/R92),"")))</f>
        <v/>
      </c>
    </row>
    <row r="93" spans="1:73" x14ac:dyDescent="0.25">
      <c r="A93" s="12" t="s">
        <v>193</v>
      </c>
      <c r="B93" s="4" t="s">
        <v>233</v>
      </c>
      <c r="C93" s="4" t="s">
        <v>632</v>
      </c>
      <c r="D93" s="4" t="s">
        <v>709</v>
      </c>
      <c r="E93" s="4" t="s">
        <v>707</v>
      </c>
      <c r="F93" s="4" t="s">
        <v>31</v>
      </c>
      <c r="G93" s="12" t="s">
        <v>544</v>
      </c>
      <c r="H93" s="12" t="s">
        <v>539</v>
      </c>
      <c r="I93" s="22">
        <v>3</v>
      </c>
      <c r="J93" s="22">
        <v>1</v>
      </c>
      <c r="K93" s="12" t="s">
        <v>545</v>
      </c>
      <c r="L93" s="12" t="s">
        <v>547</v>
      </c>
      <c r="M93" s="21">
        <v>998</v>
      </c>
      <c r="N93" s="75">
        <v>-3.295644969</v>
      </c>
      <c r="O93" s="75">
        <v>34.852435010999997</v>
      </c>
      <c r="P93" s="16">
        <v>42819</v>
      </c>
      <c r="Q93" s="16">
        <v>42866</v>
      </c>
      <c r="R93" s="21">
        <f t="shared" si="65"/>
        <v>47</v>
      </c>
      <c r="S93" s="54">
        <f>INDEX([1]Sheet1!$J:$J,MATCH(A93,[1]Sheet1!$A:$A,0))</f>
        <v>115.33425271599999</v>
      </c>
      <c r="T93">
        <v>726.27389140599996</v>
      </c>
      <c r="U93" s="68" t="s">
        <v>94</v>
      </c>
      <c r="V93" s="60">
        <v>1.5</v>
      </c>
      <c r="W93" s="59">
        <v>4.3</v>
      </c>
      <c r="X93" s="81">
        <v>6</v>
      </c>
      <c r="Y93" s="81">
        <v>31</v>
      </c>
      <c r="AA93" s="3" t="s">
        <v>815</v>
      </c>
      <c r="AB93" s="155"/>
      <c r="AC93" s="155"/>
      <c r="AD93" s="155"/>
      <c r="AE93" s="155"/>
      <c r="AF93" s="45" t="s">
        <v>471</v>
      </c>
      <c r="AG93" s="24" t="s">
        <v>855</v>
      </c>
      <c r="AH93" s="84">
        <v>17.64</v>
      </c>
      <c r="AI93" s="87">
        <v>56.39</v>
      </c>
      <c r="AJ93">
        <v>74.03</v>
      </c>
      <c r="AK93" s="85"/>
      <c r="AL93" s="90"/>
      <c r="AM93" s="195"/>
      <c r="AN93" s="85"/>
      <c r="AO93" s="85"/>
      <c r="AP93" s="185"/>
      <c r="AQ93" s="185"/>
      <c r="AR93" s="85"/>
      <c r="AS93" s="185"/>
      <c r="AT93" s="185"/>
      <c r="AU93" s="185"/>
      <c r="AV93" s="185"/>
      <c r="AW93" s="85"/>
      <c r="AX93" s="185"/>
      <c r="AY93" s="185"/>
      <c r="AZ93" s="185"/>
      <c r="BA93" s="185"/>
      <c r="BB93" s="85"/>
      <c r="BC93" s="185"/>
      <c r="BD93" s="185"/>
      <c r="BE93" s="185"/>
      <c r="BF93" s="185"/>
      <c r="BG93" s="85"/>
      <c r="BH93" s="85"/>
      <c r="BI93" s="85"/>
      <c r="BJ93" s="85"/>
      <c r="BK93" s="85"/>
      <c r="BL93" s="85"/>
      <c r="BM93" s="85"/>
      <c r="BN93" s="85"/>
      <c r="BO93" s="85" t="str">
        <f t="shared" ref="BO93:BO95" si="81">IF((AND(AK93="", AN93="")),"",AK93+AN93)</f>
        <v/>
      </c>
      <c r="BP93" s="85" t="str">
        <f t="shared" ref="BP93" si="82">IF(ISBLANK(AK93),"",IF(ISBLANK(AH94),"",IFERROR(((AK93-AH94)/0.36/R93),"")))</f>
        <v/>
      </c>
      <c r="BQ93" s="85" t="str">
        <f t="shared" ref="BQ93" si="83">IF(ISBLANK(AK93),"",IF(ISBLANK(AK94),"",IFERROR(((AK93-AK94)/0.36/R93),"")))</f>
        <v/>
      </c>
      <c r="BR93" s="84" t="str">
        <f>IF(ISBLANK(AN93),"",IF(ISBLANK(AI94),"",IFERROR(((AN93-AI94)/0.36/R93),"")))</f>
        <v/>
      </c>
      <c r="BS93" s="84" t="str">
        <f t="shared" ref="BS93:BS156" si="84">IF(ISBLANK(AN93),"",IF(ISBLANK(AN93),"",IFERROR(((AN93-AN94)/0.36/R93),"")))</f>
        <v/>
      </c>
      <c r="BT93" s="85" t="str">
        <f>IF(ISBLANK(BO93),"",IF(ISBLANK(AJ94),"",IFERROR(((BO93-AJ94)/0.36/R93),"")))</f>
        <v/>
      </c>
      <c r="BU93" s="85" t="str">
        <f t="shared" ref="BU93" si="85">IF(ISBLANK(BO94),"",IF(ISBLANK(BO93),"",IFERROR(((BO93-BO94)/0.36/R93),"")))</f>
        <v/>
      </c>
    </row>
    <row r="94" spans="1:73" x14ac:dyDescent="0.25">
      <c r="A94" s="12" t="s">
        <v>194</v>
      </c>
      <c r="B94" s="4" t="s">
        <v>233</v>
      </c>
      <c r="C94" s="4" t="s">
        <v>632</v>
      </c>
      <c r="D94" s="4" t="s">
        <v>709</v>
      </c>
      <c r="E94" s="4" t="s">
        <v>707</v>
      </c>
      <c r="F94" s="4" t="s">
        <v>31</v>
      </c>
      <c r="G94" s="12" t="s">
        <v>544</v>
      </c>
      <c r="H94" s="12" t="s">
        <v>539</v>
      </c>
      <c r="I94" s="22">
        <v>3</v>
      </c>
      <c r="J94" s="22">
        <v>1</v>
      </c>
      <c r="K94" s="12" t="s">
        <v>542</v>
      </c>
      <c r="L94" s="12" t="s">
        <v>547</v>
      </c>
      <c r="M94" s="21">
        <v>998</v>
      </c>
      <c r="N94" s="75">
        <v>-3.295644969</v>
      </c>
      <c r="O94" s="75">
        <v>34.852435010999997</v>
      </c>
      <c r="P94" s="16">
        <v>42818</v>
      </c>
      <c r="Q94" s="16">
        <v>42866</v>
      </c>
      <c r="R94" s="21">
        <f t="shared" si="65"/>
        <v>48</v>
      </c>
      <c r="S94" s="54">
        <f>INDEX([1]Sheet1!$J:$J,MATCH(A94,[1]Sheet1!$A:$A,0))</f>
        <v>115.33425271599999</v>
      </c>
      <c r="T94">
        <v>841.608144122</v>
      </c>
      <c r="U94" s="68" t="s">
        <v>94</v>
      </c>
      <c r="V94" s="60">
        <v>1.5</v>
      </c>
      <c r="W94" s="59">
        <v>14.8</v>
      </c>
      <c r="X94" s="81">
        <v>15</v>
      </c>
      <c r="Y94" s="81">
        <v>62</v>
      </c>
      <c r="AA94" s="3" t="s">
        <v>815</v>
      </c>
      <c r="AB94" s="155"/>
      <c r="AC94" s="155"/>
      <c r="AD94" s="155"/>
      <c r="AE94" s="155"/>
      <c r="AF94" s="45" t="s">
        <v>854</v>
      </c>
      <c r="AG94" s="24" t="s">
        <v>855</v>
      </c>
      <c r="AH94" s="84">
        <v>7.26</v>
      </c>
      <c r="AI94" s="87">
        <v>17.91</v>
      </c>
      <c r="AJ94">
        <v>25.17</v>
      </c>
      <c r="AK94" s="85">
        <v>0</v>
      </c>
      <c r="AL94" s="152"/>
      <c r="AM94" s="186"/>
      <c r="AN94" s="85">
        <v>0</v>
      </c>
      <c r="BO94" s="85">
        <f t="shared" si="81"/>
        <v>0</v>
      </c>
      <c r="BP94" s="85">
        <f>IF(ISBLANK(AK94),"",IF(ISBLANK(AH94),"",IFERROR(((AK94-AH94)/0.36/R94),"")))</f>
        <v>-0.4201388888888889</v>
      </c>
      <c r="BQ94" s="85"/>
      <c r="BR94" s="84">
        <f t="shared" ref="BR94:BR97" si="86">IF(ISBLANK(AN94),"",IF(ISBLANK(AI94),"",IFERROR(((AN94-AI94)/0.36/R94),"")))</f>
        <v>-1.0364583333333333</v>
      </c>
      <c r="BT94" s="85">
        <f>IF(ISBLANK(BO94),"",IF(ISBLANK(AJ94),"",IFERROR(((BO94-AJ94)/0.36/R94),"")))</f>
        <v>-1.4565972222222223</v>
      </c>
      <c r="BU94" s="85"/>
    </row>
    <row r="95" spans="1:73" x14ac:dyDescent="0.25">
      <c r="A95" s="12" t="s">
        <v>195</v>
      </c>
      <c r="B95" s="4" t="s">
        <v>234</v>
      </c>
      <c r="C95" s="4" t="s">
        <v>632</v>
      </c>
      <c r="D95" s="4" t="s">
        <v>710</v>
      </c>
      <c r="E95" s="4" t="s">
        <v>708</v>
      </c>
      <c r="F95" s="4" t="s">
        <v>31</v>
      </c>
      <c r="G95" s="12" t="s">
        <v>544</v>
      </c>
      <c r="H95" s="12" t="s">
        <v>539</v>
      </c>
      <c r="I95" s="22">
        <v>4</v>
      </c>
      <c r="J95" s="22">
        <v>2</v>
      </c>
      <c r="K95" s="12" t="s">
        <v>540</v>
      </c>
      <c r="L95" s="12" t="s">
        <v>547</v>
      </c>
      <c r="M95" s="21">
        <v>1000</v>
      </c>
      <c r="N95" s="75">
        <v>-3.296013018</v>
      </c>
      <c r="O95" s="75">
        <v>34.854326974999999</v>
      </c>
      <c r="P95" s="16">
        <v>42819</v>
      </c>
      <c r="Q95" s="16">
        <v>42866</v>
      </c>
      <c r="R95" s="21">
        <f t="shared" si="65"/>
        <v>47</v>
      </c>
      <c r="S95" s="54">
        <f>INDEX([1]Sheet1!$J:$J,MATCH(A95,[1]Sheet1!$A:$A,0))</f>
        <v>132.710957729</v>
      </c>
      <c r="T95">
        <v>643.71251207299997</v>
      </c>
      <c r="U95" s="68" t="s">
        <v>94</v>
      </c>
      <c r="V95" s="60">
        <v>1</v>
      </c>
      <c r="W95" s="59">
        <v>2.2999999999999998</v>
      </c>
      <c r="X95" s="81">
        <v>6</v>
      </c>
      <c r="Y95" s="81">
        <v>35</v>
      </c>
      <c r="Z95" s="3" t="s">
        <v>259</v>
      </c>
      <c r="AA95" s="3" t="s">
        <v>815</v>
      </c>
      <c r="AB95" s="155">
        <v>2</v>
      </c>
      <c r="AC95" s="52">
        <v>3.6</v>
      </c>
      <c r="AD95" s="52">
        <v>18</v>
      </c>
      <c r="AE95" s="52">
        <v>25</v>
      </c>
      <c r="AF95" s="45" t="s">
        <v>473</v>
      </c>
      <c r="AG95" s="24" t="s">
        <v>855</v>
      </c>
      <c r="AH95" s="84">
        <v>3.59</v>
      </c>
      <c r="AI95" s="87">
        <v>49.69</v>
      </c>
      <c r="AJ95">
        <v>53.28</v>
      </c>
      <c r="AK95" s="85">
        <v>14.46</v>
      </c>
      <c r="AL95" s="90">
        <v>5.16</v>
      </c>
      <c r="AM95" s="195">
        <v>4.91</v>
      </c>
      <c r="AN95" s="85">
        <v>11.35</v>
      </c>
      <c r="AO95" s="85"/>
      <c r="AP95" s="185">
        <v>5.67</v>
      </c>
      <c r="AQ95" s="185">
        <v>1.96</v>
      </c>
      <c r="AR95" s="85"/>
      <c r="AS95" s="185"/>
      <c r="AT95" s="185"/>
      <c r="AU95" s="185"/>
      <c r="AV95" s="185">
        <v>0.12</v>
      </c>
      <c r="AW95" s="85"/>
      <c r="AX95" s="185"/>
      <c r="AY95" s="185"/>
      <c r="AZ95" s="185"/>
      <c r="BA95" s="185"/>
      <c r="BB95" s="85"/>
      <c r="BC95" s="185">
        <v>0.91</v>
      </c>
      <c r="BD95" s="185"/>
      <c r="BE95" s="185">
        <v>1.72</v>
      </c>
      <c r="BF95" s="185"/>
      <c r="BG95" s="85"/>
      <c r="BH95" s="85">
        <v>0.16</v>
      </c>
      <c r="BI95" s="85">
        <v>0.19</v>
      </c>
      <c r="BJ95" s="85"/>
      <c r="BK95" s="85">
        <f t="shared" ref="BK95" si="87">IF(AU95="",IF(AT95="",IF(AQ95="",IF(AS95="","",AS95),AQ95),AT95),AU95)</f>
        <v>1.96</v>
      </c>
      <c r="BL95" s="85">
        <f t="shared" ref="BL95" si="88">IF(AY95="",IF(AZ95="",IF(AV95="",IF(AX95="","",AX95),AV95),AZ95),AY95)</f>
        <v>0.12</v>
      </c>
      <c r="BM95" s="85">
        <f t="shared" ref="BM95" si="89">IF(BD95="",IF(BE95="",IF(BA95="",IF(BC95="","",BC95),BA95),BE95),BD95)</f>
        <v>1.72</v>
      </c>
      <c r="BN95" s="85">
        <f t="shared" ref="BN95" si="90">IF(BI95="",IF(BJ95="",IF(BF95="",IF(BH95="","",BH95),BF95),BJ95),BI95)</f>
        <v>0.19</v>
      </c>
      <c r="BO95" s="85">
        <f t="shared" si="81"/>
        <v>25.810000000000002</v>
      </c>
      <c r="BP95" s="85">
        <f>IF(ISBLANK(AK95),"",IF(ISBLANK(AH97),"",IFERROR(((AK95-AH97)/0.36/R95),"")))</f>
        <v>0.35874704491725773</v>
      </c>
      <c r="BQ95" s="85">
        <f>IF(ISBLANK(AK95),"",IF(ISBLANK(AK97),"",IFERROR(((AK95-AK97)/0.36/R95),"")))</f>
        <v>0.55496453900709219</v>
      </c>
      <c r="BR95" s="84">
        <f t="shared" ref="BR95" si="91">IF(ISBLANK(AN95),"",IF(ISBLANK(AI97),"",IFERROR(((AN95-AI97)/0.36/R95),"")))</f>
        <v>-0.38238770685579204</v>
      </c>
      <c r="BS95" s="84">
        <f t="shared" ref="BS95:BS143" si="92">IF(ISBLANK(AN95),"",IF(ISBLANK(AN95),"",IFERROR(((AN95-AN97)/0.36/R95),"")))</f>
        <v>3.6643026004728088E-2</v>
      </c>
      <c r="BT95" s="85">
        <f>IF(ISBLANK(BO95),"",IF(ISBLANK(AJ97),"",IFERROR(((BO95-AJ97)/0.36/R95),"")))</f>
        <v>-2.3640661938534195E-2</v>
      </c>
      <c r="BU95" s="85">
        <f>IF(ISBLANK(BO97),"",IF(ISBLANK(BO95),"",IFERROR(((BO95-BO97)/0.36/R95),"")))</f>
        <v>0.59160756501182044</v>
      </c>
    </row>
    <row r="96" spans="1:73" x14ac:dyDescent="0.25">
      <c r="A96" s="12" t="s">
        <v>196</v>
      </c>
      <c r="B96" s="4" t="s">
        <v>234</v>
      </c>
      <c r="C96" s="4" t="s">
        <v>632</v>
      </c>
      <c r="D96" s="4" t="s">
        <v>710</v>
      </c>
      <c r="E96" s="4" t="s">
        <v>708</v>
      </c>
      <c r="F96" s="4" t="s">
        <v>31</v>
      </c>
      <c r="G96" s="12" t="s">
        <v>544</v>
      </c>
      <c r="H96" s="12" t="s">
        <v>539</v>
      </c>
      <c r="I96" s="22">
        <v>4</v>
      </c>
      <c r="J96" s="22">
        <v>2</v>
      </c>
      <c r="K96" s="12" t="s">
        <v>545</v>
      </c>
      <c r="L96" s="12" t="s">
        <v>547</v>
      </c>
      <c r="M96" s="21">
        <v>1000</v>
      </c>
      <c r="N96" s="75">
        <v>-3.296013018</v>
      </c>
      <c r="O96" s="75">
        <v>34.854326974999999</v>
      </c>
      <c r="P96" s="16">
        <v>42819</v>
      </c>
      <c r="Q96" s="16">
        <v>42866</v>
      </c>
      <c r="R96" s="21">
        <f t="shared" si="65"/>
        <v>47</v>
      </c>
      <c r="S96" s="54">
        <f>INDEX([1]Sheet1!$J:$J,MATCH(A96,[1]Sheet1!$A:$A,0))</f>
        <v>132.710957729</v>
      </c>
      <c r="T96">
        <v>776.423469802</v>
      </c>
      <c r="U96" s="68" t="s">
        <v>94</v>
      </c>
      <c r="V96" s="60">
        <v>1.8</v>
      </c>
      <c r="W96" s="59">
        <v>3.2</v>
      </c>
      <c r="X96" s="81">
        <v>7</v>
      </c>
      <c r="Y96" s="81">
        <v>35</v>
      </c>
      <c r="AA96" s="3" t="s">
        <v>815</v>
      </c>
      <c r="AB96" s="155"/>
      <c r="AC96" s="155"/>
      <c r="AD96" s="155">
        <v>20</v>
      </c>
      <c r="AE96" s="155">
        <v>45</v>
      </c>
      <c r="AF96" s="45" t="s">
        <v>472</v>
      </c>
      <c r="AG96" s="24" t="s">
        <v>855</v>
      </c>
      <c r="AH96" s="84">
        <v>49.76</v>
      </c>
      <c r="AI96" s="87">
        <v>46.73</v>
      </c>
      <c r="AJ96">
        <v>96.49</v>
      </c>
      <c r="BO96" s="85" t="str">
        <f>IF((AND(AK96="", AN96="")),"",AK96+AN96)</f>
        <v/>
      </c>
      <c r="BP96" s="85" t="str">
        <f>IF(ISBLANK(AK96),"",IF(ISBLANK(AH97),"",IFERROR(((AK96-AH97)/0.36/R96),"")))</f>
        <v/>
      </c>
      <c r="BQ96" s="85" t="str">
        <f t="shared" ref="BQ96" si="93">IF(ISBLANK(AK96),"",IF(ISBLANK(AK97),"",IFERROR(((AK96-AK97)/0.36/R96),"")))</f>
        <v/>
      </c>
      <c r="BR96" s="84" t="str">
        <f>IF(ISBLANK(AN96),"",IF(ISBLANK(AI97),"",IFERROR(((AN96-AI97)/0.36/R96),"")))</f>
        <v/>
      </c>
      <c r="BS96" s="84" t="str">
        <f t="shared" ref="BS96:BS159" si="94">IF(ISBLANK(AN96),"",IF(ISBLANK(AN96),"",IFERROR(((AN96-AN97)/0.36/R96),"")))</f>
        <v/>
      </c>
      <c r="BT96" s="85" t="str">
        <f>IF(ISBLANK(BO96),"",IF(ISBLANK(AJ97),"",IFERROR(((BO96-AJ97)/0.36/R96),"")))</f>
        <v/>
      </c>
      <c r="BU96" s="85" t="str">
        <f t="shared" ref="BU96" si="95">IF(ISBLANK(BO97),"",IF(ISBLANK(BO96),"",IFERROR(((BO96-BO97)/0.36/R96),"")))</f>
        <v/>
      </c>
    </row>
    <row r="97" spans="1:73" x14ac:dyDescent="0.25">
      <c r="A97" s="12" t="s">
        <v>197</v>
      </c>
      <c r="B97" s="4" t="s">
        <v>234</v>
      </c>
      <c r="C97" s="4" t="s">
        <v>632</v>
      </c>
      <c r="D97" s="4" t="s">
        <v>710</v>
      </c>
      <c r="E97" s="4" t="s">
        <v>708</v>
      </c>
      <c r="F97" s="4" t="s">
        <v>31</v>
      </c>
      <c r="G97" s="12" t="s">
        <v>544</v>
      </c>
      <c r="H97" s="12" t="s">
        <v>539</v>
      </c>
      <c r="I97" s="22">
        <v>4</v>
      </c>
      <c r="J97" s="22">
        <v>2</v>
      </c>
      <c r="K97" s="12" t="s">
        <v>542</v>
      </c>
      <c r="L97" s="12" t="s">
        <v>547</v>
      </c>
      <c r="M97" s="21">
        <v>1000</v>
      </c>
      <c r="N97" s="75">
        <v>-3.296013018</v>
      </c>
      <c r="O97" s="75">
        <v>34.854326974999999</v>
      </c>
      <c r="P97" s="16">
        <v>42819</v>
      </c>
      <c r="Q97" s="16">
        <v>42866</v>
      </c>
      <c r="R97" s="21">
        <f t="shared" si="65"/>
        <v>47</v>
      </c>
      <c r="S97" s="54">
        <f>INDEX([1]Sheet1!$J:$J,MATCH(A97,[1]Sheet1!$A:$A,0))</f>
        <v>132.710957729</v>
      </c>
      <c r="T97">
        <v>909.13442753100003</v>
      </c>
      <c r="U97" s="68" t="s">
        <v>94</v>
      </c>
      <c r="V97" s="60">
        <v>1.5</v>
      </c>
      <c r="W97" s="59"/>
      <c r="X97" s="81">
        <v>8</v>
      </c>
      <c r="Y97" s="81">
        <v>55</v>
      </c>
      <c r="AA97" s="3" t="s">
        <v>815</v>
      </c>
      <c r="AB97" s="155">
        <v>1.5</v>
      </c>
      <c r="AC97" s="52">
        <v>1.2</v>
      </c>
      <c r="AD97" s="52">
        <v>10</v>
      </c>
      <c r="AE97" s="52">
        <v>25</v>
      </c>
      <c r="AF97" s="45" t="s">
        <v>473</v>
      </c>
      <c r="AG97" s="24" t="s">
        <v>855</v>
      </c>
      <c r="AH97" s="84">
        <v>8.39</v>
      </c>
      <c r="AI97" s="87">
        <v>17.82</v>
      </c>
      <c r="AJ97">
        <v>26.21</v>
      </c>
      <c r="AK97" s="85">
        <v>5.07</v>
      </c>
      <c r="AL97" s="90"/>
      <c r="AM97" s="195">
        <v>5.07</v>
      </c>
      <c r="AN97" s="85">
        <v>10.73</v>
      </c>
      <c r="AO97" s="85"/>
      <c r="AP97" s="185">
        <v>6.37</v>
      </c>
      <c r="AQ97" s="185"/>
      <c r="AR97" s="85"/>
      <c r="AS97" s="185"/>
      <c r="AT97" s="185"/>
      <c r="AU97" s="185">
        <v>1.54</v>
      </c>
      <c r="AV97" s="185"/>
      <c r="AW97" s="85"/>
      <c r="AX97" s="185"/>
      <c r="AY97" s="185">
        <v>0.18</v>
      </c>
      <c r="AZ97" s="185"/>
      <c r="BA97" s="185"/>
      <c r="BB97" s="85"/>
      <c r="BC97" s="185">
        <v>1.44</v>
      </c>
      <c r="BD97" s="185"/>
      <c r="BE97" s="185">
        <v>1.39</v>
      </c>
      <c r="BF97" s="185"/>
      <c r="BG97" s="85"/>
      <c r="BH97" s="85">
        <v>0.2</v>
      </c>
      <c r="BI97" s="85">
        <v>0.24</v>
      </c>
      <c r="BJ97" s="85"/>
      <c r="BK97" s="85">
        <f>IF(AU97="",IF(AT97="",IF(AQ97="",IF(AS97="","",AS97),AQ97),AT97),AU97)</f>
        <v>1.54</v>
      </c>
      <c r="BL97" s="85">
        <f>IF(AY97="",IF(AZ97="",IF(AV97="",IF(AX97="","",AX97),AV97),AZ97),AY97)</f>
        <v>0.18</v>
      </c>
      <c r="BM97" s="85">
        <f>IF(BD97="",IF(BE97="",IF(BA97="",IF(BC97="","",BC97),BA97),BE97),BD97)</f>
        <v>1.39</v>
      </c>
      <c r="BN97" s="85">
        <f>IF(BI97="",IF(BJ97="",IF(BF97="",IF(BH97="","",BH97),BF97),BJ97),BI97)</f>
        <v>0.24</v>
      </c>
      <c r="BO97" s="85">
        <f>IF((AND(AK97="", AN97="")),"",AK97+AN97)</f>
        <v>15.8</v>
      </c>
      <c r="BP97" s="85">
        <f>IF(ISBLANK(AK97),"",IF(ISBLANK(AH97),"",IFERROR(((AK97-AH97)/0.36/R97),"")))</f>
        <v>-0.19621749408983455</v>
      </c>
      <c r="BQ97" s="85"/>
      <c r="BR97" s="84">
        <f t="shared" ref="BR97:BR99" si="96">IF(ISBLANK(AN97),"",IF(ISBLANK(AI97),"",IFERROR(((AN97-AI97)/0.36/R97),"")))</f>
        <v>-0.41903073286052012</v>
      </c>
      <c r="BT97" s="85">
        <f>IF(ISBLANK(BO97),"",IF(ISBLANK(AJ97),"",IFERROR(((BO97-AJ97)/0.36/R97),"")))</f>
        <v>-0.61524822695035464</v>
      </c>
      <c r="BU97" s="85"/>
    </row>
    <row r="98" spans="1:73" x14ac:dyDescent="0.25">
      <c r="A98" s="12" t="s">
        <v>198</v>
      </c>
      <c r="B98" s="4" t="s">
        <v>235</v>
      </c>
      <c r="C98" s="4" t="s">
        <v>633</v>
      </c>
      <c r="D98" s="4" t="s">
        <v>711</v>
      </c>
      <c r="E98" s="4" t="s">
        <v>712</v>
      </c>
      <c r="F98" s="4" t="s">
        <v>59</v>
      </c>
      <c r="G98" s="12" t="s">
        <v>544</v>
      </c>
      <c r="H98" s="12" t="s">
        <v>543</v>
      </c>
      <c r="I98" s="22">
        <v>1</v>
      </c>
      <c r="J98" s="22">
        <v>2</v>
      </c>
      <c r="K98" s="12" t="s">
        <v>540</v>
      </c>
      <c r="L98" s="12" t="s">
        <v>547</v>
      </c>
      <c r="M98" s="21">
        <v>1009</v>
      </c>
      <c r="N98" s="75">
        <v>-3.3032119830000002</v>
      </c>
      <c r="O98" s="75">
        <v>34.847736032999997</v>
      </c>
      <c r="P98" s="16">
        <v>42820</v>
      </c>
      <c r="Q98" s="16">
        <v>42864</v>
      </c>
      <c r="R98" s="21">
        <f t="shared" si="65"/>
        <v>44</v>
      </c>
      <c r="S98" s="54">
        <f>INDEX([1]Sheet1!$J:$J,MATCH(A98,[1]Sheet1!$A:$A,0))</f>
        <v>90.816719352999996</v>
      </c>
      <c r="T98">
        <v>404.42960248700001</v>
      </c>
      <c r="U98" s="68" t="s">
        <v>276</v>
      </c>
      <c r="V98" s="60">
        <v>4</v>
      </c>
      <c r="W98" s="59">
        <v>7.1</v>
      </c>
      <c r="X98" s="81">
        <v>11</v>
      </c>
      <c r="Y98" s="81">
        <v>60</v>
      </c>
      <c r="AA98" s="3" t="s">
        <v>815</v>
      </c>
      <c r="AB98" s="155">
        <v>4</v>
      </c>
      <c r="AC98" s="52">
        <v>15.6</v>
      </c>
      <c r="AD98" s="52">
        <v>25</v>
      </c>
      <c r="AE98" s="52">
        <v>85</v>
      </c>
      <c r="AF98" s="45" t="s">
        <v>476</v>
      </c>
      <c r="AG98" s="24" t="s">
        <v>855</v>
      </c>
      <c r="AH98" s="84">
        <v>3.06</v>
      </c>
      <c r="AI98" s="89">
        <v>106.62</v>
      </c>
      <c r="AJ98">
        <v>109.68</v>
      </c>
      <c r="AK98" s="84">
        <v>24.77</v>
      </c>
      <c r="AL98" s="89">
        <v>5.15</v>
      </c>
      <c r="AM98" s="121">
        <v>4.9400000000000004</v>
      </c>
      <c r="AN98" s="84">
        <v>48.16</v>
      </c>
      <c r="AO98" s="135">
        <v>5.0199999999999996</v>
      </c>
      <c r="AP98" s="122">
        <v>4.9800000000000004</v>
      </c>
      <c r="AQ98" s="122">
        <v>1.05</v>
      </c>
      <c r="AS98" s="122">
        <v>0.95</v>
      </c>
      <c r="AU98" s="122">
        <v>0.72</v>
      </c>
      <c r="AV98" s="122">
        <v>0.08</v>
      </c>
      <c r="AX98" s="122">
        <v>0.17</v>
      </c>
      <c r="AY98" s="122">
        <v>0.18</v>
      </c>
      <c r="BA98" s="122">
        <v>1.65</v>
      </c>
      <c r="BC98" s="122"/>
      <c r="BF98" s="122">
        <v>0.06</v>
      </c>
      <c r="BH98" s="84"/>
      <c r="BK98" s="135">
        <f t="shared" si="41"/>
        <v>0.72</v>
      </c>
      <c r="BL98" s="135">
        <f t="shared" si="42"/>
        <v>0.18</v>
      </c>
      <c r="BM98" s="135">
        <f t="shared" si="43"/>
        <v>1.65</v>
      </c>
      <c r="BN98" s="135">
        <f t="shared" si="44"/>
        <v>0.06</v>
      </c>
      <c r="BO98" s="84">
        <f t="shared" si="40"/>
        <v>72.929999999999993</v>
      </c>
      <c r="BP98" s="84">
        <f>IF(ISBLANK(AK98),"",IF(ISBLANK(AH99),"",IFERROR(((AK98-AH99)/0.36/R98),"")))</f>
        <v>1.0561868686868687</v>
      </c>
      <c r="BQ98" s="84">
        <f>IF(ISBLANK(AK98),"",IF(ISBLANK(AK99),"",IFERROR(((AK98-AK99)/0.36/R98),"")))</f>
        <v>9.2171717171717224E-2</v>
      </c>
      <c r="BR98" s="84">
        <f>IF(ISBLANK(AN98),"",IF(ISBLANK(AI99),"",IFERROR(((AN98-AI99)/0.36/R98),"")))</f>
        <v>6.818181818181808E-2</v>
      </c>
      <c r="BS98" s="84">
        <f t="shared" ref="BS98:BS161" si="97">IF(ISBLANK(AN98),"",IF(ISBLANK(AN98),"",IFERROR(((AN98-AN99)/0.36/R98),"")))</f>
        <v>2.5113636363636362</v>
      </c>
      <c r="BT98" s="84">
        <f>IF(ISBLANK(BO98),"",IF(ISBLANK(AJ99),"",IFERROR(((BO98-AJ99)/0.36/R98),"")))</f>
        <v>1.1243686868686866</v>
      </c>
      <c r="BU98" s="84">
        <f>IF(ISBLANK(BO99),"",IF(ISBLANK(BO98),"",IFERROR(((BO98-BO99)/0.36/R98),"")))</f>
        <v>2.6035353535353534</v>
      </c>
    </row>
    <row r="99" spans="1:73" x14ac:dyDescent="0.25">
      <c r="A99" s="12" t="s">
        <v>199</v>
      </c>
      <c r="B99" s="4" t="s">
        <v>235</v>
      </c>
      <c r="C99" s="4" t="s">
        <v>633</v>
      </c>
      <c r="D99" s="4" t="s">
        <v>711</v>
      </c>
      <c r="E99" s="4" t="s">
        <v>712</v>
      </c>
      <c r="F99" s="4" t="s">
        <v>59</v>
      </c>
      <c r="G99" s="12" t="s">
        <v>544</v>
      </c>
      <c r="H99" s="12" t="s">
        <v>543</v>
      </c>
      <c r="I99" s="22">
        <v>1</v>
      </c>
      <c r="J99" s="22">
        <v>2</v>
      </c>
      <c r="K99" s="12" t="s">
        <v>542</v>
      </c>
      <c r="L99" s="12" t="s">
        <v>547</v>
      </c>
      <c r="M99" s="21">
        <v>1009</v>
      </c>
      <c r="N99" s="75">
        <v>-3.3032119830000002</v>
      </c>
      <c r="O99" s="75">
        <v>34.847736032999997</v>
      </c>
      <c r="P99" s="16">
        <v>42820</v>
      </c>
      <c r="Q99" s="16">
        <v>42864</v>
      </c>
      <c r="R99" s="21">
        <f t="shared" si="65"/>
        <v>44</v>
      </c>
      <c r="S99" s="54">
        <f>INDEX([1]Sheet1!$J:$J,MATCH(A99,[1]Sheet1!$A:$A,0))</f>
        <v>90.816719352999996</v>
      </c>
      <c r="T99">
        <v>495.24632184000001</v>
      </c>
      <c r="U99" s="68" t="s">
        <v>276</v>
      </c>
      <c r="V99" s="60">
        <v>1.8</v>
      </c>
      <c r="W99" s="59">
        <v>7.9</v>
      </c>
      <c r="X99" s="81">
        <v>30</v>
      </c>
      <c r="Y99" s="81">
        <v>70</v>
      </c>
      <c r="AA99" s="3" t="s">
        <v>815</v>
      </c>
      <c r="AB99" s="155">
        <v>1.5</v>
      </c>
      <c r="AC99" s="52">
        <v>8.8000000000000007</v>
      </c>
      <c r="AD99" s="52">
        <v>65</v>
      </c>
      <c r="AE99" s="52">
        <v>75</v>
      </c>
      <c r="AF99" s="45" t="s">
        <v>476</v>
      </c>
      <c r="AG99" s="24" t="s">
        <v>855</v>
      </c>
      <c r="AH99" s="84">
        <v>8.0399999999999991</v>
      </c>
      <c r="AI99" s="87">
        <v>47.08</v>
      </c>
      <c r="AJ99">
        <v>55.12</v>
      </c>
      <c r="AK99" s="87">
        <v>23.31</v>
      </c>
      <c r="AL99" s="89">
        <v>5.12</v>
      </c>
      <c r="AM99" s="121">
        <v>4.9800000000000004</v>
      </c>
      <c r="AN99" s="87">
        <v>8.3800000000000008</v>
      </c>
      <c r="AO99" s="135">
        <v>5.14</v>
      </c>
      <c r="AP99" s="122">
        <v>3.24</v>
      </c>
      <c r="AQ99" s="122">
        <v>1.33</v>
      </c>
      <c r="AS99" s="122"/>
      <c r="AV99" s="122">
        <v>0.11</v>
      </c>
      <c r="AX99" s="122"/>
      <c r="BC99" s="122"/>
      <c r="BE99" s="122">
        <v>1.21</v>
      </c>
      <c r="BH99" s="84"/>
      <c r="BI99" s="135">
        <v>0.18</v>
      </c>
      <c r="BK99" s="135">
        <f t="shared" si="41"/>
        <v>1.33</v>
      </c>
      <c r="BL99" s="135">
        <f t="shared" si="42"/>
        <v>0.11</v>
      </c>
      <c r="BM99" s="135">
        <f t="shared" si="43"/>
        <v>1.21</v>
      </c>
      <c r="BN99" s="135">
        <f t="shared" si="44"/>
        <v>0.18</v>
      </c>
      <c r="BO99" s="84">
        <f t="shared" si="40"/>
        <v>31.689999999999998</v>
      </c>
      <c r="BP99" s="84">
        <f>IF(ISBLANK(AK99),"",IF(ISBLANK(AH99),"",IFERROR(((AK99-AH99)/0.36/R99),"")))</f>
        <v>0.96401515151515149</v>
      </c>
      <c r="BR99" s="84">
        <f>IF(ISBLANK(AN99),"",IF(ISBLANK(AI99),"",IFERROR(((AN99-AI99)/0.36/R99),"")))</f>
        <v>-2.4431818181818179</v>
      </c>
      <c r="BT99" s="84">
        <f>IF(ISBLANK(BO99),"",IF(ISBLANK(AJ99),"",IFERROR(((BO99-AJ99)/0.36/R99),"")))</f>
        <v>-1.4791666666666665</v>
      </c>
    </row>
    <row r="100" spans="1:73" x14ac:dyDescent="0.25">
      <c r="A100" s="12" t="s">
        <v>200</v>
      </c>
      <c r="B100" s="4" t="s">
        <v>236</v>
      </c>
      <c r="C100" s="4" t="s">
        <v>633</v>
      </c>
      <c r="D100" s="4" t="s">
        <v>712</v>
      </c>
      <c r="E100" s="4" t="s">
        <v>713</v>
      </c>
      <c r="F100" s="4" t="s">
        <v>59</v>
      </c>
      <c r="G100" s="12" t="s">
        <v>544</v>
      </c>
      <c r="H100" s="12" t="s">
        <v>543</v>
      </c>
      <c r="I100" s="22">
        <v>2</v>
      </c>
      <c r="J100" s="22">
        <v>3</v>
      </c>
      <c r="K100" s="12" t="s">
        <v>540</v>
      </c>
      <c r="L100" s="12" t="s">
        <v>547</v>
      </c>
      <c r="M100" s="21">
        <v>1006</v>
      </c>
      <c r="N100" s="75">
        <v>-3.40842599</v>
      </c>
      <c r="O100" s="75">
        <v>34.850243982000002</v>
      </c>
      <c r="P100" s="16">
        <v>42820</v>
      </c>
      <c r="Q100" s="16">
        <v>42864</v>
      </c>
      <c r="R100" s="21">
        <f t="shared" si="65"/>
        <v>44</v>
      </c>
      <c r="S100" s="54">
        <f>INDEX([1]Sheet1!$J:$J,MATCH(A100,[1]Sheet1!$A:$A,0))</f>
        <v>90.816719352999996</v>
      </c>
      <c r="T100">
        <v>404.42960248700001</v>
      </c>
      <c r="U100" s="68" t="s">
        <v>276</v>
      </c>
      <c r="V100" s="60">
        <v>1.1000000000000001</v>
      </c>
      <c r="W100" s="59">
        <v>1.1000000000000001</v>
      </c>
      <c r="X100" s="81">
        <v>15</v>
      </c>
      <c r="Y100" s="81">
        <v>28</v>
      </c>
      <c r="Z100" s="3" t="s">
        <v>269</v>
      </c>
      <c r="AA100" s="3" t="s">
        <v>815</v>
      </c>
      <c r="AB100" s="155">
        <v>1.5</v>
      </c>
      <c r="AC100" s="52">
        <v>11.2</v>
      </c>
      <c r="AD100" s="52">
        <v>25</v>
      </c>
      <c r="AE100" s="52">
        <v>55</v>
      </c>
      <c r="AF100" s="45" t="s">
        <v>476</v>
      </c>
      <c r="AG100" s="24" t="s">
        <v>855</v>
      </c>
      <c r="AH100" s="84">
        <v>20.78</v>
      </c>
      <c r="AI100" s="87">
        <v>33.33</v>
      </c>
      <c r="AJ100">
        <v>54.11</v>
      </c>
      <c r="AK100" s="87">
        <v>14.68</v>
      </c>
      <c r="AL100" s="89">
        <v>5.0199999999999996</v>
      </c>
      <c r="AM100" s="121">
        <v>2.2599999999999998</v>
      </c>
      <c r="AN100" s="87">
        <v>14.99</v>
      </c>
      <c r="AO100" s="135">
        <v>5.04</v>
      </c>
      <c r="AP100" s="122">
        <v>4.8600000000000003</v>
      </c>
      <c r="AQ100" s="122">
        <v>1.47</v>
      </c>
      <c r="AS100" s="122">
        <v>1.19</v>
      </c>
      <c r="AV100" s="122">
        <v>0.11</v>
      </c>
      <c r="AX100" s="122">
        <v>0.26</v>
      </c>
      <c r="BA100" s="122">
        <v>1.51</v>
      </c>
      <c r="BC100" s="122">
        <v>1.1200000000000001</v>
      </c>
      <c r="BF100" s="122">
        <v>0.14000000000000001</v>
      </c>
      <c r="BH100" s="84">
        <v>0.17</v>
      </c>
      <c r="BK100" s="135">
        <f t="shared" si="41"/>
        <v>1.47</v>
      </c>
      <c r="BL100" s="135">
        <f t="shared" si="42"/>
        <v>0.11</v>
      </c>
      <c r="BM100" s="135">
        <f t="shared" si="43"/>
        <v>1.51</v>
      </c>
      <c r="BN100" s="135">
        <f t="shared" si="44"/>
        <v>0.14000000000000001</v>
      </c>
      <c r="BO100" s="84">
        <f t="shared" si="40"/>
        <v>29.67</v>
      </c>
      <c r="BP100" s="84">
        <f>IF(ISBLANK(AK100),"",IF(ISBLANK(AH101),"",IFERROR(((AK100-AH101)/0.36/R100),"")))</f>
        <v>0.72916666666666674</v>
      </c>
      <c r="BQ100" s="84">
        <f>IF(ISBLANK(AK100),"",IF(ISBLANK(AK101),"",IFERROR(((AK100-AK101)/0.36/R100),"")))</f>
        <v>0.85227272727272729</v>
      </c>
      <c r="BR100" s="84">
        <f t="shared" ref="BR100:BR105" si="98">IF(ISBLANK(AN100),"",IF(ISBLANK(AI101),"",IFERROR(((AN100-AI101)/0.36/R100),"")))</f>
        <v>-1.529040404040404</v>
      </c>
      <c r="BS100" s="84">
        <f t="shared" ref="BS100:BS163" si="99">IF(ISBLANK(AN100),"",IF(ISBLANK(AN100),"",IFERROR(((AN100-AN101)/0.36/R100),"")))</f>
        <v>-2.2727272727272693E-2</v>
      </c>
      <c r="BT100" s="84">
        <f>IF(ISBLANK(BO100),"",IF(ISBLANK(AJ101),"",IFERROR(((BO100-AJ101)/0.36/R100),"")))</f>
        <v>-0.79987373737373746</v>
      </c>
      <c r="BU100" s="84">
        <f>IF(ISBLANK(BO101),"",IF(ISBLANK(BO100),"",IFERROR(((BO100-BO101)/0.36/R100),"")))</f>
        <v>0.82954545454545459</v>
      </c>
    </row>
    <row r="101" spans="1:73" x14ac:dyDescent="0.25">
      <c r="A101" s="12" t="s">
        <v>201</v>
      </c>
      <c r="B101" s="4" t="s">
        <v>236</v>
      </c>
      <c r="C101" s="4" t="s">
        <v>633</v>
      </c>
      <c r="D101" s="12" t="s">
        <v>712</v>
      </c>
      <c r="E101" s="12" t="s">
        <v>713</v>
      </c>
      <c r="F101" s="4" t="s">
        <v>59</v>
      </c>
      <c r="G101" s="12" t="s">
        <v>544</v>
      </c>
      <c r="H101" s="12" t="s">
        <v>543</v>
      </c>
      <c r="I101" s="22">
        <v>2</v>
      </c>
      <c r="J101" s="22">
        <v>3</v>
      </c>
      <c r="K101" s="12" t="s">
        <v>542</v>
      </c>
      <c r="L101" s="12" t="s">
        <v>547</v>
      </c>
      <c r="M101" s="22">
        <v>1006</v>
      </c>
      <c r="N101" s="75">
        <v>-3.40842599</v>
      </c>
      <c r="O101" s="75">
        <v>34.850243982000002</v>
      </c>
      <c r="P101" s="16">
        <v>42820</v>
      </c>
      <c r="Q101" s="16">
        <v>42864</v>
      </c>
      <c r="R101" s="21">
        <f t="shared" si="65"/>
        <v>44</v>
      </c>
      <c r="S101" s="54">
        <f>INDEX([1]Sheet1!$J:$J,MATCH(A101,[1]Sheet1!$A:$A,0))</f>
        <v>90.816719352999996</v>
      </c>
      <c r="T101">
        <v>495.24632184000001</v>
      </c>
      <c r="U101" s="68" t="s">
        <v>276</v>
      </c>
      <c r="V101" s="60">
        <v>1.5</v>
      </c>
      <c r="W101" s="59">
        <v>2.6</v>
      </c>
      <c r="X101" s="81">
        <v>10</v>
      </c>
      <c r="Y101" s="81">
        <v>40</v>
      </c>
      <c r="AA101" s="3" t="s">
        <v>815</v>
      </c>
      <c r="AB101" s="155">
        <v>1.5</v>
      </c>
      <c r="AC101" s="52">
        <v>6.6</v>
      </c>
      <c r="AD101" s="52">
        <v>15</v>
      </c>
      <c r="AE101" s="52">
        <v>35</v>
      </c>
      <c r="AF101" s="45" t="s">
        <v>476</v>
      </c>
      <c r="AG101" s="24" t="s">
        <v>855</v>
      </c>
      <c r="AH101" s="84">
        <v>3.13</v>
      </c>
      <c r="AI101" s="87">
        <v>39.21</v>
      </c>
      <c r="AJ101">
        <v>42.34</v>
      </c>
      <c r="AK101" s="87">
        <v>1.18</v>
      </c>
      <c r="AL101" s="89"/>
      <c r="AM101" s="121">
        <v>1.18</v>
      </c>
      <c r="AN101" s="87">
        <v>15.35</v>
      </c>
      <c r="AO101" s="135">
        <v>5.03</v>
      </c>
      <c r="AP101" s="122">
        <v>4.97</v>
      </c>
      <c r="AS101" s="122"/>
      <c r="AU101" s="122">
        <v>1.63</v>
      </c>
      <c r="AX101" s="122"/>
      <c r="AY101" s="122">
        <v>0.38</v>
      </c>
      <c r="BA101" s="122">
        <v>1.33</v>
      </c>
      <c r="BC101" s="122"/>
      <c r="BF101" s="122">
        <v>0.1</v>
      </c>
      <c r="BH101" s="84"/>
      <c r="BK101" s="135">
        <f t="shared" si="41"/>
        <v>1.63</v>
      </c>
      <c r="BL101" s="135">
        <f t="shared" si="42"/>
        <v>0.38</v>
      </c>
      <c r="BM101" s="135">
        <f t="shared" si="43"/>
        <v>1.33</v>
      </c>
      <c r="BN101" s="135">
        <f t="shared" si="44"/>
        <v>0.1</v>
      </c>
      <c r="BO101" s="84">
        <f t="shared" si="40"/>
        <v>16.53</v>
      </c>
      <c r="BP101" s="84">
        <f>IF(ISBLANK(AK101),"",IF(ISBLANK(AH101),"",IFERROR(((AK101-AH101)/0.36/R101),"")))</f>
        <v>-0.12310606060606061</v>
      </c>
      <c r="BR101" s="84">
        <f t="shared" ref="BR101:BR105" si="100">IF(ISBLANK(AN101),"",IF(ISBLANK(AI101),"",IFERROR(((AN101-AI101)/0.36/R101),"")))</f>
        <v>-1.5063131313131315</v>
      </c>
      <c r="BT101" s="84">
        <f>IF(ISBLANK(BO101),"",IF(ISBLANK(AJ101),"",IFERROR(((BO101-AJ101)/0.36/R101),"")))</f>
        <v>-1.6294191919191923</v>
      </c>
    </row>
    <row r="102" spans="1:73" x14ac:dyDescent="0.25">
      <c r="A102" s="12" t="s">
        <v>202</v>
      </c>
      <c r="B102" s="12" t="s">
        <v>237</v>
      </c>
      <c r="C102" s="12" t="s">
        <v>633</v>
      </c>
      <c r="D102" s="12" t="s">
        <v>713</v>
      </c>
      <c r="E102" s="12" t="s">
        <v>711</v>
      </c>
      <c r="F102" s="4" t="s">
        <v>59</v>
      </c>
      <c r="G102" s="12" t="s">
        <v>544</v>
      </c>
      <c r="H102" s="12" t="s">
        <v>543</v>
      </c>
      <c r="I102" s="22">
        <v>3</v>
      </c>
      <c r="J102" s="22">
        <v>1</v>
      </c>
      <c r="K102" s="12" t="s">
        <v>540</v>
      </c>
      <c r="L102" s="12" t="s">
        <v>547</v>
      </c>
      <c r="M102" s="22">
        <v>1001</v>
      </c>
      <c r="N102" s="75">
        <v>-3.4063160140000002</v>
      </c>
      <c r="O102" s="75">
        <v>34.850407009999998</v>
      </c>
      <c r="P102" s="16">
        <v>42820</v>
      </c>
      <c r="Q102" s="16">
        <v>42864</v>
      </c>
      <c r="R102" s="21">
        <f t="shared" si="65"/>
        <v>44</v>
      </c>
      <c r="S102" s="54">
        <f>INDEX([1]Sheet1!$J:$J,MATCH(A102,[1]Sheet1!$A:$A,0))</f>
        <v>90.816719352999996</v>
      </c>
      <c r="T102">
        <v>444.44839368700002</v>
      </c>
      <c r="U102" s="68" t="s">
        <v>276</v>
      </c>
      <c r="V102" s="60">
        <v>1.8</v>
      </c>
      <c r="W102" s="59">
        <v>2.2000000000000002</v>
      </c>
      <c r="X102" s="81">
        <v>25</v>
      </c>
      <c r="Y102" s="81">
        <v>35</v>
      </c>
      <c r="AA102" s="3" t="s">
        <v>815</v>
      </c>
      <c r="AB102" s="155">
        <v>2</v>
      </c>
      <c r="AC102" s="52">
        <v>14.2</v>
      </c>
      <c r="AD102" s="52">
        <v>40</v>
      </c>
      <c r="AE102" s="52">
        <v>55</v>
      </c>
      <c r="AF102" s="45" t="s">
        <v>476</v>
      </c>
      <c r="AG102" s="24" t="s">
        <v>855</v>
      </c>
      <c r="AH102" s="52"/>
      <c r="AI102" s="52"/>
      <c r="AJ102" t="s">
        <v>756</v>
      </c>
      <c r="AK102" s="87">
        <v>13.47</v>
      </c>
      <c r="AL102" s="89">
        <v>5.09</v>
      </c>
      <c r="AM102" s="121">
        <v>3.66</v>
      </c>
      <c r="AN102" s="87">
        <v>14.2</v>
      </c>
      <c r="AO102" s="135">
        <v>5.07</v>
      </c>
      <c r="AP102" s="122">
        <v>4.32</v>
      </c>
      <c r="AQ102" s="122">
        <v>2.1</v>
      </c>
      <c r="AS102" s="122"/>
      <c r="AV102" s="122">
        <v>7.0000000000000007E-2</v>
      </c>
      <c r="AX102" s="122"/>
      <c r="BA102" s="122">
        <v>0.74</v>
      </c>
      <c r="BC102" s="122"/>
      <c r="BF102" s="122">
        <v>0.06</v>
      </c>
      <c r="BH102" s="84"/>
      <c r="BK102" s="135">
        <f t="shared" si="41"/>
        <v>2.1</v>
      </c>
      <c r="BL102" s="135">
        <f t="shared" si="42"/>
        <v>7.0000000000000007E-2</v>
      </c>
      <c r="BM102" s="135">
        <f t="shared" si="43"/>
        <v>0.74</v>
      </c>
      <c r="BN102" s="135">
        <f t="shared" si="44"/>
        <v>0.06</v>
      </c>
      <c r="BO102" s="84">
        <f t="shared" si="40"/>
        <v>27.67</v>
      </c>
      <c r="BP102" s="84">
        <f>IF(ISBLANK(AK102),"",IF(ISBLANK(AH103),"",IFERROR(((AK102-AH103)/0.36/R102),"")))</f>
        <v>0.74873737373737381</v>
      </c>
      <c r="BQ102" s="84">
        <f>IF(ISBLANK(AK102),"",IF(ISBLANK(AK103),"",IFERROR(((AK102-AK103)/0.36/R102),"")))</f>
        <v>0.38257575757575762</v>
      </c>
      <c r="BR102" s="84">
        <f>IF(ISBLANK(AN102),"",IF(ISBLANK(AI103),"",IFERROR(((AN102-AI103)/0.36/R102),"")))</f>
        <v>-2.3712121212121215</v>
      </c>
      <c r="BS102" s="84">
        <f t="shared" ref="BS102:BS165" si="101">IF(ISBLANK(AN102),"",IF(ISBLANK(AN102),"",IFERROR(((AN102-AN103)/0.36/R102),"")))</f>
        <v>-1.1470959595959596</v>
      </c>
      <c r="BT102" s="84">
        <f>IF(ISBLANK(BO102),"",IF(ISBLANK(AJ103),"",IFERROR(((BO102-AJ103)/0.36/R102),"")))</f>
        <v>-1.6224747474747474</v>
      </c>
      <c r="BU102" s="84">
        <f>IF(ISBLANK(BO103),"",IF(ISBLANK(BO102),"",IFERROR(((BO102-BO103)/0.36/R102),"")))</f>
        <v>-0.76452020202020199</v>
      </c>
    </row>
    <row r="103" spans="1:73" x14ac:dyDescent="0.25">
      <c r="A103" s="12" t="s">
        <v>203</v>
      </c>
      <c r="B103" s="12" t="s">
        <v>237</v>
      </c>
      <c r="C103" s="12" t="s">
        <v>633</v>
      </c>
      <c r="D103" s="12" t="s">
        <v>713</v>
      </c>
      <c r="E103" s="12" t="s">
        <v>711</v>
      </c>
      <c r="F103" s="4" t="s">
        <v>59</v>
      </c>
      <c r="G103" s="12" t="s">
        <v>544</v>
      </c>
      <c r="H103" s="12" t="s">
        <v>543</v>
      </c>
      <c r="I103" s="22">
        <v>3</v>
      </c>
      <c r="J103" s="22">
        <v>1</v>
      </c>
      <c r="K103" s="12" t="s">
        <v>542</v>
      </c>
      <c r="L103" s="12" t="s">
        <v>547</v>
      </c>
      <c r="M103" s="22">
        <v>1001</v>
      </c>
      <c r="N103" s="75">
        <v>-3.4063160140000002</v>
      </c>
      <c r="O103" s="75">
        <v>34.850407009999998</v>
      </c>
      <c r="P103" s="16">
        <v>42820</v>
      </c>
      <c r="Q103" s="16">
        <v>42864</v>
      </c>
      <c r="R103" s="21">
        <f t="shared" si="65"/>
        <v>44</v>
      </c>
      <c r="S103" s="54">
        <f>INDEX([1]Sheet1!$J:$J,MATCH(A103,[1]Sheet1!$A:$A,0))</f>
        <v>90.816719352999996</v>
      </c>
      <c r="T103">
        <v>535.26511303999996</v>
      </c>
      <c r="U103" s="68" t="s">
        <v>276</v>
      </c>
      <c r="V103" s="60">
        <v>1.2</v>
      </c>
      <c r="W103" s="59">
        <v>3.5</v>
      </c>
      <c r="X103" s="81">
        <v>15</v>
      </c>
      <c r="Y103" s="81">
        <v>50</v>
      </c>
      <c r="AA103" s="3" t="s">
        <v>815</v>
      </c>
      <c r="AB103" s="155">
        <v>2.5</v>
      </c>
      <c r="AC103" s="52">
        <v>14.1</v>
      </c>
      <c r="AD103" s="52">
        <v>15</v>
      </c>
      <c r="AE103" s="52">
        <v>70</v>
      </c>
      <c r="AF103" s="45" t="s">
        <v>476</v>
      </c>
      <c r="AG103" s="24" t="s">
        <v>855</v>
      </c>
      <c r="AH103" s="84">
        <v>1.61</v>
      </c>
      <c r="AI103" s="87">
        <v>51.76</v>
      </c>
      <c r="AJ103">
        <v>53.37</v>
      </c>
      <c r="AK103" s="87">
        <v>7.41</v>
      </c>
      <c r="AL103" s="89">
        <v>4.75</v>
      </c>
      <c r="AM103" s="121">
        <v>2.65</v>
      </c>
      <c r="AN103" s="87">
        <v>32.369999999999997</v>
      </c>
      <c r="AO103" s="135">
        <v>5.25</v>
      </c>
      <c r="AP103" s="122">
        <v>4.95</v>
      </c>
      <c r="AS103" s="122"/>
      <c r="AU103" s="122">
        <v>1.07</v>
      </c>
      <c r="AX103" s="122"/>
      <c r="AY103" s="122">
        <v>0.12</v>
      </c>
      <c r="BA103" s="122">
        <v>1.3</v>
      </c>
      <c r="BC103" s="122"/>
      <c r="BF103" s="122">
        <v>0.06</v>
      </c>
      <c r="BH103" s="84"/>
      <c r="BK103" s="135">
        <f t="shared" si="41"/>
        <v>1.07</v>
      </c>
      <c r="BL103" s="135">
        <f t="shared" si="42"/>
        <v>0.12</v>
      </c>
      <c r="BM103" s="135">
        <f t="shared" si="43"/>
        <v>1.3</v>
      </c>
      <c r="BN103" s="135">
        <f t="shared" si="44"/>
        <v>0.06</v>
      </c>
      <c r="BO103" s="84">
        <f t="shared" si="40"/>
        <v>39.78</v>
      </c>
      <c r="BP103" s="84">
        <f>IF(ISBLANK(AK103),"",IF(ISBLANK(AH103),"",IFERROR(((AK103-AH103)/0.36/R103),"")))</f>
        <v>0.36616161616161613</v>
      </c>
      <c r="BR103" s="84">
        <f>IF(ISBLANK(AN103),"",IF(ISBLANK(AI103),"",IFERROR(((AN103-AI103)/0.36/R103),"")))</f>
        <v>-1.2241161616161618</v>
      </c>
      <c r="BT103" s="84">
        <f>IF(ISBLANK(BO103),"",IF(ISBLANK(AJ103),"",IFERROR(((BO103-AJ103)/0.36/R103),"")))</f>
        <v>-0.8579545454545453</v>
      </c>
    </row>
    <row r="104" spans="1:73" x14ac:dyDescent="0.25">
      <c r="A104" s="12" t="s">
        <v>204</v>
      </c>
      <c r="B104" s="4" t="s">
        <v>238</v>
      </c>
      <c r="C104" s="4" t="s">
        <v>633</v>
      </c>
      <c r="D104" s="4" t="s">
        <v>714</v>
      </c>
      <c r="E104" s="4"/>
      <c r="F104" s="4" t="s">
        <v>59</v>
      </c>
      <c r="G104" s="12" t="s">
        <v>544</v>
      </c>
      <c r="H104" s="12" t="s">
        <v>543</v>
      </c>
      <c r="I104" s="22">
        <v>4</v>
      </c>
      <c r="J104" s="22"/>
      <c r="K104" s="12" t="s">
        <v>540</v>
      </c>
      <c r="L104" s="12" t="s">
        <v>547</v>
      </c>
      <c r="M104" s="21">
        <v>1003</v>
      </c>
      <c r="N104" s="75">
        <v>-3.4068529590000001</v>
      </c>
      <c r="O104" s="75">
        <v>34.851600005999998</v>
      </c>
      <c r="P104" s="16">
        <v>42820</v>
      </c>
      <c r="Q104" s="16">
        <v>42864</v>
      </c>
      <c r="R104" s="21">
        <f t="shared" si="65"/>
        <v>44</v>
      </c>
      <c r="S104" s="54">
        <f>INDEX([1]Sheet1!$J:$J,MATCH(A104,[1]Sheet1!$A:$A,0))</f>
        <v>90.816719352999996</v>
      </c>
      <c r="T104">
        <v>444.44839368700002</v>
      </c>
      <c r="U104" s="68" t="s">
        <v>276</v>
      </c>
      <c r="V104" s="60">
        <v>1.3</v>
      </c>
      <c r="W104" s="59">
        <v>4.5</v>
      </c>
      <c r="X104" s="81">
        <v>7</v>
      </c>
      <c r="Y104" s="81">
        <v>35</v>
      </c>
      <c r="Z104" s="3" t="s">
        <v>270</v>
      </c>
      <c r="AA104" s="3" t="s">
        <v>815</v>
      </c>
      <c r="AB104" s="155">
        <v>1</v>
      </c>
      <c r="AC104" s="52">
        <v>6.1</v>
      </c>
      <c r="AD104" s="52">
        <v>10</v>
      </c>
      <c r="AE104" s="52">
        <v>40</v>
      </c>
      <c r="AF104" s="45" t="s">
        <v>476</v>
      </c>
      <c r="AG104" s="24" t="s">
        <v>855</v>
      </c>
      <c r="AH104" s="84">
        <v>9.01</v>
      </c>
      <c r="AI104" s="87">
        <v>47.2</v>
      </c>
      <c r="AJ104">
        <v>56.21</v>
      </c>
      <c r="AK104" s="87">
        <v>5.69</v>
      </c>
      <c r="AL104" s="89"/>
      <c r="AM104" s="121">
        <v>5.69</v>
      </c>
      <c r="AN104" s="87">
        <v>21.03</v>
      </c>
      <c r="AO104" s="135">
        <v>5.08</v>
      </c>
      <c r="AP104" s="122">
        <v>5</v>
      </c>
      <c r="AS104" s="122"/>
      <c r="AU104" s="122">
        <v>1.23</v>
      </c>
      <c r="AX104" s="122"/>
      <c r="AY104" s="122">
        <v>0.16</v>
      </c>
      <c r="BA104" s="122">
        <v>1.44</v>
      </c>
      <c r="BC104" s="122"/>
      <c r="BF104" s="122">
        <v>0.11</v>
      </c>
      <c r="BH104" s="84"/>
      <c r="BK104" s="135">
        <f t="shared" si="41"/>
        <v>1.23</v>
      </c>
      <c r="BL104" s="135">
        <f t="shared" si="42"/>
        <v>0.16</v>
      </c>
      <c r="BM104" s="135">
        <f t="shared" si="43"/>
        <v>1.44</v>
      </c>
      <c r="BN104" s="135">
        <f t="shared" si="44"/>
        <v>0.11</v>
      </c>
      <c r="BO104" s="84">
        <f t="shared" si="40"/>
        <v>26.720000000000002</v>
      </c>
      <c r="BP104" s="84">
        <f>IF(ISBLANK(AK104),"",IF(ISBLANK(AH105),"",IFERROR(((AK104-AH105)/0.36/R104),"")))</f>
        <v>0.23042929292929298</v>
      </c>
      <c r="BQ104" s="84">
        <f>IF(ISBLANK(AK104),"",IF(ISBLANK(AK105),"",IFERROR(((AK104-AK105)/0.36/R104),"")))</f>
        <v>-0.66098484848484851</v>
      </c>
      <c r="BR104" s="84">
        <f>IF(ISBLANK(AN104),"",IF(ISBLANK(AI105),"",IFERROR(((AN104-AI105)/0.36/R104),"")))</f>
        <v>-0.87689393939393945</v>
      </c>
      <c r="BS104" s="84">
        <f t="shared" si="94"/>
        <v>-0.65404040404040409</v>
      </c>
      <c r="BT104" s="84">
        <f>IF(ISBLANK(BO104),"",IF(ISBLANK(AJ105),"",IFERROR(((BO104-AJ105)/0.36/R104),"")))</f>
        <v>-0.64646464646464641</v>
      </c>
      <c r="BU104" s="84">
        <f>IF(ISBLANK(BO105),"",IF(ISBLANK(BO104),"",IFERROR(((BO104-BO105)/0.36/R104),"")))</f>
        <v>-1.3150252525252524</v>
      </c>
    </row>
    <row r="105" spans="1:73" x14ac:dyDescent="0.25">
      <c r="A105" s="12" t="s">
        <v>205</v>
      </c>
      <c r="B105" s="4" t="s">
        <v>238</v>
      </c>
      <c r="C105" s="4" t="s">
        <v>633</v>
      </c>
      <c r="D105" s="4" t="s">
        <v>714</v>
      </c>
      <c r="E105" s="4"/>
      <c r="F105" s="4" t="s">
        <v>59</v>
      </c>
      <c r="G105" s="12" t="s">
        <v>544</v>
      </c>
      <c r="H105" s="12" t="s">
        <v>543</v>
      </c>
      <c r="I105" s="22">
        <v>4</v>
      </c>
      <c r="J105" s="22"/>
      <c r="K105" s="12" t="s">
        <v>542</v>
      </c>
      <c r="L105" s="12" t="s">
        <v>547</v>
      </c>
      <c r="M105" s="21">
        <v>1003</v>
      </c>
      <c r="N105" s="75">
        <v>-3.4068529590000001</v>
      </c>
      <c r="O105" s="75">
        <v>34.851600005999998</v>
      </c>
      <c r="P105" s="16">
        <v>42820</v>
      </c>
      <c r="Q105" s="16">
        <v>42864</v>
      </c>
      <c r="R105" s="21">
        <f t="shared" si="65"/>
        <v>44</v>
      </c>
      <c r="S105" s="54">
        <f>INDEX([1]Sheet1!$J:$J,MATCH(A105,[1]Sheet1!$A:$A,0))</f>
        <v>90.816719352999996</v>
      </c>
      <c r="T105">
        <v>535.26511303999996</v>
      </c>
      <c r="U105" s="68" t="s">
        <v>276</v>
      </c>
      <c r="V105" s="60">
        <v>1.2</v>
      </c>
      <c r="W105" s="59">
        <v>3.7</v>
      </c>
      <c r="X105" s="81">
        <v>15</v>
      </c>
      <c r="Y105" s="81">
        <v>60</v>
      </c>
      <c r="AA105" s="3" t="s">
        <v>815</v>
      </c>
      <c r="AB105" s="155">
        <v>2</v>
      </c>
      <c r="AC105" s="52">
        <v>12.4</v>
      </c>
      <c r="AD105" s="52">
        <v>40</v>
      </c>
      <c r="AE105" s="52">
        <v>75</v>
      </c>
      <c r="AF105" s="45" t="s">
        <v>476</v>
      </c>
      <c r="AG105" s="24" t="s">
        <v>855</v>
      </c>
      <c r="AH105" s="84">
        <v>2.04</v>
      </c>
      <c r="AI105" s="87">
        <v>34.92</v>
      </c>
      <c r="AJ105">
        <v>36.96</v>
      </c>
      <c r="AK105" s="87">
        <v>16.16</v>
      </c>
      <c r="AL105" s="89">
        <v>5.1100000000000003</v>
      </c>
      <c r="AM105" s="121">
        <v>4.8899999999999997</v>
      </c>
      <c r="AN105" s="84">
        <v>31.39</v>
      </c>
      <c r="AO105" s="135">
        <v>5.0199999999999996</v>
      </c>
      <c r="AP105" s="122">
        <v>5.0199999999999996</v>
      </c>
      <c r="AQ105" s="122">
        <v>2.59</v>
      </c>
      <c r="AS105" s="122"/>
      <c r="AV105" s="122">
        <v>0.1</v>
      </c>
      <c r="AX105" s="122"/>
      <c r="BA105" s="122">
        <v>1.19</v>
      </c>
      <c r="BC105" s="122">
        <v>1.19</v>
      </c>
      <c r="BF105" s="122">
        <v>0.08</v>
      </c>
      <c r="BH105" s="84">
        <v>0.15</v>
      </c>
      <c r="BK105" s="135">
        <f t="shared" si="41"/>
        <v>2.59</v>
      </c>
      <c r="BL105" s="135">
        <f t="shared" si="42"/>
        <v>0.1</v>
      </c>
      <c r="BM105" s="135">
        <f t="shared" si="43"/>
        <v>1.19</v>
      </c>
      <c r="BN105" s="135">
        <f t="shared" si="44"/>
        <v>0.08</v>
      </c>
      <c r="BO105" s="84">
        <f t="shared" si="40"/>
        <v>47.55</v>
      </c>
      <c r="BP105" s="84">
        <f>IF(ISBLANK(AK105),"",IF(ISBLANK(AH105),"",IFERROR(((AK105-AH105)/0.36/R105),"")))</f>
        <v>0.89141414141414155</v>
      </c>
      <c r="BR105" s="84">
        <f t="shared" ref="BR105:BR107" si="102">IF(ISBLANK(AN105),"",IF(ISBLANK(AI105),"",IFERROR(((AN105-AI105)/0.36/R105),"")))</f>
        <v>-0.22285353535353544</v>
      </c>
      <c r="BT105" s="84">
        <f>IF(ISBLANK(BO105),"",IF(ISBLANK(AJ105),"",IFERROR(((BO105-AJ105)/0.36/R105),"")))</f>
        <v>0.66856060606060586</v>
      </c>
    </row>
    <row r="106" spans="1:73" x14ac:dyDescent="0.25">
      <c r="A106" s="12" t="s">
        <v>206</v>
      </c>
      <c r="B106" s="4" t="s">
        <v>239</v>
      </c>
      <c r="C106" s="4" t="s">
        <v>546</v>
      </c>
      <c r="D106" s="4" t="s">
        <v>716</v>
      </c>
      <c r="E106" s="4"/>
      <c r="F106" s="4" t="s">
        <v>135</v>
      </c>
      <c r="G106" s="12" t="s">
        <v>546</v>
      </c>
      <c r="H106" s="12" t="s">
        <v>539</v>
      </c>
      <c r="I106" s="22">
        <v>1</v>
      </c>
      <c r="J106" s="22"/>
      <c r="K106" s="12" t="s">
        <v>540</v>
      </c>
      <c r="L106" s="12" t="s">
        <v>547</v>
      </c>
      <c r="M106" s="22">
        <v>1023</v>
      </c>
      <c r="N106" s="75">
        <v>-2.4377470369999998</v>
      </c>
      <c r="O106" s="75">
        <v>34.855161979999998</v>
      </c>
      <c r="P106" s="16">
        <v>42812</v>
      </c>
      <c r="Q106" s="16">
        <v>42872</v>
      </c>
      <c r="R106" s="21">
        <f t="shared" si="65"/>
        <v>60</v>
      </c>
      <c r="S106" s="54">
        <f>INDEX([1]Sheet1!$J:$J,MATCH(A106,[1]Sheet1!$A:$A,0))</f>
        <v>136.415489476</v>
      </c>
      <c r="T106">
        <v>393.55951936899999</v>
      </c>
      <c r="U106" s="68" t="s">
        <v>76</v>
      </c>
      <c r="V106" s="59">
        <v>5</v>
      </c>
      <c r="W106" s="59">
        <v>4.5</v>
      </c>
      <c r="X106" s="21">
        <v>15</v>
      </c>
      <c r="Y106" s="21">
        <v>50</v>
      </c>
      <c r="AA106" s="3" t="s">
        <v>815</v>
      </c>
      <c r="AB106" s="155">
        <v>5.8</v>
      </c>
      <c r="AC106" s="52">
        <v>35.6</v>
      </c>
      <c r="AD106" s="52">
        <v>25</v>
      </c>
      <c r="AE106" s="52">
        <v>60</v>
      </c>
      <c r="AF106" s="45"/>
      <c r="AG106" s="24" t="s">
        <v>855</v>
      </c>
      <c r="AH106" s="52">
        <v>5.0199999999999996</v>
      </c>
      <c r="AI106" s="87">
        <v>36.340000000000003</v>
      </c>
      <c r="AJ106">
        <v>41.36</v>
      </c>
      <c r="AK106" s="84">
        <v>20.74</v>
      </c>
      <c r="AL106" s="89">
        <v>5</v>
      </c>
      <c r="AM106" s="121">
        <v>3.83</v>
      </c>
      <c r="AN106" s="87">
        <v>44.89</v>
      </c>
      <c r="AO106" s="135">
        <v>5.03</v>
      </c>
      <c r="AP106" s="122">
        <v>4.67</v>
      </c>
      <c r="AQ106" s="122">
        <v>1.4</v>
      </c>
      <c r="AS106" s="122">
        <v>1.26</v>
      </c>
      <c r="AU106" s="122">
        <v>1.25</v>
      </c>
      <c r="AV106" s="122">
        <v>0.19</v>
      </c>
      <c r="AX106" s="122">
        <v>0.4</v>
      </c>
      <c r="AY106" s="122">
        <v>0.36</v>
      </c>
      <c r="BA106" s="122">
        <v>1.68</v>
      </c>
      <c r="BC106" s="122">
        <v>1.72</v>
      </c>
      <c r="BF106" s="122">
        <v>0.17</v>
      </c>
      <c r="BH106" s="84">
        <v>0.28999999999999998</v>
      </c>
      <c r="BK106" s="135">
        <f t="shared" si="41"/>
        <v>1.25</v>
      </c>
      <c r="BL106" s="135">
        <f t="shared" si="42"/>
        <v>0.36</v>
      </c>
      <c r="BM106" s="135">
        <f t="shared" si="43"/>
        <v>1.68</v>
      </c>
      <c r="BN106" s="135">
        <f t="shared" si="44"/>
        <v>0.17</v>
      </c>
      <c r="BO106" s="84">
        <f t="shared" si="40"/>
        <v>65.63</v>
      </c>
      <c r="BP106" s="84">
        <f>IF(ISBLANK(AK106),"",IF(ISBLANK(AH108),"",IFERROR(((AK106-AH108)/0.36/R106),"")))</f>
        <v>0.51018518518518507</v>
      </c>
      <c r="BQ106" s="84">
        <f>IF(ISBLANK(AK106),"",IF(ISBLANK(AK108),"",IFERROR(((AK106-AK108)/0.36/R106),"")))</f>
        <v>0.60509259259259252</v>
      </c>
      <c r="BR106" s="84">
        <f>IF(ISBLANK(AN106),"",IF(ISBLANK(AI108),"",IFERROR(((AN106-AI108)/0.36/R106),"")))</f>
        <v>0.49444444444444446</v>
      </c>
      <c r="BS106" s="84">
        <f t="shared" ref="BS106" si="103">IF(ISBLANK(AN106),"",IF(ISBLANK(AN106),"",IFERROR(((AN106-AN108)/0.36/R106),"")))</f>
        <v>-0.64722222222222214</v>
      </c>
      <c r="BT106" s="84">
        <f>IF(ISBLANK(BO106),"",IF(ISBLANK(AJ108),"",IFERROR(((BO106-AJ108)/0.36/R106),"")))</f>
        <v>1.0046296296296295</v>
      </c>
      <c r="BU106" s="84">
        <f>IF(ISBLANK(BO108),"",IF(ISBLANK(BO106),"",IFERROR(((BO106-BO108)/0.36/R106),"")))</f>
        <v>-4.2129629629629475E-2</v>
      </c>
    </row>
    <row r="107" spans="1:73" x14ac:dyDescent="0.25">
      <c r="A107" s="12" t="s">
        <v>207</v>
      </c>
      <c r="B107" s="4" t="s">
        <v>239</v>
      </c>
      <c r="C107" s="4" t="s">
        <v>546</v>
      </c>
      <c r="D107" s="4" t="s">
        <v>716</v>
      </c>
      <c r="E107" s="4"/>
      <c r="F107" s="4" t="s">
        <v>135</v>
      </c>
      <c r="G107" s="12" t="s">
        <v>546</v>
      </c>
      <c r="H107" s="12" t="s">
        <v>539</v>
      </c>
      <c r="I107" s="22">
        <v>1</v>
      </c>
      <c r="J107" s="22"/>
      <c r="K107" s="12" t="s">
        <v>545</v>
      </c>
      <c r="L107" s="12" t="s">
        <v>547</v>
      </c>
      <c r="M107" s="22">
        <v>1023</v>
      </c>
      <c r="N107" s="75">
        <v>-2.4377470369999998</v>
      </c>
      <c r="O107" s="75">
        <v>34.855161979999998</v>
      </c>
      <c r="P107" s="16">
        <v>42812</v>
      </c>
      <c r="Q107" s="16">
        <v>42872</v>
      </c>
      <c r="R107" s="21">
        <f t="shared" si="65"/>
        <v>60</v>
      </c>
      <c r="S107" s="54">
        <f>INDEX([1]Sheet1!$J:$J,MATCH(A107,[1]Sheet1!$A:$A,0))</f>
        <v>136.415489476</v>
      </c>
      <c r="T107">
        <v>529.97500884500005</v>
      </c>
      <c r="U107" s="68" t="s">
        <v>76</v>
      </c>
      <c r="V107" s="59">
        <v>4.5</v>
      </c>
      <c r="W107" s="59">
        <v>2.5</v>
      </c>
      <c r="X107" s="21">
        <v>7</v>
      </c>
      <c r="Y107" s="21">
        <v>45</v>
      </c>
      <c r="AA107" s="3" t="s">
        <v>815</v>
      </c>
      <c r="AB107" s="155">
        <v>4.5</v>
      </c>
      <c r="AC107" s="52">
        <v>21.5</v>
      </c>
      <c r="AD107" s="52">
        <v>15</v>
      </c>
      <c r="AE107" s="52">
        <v>50</v>
      </c>
      <c r="AF107" s="45"/>
      <c r="AG107" s="24" t="s">
        <v>855</v>
      </c>
      <c r="AH107" s="52">
        <v>3.18</v>
      </c>
      <c r="AI107" s="87">
        <v>47.03</v>
      </c>
      <c r="AJ107">
        <v>50.21</v>
      </c>
      <c r="AK107" s="84">
        <v>9.19</v>
      </c>
      <c r="AL107" s="89"/>
      <c r="AM107" s="121">
        <v>3.42</v>
      </c>
      <c r="AN107" s="87">
        <v>39.75</v>
      </c>
      <c r="AO107" s="135">
        <v>5.18</v>
      </c>
      <c r="AP107" s="122">
        <v>4.62</v>
      </c>
      <c r="AS107" s="122"/>
      <c r="AU107" s="122">
        <v>1.29</v>
      </c>
      <c r="AX107" s="122"/>
      <c r="AY107" s="122">
        <v>0.27</v>
      </c>
      <c r="BA107" s="122">
        <v>1.82</v>
      </c>
      <c r="BC107" s="122"/>
      <c r="BE107" s="122">
        <v>1.37</v>
      </c>
      <c r="BF107" s="122">
        <v>0.13</v>
      </c>
      <c r="BH107" s="84"/>
      <c r="BI107" s="135">
        <v>0.31</v>
      </c>
      <c r="BK107" s="135">
        <f t="shared" si="41"/>
        <v>1.29</v>
      </c>
      <c r="BL107" s="135">
        <f t="shared" si="42"/>
        <v>0.27</v>
      </c>
      <c r="BM107" s="135">
        <f t="shared" si="43"/>
        <v>1.37</v>
      </c>
      <c r="BN107" s="135">
        <f t="shared" si="44"/>
        <v>0.31</v>
      </c>
      <c r="BO107" s="84">
        <f t="shared" si="40"/>
        <v>48.94</v>
      </c>
      <c r="BP107" s="84">
        <f>IF(ISBLANK(AK107),"",IF(ISBLANK(AH108),"",IFERROR(((AK107-AH108)/0.36/R107),"")))</f>
        <v>-2.453703703703709E-2</v>
      </c>
      <c r="BQ107" s="84">
        <f>IF(ISBLANK(AK107),"",IF(ISBLANK(AK108),"",IFERROR(((AK107-AK108)/0.36/R107),"")))</f>
        <v>7.0370370370370361E-2</v>
      </c>
      <c r="BR107" s="84">
        <f>IF(ISBLANK(AN107),"",IF(ISBLANK(AI108),"",IFERROR(((AN107-AI108)/0.36/R107),"")))</f>
        <v>0.25648148148148148</v>
      </c>
      <c r="BS107" s="84">
        <f t="shared" ref="BS107:BS170" si="104">IF(ISBLANK(AN107),"",IF(ISBLANK(AN107),"",IFERROR(((AN107-AN108)/0.36/R107),"")))</f>
        <v>-0.88518518518518507</v>
      </c>
      <c r="BT107" s="84">
        <f>IF(ISBLANK(BO107),"",IF(ISBLANK(AJ108),"",IFERROR(((BO107-AJ108)/0.36/R107),"")))</f>
        <v>0.23194444444444437</v>
      </c>
      <c r="BU107" s="84">
        <f>IF(ISBLANK(BO108),"",IF(ISBLANK(BO107),"",IFERROR(((BO107-BO108)/0.36/R107),"")))</f>
        <v>-0.81481481481481455</v>
      </c>
    </row>
    <row r="108" spans="1:73" x14ac:dyDescent="0.25">
      <c r="A108" s="12" t="s">
        <v>208</v>
      </c>
      <c r="B108" s="4" t="s">
        <v>239</v>
      </c>
      <c r="C108" s="4" t="s">
        <v>546</v>
      </c>
      <c r="D108" s="4" t="s">
        <v>716</v>
      </c>
      <c r="E108" s="4"/>
      <c r="F108" s="4" t="s">
        <v>135</v>
      </c>
      <c r="G108" s="12" t="s">
        <v>546</v>
      </c>
      <c r="H108" s="12" t="s">
        <v>539</v>
      </c>
      <c r="I108" s="22">
        <v>1</v>
      </c>
      <c r="J108" s="22"/>
      <c r="K108" s="12" t="s">
        <v>542</v>
      </c>
      <c r="L108" s="12" t="s">
        <v>547</v>
      </c>
      <c r="M108" s="22">
        <v>1023</v>
      </c>
      <c r="N108" s="75">
        <v>-2.4377470369999998</v>
      </c>
      <c r="O108" s="75">
        <v>34.855161979999998</v>
      </c>
      <c r="P108" s="16">
        <v>42812</v>
      </c>
      <c r="Q108" s="16">
        <v>42872</v>
      </c>
      <c r="R108" s="21">
        <f t="shared" si="65"/>
        <v>60</v>
      </c>
      <c r="S108" s="54">
        <f>INDEX([1]Sheet1!$J:$J,MATCH(A108,[1]Sheet1!$A:$A,0))</f>
        <v>136.415489476</v>
      </c>
      <c r="T108">
        <v>666.390498321</v>
      </c>
      <c r="U108" s="68" t="s">
        <v>76</v>
      </c>
      <c r="V108" s="59">
        <v>5.0999999999999996</v>
      </c>
      <c r="W108" s="59">
        <v>10.9</v>
      </c>
      <c r="X108" s="21">
        <v>8</v>
      </c>
      <c r="Y108" s="21">
        <v>55</v>
      </c>
      <c r="AA108" s="3" t="s">
        <v>815</v>
      </c>
      <c r="AB108" s="155">
        <v>4.7</v>
      </c>
      <c r="AC108" s="52">
        <v>20.399999999999999</v>
      </c>
      <c r="AD108" s="52">
        <v>15</v>
      </c>
      <c r="AE108" s="52">
        <v>75</v>
      </c>
      <c r="AF108" s="45"/>
      <c r="AG108" s="24" t="s">
        <v>855</v>
      </c>
      <c r="AH108" s="52">
        <v>9.7200000000000006</v>
      </c>
      <c r="AI108" s="87">
        <v>34.21</v>
      </c>
      <c r="AJ108">
        <v>43.93</v>
      </c>
      <c r="AK108" s="84">
        <v>7.67</v>
      </c>
      <c r="AL108" s="89"/>
      <c r="AM108" s="121">
        <v>4.45</v>
      </c>
      <c r="AN108" s="87">
        <v>58.87</v>
      </c>
      <c r="AO108" s="135">
        <v>5.25</v>
      </c>
      <c r="AP108" s="122">
        <v>4.91</v>
      </c>
      <c r="AS108" s="122"/>
      <c r="AU108" s="122">
        <v>1.1000000000000001</v>
      </c>
      <c r="AX108" s="122"/>
      <c r="AY108" s="122">
        <v>0.39</v>
      </c>
      <c r="BA108" s="122">
        <v>1.65</v>
      </c>
      <c r="BC108" s="122">
        <v>1.26</v>
      </c>
      <c r="BF108" s="122">
        <v>0.15</v>
      </c>
      <c r="BH108" s="84">
        <v>0.34</v>
      </c>
      <c r="BK108" s="135">
        <f t="shared" si="41"/>
        <v>1.1000000000000001</v>
      </c>
      <c r="BL108" s="135">
        <f t="shared" si="42"/>
        <v>0.39</v>
      </c>
      <c r="BM108" s="135">
        <f t="shared" si="43"/>
        <v>1.65</v>
      </c>
      <c r="BN108" s="135">
        <f t="shared" si="44"/>
        <v>0.15</v>
      </c>
      <c r="BO108" s="84">
        <f t="shared" si="40"/>
        <v>66.539999999999992</v>
      </c>
      <c r="BP108" s="84">
        <f>IF(ISBLANK(AK108),"",IF(ISBLANK(AH108),"",IFERROR(((AK108-AH108)/0.36/R108),"")))</f>
        <v>-9.490740740740744E-2</v>
      </c>
      <c r="BR108" s="84">
        <f>IF(ISBLANK(AN108),"",IF(ISBLANK(AI108),"",IFERROR(((AN108-AI108)/0.36/R108),"")))</f>
        <v>1.1416666666666666</v>
      </c>
      <c r="BT108" s="84">
        <f>IF(ISBLANK(BO108),"",IF(ISBLANK(AJ108),"",IFERROR(((BO108-AJ108)/0.36/R108),"")))</f>
        <v>1.0467592592592589</v>
      </c>
    </row>
    <row r="109" spans="1:73" x14ac:dyDescent="0.25">
      <c r="A109" s="12" t="s">
        <v>209</v>
      </c>
      <c r="B109" s="4" t="s">
        <v>220</v>
      </c>
      <c r="C109" s="4" t="s">
        <v>546</v>
      </c>
      <c r="D109" s="4" t="s">
        <v>717</v>
      </c>
      <c r="E109" s="4"/>
      <c r="F109" s="4" t="s">
        <v>135</v>
      </c>
      <c r="G109" s="12" t="s">
        <v>546</v>
      </c>
      <c r="H109" s="12" t="s">
        <v>539</v>
      </c>
      <c r="I109" s="22">
        <v>2</v>
      </c>
      <c r="J109" s="22"/>
      <c r="K109" s="12" t="s">
        <v>540</v>
      </c>
      <c r="L109" s="12" t="s">
        <v>547</v>
      </c>
      <c r="M109" s="22">
        <v>1025</v>
      </c>
      <c r="N109" s="75">
        <v>-2.43776598</v>
      </c>
      <c r="O109" s="75">
        <v>34.855393991</v>
      </c>
      <c r="P109" s="16">
        <v>42812</v>
      </c>
      <c r="Q109" s="16">
        <v>42872</v>
      </c>
      <c r="R109" s="21">
        <f t="shared" si="65"/>
        <v>60</v>
      </c>
      <c r="S109" s="54">
        <f>INDEX([1]Sheet1!$J:$J,MATCH(A109,[1]Sheet1!$A:$A,0))</f>
        <v>136.415489476</v>
      </c>
      <c r="T109">
        <v>393.55951936899999</v>
      </c>
      <c r="U109" s="68" t="s">
        <v>76</v>
      </c>
      <c r="V109" s="59">
        <v>5.4</v>
      </c>
      <c r="W109" s="59"/>
      <c r="X109" s="21">
        <v>25</v>
      </c>
      <c r="Y109" s="21">
        <v>75</v>
      </c>
      <c r="AA109" s="3" t="s">
        <v>815</v>
      </c>
      <c r="AB109" s="155">
        <v>8</v>
      </c>
      <c r="AC109" s="52">
        <v>23.4</v>
      </c>
      <c r="AD109" s="52">
        <v>30</v>
      </c>
      <c r="AE109" s="52">
        <v>85</v>
      </c>
      <c r="AF109" s="45"/>
      <c r="AG109" s="24" t="s">
        <v>855</v>
      </c>
      <c r="AH109" s="52">
        <v>4.68</v>
      </c>
      <c r="AI109" s="87">
        <v>36.83</v>
      </c>
      <c r="AJ109">
        <v>41.51</v>
      </c>
      <c r="AK109" s="84">
        <v>32.450000000000003</v>
      </c>
      <c r="AL109" s="89">
        <v>5.75</v>
      </c>
      <c r="AM109" s="121">
        <v>5</v>
      </c>
      <c r="AN109" s="87">
        <v>53.54</v>
      </c>
      <c r="AO109" s="135">
        <v>5.4</v>
      </c>
      <c r="AP109" s="122">
        <v>4.96</v>
      </c>
      <c r="AQ109" s="122">
        <v>1.19</v>
      </c>
      <c r="AS109" s="122">
        <v>0.91</v>
      </c>
      <c r="AU109" s="122">
        <v>1.06</v>
      </c>
      <c r="AV109" s="122">
        <v>0.09</v>
      </c>
      <c r="AX109" s="122">
        <v>0.37</v>
      </c>
      <c r="AY109" s="122">
        <v>0.34</v>
      </c>
      <c r="BA109" s="122">
        <v>1.26</v>
      </c>
      <c r="BC109" s="122">
        <v>1.23</v>
      </c>
      <c r="BF109" s="122">
        <v>0.09</v>
      </c>
      <c r="BH109" s="84">
        <v>0.36</v>
      </c>
      <c r="BK109" s="135">
        <f t="shared" si="41"/>
        <v>1.06</v>
      </c>
      <c r="BL109" s="135">
        <f t="shared" si="42"/>
        <v>0.34</v>
      </c>
      <c r="BM109" s="135">
        <f t="shared" si="43"/>
        <v>1.26</v>
      </c>
      <c r="BN109" s="135">
        <f t="shared" si="44"/>
        <v>0.09</v>
      </c>
      <c r="BO109" s="84">
        <f t="shared" si="40"/>
        <v>85.990000000000009</v>
      </c>
      <c r="BP109" s="84">
        <f>IF(ISBLANK(AK109),"",IF(ISBLANK(AH111),"",IFERROR(((AK109-AH111)/0.36/R109),"")))</f>
        <v>1.1550925925925928</v>
      </c>
      <c r="BQ109" s="84" t="str">
        <f>IF(ISBLANK(AK109),"",IF(ISBLANK(AK111),"",IFERROR(((AK109-AK111)/0.36/R109),"")))</f>
        <v/>
      </c>
      <c r="BR109" s="84">
        <f t="shared" ref="BR109" si="105">IF(ISBLANK(AN109),"",IF(ISBLANK(AI111),"",IFERROR(((AN109-AI111)/0.36/R109),"")))</f>
        <v>1.2740740740740741</v>
      </c>
      <c r="BS109" s="84">
        <f t="shared" ref="BS109" si="106">IF(ISBLANK(AN109),"",IF(ISBLANK(AN109),"",IFERROR(((AN109-AN111)/0.36/R109),"")))</f>
        <v>2.0092592592592591</v>
      </c>
      <c r="BT109" s="84">
        <f>IF(ISBLANK(BO109),"",IF(ISBLANK(AJ111),"",IFERROR(((BO109-AJ111)/0.36/R109),"")))</f>
        <v>2.4291666666666671</v>
      </c>
      <c r="BU109" s="84">
        <f>IF(ISBLANK(BO111),"",IF(ISBLANK(BO109),"",IFERROR(((BO109-BO111)/0.36/R109),"")))</f>
        <v>3.5115740740740748</v>
      </c>
    </row>
    <row r="110" spans="1:73" x14ac:dyDescent="0.25">
      <c r="A110" s="12" t="s">
        <v>210</v>
      </c>
      <c r="B110" s="4" t="s">
        <v>220</v>
      </c>
      <c r="C110" s="4" t="s">
        <v>546</v>
      </c>
      <c r="D110" s="4" t="s">
        <v>717</v>
      </c>
      <c r="E110" s="4"/>
      <c r="F110" s="4" t="s">
        <v>135</v>
      </c>
      <c r="G110" s="12" t="s">
        <v>546</v>
      </c>
      <c r="H110" s="12" t="s">
        <v>539</v>
      </c>
      <c r="I110" s="22">
        <v>2</v>
      </c>
      <c r="J110" s="22"/>
      <c r="K110" s="12" t="s">
        <v>545</v>
      </c>
      <c r="L110" s="12" t="s">
        <v>547</v>
      </c>
      <c r="M110" s="22">
        <v>1025</v>
      </c>
      <c r="N110" s="75">
        <v>-2.43776598</v>
      </c>
      <c r="O110" s="75">
        <v>34.855393991</v>
      </c>
      <c r="P110" s="16">
        <v>42812</v>
      </c>
      <c r="Q110" s="16">
        <v>42872</v>
      </c>
      <c r="R110" s="21">
        <f t="shared" si="65"/>
        <v>60</v>
      </c>
      <c r="S110" s="54">
        <f>INDEX([1]Sheet1!$J:$J,MATCH(A110,[1]Sheet1!$A:$A,0))</f>
        <v>136.415489476</v>
      </c>
      <c r="T110">
        <v>529.97500884500005</v>
      </c>
      <c r="U110" s="68" t="s">
        <v>76</v>
      </c>
      <c r="V110" s="59">
        <v>4.5</v>
      </c>
      <c r="W110" s="59">
        <v>8.9</v>
      </c>
      <c r="X110" s="21">
        <v>10</v>
      </c>
      <c r="Y110" s="21">
        <v>65</v>
      </c>
      <c r="AA110" s="3" t="s">
        <v>815</v>
      </c>
      <c r="AB110" s="155">
        <v>5.6</v>
      </c>
      <c r="AC110" s="52">
        <v>32</v>
      </c>
      <c r="AD110" s="52">
        <v>10</v>
      </c>
      <c r="AE110" s="52">
        <v>55</v>
      </c>
      <c r="AF110" s="45"/>
      <c r="AG110" s="24" t="s">
        <v>855</v>
      </c>
      <c r="AH110" s="52">
        <v>7.25</v>
      </c>
      <c r="AI110" s="87">
        <v>16.190000000000001</v>
      </c>
      <c r="AJ110">
        <v>23.44</v>
      </c>
      <c r="AK110" s="84">
        <v>5.81</v>
      </c>
      <c r="AL110" s="89"/>
      <c r="AM110" s="121">
        <v>5.81</v>
      </c>
      <c r="AN110" s="87">
        <v>56.07</v>
      </c>
      <c r="AO110" s="135">
        <v>5.25</v>
      </c>
      <c r="AP110" s="122">
        <v>4.9800000000000004</v>
      </c>
      <c r="AS110" s="122">
        <v>1.3</v>
      </c>
      <c r="AU110" s="122">
        <v>1.54</v>
      </c>
      <c r="AX110" s="122">
        <v>0.34</v>
      </c>
      <c r="AY110" s="122">
        <v>0.43</v>
      </c>
      <c r="BA110" s="122">
        <v>1.4</v>
      </c>
      <c r="BC110" s="122">
        <v>1.68</v>
      </c>
      <c r="BF110" s="122">
        <v>0.09</v>
      </c>
      <c r="BH110" s="84">
        <v>0.28999999999999998</v>
      </c>
      <c r="BK110" s="135">
        <f t="shared" si="41"/>
        <v>1.54</v>
      </c>
      <c r="BL110" s="135">
        <f t="shared" si="42"/>
        <v>0.43</v>
      </c>
      <c r="BM110" s="135">
        <f t="shared" si="43"/>
        <v>1.4</v>
      </c>
      <c r="BN110" s="135">
        <f t="shared" si="44"/>
        <v>0.09</v>
      </c>
      <c r="BO110" s="84">
        <f t="shared" si="40"/>
        <v>61.88</v>
      </c>
      <c r="BP110" s="84">
        <f>IF(ISBLANK(AK110),"",IF(ISBLANK(AH111),"",IFERROR(((AK110-AH111)/0.36/R110),"")))</f>
        <v>-7.8240740740740763E-2</v>
      </c>
      <c r="BQ110" s="84" t="str">
        <f>IF(ISBLANK(AK110),"",IF(ISBLANK(AK111),"",IFERROR(((AK110-AK111)/0.36/R110),"")))</f>
        <v/>
      </c>
      <c r="BR110" s="84">
        <f t="shared" ref="BR110:BR117" si="107">IF(ISBLANK(AN110),"",IF(ISBLANK(AI111),"",IFERROR(((AN110-AI111)/0.36/R110),"")))</f>
        <v>1.3912037037037037</v>
      </c>
      <c r="BS110" s="84">
        <f t="shared" ref="BS110:BS173" si="108">IF(ISBLANK(AN110),"",IF(ISBLANK(AN110),"",IFERROR(((AN110-AN111)/0.36/R110),"")))</f>
        <v>2.1263888888888891</v>
      </c>
      <c r="BT110" s="84">
        <f>IF(ISBLANK(BO110),"",IF(ISBLANK(AJ111),"",IFERROR(((BO110-AJ111)/0.36/R110),"")))</f>
        <v>1.3129629629629633</v>
      </c>
      <c r="BU110" s="84">
        <f>IF(ISBLANK(BO111),"",IF(ISBLANK(BO110),"",IFERROR(((BO110-BO111)/0.36/R110),"")))</f>
        <v>2.3953703703703706</v>
      </c>
    </row>
    <row r="111" spans="1:73" x14ac:dyDescent="0.25">
      <c r="A111" s="12" t="s">
        <v>211</v>
      </c>
      <c r="B111" s="4" t="s">
        <v>220</v>
      </c>
      <c r="C111" s="4" t="s">
        <v>546</v>
      </c>
      <c r="D111" s="4" t="s">
        <v>717</v>
      </c>
      <c r="E111" s="4"/>
      <c r="F111" s="4" t="s">
        <v>135</v>
      </c>
      <c r="G111" s="12" t="s">
        <v>546</v>
      </c>
      <c r="H111" s="12" t="s">
        <v>539</v>
      </c>
      <c r="I111" s="22">
        <v>2</v>
      </c>
      <c r="J111" s="22"/>
      <c r="K111" s="12" t="s">
        <v>542</v>
      </c>
      <c r="L111" s="12" t="s">
        <v>547</v>
      </c>
      <c r="M111" s="22">
        <v>1025</v>
      </c>
      <c r="N111" s="75">
        <v>-2.43776598</v>
      </c>
      <c r="O111" s="75">
        <v>34.855393991</v>
      </c>
      <c r="P111" s="16">
        <v>42812</v>
      </c>
      <c r="Q111" s="16">
        <v>42872</v>
      </c>
      <c r="R111" s="21">
        <f t="shared" si="65"/>
        <v>60</v>
      </c>
      <c r="S111" s="54">
        <f>INDEX([1]Sheet1!$J:$J,MATCH(A111,[1]Sheet1!$A:$A,0))</f>
        <v>136.415489476</v>
      </c>
      <c r="T111">
        <v>666.390498321</v>
      </c>
      <c r="U111" s="68" t="s">
        <v>76</v>
      </c>
      <c r="V111" s="59">
        <v>3</v>
      </c>
      <c r="W111" s="59">
        <v>6.5</v>
      </c>
      <c r="X111" s="21">
        <v>7</v>
      </c>
      <c r="Y111" s="21">
        <v>55</v>
      </c>
      <c r="AA111" s="3" t="s">
        <v>815</v>
      </c>
      <c r="AB111" s="155">
        <v>2.2000000000000002</v>
      </c>
      <c r="AC111" s="52">
        <v>11.8</v>
      </c>
      <c r="AD111" s="52">
        <v>8</v>
      </c>
      <c r="AE111" s="52">
        <v>25</v>
      </c>
      <c r="AF111" s="45"/>
      <c r="AG111" s="24" t="s">
        <v>855</v>
      </c>
      <c r="AH111" s="52">
        <v>7.5</v>
      </c>
      <c r="AI111" s="87">
        <v>26.02</v>
      </c>
      <c r="AJ111">
        <v>33.519999999999996</v>
      </c>
      <c r="AL111" s="89"/>
      <c r="AM111" s="121"/>
      <c r="AN111" s="87">
        <v>10.14</v>
      </c>
      <c r="AO111" s="135">
        <v>4.18</v>
      </c>
      <c r="AP111" s="122">
        <v>2.6</v>
      </c>
      <c r="AS111" s="122"/>
      <c r="AX111" s="122"/>
      <c r="BA111" s="122">
        <v>2.38</v>
      </c>
      <c r="BC111" s="122">
        <v>1.79</v>
      </c>
      <c r="BF111" s="122">
        <v>0.15</v>
      </c>
      <c r="BH111" s="84">
        <v>0.41</v>
      </c>
      <c r="BK111" s="135" t="str">
        <f t="shared" si="41"/>
        <v/>
      </c>
      <c r="BL111" s="135" t="str">
        <f t="shared" si="42"/>
        <v/>
      </c>
      <c r="BM111" s="135">
        <f t="shared" si="43"/>
        <v>2.38</v>
      </c>
      <c r="BN111" s="135">
        <f t="shared" si="44"/>
        <v>0.15</v>
      </c>
      <c r="BO111" s="84">
        <f t="shared" si="40"/>
        <v>10.14</v>
      </c>
      <c r="BP111" s="84" t="str">
        <f>IF(ISBLANK(AK111),"",IF(ISBLANK(AH111),"",IFERROR(((AK111-AH111)/0.36/R111),"")))</f>
        <v/>
      </c>
      <c r="BR111" s="84">
        <f t="shared" ref="BR111:BR117" si="109">IF(ISBLANK(AN111),"",IF(ISBLANK(AI111),"",IFERROR(((AN111-AI111)/0.36/R111),"")))</f>
        <v>-0.73518518518518516</v>
      </c>
      <c r="BT111" s="84">
        <f>IF(ISBLANK(BO111),"",IF(ISBLANK(AJ111),"",IFERROR(((BO111-AJ111)/0.36/R111),"")))</f>
        <v>-1.082407407407407</v>
      </c>
    </row>
    <row r="112" spans="1:73" x14ac:dyDescent="0.25">
      <c r="A112" s="12" t="s">
        <v>212</v>
      </c>
      <c r="B112" s="4" t="s">
        <v>240</v>
      </c>
      <c r="C112" s="4" t="s">
        <v>546</v>
      </c>
      <c r="D112" s="4" t="s">
        <v>718</v>
      </c>
      <c r="E112" s="4"/>
      <c r="F112" s="4" t="s">
        <v>135</v>
      </c>
      <c r="G112" s="12" t="s">
        <v>546</v>
      </c>
      <c r="H112" s="12" t="s">
        <v>539</v>
      </c>
      <c r="I112" s="22">
        <v>3</v>
      </c>
      <c r="J112" s="22"/>
      <c r="K112" s="12" t="s">
        <v>540</v>
      </c>
      <c r="L112" s="12" t="s">
        <v>547</v>
      </c>
      <c r="M112" s="22">
        <v>1027</v>
      </c>
      <c r="N112" s="75">
        <v>-2.4379910339999999</v>
      </c>
      <c r="O112" s="75">
        <v>34.855417963000001</v>
      </c>
      <c r="P112" s="16">
        <v>42812</v>
      </c>
      <c r="Q112" s="16">
        <v>42872</v>
      </c>
      <c r="R112" s="21">
        <f t="shared" si="65"/>
        <v>60</v>
      </c>
      <c r="S112" s="54">
        <f>INDEX([1]Sheet1!$J:$J,MATCH(A112,[1]Sheet1!$A:$A,0))</f>
        <v>136.415489476</v>
      </c>
      <c r="T112">
        <v>393.55951936899999</v>
      </c>
      <c r="U112" s="68" t="s">
        <v>76</v>
      </c>
      <c r="V112" s="59">
        <v>4.5</v>
      </c>
      <c r="W112" s="59">
        <v>6.7</v>
      </c>
      <c r="X112" s="21">
        <v>10</v>
      </c>
      <c r="Y112" s="21">
        <v>50</v>
      </c>
      <c r="AA112" s="3" t="s">
        <v>815</v>
      </c>
      <c r="AB112" s="155">
        <v>5.7</v>
      </c>
      <c r="AC112" s="52">
        <v>28.4</v>
      </c>
      <c r="AD112" s="52">
        <v>20</v>
      </c>
      <c r="AE112" s="52">
        <v>65</v>
      </c>
      <c r="AF112" s="45"/>
      <c r="AG112" s="24" t="s">
        <v>855</v>
      </c>
      <c r="AH112" s="52">
        <v>16.940000000000001</v>
      </c>
      <c r="AI112" s="87">
        <v>46.21</v>
      </c>
      <c r="AJ112">
        <v>63.150000000000006</v>
      </c>
      <c r="AK112" s="84">
        <v>7.99</v>
      </c>
      <c r="AL112" s="89">
        <v>4.75</v>
      </c>
      <c r="AM112" s="121">
        <v>3.19</v>
      </c>
      <c r="AN112" s="87">
        <v>43.38</v>
      </c>
      <c r="AO112" s="135">
        <v>5.33</v>
      </c>
      <c r="AP112" s="122">
        <v>4.95</v>
      </c>
      <c r="AQ112" s="227"/>
      <c r="AR112" s="102"/>
      <c r="AS112" s="227"/>
      <c r="AT112" s="227"/>
      <c r="AU112" s="123">
        <v>1.07</v>
      </c>
      <c r="AV112" s="123"/>
      <c r="AW112" s="87"/>
      <c r="AX112" s="123"/>
      <c r="AY112" s="123">
        <v>0.26</v>
      </c>
      <c r="AZ112" s="227"/>
      <c r="BA112" s="122">
        <v>1.1000000000000001</v>
      </c>
      <c r="BC112" s="122">
        <v>0.95</v>
      </c>
      <c r="BF112" s="122">
        <v>0.2</v>
      </c>
      <c r="BH112" s="84">
        <v>0.36</v>
      </c>
      <c r="BK112" s="135">
        <f t="shared" si="41"/>
        <v>1.07</v>
      </c>
      <c r="BL112" s="135">
        <f t="shared" si="42"/>
        <v>0.26</v>
      </c>
      <c r="BM112" s="135">
        <f t="shared" si="43"/>
        <v>1.1000000000000001</v>
      </c>
      <c r="BN112" s="135">
        <f t="shared" si="44"/>
        <v>0.2</v>
      </c>
      <c r="BO112" s="84">
        <f t="shared" si="40"/>
        <v>51.370000000000005</v>
      </c>
      <c r="BP112" s="84">
        <f>IF(ISBLANK(AK112),"",IF(ISBLANK(AH114),"",IFERROR(((AK112-AH114)/0.36/R112),"")))</f>
        <v>7.7777777777777807E-2</v>
      </c>
      <c r="BQ112" s="84">
        <f>IF(ISBLANK(AK112),"",IF(ISBLANK(AK114),"",IFERROR(((AK112-AK114)/0.36/R112),"")))</f>
        <v>-0.62777777777777788</v>
      </c>
      <c r="BR112" s="84">
        <f t="shared" ref="BR112" si="110">IF(ISBLANK(AN112),"",IF(ISBLANK(AI114),"",IFERROR(((AN112-AI114)/0.36/R112),"")))</f>
        <v>0.48194444444444462</v>
      </c>
      <c r="BS112" s="84">
        <f t="shared" ref="BS112:BS160" si="111">IF(ISBLANK(AN112),"",IF(ISBLANK(AN112),"",IFERROR(((AN112-AN114)/0.36/R112),"")))</f>
        <v>0.47962962962962963</v>
      </c>
      <c r="BT112" s="84">
        <f>IF(ISBLANK(BO112),"",IF(ISBLANK(AJ114),"",IFERROR(((BO112-AJ114)/0.36/R112),"")))</f>
        <v>0.55972222222222234</v>
      </c>
      <c r="BU112" s="84">
        <f>IF(ISBLANK(BO114),"",IF(ISBLANK(BO112),"",IFERROR(((BO112-BO114)/0.36/R112),"")))</f>
        <v>-0.14814814814814828</v>
      </c>
    </row>
    <row r="113" spans="1:73" x14ac:dyDescent="0.25">
      <c r="A113" s="12" t="s">
        <v>213</v>
      </c>
      <c r="B113" s="4" t="s">
        <v>240</v>
      </c>
      <c r="C113" s="4" t="s">
        <v>546</v>
      </c>
      <c r="D113" s="4" t="s">
        <v>718</v>
      </c>
      <c r="E113" s="4"/>
      <c r="F113" s="4" t="s">
        <v>135</v>
      </c>
      <c r="G113" s="12" t="s">
        <v>546</v>
      </c>
      <c r="H113" s="12" t="s">
        <v>539</v>
      </c>
      <c r="I113" s="22">
        <v>3</v>
      </c>
      <c r="J113" s="22"/>
      <c r="K113" s="12" t="s">
        <v>545</v>
      </c>
      <c r="L113" s="12" t="s">
        <v>547</v>
      </c>
      <c r="M113" s="22">
        <v>1027</v>
      </c>
      <c r="N113" s="75">
        <v>-2.4379910339999999</v>
      </c>
      <c r="O113" s="75">
        <v>34.855417963000001</v>
      </c>
      <c r="P113" s="16">
        <v>42812</v>
      </c>
      <c r="Q113" s="16">
        <v>42872</v>
      </c>
      <c r="R113" s="21">
        <f t="shared" si="65"/>
        <v>60</v>
      </c>
      <c r="S113" s="54">
        <f>INDEX([1]Sheet1!$J:$J,MATCH(A113,[1]Sheet1!$A:$A,0))</f>
        <v>136.415489476</v>
      </c>
      <c r="T113">
        <v>529.97500884500005</v>
      </c>
      <c r="U113" s="68" t="s">
        <v>76</v>
      </c>
      <c r="V113" s="59">
        <v>5.0999999999999996</v>
      </c>
      <c r="W113" s="59">
        <v>7.8</v>
      </c>
      <c r="X113" s="21">
        <v>15</v>
      </c>
      <c r="Y113" s="21">
        <v>50</v>
      </c>
      <c r="AA113" s="3" t="s">
        <v>815</v>
      </c>
      <c r="AB113" s="155">
        <v>3.6</v>
      </c>
      <c r="AC113" s="52">
        <v>24.6</v>
      </c>
      <c r="AD113" s="52">
        <v>10</v>
      </c>
      <c r="AE113" s="52">
        <v>70</v>
      </c>
      <c r="AF113" s="45"/>
      <c r="AG113" s="24" t="s">
        <v>855</v>
      </c>
      <c r="AH113" s="52">
        <v>9.1199999999999992</v>
      </c>
      <c r="AI113" s="87">
        <v>30.96</v>
      </c>
      <c r="AJ113">
        <v>40.08</v>
      </c>
      <c r="AK113" s="84">
        <v>5.26</v>
      </c>
      <c r="AL113" s="89"/>
      <c r="AM113" s="121">
        <v>5.26</v>
      </c>
      <c r="AN113" s="87">
        <v>58.58</v>
      </c>
      <c r="AO113" s="135">
        <v>5.37</v>
      </c>
      <c r="AP113" s="122">
        <v>5.04</v>
      </c>
      <c r="AS113" s="122"/>
      <c r="AU113" s="122">
        <v>1.06</v>
      </c>
      <c r="AV113" s="122">
        <v>0.18</v>
      </c>
      <c r="AX113" s="122"/>
      <c r="AY113" s="122">
        <v>0.36</v>
      </c>
      <c r="BA113" s="122">
        <v>1.1000000000000001</v>
      </c>
      <c r="BC113" s="122">
        <v>1.23</v>
      </c>
      <c r="BF113" s="122">
        <v>0.15</v>
      </c>
      <c r="BH113" s="84">
        <v>0.3</v>
      </c>
      <c r="BK113" s="135">
        <f t="shared" si="41"/>
        <v>1.06</v>
      </c>
      <c r="BL113" s="135">
        <f t="shared" si="42"/>
        <v>0.36</v>
      </c>
      <c r="BM113" s="135">
        <f t="shared" si="43"/>
        <v>1.1000000000000001</v>
      </c>
      <c r="BN113" s="135">
        <f t="shared" si="44"/>
        <v>0.15</v>
      </c>
      <c r="BO113" s="84">
        <f t="shared" si="40"/>
        <v>63.839999999999996</v>
      </c>
      <c r="BP113" s="84">
        <f>IF(ISBLANK(AK113),"",IF(ISBLANK(AH114),"",IFERROR(((AK113-AH114)/0.36/R113),"")))</f>
        <v>-4.8611111111111098E-2</v>
      </c>
      <c r="BQ113" s="84">
        <f>IF(ISBLANK(AK113),"",IF(ISBLANK(AK114),"",IFERROR(((AK113-AK114)/0.36/R113),"")))</f>
        <v>-0.75416666666666665</v>
      </c>
      <c r="BR113" s="84">
        <f t="shared" ref="BR113:BR117" si="112">IF(ISBLANK(AN113),"",IF(ISBLANK(AI114),"",IFERROR(((AN113-AI114)/0.36/R113),"")))</f>
        <v>1.185648148148148</v>
      </c>
      <c r="BS113" s="84">
        <f t="shared" ref="BS113:BS176" si="113">IF(ISBLANK(AN113),"",IF(ISBLANK(AN113),"",IFERROR(((AN113-AN114)/0.36/R113),"")))</f>
        <v>1.1833333333333331</v>
      </c>
      <c r="BT113" s="84">
        <f>IF(ISBLANK(BO113),"",IF(ISBLANK(AJ114),"",IFERROR(((BO113-AJ114)/0.36/R113),"")))</f>
        <v>1.1370370370370368</v>
      </c>
      <c r="BU113" s="84">
        <f>IF(ISBLANK(BO114),"",IF(ISBLANK(BO113),"",IFERROR(((BO113-BO114)/0.36/R113),"")))</f>
        <v>0.4291666666666662</v>
      </c>
    </row>
    <row r="114" spans="1:73" x14ac:dyDescent="0.25">
      <c r="A114" s="12" t="s">
        <v>214</v>
      </c>
      <c r="B114" s="4" t="s">
        <v>240</v>
      </c>
      <c r="C114" s="4" t="s">
        <v>546</v>
      </c>
      <c r="D114" s="4" t="s">
        <v>718</v>
      </c>
      <c r="E114" s="4"/>
      <c r="F114" s="4" t="s">
        <v>135</v>
      </c>
      <c r="G114" s="12" t="s">
        <v>546</v>
      </c>
      <c r="H114" s="12" t="s">
        <v>539</v>
      </c>
      <c r="I114" s="22">
        <v>3</v>
      </c>
      <c r="J114" s="22"/>
      <c r="K114" s="12" t="s">
        <v>542</v>
      </c>
      <c r="L114" s="12" t="s">
        <v>547</v>
      </c>
      <c r="M114" s="22">
        <v>1027</v>
      </c>
      <c r="N114" s="75">
        <v>-2.4379910339999999</v>
      </c>
      <c r="O114" s="75">
        <v>34.855417963000001</v>
      </c>
      <c r="P114" s="16">
        <v>42812</v>
      </c>
      <c r="Q114" s="16">
        <v>42872</v>
      </c>
      <c r="R114" s="21">
        <f t="shared" si="65"/>
        <v>60</v>
      </c>
      <c r="S114" s="54">
        <f>INDEX([1]Sheet1!$J:$J,MATCH(A114,[1]Sheet1!$A:$A,0))</f>
        <v>136.415489476</v>
      </c>
      <c r="T114">
        <v>666.390498321</v>
      </c>
      <c r="U114" s="68" t="s">
        <v>76</v>
      </c>
      <c r="V114" s="59">
        <v>3.9</v>
      </c>
      <c r="W114" s="59">
        <v>7.7</v>
      </c>
      <c r="X114" s="21">
        <v>15</v>
      </c>
      <c r="Y114" s="21">
        <v>45</v>
      </c>
      <c r="AA114" s="3" t="s">
        <v>815</v>
      </c>
      <c r="AB114" s="155">
        <v>4.5</v>
      </c>
      <c r="AC114" s="52">
        <v>22.4</v>
      </c>
      <c r="AD114" s="52">
        <v>20</v>
      </c>
      <c r="AE114" s="52">
        <v>55</v>
      </c>
      <c r="AF114" s="45"/>
      <c r="AG114" s="24" t="s">
        <v>855</v>
      </c>
      <c r="AH114" s="52">
        <v>6.31</v>
      </c>
      <c r="AI114" s="87">
        <v>32.97</v>
      </c>
      <c r="AJ114">
        <v>39.28</v>
      </c>
      <c r="AK114" s="84">
        <v>21.55</v>
      </c>
      <c r="AL114" s="89">
        <v>5.03</v>
      </c>
      <c r="AM114" s="121">
        <v>4.82</v>
      </c>
      <c r="AN114" s="87">
        <v>33.020000000000003</v>
      </c>
      <c r="AO114" s="135">
        <v>5.23</v>
      </c>
      <c r="AP114" s="122">
        <v>4.88</v>
      </c>
      <c r="AQ114" s="122">
        <v>1.05</v>
      </c>
      <c r="AS114" s="122">
        <v>1.02</v>
      </c>
      <c r="AU114" s="122">
        <v>0.88</v>
      </c>
      <c r="AV114" s="122">
        <v>0.17</v>
      </c>
      <c r="AX114" s="122">
        <v>0.3</v>
      </c>
      <c r="AY114" s="122">
        <v>0.23</v>
      </c>
      <c r="BA114" s="122">
        <v>1.19</v>
      </c>
      <c r="BC114" s="122">
        <v>1.33</v>
      </c>
      <c r="BF114" s="122">
        <v>0.17</v>
      </c>
      <c r="BH114" s="84">
        <v>0.49</v>
      </c>
      <c r="BK114" s="135">
        <f t="shared" si="41"/>
        <v>0.88</v>
      </c>
      <c r="BL114" s="135">
        <f t="shared" si="42"/>
        <v>0.23</v>
      </c>
      <c r="BM114" s="135">
        <f t="shared" si="43"/>
        <v>1.19</v>
      </c>
      <c r="BN114" s="135">
        <f t="shared" si="44"/>
        <v>0.17</v>
      </c>
      <c r="BO114" s="84">
        <f t="shared" si="40"/>
        <v>54.570000000000007</v>
      </c>
      <c r="BP114" s="84">
        <f>IF(ISBLANK(AK114),"",IF(ISBLANK(AH114),"",IFERROR(((AK114-AH114)/0.36/R114),"")))</f>
        <v>0.70555555555555571</v>
      </c>
      <c r="BR114" s="84">
        <f>IF(ISBLANK(AN114),"",IF(ISBLANK(AI114),"",IFERROR(((AN114-AI114)/0.36/R114),"")))</f>
        <v>2.3148148148150124E-3</v>
      </c>
      <c r="BT114" s="84">
        <f>IF(ISBLANK(BO114),"",IF(ISBLANK(AJ114),"",IFERROR(((BO114-AJ114)/0.36/R114),"")))</f>
        <v>0.70787037037037071</v>
      </c>
    </row>
    <row r="115" spans="1:73" x14ac:dyDescent="0.25">
      <c r="A115" s="12" t="s">
        <v>215</v>
      </c>
      <c r="B115" s="4" t="s">
        <v>241</v>
      </c>
      <c r="C115" s="4" t="s">
        <v>546</v>
      </c>
      <c r="D115" s="4" t="s">
        <v>719</v>
      </c>
      <c r="E115" s="4"/>
      <c r="F115" s="4" t="s">
        <v>135</v>
      </c>
      <c r="G115" s="12" t="s">
        <v>546</v>
      </c>
      <c r="H115" s="12" t="s">
        <v>539</v>
      </c>
      <c r="I115" s="22">
        <v>4</v>
      </c>
      <c r="J115" s="22"/>
      <c r="K115" s="12" t="s">
        <v>540</v>
      </c>
      <c r="L115" s="12" t="s">
        <v>547</v>
      </c>
      <c r="M115" s="79">
        <v>1026</v>
      </c>
      <c r="N115" s="77">
        <v>-2.4380789599999999</v>
      </c>
      <c r="O115" s="77">
        <v>34.854988976999998</v>
      </c>
      <c r="P115" s="16">
        <v>42812</v>
      </c>
      <c r="Q115" s="16">
        <v>42872</v>
      </c>
      <c r="R115" s="21">
        <f t="shared" si="65"/>
        <v>60</v>
      </c>
      <c r="S115" s="54">
        <f>INDEX([1]Sheet1!$J:$J,MATCH(A115,[1]Sheet1!$A:$A,0))</f>
        <v>136.415489476</v>
      </c>
      <c r="T115">
        <v>393.55951936899999</v>
      </c>
      <c r="U115" s="68" t="s">
        <v>76</v>
      </c>
      <c r="V115" s="59">
        <v>4</v>
      </c>
      <c r="W115" s="59">
        <v>10.1</v>
      </c>
      <c r="X115" s="21">
        <v>6</v>
      </c>
      <c r="Y115" s="21">
        <v>50</v>
      </c>
      <c r="Z115" s="3" t="s">
        <v>256</v>
      </c>
      <c r="AA115" s="3" t="s">
        <v>815</v>
      </c>
      <c r="AB115" s="155">
        <v>5.5</v>
      </c>
      <c r="AC115" s="52">
        <v>24.4</v>
      </c>
      <c r="AD115" s="52">
        <v>20</v>
      </c>
      <c r="AE115" s="52">
        <v>60</v>
      </c>
      <c r="AF115" s="45"/>
      <c r="AG115" s="24" t="s">
        <v>855</v>
      </c>
      <c r="AH115" s="52">
        <v>9.73</v>
      </c>
      <c r="AI115" s="87">
        <v>42.17</v>
      </c>
      <c r="AJ115">
        <v>51.900000000000006</v>
      </c>
      <c r="AK115" s="84">
        <v>8.14</v>
      </c>
      <c r="AL115" s="89"/>
      <c r="AM115" s="121">
        <v>3.95</v>
      </c>
      <c r="AN115" s="87">
        <v>53.85</v>
      </c>
      <c r="AO115" s="135">
        <v>5.4</v>
      </c>
      <c r="AP115" s="122">
        <v>4.99</v>
      </c>
      <c r="AS115" s="122">
        <v>1.3</v>
      </c>
      <c r="AU115" s="122">
        <v>1.69</v>
      </c>
      <c r="AX115" s="122">
        <v>0.33</v>
      </c>
      <c r="AY115" s="122">
        <v>0.44</v>
      </c>
      <c r="BA115" s="122">
        <v>1.65</v>
      </c>
      <c r="BC115" s="122">
        <v>1.47</v>
      </c>
      <c r="BF115" s="122">
        <v>0.05</v>
      </c>
      <c r="BH115" s="84">
        <v>0.27</v>
      </c>
      <c r="BK115" s="135">
        <f t="shared" si="41"/>
        <v>1.69</v>
      </c>
      <c r="BL115" s="135">
        <f t="shared" si="42"/>
        <v>0.44</v>
      </c>
      <c r="BM115" s="135">
        <f t="shared" si="43"/>
        <v>1.65</v>
      </c>
      <c r="BN115" s="135">
        <f t="shared" si="44"/>
        <v>0.05</v>
      </c>
      <c r="BO115" s="84">
        <f t="shared" si="40"/>
        <v>61.99</v>
      </c>
      <c r="BP115" s="84">
        <f>IF(ISBLANK(AK115),"",IF(ISBLANK(AH117),"",IFERROR(((AK115-AH117)/0.36/R115),"")))</f>
        <v>-4.3518518518518498E-2</v>
      </c>
      <c r="BQ115" s="84">
        <f>IF(ISBLANK(AK115),"",IF(ISBLANK(AK117),"",IFERROR(((AK115-AK117)/0.36/R115),"")))</f>
        <v>0.15138888888888893</v>
      </c>
      <c r="BR115" s="84">
        <f>IF(ISBLANK(AN115),"",IF(ISBLANK(AI117),"",IFERROR(((AN115-AI117)/0.36/R115),"")))</f>
        <v>1.2240740740740743</v>
      </c>
      <c r="BS115" s="84">
        <f t="shared" ref="BS115:BS163" si="114">IF(ISBLANK(AN115),"",IF(ISBLANK(AN115),"",IFERROR(((AN115-AN117)/0.36/R115),"")))</f>
        <v>0.42731481481481498</v>
      </c>
      <c r="BT115" s="84">
        <f>IF(ISBLANK(BO115),"",IF(ISBLANK(AJ117),"",IFERROR(((BO115-AJ117)/0.36/R115),"")))</f>
        <v>1.1805555555555558</v>
      </c>
      <c r="BU115" s="84">
        <f>IF(ISBLANK(BO117),"",IF(ISBLANK(BO115),"",IFERROR(((BO115-BO117)/0.36/R115),"")))</f>
        <v>0.57870370370370405</v>
      </c>
    </row>
    <row r="116" spans="1:73" x14ac:dyDescent="0.25">
      <c r="A116" s="12" t="s">
        <v>216</v>
      </c>
      <c r="B116" s="4" t="s">
        <v>241</v>
      </c>
      <c r="C116" s="4" t="s">
        <v>546</v>
      </c>
      <c r="D116" s="4" t="s">
        <v>719</v>
      </c>
      <c r="E116" s="4"/>
      <c r="F116" s="4" t="s">
        <v>135</v>
      </c>
      <c r="G116" s="12" t="s">
        <v>546</v>
      </c>
      <c r="H116" s="12" t="s">
        <v>539</v>
      </c>
      <c r="I116" s="22">
        <v>4</v>
      </c>
      <c r="J116" s="22"/>
      <c r="K116" s="12" t="s">
        <v>545</v>
      </c>
      <c r="L116" s="12" t="s">
        <v>547</v>
      </c>
      <c r="M116" s="79">
        <v>1026</v>
      </c>
      <c r="N116" s="77">
        <v>-2.4380789599999999</v>
      </c>
      <c r="O116" s="77">
        <v>34.854988976999998</v>
      </c>
      <c r="P116" s="16">
        <v>42812</v>
      </c>
      <c r="Q116" s="16">
        <v>42872</v>
      </c>
      <c r="R116" s="21">
        <f t="shared" si="65"/>
        <v>60</v>
      </c>
      <c r="S116" s="54">
        <f>INDEX([1]Sheet1!$J:$J,MATCH(A116,[1]Sheet1!$A:$A,0))</f>
        <v>136.415489476</v>
      </c>
      <c r="T116">
        <v>529.97500884500005</v>
      </c>
      <c r="U116" s="68" t="s">
        <v>76</v>
      </c>
      <c r="V116" s="59">
        <v>5.3</v>
      </c>
      <c r="W116" s="59">
        <v>7</v>
      </c>
      <c r="X116" s="21">
        <v>25</v>
      </c>
      <c r="Y116" s="21">
        <v>65</v>
      </c>
      <c r="AA116" s="3" t="s">
        <v>815</v>
      </c>
      <c r="AB116" s="155">
        <v>10.5</v>
      </c>
      <c r="AC116" s="52">
        <v>28</v>
      </c>
      <c r="AD116" s="52">
        <v>25</v>
      </c>
      <c r="AE116" s="52">
        <v>85</v>
      </c>
      <c r="AF116" s="45"/>
      <c r="AG116" s="24" t="s">
        <v>855</v>
      </c>
      <c r="AH116" s="52">
        <f>14.41+11.87</f>
        <v>26.28</v>
      </c>
      <c r="AI116" s="87">
        <v>34.409999999999997</v>
      </c>
      <c r="AJ116">
        <v>60.69</v>
      </c>
      <c r="AK116" s="84">
        <v>21.61</v>
      </c>
      <c r="AL116" s="89">
        <v>5.2</v>
      </c>
      <c r="AM116" s="121">
        <v>4.54</v>
      </c>
      <c r="AN116" s="87">
        <v>66.91</v>
      </c>
      <c r="AO116" s="135">
        <v>5.54</v>
      </c>
      <c r="AP116" s="122">
        <v>4.9800000000000004</v>
      </c>
      <c r="AQ116" s="122">
        <v>4.24</v>
      </c>
      <c r="AS116" s="122">
        <v>1.1200000000000001</v>
      </c>
      <c r="AV116" s="122">
        <v>0.15</v>
      </c>
      <c r="AX116" s="122">
        <v>0.28000000000000003</v>
      </c>
      <c r="BA116" s="122">
        <v>1.1200000000000001</v>
      </c>
      <c r="BC116" s="122">
        <v>1.1200000000000001</v>
      </c>
      <c r="BF116" s="122">
        <v>0.12</v>
      </c>
      <c r="BH116" s="84">
        <v>0.21</v>
      </c>
      <c r="BK116" s="135">
        <f t="shared" si="41"/>
        <v>4.24</v>
      </c>
      <c r="BL116" s="135">
        <f t="shared" si="42"/>
        <v>0.15</v>
      </c>
      <c r="BM116" s="135">
        <f t="shared" si="43"/>
        <v>1.1200000000000001</v>
      </c>
      <c r="BN116" s="135">
        <f t="shared" si="44"/>
        <v>0.12</v>
      </c>
      <c r="BO116" s="84">
        <f t="shared" si="40"/>
        <v>88.52</v>
      </c>
      <c r="BP116" s="84">
        <f>IF(ISBLANK(AK116),"",IF(ISBLANK(AH117),"",IFERROR(((AK116-AH117)/0.36/R116),"")))</f>
        <v>0.5800925925925926</v>
      </c>
      <c r="BQ116" s="84">
        <f>IF(ISBLANK(AK116),"",IF(ISBLANK(AK117),"",IFERROR(((AK116-AK117)/0.36/R116),"")))</f>
        <v>0.77500000000000002</v>
      </c>
      <c r="BR116" s="84">
        <f>IF(ISBLANK(AN116),"",IF(ISBLANK(AI117),"",IFERROR(((AN116-AI117)/0.36/R116),"")))</f>
        <v>1.8287037037037037</v>
      </c>
      <c r="BS116" s="84">
        <f t="shared" ref="BS116:BS179" si="115">IF(ISBLANK(AN116),"",IF(ISBLANK(AN116),"",IFERROR(((AN116-AN117)/0.36/R116),"")))</f>
        <v>1.0319444444444443</v>
      </c>
      <c r="BT116" s="84">
        <f>IF(ISBLANK(BO116),"",IF(ISBLANK(AJ117),"",IFERROR(((BO116-AJ117)/0.36/R116),"")))</f>
        <v>2.4087962962962961</v>
      </c>
      <c r="BU116" s="84">
        <f>IF(ISBLANK(BO117),"",IF(ISBLANK(BO116),"",IFERROR(((BO116-BO117)/0.36/R116),"")))</f>
        <v>1.8069444444444445</v>
      </c>
    </row>
    <row r="117" spans="1:73" s="34" customFormat="1" x14ac:dyDescent="0.25">
      <c r="A117" s="33" t="s">
        <v>217</v>
      </c>
      <c r="B117" s="35" t="s">
        <v>241</v>
      </c>
      <c r="C117" s="35" t="s">
        <v>546</v>
      </c>
      <c r="D117" s="35" t="s">
        <v>719</v>
      </c>
      <c r="E117" s="35"/>
      <c r="F117" s="35" t="s">
        <v>135</v>
      </c>
      <c r="G117" s="33" t="s">
        <v>546</v>
      </c>
      <c r="H117" s="33" t="s">
        <v>539</v>
      </c>
      <c r="I117" s="47">
        <v>4</v>
      </c>
      <c r="J117" s="47"/>
      <c r="K117" s="33" t="s">
        <v>542</v>
      </c>
      <c r="L117" s="33" t="s">
        <v>547</v>
      </c>
      <c r="M117" s="47">
        <v>1026</v>
      </c>
      <c r="N117" s="76">
        <v>-2.4380789599999999</v>
      </c>
      <c r="O117" s="76">
        <v>34.854988976999998</v>
      </c>
      <c r="P117" s="40">
        <v>42812</v>
      </c>
      <c r="Q117" s="40">
        <v>42872</v>
      </c>
      <c r="R117" s="41">
        <f t="shared" si="65"/>
        <v>60</v>
      </c>
      <c r="S117" s="55">
        <f>INDEX([1]Sheet1!$J:$J,MATCH(A117,[1]Sheet1!$A:$A,0))</f>
        <v>136.415489476</v>
      </c>
      <c r="T117">
        <v>666.390498321</v>
      </c>
      <c r="U117" s="69" t="s">
        <v>76</v>
      </c>
      <c r="V117" s="61">
        <v>3</v>
      </c>
      <c r="W117" s="61">
        <v>6</v>
      </c>
      <c r="X117" s="41">
        <v>4</v>
      </c>
      <c r="Y117" s="41">
        <v>45</v>
      </c>
      <c r="Z117" s="108"/>
      <c r="AA117" s="108" t="s">
        <v>815</v>
      </c>
      <c r="AB117" s="156">
        <v>5</v>
      </c>
      <c r="AC117" s="53">
        <v>20.399999999999999</v>
      </c>
      <c r="AD117" s="53">
        <v>10</v>
      </c>
      <c r="AE117" s="53">
        <v>60</v>
      </c>
      <c r="AF117" s="107"/>
      <c r="AG117" s="43" t="s">
        <v>855</v>
      </c>
      <c r="AH117" s="53">
        <v>9.08</v>
      </c>
      <c r="AI117" s="88">
        <v>27.41</v>
      </c>
      <c r="AJ117" s="34">
        <v>36.49</v>
      </c>
      <c r="AK117" s="86">
        <v>4.87</v>
      </c>
      <c r="AL117" s="125"/>
      <c r="AM117" s="124">
        <v>4.87</v>
      </c>
      <c r="AN117" s="88">
        <v>44.62</v>
      </c>
      <c r="AO117" s="136">
        <v>5.49</v>
      </c>
      <c r="AP117" s="126">
        <v>4.92</v>
      </c>
      <c r="AQ117" s="126"/>
      <c r="AR117" s="136"/>
      <c r="AS117" s="126"/>
      <c r="AT117" s="126">
        <v>0.95</v>
      </c>
      <c r="AU117" s="126"/>
      <c r="AV117" s="126"/>
      <c r="AW117" s="136"/>
      <c r="AX117" s="126"/>
      <c r="AY117" s="126">
        <v>0.32</v>
      </c>
      <c r="AZ117" s="126"/>
      <c r="BA117" s="126">
        <v>1.23</v>
      </c>
      <c r="BB117" s="136"/>
      <c r="BC117" s="126">
        <v>1.1599999999999999</v>
      </c>
      <c r="BD117" s="126"/>
      <c r="BE117" s="126"/>
      <c r="BF117" s="126">
        <v>0.25</v>
      </c>
      <c r="BG117" s="136"/>
      <c r="BH117" s="86">
        <v>0.22</v>
      </c>
      <c r="BI117" s="136"/>
      <c r="BJ117" s="136"/>
      <c r="BK117" s="136">
        <f t="shared" si="41"/>
        <v>0.95</v>
      </c>
      <c r="BL117" s="136">
        <f t="shared" si="42"/>
        <v>0.32</v>
      </c>
      <c r="BM117" s="136">
        <f t="shared" si="43"/>
        <v>1.23</v>
      </c>
      <c r="BN117" s="136">
        <f t="shared" si="44"/>
        <v>0.25</v>
      </c>
      <c r="BO117" s="86">
        <f t="shared" si="40"/>
        <v>49.489999999999995</v>
      </c>
      <c r="BP117" s="86">
        <f>IF(ISBLANK(AK117),"",IF(ISBLANK(AH117),"",IFERROR(((AK117-AH117)/0.36/R117),"")))</f>
        <v>-0.19490740740740742</v>
      </c>
      <c r="BQ117" s="86"/>
      <c r="BR117" s="86">
        <f>IF(ISBLANK(AN117),"",IF(ISBLANK(AI117),"",IFERROR(((AN117-AI117)/0.36/R117),"")))</f>
        <v>0.79675925925925917</v>
      </c>
      <c r="BS117" s="86"/>
      <c r="BT117" s="86">
        <f>IF(ISBLANK(BO117),"",IF(ISBLANK(AJ117),"",IFERROR(((BO117-AJ117)/0.36/R117),"")))</f>
        <v>0.60185185185185153</v>
      </c>
      <c r="BU117" s="86"/>
    </row>
    <row r="118" spans="1:73" x14ac:dyDescent="0.25">
      <c r="A118" s="12" t="s">
        <v>278</v>
      </c>
      <c r="B118" s="4" t="s">
        <v>496</v>
      </c>
      <c r="C118" s="4" t="s">
        <v>630</v>
      </c>
      <c r="D118" s="4" t="s">
        <v>699</v>
      </c>
      <c r="E118" s="4" t="s">
        <v>701</v>
      </c>
      <c r="F118" s="4" t="s">
        <v>14</v>
      </c>
      <c r="G118" s="12" t="s">
        <v>538</v>
      </c>
      <c r="H118" s="12" t="s">
        <v>539</v>
      </c>
      <c r="I118" s="22">
        <v>1</v>
      </c>
      <c r="J118" s="22">
        <v>3</v>
      </c>
      <c r="K118" s="12" t="s">
        <v>540</v>
      </c>
      <c r="L118" s="12" t="s">
        <v>548</v>
      </c>
      <c r="M118" s="21">
        <v>954</v>
      </c>
      <c r="N118" s="75">
        <v>-2.2724839860000001</v>
      </c>
      <c r="O118" s="75">
        <v>34.023325982999999</v>
      </c>
      <c r="P118" s="16">
        <v>42868</v>
      </c>
      <c r="Q118" s="19">
        <v>42940</v>
      </c>
      <c r="R118" s="21">
        <f t="shared" si="65"/>
        <v>72</v>
      </c>
      <c r="S118" s="54">
        <f>INDEX([1]Sheet1!$J:$J,MATCH(A118,[1]Sheet1!$A:$A,0))</f>
        <v>95.971684111000002</v>
      </c>
      <c r="T118">
        <v>822.92421836100004</v>
      </c>
      <c r="U118" s="68" t="s">
        <v>39</v>
      </c>
      <c r="V118" s="59">
        <v>1.5</v>
      </c>
      <c r="W118" s="59">
        <v>7.4</v>
      </c>
      <c r="X118" s="21">
        <v>5</v>
      </c>
      <c r="Y118" s="21">
        <v>25</v>
      </c>
      <c r="AB118" s="158">
        <v>1.6</v>
      </c>
      <c r="AC118" s="52">
        <v>7.2</v>
      </c>
      <c r="AD118" s="52">
        <v>5</v>
      </c>
      <c r="AE118" s="52">
        <v>17</v>
      </c>
      <c r="AG118" s="25" t="s">
        <v>856</v>
      </c>
      <c r="AH118">
        <v>2.2200000000000002</v>
      </c>
      <c r="AI118" s="89">
        <v>23.49</v>
      </c>
      <c r="AJ118">
        <v>25.709999999999997</v>
      </c>
      <c r="AK118" s="52">
        <v>8.41</v>
      </c>
      <c r="AL118" s="87">
        <v>1.8</v>
      </c>
      <c r="AM118" s="123"/>
      <c r="AN118" s="87">
        <v>14.08</v>
      </c>
      <c r="AO118" s="135">
        <v>5.3</v>
      </c>
      <c r="AP118" s="122"/>
      <c r="AQ118" s="122">
        <v>0.74</v>
      </c>
      <c r="AS118" s="183"/>
      <c r="AV118" s="122">
        <v>1.07</v>
      </c>
      <c r="AX118" s="183"/>
      <c r="BA118" s="122">
        <v>1.33</v>
      </c>
      <c r="BC118" s="183"/>
      <c r="BF118" s="122">
        <v>0.16</v>
      </c>
      <c r="BH118" s="7"/>
      <c r="BK118" s="135">
        <f t="shared" si="41"/>
        <v>0.74</v>
      </c>
      <c r="BL118" s="135">
        <f t="shared" si="42"/>
        <v>1.07</v>
      </c>
      <c r="BM118" s="135">
        <f t="shared" si="43"/>
        <v>1.33</v>
      </c>
      <c r="BN118" s="135">
        <f t="shared" si="44"/>
        <v>0.16</v>
      </c>
      <c r="BO118" s="84">
        <f t="shared" si="40"/>
        <v>22.490000000000002</v>
      </c>
      <c r="BP118" s="84">
        <f>IF(ISBLANK(AK118),"",IF(ISBLANK(AH119),"",IFERROR(((AK118-AH119)/0.36/R118),"")))</f>
        <v>-0.22723765432098769</v>
      </c>
      <c r="BQ118" s="84">
        <f>IF(ISBLANK(AK118),"",IF(ISBLANK(AK118),"",IFERROR(((AK118-AK119)/0.36/R118),"")))</f>
        <v>0.20100308641975309</v>
      </c>
      <c r="BR118" s="84">
        <f t="shared" ref="BR118:BR181" si="116">IF(ISBLANK(AN118),"",IF(ISBLANK(AI119),"",IFERROR(((AN118-AI119)/0.36/R118),"")))</f>
        <v>-0.81751543209876565</v>
      </c>
      <c r="BS118" s="84">
        <f t="shared" ref="BS118:BS181" si="117">IF(ISBLANK(AN118),"",IF(ISBLANK(AN118),"",IFERROR(((AN118-AN119)/0.36/R118),"")))</f>
        <v>-7.9089506172839469E-2</v>
      </c>
      <c r="BT118" s="84">
        <f>IF(ISBLANK(AJ119),"",IF(ISBLANK(BO118),"",IFERROR(((BO118-AJ119)/0.36/R118),"")))</f>
        <v>-1.0447530864197534</v>
      </c>
      <c r="BU118" s="84">
        <f>IF(ISBLANK(BO119),"",IF(ISBLANK(BO118),"",IFERROR(((BO118-BO119)/0.36/R118),"")))</f>
        <v>0.12191358024691373</v>
      </c>
    </row>
    <row r="119" spans="1:73" x14ac:dyDescent="0.25">
      <c r="A119" s="12" t="s">
        <v>279</v>
      </c>
      <c r="B119" s="4" t="s">
        <v>496</v>
      </c>
      <c r="C119" s="4" t="s">
        <v>630</v>
      </c>
      <c r="D119" s="4" t="s">
        <v>699</v>
      </c>
      <c r="E119" s="4" t="s">
        <v>701</v>
      </c>
      <c r="F119" s="4" t="s">
        <v>14</v>
      </c>
      <c r="G119" s="12" t="s">
        <v>538</v>
      </c>
      <c r="H119" s="12" t="s">
        <v>539</v>
      </c>
      <c r="I119" s="22">
        <v>1</v>
      </c>
      <c r="J119" s="22">
        <v>3</v>
      </c>
      <c r="K119" s="12" t="s">
        <v>542</v>
      </c>
      <c r="L119" s="12" t="s">
        <v>548</v>
      </c>
      <c r="M119" s="21">
        <v>954</v>
      </c>
      <c r="N119" s="75">
        <v>-2.2724839860000001</v>
      </c>
      <c r="O119" s="75">
        <v>34.023325982999999</v>
      </c>
      <c r="P119" s="16">
        <v>42868</v>
      </c>
      <c r="Q119" s="19">
        <v>42940</v>
      </c>
      <c r="R119" s="21">
        <f t="shared" si="65"/>
        <v>72</v>
      </c>
      <c r="S119" s="54">
        <f>INDEX([1]Sheet1!$J:$J,MATCH(A119,[1]Sheet1!$A:$A,0))</f>
        <v>95.971684111000002</v>
      </c>
      <c r="T119">
        <v>918.89590247199999</v>
      </c>
      <c r="U119" s="68" t="s">
        <v>39</v>
      </c>
      <c r="V119" s="59">
        <v>4</v>
      </c>
      <c r="W119" s="59">
        <v>12.2</v>
      </c>
      <c r="X119" s="21">
        <v>12</v>
      </c>
      <c r="Y119" s="21">
        <v>35</v>
      </c>
      <c r="AB119" s="158">
        <v>2</v>
      </c>
      <c r="AC119" s="52">
        <v>6.8</v>
      </c>
      <c r="AD119" s="52">
        <v>8</v>
      </c>
      <c r="AE119" s="52">
        <v>25</v>
      </c>
      <c r="AG119" s="25" t="s">
        <v>856</v>
      </c>
      <c r="AH119">
        <v>14.3</v>
      </c>
      <c r="AI119" s="87">
        <v>35.270000000000003</v>
      </c>
      <c r="AJ119">
        <v>49.570000000000007</v>
      </c>
      <c r="AK119" s="52">
        <v>3.2</v>
      </c>
      <c r="AL119" s="87">
        <v>2.77</v>
      </c>
      <c r="AM119" s="123"/>
      <c r="AN119" s="87">
        <v>16.13</v>
      </c>
      <c r="AO119" s="135">
        <v>5.26</v>
      </c>
      <c r="AP119" s="122"/>
      <c r="AQ119" s="189"/>
      <c r="AR119" s="148"/>
      <c r="AS119" s="183"/>
      <c r="AV119" s="189"/>
      <c r="AW119" s="148"/>
      <c r="AX119" s="183"/>
      <c r="BA119" s="122">
        <v>1.0900000000000001</v>
      </c>
      <c r="BC119" s="183"/>
      <c r="BF119" s="122">
        <v>0.18</v>
      </c>
      <c r="BH119" s="7"/>
      <c r="BK119" s="135" t="str">
        <f t="shared" si="41"/>
        <v/>
      </c>
      <c r="BL119" s="135" t="str">
        <f t="shared" si="42"/>
        <v/>
      </c>
      <c r="BM119" s="135">
        <f t="shared" si="43"/>
        <v>1.0900000000000001</v>
      </c>
      <c r="BN119" s="135">
        <f t="shared" si="44"/>
        <v>0.18</v>
      </c>
      <c r="BO119" s="84">
        <f t="shared" si="40"/>
        <v>19.329999999999998</v>
      </c>
      <c r="BP119" s="84">
        <f>IF(ISBLANK(AK119),"",IF(ISBLANK(AH119),"",IFERROR(((AK119-AH119)/0.36/R119),"")))</f>
        <v>-0.42824074074074081</v>
      </c>
      <c r="BR119" s="84">
        <f t="shared" ref="BR119:BR182" si="118">IF(ISBLANK(AN119),"",IF(ISBLANK(AI119),"",IFERROR(((AN119-AI119)/0.36/R119),"")))</f>
        <v>-0.73842592592592604</v>
      </c>
      <c r="BT119" s="84">
        <f>IF(ISBLANK(BO119),"",IF(ISBLANK(AJ119),"",IFERROR(((BO119-AJ119)/0.36/R119),"")))</f>
        <v>-1.166666666666667</v>
      </c>
    </row>
    <row r="120" spans="1:73" x14ac:dyDescent="0.25">
      <c r="A120" s="12" t="s">
        <v>280</v>
      </c>
      <c r="B120" s="4" t="s">
        <v>497</v>
      </c>
      <c r="C120" s="4" t="s">
        <v>630</v>
      </c>
      <c r="D120" s="4" t="s">
        <v>700</v>
      </c>
      <c r="E120" s="4" t="s">
        <v>702</v>
      </c>
      <c r="F120" s="4" t="s">
        <v>14</v>
      </c>
      <c r="G120" s="12" t="s">
        <v>538</v>
      </c>
      <c r="H120" s="12" t="s">
        <v>539</v>
      </c>
      <c r="I120" s="22">
        <v>2</v>
      </c>
      <c r="J120" s="22">
        <v>4</v>
      </c>
      <c r="K120" s="12" t="s">
        <v>540</v>
      </c>
      <c r="L120" s="12" t="s">
        <v>548</v>
      </c>
      <c r="M120" s="21">
        <v>953</v>
      </c>
      <c r="N120" s="75">
        <v>-2.2783000210000002</v>
      </c>
      <c r="O120" s="75">
        <v>34.024458965000001</v>
      </c>
      <c r="P120" s="16">
        <v>42868</v>
      </c>
      <c r="Q120" s="19">
        <v>42940</v>
      </c>
      <c r="R120" s="21">
        <f t="shared" si="65"/>
        <v>72</v>
      </c>
      <c r="S120" s="54">
        <f>INDEX([1]Sheet1!$J:$J,MATCH(A120,[1]Sheet1!$A:$A,0))</f>
        <v>95.971684111000002</v>
      </c>
      <c r="T120">
        <v>822.92421836100004</v>
      </c>
      <c r="U120" s="68" t="s">
        <v>39</v>
      </c>
      <c r="V120" s="59">
        <v>3</v>
      </c>
      <c r="W120" s="59">
        <v>25.4</v>
      </c>
      <c r="X120" s="21">
        <v>40</v>
      </c>
      <c r="Y120" s="21">
        <v>70</v>
      </c>
      <c r="AB120" s="158">
        <v>2</v>
      </c>
      <c r="AC120" s="52">
        <v>4.2</v>
      </c>
      <c r="AD120" s="52">
        <v>10</v>
      </c>
      <c r="AE120" s="52">
        <v>27</v>
      </c>
      <c r="AG120" s="25" t="s">
        <v>856</v>
      </c>
      <c r="AH120">
        <v>14.86</v>
      </c>
      <c r="AI120" s="87">
        <v>37.83</v>
      </c>
      <c r="AJ120">
        <v>52.69</v>
      </c>
      <c r="AK120" s="52">
        <v>7.67</v>
      </c>
      <c r="AL120" s="87">
        <v>3.52</v>
      </c>
      <c r="AM120" s="123"/>
      <c r="AN120" s="87">
        <v>23.28</v>
      </c>
      <c r="AO120" s="135">
        <v>3.25</v>
      </c>
      <c r="AP120" s="122"/>
      <c r="AQ120" s="189"/>
      <c r="AR120" s="148"/>
      <c r="AS120" s="183"/>
      <c r="AV120" s="189"/>
      <c r="AW120" s="148"/>
      <c r="AX120" s="183"/>
      <c r="BA120" s="122">
        <v>1.1200000000000001</v>
      </c>
      <c r="BC120" s="183"/>
      <c r="BF120" s="122">
        <v>0.22</v>
      </c>
      <c r="BH120" s="7"/>
      <c r="BK120" s="135" t="str">
        <f t="shared" si="41"/>
        <v/>
      </c>
      <c r="BL120" s="135" t="str">
        <f t="shared" si="42"/>
        <v/>
      </c>
      <c r="BM120" s="135">
        <f t="shared" si="43"/>
        <v>1.1200000000000001</v>
      </c>
      <c r="BN120" s="135">
        <f t="shared" si="44"/>
        <v>0.22</v>
      </c>
      <c r="BO120" s="84">
        <f t="shared" si="40"/>
        <v>30.950000000000003</v>
      </c>
      <c r="BP120" s="84" t="str">
        <f>IF(ISBLANK(AK120),"",IF(ISBLANK(AH121),"",IFERROR(((AK120-AH121)/0.36/R120),"")))</f>
        <v/>
      </c>
      <c r="BQ120" s="84">
        <f>IF(ISBLANK(AK120),"",IF(ISBLANK(AK120),"",IFERROR(((AK120-AK121)/0.36/R120),"")))</f>
        <v>0.13117283950617287</v>
      </c>
      <c r="BR120" s="84">
        <f t="shared" ref="BR120:BR183" si="119">IF(ISBLANK(AN120),"",IF(ISBLANK(AI121),"",IFERROR(((AN120-AI121)/0.36/R120),"")))</f>
        <v>0.39776234567901242</v>
      </c>
      <c r="BS120" s="84">
        <f t="shared" si="50"/>
        <v>0.42824074074074081</v>
      </c>
      <c r="BT120" s="84">
        <f>IF(ISBLANK(AJ121),"",IF(ISBLANK(BO120),"",IFERROR(((BO120-AJ121)/0.36/R120),"")))</f>
        <v>0.69367283950617298</v>
      </c>
      <c r="BU120" s="84">
        <f>IF(ISBLANK(BO121),"",IF(ISBLANK(BO120),"",IFERROR(((BO120-BO121)/0.36/R120),"")))</f>
        <v>0.55941358024691368</v>
      </c>
    </row>
    <row r="121" spans="1:73" x14ac:dyDescent="0.25">
      <c r="A121" s="12" t="s">
        <v>281</v>
      </c>
      <c r="B121" s="4" t="s">
        <v>497</v>
      </c>
      <c r="C121" s="4" t="s">
        <v>630</v>
      </c>
      <c r="D121" s="4" t="s">
        <v>700</v>
      </c>
      <c r="E121" s="4" t="s">
        <v>702</v>
      </c>
      <c r="F121" s="4" t="s">
        <v>14</v>
      </c>
      <c r="G121" s="12" t="s">
        <v>538</v>
      </c>
      <c r="H121" s="12" t="s">
        <v>539</v>
      </c>
      <c r="I121" s="22">
        <v>2</v>
      </c>
      <c r="J121" s="22">
        <v>4</v>
      </c>
      <c r="K121" s="12" t="s">
        <v>542</v>
      </c>
      <c r="L121" s="12" t="s">
        <v>548</v>
      </c>
      <c r="M121" s="21">
        <v>953</v>
      </c>
      <c r="N121" s="75">
        <v>-2.2783000210000002</v>
      </c>
      <c r="O121" s="75">
        <v>34.024458965000001</v>
      </c>
      <c r="P121" s="16">
        <v>42868</v>
      </c>
      <c r="Q121" s="19">
        <v>42940</v>
      </c>
      <c r="R121" s="21">
        <f t="shared" si="65"/>
        <v>72</v>
      </c>
      <c r="S121" s="54">
        <f>INDEX([1]Sheet1!$J:$J,MATCH(A121,[1]Sheet1!$A:$A,0))</f>
        <v>95.971684111000002</v>
      </c>
      <c r="T121">
        <v>918.89590247199999</v>
      </c>
      <c r="U121" s="68" t="s">
        <v>39</v>
      </c>
      <c r="V121" s="59">
        <v>2.5</v>
      </c>
      <c r="W121" s="59">
        <v>13.2</v>
      </c>
      <c r="X121" s="21">
        <v>25</v>
      </c>
      <c r="Y121" s="21">
        <v>55</v>
      </c>
      <c r="AB121" s="158">
        <v>1.5</v>
      </c>
      <c r="AC121" s="52">
        <v>10.199999999999999</v>
      </c>
      <c r="AD121" s="52">
        <v>8</v>
      </c>
      <c r="AE121" s="52">
        <v>25</v>
      </c>
      <c r="AG121" s="25" t="s">
        <v>856</v>
      </c>
      <c r="AI121" s="87">
        <v>12.97</v>
      </c>
      <c r="AJ121">
        <v>12.97</v>
      </c>
      <c r="AK121" s="52">
        <v>4.2699999999999996</v>
      </c>
      <c r="AL121" s="87">
        <v>3.1</v>
      </c>
      <c r="AM121" s="123"/>
      <c r="AN121" s="87">
        <v>12.18</v>
      </c>
      <c r="AO121" s="135">
        <v>10.26</v>
      </c>
      <c r="AP121" s="122"/>
      <c r="AQ121" s="189"/>
      <c r="AR121" s="148"/>
      <c r="AS121" s="183"/>
      <c r="AV121" s="189"/>
      <c r="AW121" s="148"/>
      <c r="AX121" s="183"/>
      <c r="BA121" s="122">
        <v>0.98</v>
      </c>
      <c r="BC121" s="183"/>
      <c r="BF121" s="122">
        <v>0.2</v>
      </c>
      <c r="BH121" s="7"/>
      <c r="BK121" s="135" t="str">
        <f t="shared" si="41"/>
        <v/>
      </c>
      <c r="BL121" s="135" t="str">
        <f t="shared" si="42"/>
        <v/>
      </c>
      <c r="BM121" s="135">
        <f t="shared" si="43"/>
        <v>0.98</v>
      </c>
      <c r="BN121" s="135">
        <f t="shared" si="44"/>
        <v>0.2</v>
      </c>
      <c r="BO121" s="84">
        <f t="shared" si="40"/>
        <v>16.45</v>
      </c>
      <c r="BP121" s="84" t="str">
        <f>IF(ISBLANK(AK121),"",IF(ISBLANK(AH121),"",IFERROR(((AK121-AH121)/0.36/R121),"")))</f>
        <v/>
      </c>
      <c r="BR121" s="84">
        <f t="shared" ref="BR121:BR184" si="120">IF(ISBLANK(AN121),"",IF(ISBLANK(AI121),"",IFERROR(((AN121-AI121)/0.36/R121),"")))</f>
        <v>-3.0478395061728433E-2</v>
      </c>
      <c r="BT121" s="84">
        <f>IF(ISBLANK(BO121),"",IF(ISBLANK(AJ121),"",IFERROR(((BO121-AJ121)/0.36/R121),"")))</f>
        <v>0.13425925925925919</v>
      </c>
    </row>
    <row r="122" spans="1:73" x14ac:dyDescent="0.25">
      <c r="A122" s="12" t="s">
        <v>282</v>
      </c>
      <c r="B122" s="4" t="s">
        <v>498</v>
      </c>
      <c r="C122" s="4" t="s">
        <v>630</v>
      </c>
      <c r="D122" s="4" t="s">
        <v>701</v>
      </c>
      <c r="E122" s="4" t="s">
        <v>699</v>
      </c>
      <c r="F122" s="4" t="s">
        <v>14</v>
      </c>
      <c r="G122" s="12" t="s">
        <v>538</v>
      </c>
      <c r="H122" s="12" t="s">
        <v>539</v>
      </c>
      <c r="I122" s="22">
        <v>3</v>
      </c>
      <c r="J122" s="22">
        <v>1</v>
      </c>
      <c r="K122" s="12" t="s">
        <v>540</v>
      </c>
      <c r="L122" s="12" t="s">
        <v>548</v>
      </c>
      <c r="M122" s="21">
        <v>951</v>
      </c>
      <c r="N122" s="75">
        <v>-2.2779990269999999</v>
      </c>
      <c r="O122" s="75">
        <v>34.027678035000001</v>
      </c>
      <c r="P122" s="16">
        <v>42868</v>
      </c>
      <c r="Q122" s="19">
        <v>42940</v>
      </c>
      <c r="R122" s="21">
        <f t="shared" si="65"/>
        <v>72</v>
      </c>
      <c r="S122" s="54">
        <f>INDEX([1]Sheet1!$J:$J,MATCH(A122,[1]Sheet1!$A:$A,0))</f>
        <v>95.971684111000002</v>
      </c>
      <c r="T122">
        <v>828.615789597</v>
      </c>
      <c r="U122" s="68" t="s">
        <v>39</v>
      </c>
      <c r="V122" s="59">
        <v>2.2000000000000002</v>
      </c>
      <c r="W122" s="59">
        <v>21</v>
      </c>
      <c r="X122" s="21">
        <v>25</v>
      </c>
      <c r="Y122" s="21">
        <v>60</v>
      </c>
      <c r="AB122" s="158">
        <v>3</v>
      </c>
      <c r="AC122" s="52">
        <v>21</v>
      </c>
      <c r="AD122" s="52">
        <v>35</v>
      </c>
      <c r="AE122" s="52">
        <v>65</v>
      </c>
      <c r="AG122" s="25" t="s">
        <v>856</v>
      </c>
      <c r="AH122">
        <v>63.96</v>
      </c>
      <c r="AI122" s="87">
        <v>17.079999999999998</v>
      </c>
      <c r="AJ122">
        <v>81.039999999999992</v>
      </c>
      <c r="AK122" s="52">
        <v>21.13</v>
      </c>
      <c r="AL122" s="87">
        <v>9.9700000000000006</v>
      </c>
      <c r="AM122" s="123"/>
      <c r="AN122" s="87">
        <v>20.079999999999998</v>
      </c>
      <c r="AO122" s="135">
        <v>6.47</v>
      </c>
      <c r="AP122" s="122"/>
      <c r="AQ122" s="122">
        <v>0.67</v>
      </c>
      <c r="AS122" s="183"/>
      <c r="AV122" s="122">
        <v>0.16</v>
      </c>
      <c r="AX122" s="183"/>
      <c r="BA122" s="122">
        <v>0.95</v>
      </c>
      <c r="BC122" s="183"/>
      <c r="BF122" s="122">
        <v>0.17</v>
      </c>
      <c r="BH122" s="7"/>
      <c r="BK122" s="135">
        <f t="shared" si="41"/>
        <v>0.67</v>
      </c>
      <c r="BL122" s="135">
        <f t="shared" si="42"/>
        <v>0.16</v>
      </c>
      <c r="BM122" s="135">
        <f t="shared" si="43"/>
        <v>0.95</v>
      </c>
      <c r="BN122" s="135">
        <f t="shared" si="44"/>
        <v>0.17</v>
      </c>
      <c r="BO122" s="84">
        <f t="shared" si="40"/>
        <v>41.209999999999994</v>
      </c>
      <c r="BP122" s="84" t="str">
        <f>IF(ISBLANK(AK122),"",IF(ISBLANK(AH123),"",IFERROR(((AK122-AH123)/0.36/R122),"")))</f>
        <v/>
      </c>
      <c r="BQ122" s="84">
        <f>IF(ISBLANK(AK122),"",IF(ISBLANK(AK122),"",IFERROR(((AK122-AK123)/0.36/R122),"")))</f>
        <v>0.49305555555555558</v>
      </c>
      <c r="BR122" s="84">
        <f t="shared" ref="BR122:BR185" si="121">IF(ISBLANK(AN122),"",IF(ISBLANK(AI123),"",IFERROR(((AN122-AI123)/0.36/R122),"")))</f>
        <v>0.10879629629629617</v>
      </c>
      <c r="BS122" s="84">
        <f t="shared" si="52"/>
        <v>0.36651234567901231</v>
      </c>
      <c r="BT122" s="84">
        <f>IF(ISBLANK(AJ123),"",IF(ISBLANK(BO122),"",IFERROR(((BO122-AJ123)/0.36/R122),"")))</f>
        <v>0.9239969135802466</v>
      </c>
      <c r="BU122" s="84">
        <f>IF(ISBLANK(BO123),"",IF(ISBLANK(BO122),"",IFERROR(((BO122-BO123)/0.36/R122),"")))</f>
        <v>0.85956790123456761</v>
      </c>
    </row>
    <row r="123" spans="1:73" x14ac:dyDescent="0.25">
      <c r="A123" s="12" t="s">
        <v>283</v>
      </c>
      <c r="B123" s="4" t="s">
        <v>498</v>
      </c>
      <c r="C123" s="4" t="s">
        <v>630</v>
      </c>
      <c r="D123" s="4" t="s">
        <v>701</v>
      </c>
      <c r="E123" s="4" t="s">
        <v>699</v>
      </c>
      <c r="F123" s="4" t="s">
        <v>14</v>
      </c>
      <c r="G123" s="12" t="s">
        <v>538</v>
      </c>
      <c r="H123" s="12" t="s">
        <v>539</v>
      </c>
      <c r="I123" s="22">
        <v>3</v>
      </c>
      <c r="J123" s="22">
        <v>1</v>
      </c>
      <c r="K123" s="12" t="s">
        <v>542</v>
      </c>
      <c r="L123" s="12" t="s">
        <v>548</v>
      </c>
      <c r="M123" s="21">
        <v>951</v>
      </c>
      <c r="N123" s="75">
        <v>-2.2779990269999999</v>
      </c>
      <c r="O123" s="75">
        <v>34.027678035000001</v>
      </c>
      <c r="P123" s="16">
        <v>42868</v>
      </c>
      <c r="Q123" s="19">
        <v>42940</v>
      </c>
      <c r="R123" s="21">
        <f t="shared" si="65"/>
        <v>72</v>
      </c>
      <c r="S123" s="54">
        <f>INDEX([1]Sheet1!$J:$J,MATCH(A123,[1]Sheet1!$A:$A,0))</f>
        <v>95.971684111000002</v>
      </c>
      <c r="T123">
        <v>924.58747370799995</v>
      </c>
      <c r="U123" s="68" t="s">
        <v>39</v>
      </c>
      <c r="V123" s="59">
        <v>3.4</v>
      </c>
      <c r="W123" s="59">
        <v>14.8</v>
      </c>
      <c r="X123" s="21">
        <v>25</v>
      </c>
      <c r="Y123" s="21">
        <v>50</v>
      </c>
      <c r="AB123" s="158">
        <v>2.5</v>
      </c>
      <c r="AC123" s="52">
        <v>6.8</v>
      </c>
      <c r="AD123" s="52">
        <v>7</v>
      </c>
      <c r="AE123" s="52">
        <v>30</v>
      </c>
      <c r="AG123" s="25" t="s">
        <v>856</v>
      </c>
      <c r="AI123" s="87">
        <v>17.260000000000002</v>
      </c>
      <c r="AJ123">
        <v>17.260000000000002</v>
      </c>
      <c r="AK123" s="52">
        <v>8.35</v>
      </c>
      <c r="AL123" s="87">
        <v>3.66</v>
      </c>
      <c r="AM123" s="123"/>
      <c r="AN123" s="87">
        <v>10.58</v>
      </c>
      <c r="AO123" s="135">
        <v>2.39</v>
      </c>
      <c r="AP123" s="122"/>
      <c r="AQ123" s="122">
        <v>0.88</v>
      </c>
      <c r="AS123" s="183"/>
      <c r="AV123" s="122">
        <v>0.19</v>
      </c>
      <c r="AX123" s="183"/>
      <c r="BA123" s="122">
        <v>1.02</v>
      </c>
      <c r="BC123" s="183"/>
      <c r="BF123" s="122">
        <v>0.2</v>
      </c>
      <c r="BH123" s="7"/>
      <c r="BK123" s="135">
        <f t="shared" si="41"/>
        <v>0.88</v>
      </c>
      <c r="BL123" s="135">
        <f t="shared" si="42"/>
        <v>0.19</v>
      </c>
      <c r="BM123" s="135">
        <f t="shared" si="43"/>
        <v>1.02</v>
      </c>
      <c r="BN123" s="135">
        <f t="shared" si="44"/>
        <v>0.2</v>
      </c>
      <c r="BO123" s="84">
        <f t="shared" si="40"/>
        <v>18.93</v>
      </c>
      <c r="BP123" s="84" t="str">
        <f>IF(ISBLANK(AK123),"",IF(ISBLANK(AH123),"",IFERROR(((AK123-AH123)/0.36/R123),"")))</f>
        <v/>
      </c>
      <c r="BR123" s="84">
        <f t="shared" ref="BR123:BR186" si="122">IF(ISBLANK(AN123),"",IF(ISBLANK(AI123),"",IFERROR(((AN123-AI123)/0.36/R123),"")))</f>
        <v>-0.25771604938271614</v>
      </c>
      <c r="BT123" s="84">
        <f>IF(ISBLANK(BO123),"",IF(ISBLANK(AJ123),"",IFERROR(((BO123-AJ123)/0.36/R123),"")))</f>
        <v>6.4429012345678938E-2</v>
      </c>
    </row>
    <row r="124" spans="1:73" x14ac:dyDescent="0.25">
      <c r="A124" s="12" t="s">
        <v>284</v>
      </c>
      <c r="B124" s="4" t="s">
        <v>499</v>
      </c>
      <c r="C124" s="4" t="s">
        <v>630</v>
      </c>
      <c r="D124" s="4" t="s">
        <v>702</v>
      </c>
      <c r="E124" s="4" t="s">
        <v>700</v>
      </c>
      <c r="F124" s="4" t="s">
        <v>14</v>
      </c>
      <c r="G124" s="12" t="s">
        <v>538</v>
      </c>
      <c r="H124" s="12" t="s">
        <v>539</v>
      </c>
      <c r="I124" s="22">
        <v>4</v>
      </c>
      <c r="J124" s="22">
        <v>2</v>
      </c>
      <c r="K124" s="12" t="s">
        <v>540</v>
      </c>
      <c r="L124" s="12" t="s">
        <v>548</v>
      </c>
      <c r="M124" s="21">
        <v>950</v>
      </c>
      <c r="N124" s="75">
        <v>-2.2788369660000001</v>
      </c>
      <c r="O124" s="75">
        <v>34.031883989999997</v>
      </c>
      <c r="P124" s="16">
        <v>42868</v>
      </c>
      <c r="Q124" s="19">
        <v>42940</v>
      </c>
      <c r="R124" s="21">
        <f t="shared" si="65"/>
        <v>72</v>
      </c>
      <c r="S124" s="54">
        <f>INDEX([1]Sheet1!$J:$J,MATCH(A124,[1]Sheet1!$A:$A,0))</f>
        <v>95.971684111000002</v>
      </c>
      <c r="T124">
        <v>828.615789597</v>
      </c>
      <c r="U124" s="68" t="s">
        <v>39</v>
      </c>
      <c r="V124" s="59">
        <v>4</v>
      </c>
      <c r="W124" s="59">
        <v>10.8</v>
      </c>
      <c r="X124" s="21">
        <v>15</v>
      </c>
      <c r="Y124" s="21">
        <v>35</v>
      </c>
      <c r="AB124" s="158">
        <v>3</v>
      </c>
      <c r="AC124" s="52">
        <v>9</v>
      </c>
      <c r="AD124" s="52">
        <v>20</v>
      </c>
      <c r="AE124" s="52">
        <v>45</v>
      </c>
      <c r="AG124" s="25" t="s">
        <v>856</v>
      </c>
      <c r="AH124">
        <v>9.2799999999999994</v>
      </c>
      <c r="AI124" s="87">
        <v>24.44</v>
      </c>
      <c r="AJ124">
        <v>33.72</v>
      </c>
      <c r="AK124" s="52">
        <v>26.72</v>
      </c>
      <c r="AL124" s="87">
        <v>10.42</v>
      </c>
      <c r="AM124" s="123"/>
      <c r="AN124" s="87">
        <v>4.92</v>
      </c>
      <c r="AO124" s="135">
        <v>2.4300000000000002</v>
      </c>
      <c r="AP124" s="122"/>
      <c r="AQ124" s="122">
        <v>0.77</v>
      </c>
      <c r="AS124" s="183"/>
      <c r="AV124" s="122">
        <v>0.16</v>
      </c>
      <c r="AX124" s="183"/>
      <c r="BA124" s="189"/>
      <c r="BB124" s="148"/>
      <c r="BC124" s="183"/>
      <c r="BF124" s="189"/>
      <c r="BG124" s="148"/>
      <c r="BH124" s="7"/>
      <c r="BK124" s="135">
        <f t="shared" si="41"/>
        <v>0.77</v>
      </c>
      <c r="BL124" s="135">
        <f t="shared" si="42"/>
        <v>0.16</v>
      </c>
      <c r="BM124" s="135" t="str">
        <f t="shared" si="43"/>
        <v/>
      </c>
      <c r="BN124" s="135" t="str">
        <f t="shared" si="44"/>
        <v/>
      </c>
      <c r="BO124" s="84">
        <f t="shared" si="40"/>
        <v>31.64</v>
      </c>
      <c r="BP124" s="84">
        <f>IF(ISBLANK(AK124),"",IF(ISBLANK(AH125),"",IFERROR(((AK124-AH125)/0.36/R124),"")))</f>
        <v>0.75655864197530864</v>
      </c>
      <c r="BQ124" s="84">
        <f>IF(ISBLANK(AK124),"",IF(ISBLANK(AK124),"",IFERROR(((AK124-AK125)/0.36/R124),"")))</f>
        <v>0.58410493827160492</v>
      </c>
      <c r="BR124" s="84">
        <f t="shared" ref="BR124:BR187" si="123">IF(ISBLANK(AN124),"",IF(ISBLANK(AI125),"",IFERROR(((AN124-AI125)/0.36/R124),"")))</f>
        <v>-0.51929012345679004</v>
      </c>
      <c r="BS124" s="84">
        <f t="shared" si="55"/>
        <v>-0.96373456790123457</v>
      </c>
      <c r="BT124" s="84">
        <f>IF(ISBLANK(AJ125),"",IF(ISBLANK(BO124),"",IFERROR(((BO124-AJ125)/0.36/R124),"")))</f>
        <v>0.2372685185185186</v>
      </c>
      <c r="BU124" s="84">
        <f>IF(ISBLANK(BO125),"",IF(ISBLANK(BO124),"",IFERROR(((BO124-BO125)/0.36/R124),"")))</f>
        <v>-0.37962962962962954</v>
      </c>
    </row>
    <row r="125" spans="1:73" x14ac:dyDescent="0.25">
      <c r="A125" s="12" t="s">
        <v>285</v>
      </c>
      <c r="B125" s="4" t="s">
        <v>499</v>
      </c>
      <c r="C125" s="4" t="s">
        <v>630</v>
      </c>
      <c r="D125" s="4" t="s">
        <v>702</v>
      </c>
      <c r="E125" s="4" t="s">
        <v>700</v>
      </c>
      <c r="F125" s="4" t="s">
        <v>14</v>
      </c>
      <c r="G125" s="12" t="s">
        <v>538</v>
      </c>
      <c r="H125" s="12" t="s">
        <v>539</v>
      </c>
      <c r="I125" s="22">
        <v>4</v>
      </c>
      <c r="J125" s="22">
        <v>2</v>
      </c>
      <c r="K125" s="12" t="s">
        <v>542</v>
      </c>
      <c r="L125" s="12" t="s">
        <v>548</v>
      </c>
      <c r="M125" s="21">
        <v>950</v>
      </c>
      <c r="N125" s="75">
        <v>-2.2788369660000001</v>
      </c>
      <c r="O125" s="75">
        <v>34.031883989999997</v>
      </c>
      <c r="P125" s="16">
        <v>42868</v>
      </c>
      <c r="Q125" s="19">
        <v>42940</v>
      </c>
      <c r="R125" s="21">
        <f t="shared" si="65"/>
        <v>72</v>
      </c>
      <c r="S125" s="54">
        <f>INDEX([1]Sheet1!$J:$J,MATCH(A125,[1]Sheet1!$A:$A,0))</f>
        <v>95.971684111000002</v>
      </c>
      <c r="T125">
        <v>924.58747370799995</v>
      </c>
      <c r="U125" s="68" t="s">
        <v>39</v>
      </c>
      <c r="V125" s="59">
        <v>3.2</v>
      </c>
      <c r="W125" s="59">
        <v>22.2</v>
      </c>
      <c r="X125" s="21">
        <v>20</v>
      </c>
      <c r="Y125" s="21">
        <v>55</v>
      </c>
      <c r="AB125" s="158">
        <v>2</v>
      </c>
      <c r="AC125" s="52">
        <v>2.6</v>
      </c>
      <c r="AD125" s="52">
        <v>13</v>
      </c>
      <c r="AE125" s="52">
        <v>27</v>
      </c>
      <c r="AG125" s="25" t="s">
        <v>856</v>
      </c>
      <c r="AH125">
        <v>7.11</v>
      </c>
      <c r="AI125" s="87">
        <v>18.38</v>
      </c>
      <c r="AJ125">
        <v>25.49</v>
      </c>
      <c r="AK125" s="52">
        <v>11.58</v>
      </c>
      <c r="AL125" s="87">
        <v>4.18</v>
      </c>
      <c r="AM125" s="123"/>
      <c r="AN125" s="87">
        <v>29.9</v>
      </c>
      <c r="AO125" s="135">
        <v>1.61</v>
      </c>
      <c r="AP125" s="122"/>
      <c r="AQ125" s="122">
        <v>0.84</v>
      </c>
      <c r="AS125" s="183"/>
      <c r="AV125" s="122">
        <v>0.24</v>
      </c>
      <c r="AX125" s="183"/>
      <c r="BA125" s="189"/>
      <c r="BB125" s="148"/>
      <c r="BC125" s="183"/>
      <c r="BF125" s="189"/>
      <c r="BG125" s="148"/>
      <c r="BH125" s="7"/>
      <c r="BK125" s="135">
        <f t="shared" si="41"/>
        <v>0.84</v>
      </c>
      <c r="BL125" s="135">
        <f t="shared" si="42"/>
        <v>0.24</v>
      </c>
      <c r="BM125" s="135" t="str">
        <f t="shared" si="43"/>
        <v/>
      </c>
      <c r="BN125" s="135" t="str">
        <f t="shared" si="44"/>
        <v/>
      </c>
      <c r="BO125" s="84">
        <f t="shared" si="40"/>
        <v>41.48</v>
      </c>
      <c r="BP125" s="84">
        <f>IF(ISBLANK(AK125),"",IF(ISBLANK(AH125),"",IFERROR(((AK125-AH125)/0.36/R125),"")))</f>
        <v>0.17245370370370369</v>
      </c>
      <c r="BR125" s="84">
        <f t="shared" ref="BR125:BR188" si="124">IF(ISBLANK(AN125),"",IF(ISBLANK(AI125),"",IFERROR(((AN125-AI125)/0.36/R125),"")))</f>
        <v>0.44444444444444442</v>
      </c>
      <c r="BT125" s="84">
        <f>IF(ISBLANK(BO125),"",IF(ISBLANK(AJ125),"",IFERROR(((BO125-AJ125)/0.36/R125),"")))</f>
        <v>0.61689814814814814</v>
      </c>
    </row>
    <row r="126" spans="1:73" x14ac:dyDescent="0.25">
      <c r="A126" s="12" t="s">
        <v>286</v>
      </c>
      <c r="B126" s="4" t="s">
        <v>500</v>
      </c>
      <c r="C126" s="4" t="s">
        <v>631</v>
      </c>
      <c r="D126" s="4" t="s">
        <v>703</v>
      </c>
      <c r="E126" s="4" t="s">
        <v>703</v>
      </c>
      <c r="F126" s="4" t="s">
        <v>15</v>
      </c>
      <c r="G126" s="12" t="s">
        <v>538</v>
      </c>
      <c r="H126" s="12" t="s">
        <v>543</v>
      </c>
      <c r="I126" s="22">
        <v>1</v>
      </c>
      <c r="J126" s="22">
        <v>1</v>
      </c>
      <c r="K126" s="12" t="s">
        <v>540</v>
      </c>
      <c r="L126" s="12" t="s">
        <v>548</v>
      </c>
      <c r="M126" s="21">
        <v>957</v>
      </c>
      <c r="N126" s="75">
        <v>-2.3500519620000002</v>
      </c>
      <c r="O126" s="75">
        <v>34.049975992999997</v>
      </c>
      <c r="P126" s="16">
        <v>42869</v>
      </c>
      <c r="Q126" s="19">
        <v>42939</v>
      </c>
      <c r="R126" s="21">
        <f t="shared" si="65"/>
        <v>70</v>
      </c>
      <c r="S126" s="54">
        <f>INDEX([1]Sheet1!$J:$J,MATCH(A126,[1]Sheet1!$A:$A,0))</f>
        <v>71.696299983000003</v>
      </c>
      <c r="T126">
        <v>840.741047933</v>
      </c>
      <c r="U126" s="68" t="s">
        <v>23</v>
      </c>
      <c r="V126" s="59">
        <v>3</v>
      </c>
      <c r="W126" s="59">
        <v>2.2000000000000002</v>
      </c>
      <c r="X126" s="21">
        <v>38</v>
      </c>
      <c r="Y126" s="21">
        <v>55</v>
      </c>
      <c r="AB126" s="158">
        <v>2.5</v>
      </c>
      <c r="AC126" s="52">
        <v>2.2000000000000002</v>
      </c>
      <c r="AD126" s="52">
        <v>28</v>
      </c>
      <c r="AE126" s="52">
        <v>40</v>
      </c>
      <c r="AG126" s="25" t="s">
        <v>856</v>
      </c>
      <c r="AH126">
        <v>24.25</v>
      </c>
      <c r="AI126" s="87">
        <v>33.89</v>
      </c>
      <c r="AJ126">
        <v>58.14</v>
      </c>
      <c r="AK126" s="52">
        <v>38.76</v>
      </c>
      <c r="AL126" s="87">
        <v>14.38</v>
      </c>
      <c r="AM126" s="123"/>
      <c r="AN126" s="87">
        <v>11.19</v>
      </c>
      <c r="AO126" s="135">
        <v>3.46</v>
      </c>
      <c r="AP126" s="122"/>
      <c r="AQ126" s="122">
        <v>0.84</v>
      </c>
      <c r="AS126" s="183"/>
      <c r="AV126" s="122">
        <v>0.14000000000000001</v>
      </c>
      <c r="AX126" s="183"/>
      <c r="BA126" s="122">
        <v>1.05</v>
      </c>
      <c r="BC126" s="183"/>
      <c r="BF126" s="122">
        <v>0.26</v>
      </c>
      <c r="BH126" s="7"/>
      <c r="BK126" s="135">
        <f t="shared" si="41"/>
        <v>0.84</v>
      </c>
      <c r="BL126" s="135">
        <f t="shared" si="42"/>
        <v>0.14000000000000001</v>
      </c>
      <c r="BM126" s="135">
        <f t="shared" si="43"/>
        <v>1.05</v>
      </c>
      <c r="BN126" s="135">
        <f t="shared" si="44"/>
        <v>0.26</v>
      </c>
      <c r="BO126" s="84">
        <f t="shared" si="40"/>
        <v>49.949999999999996</v>
      </c>
      <c r="BP126" s="84">
        <f>IF(ISBLANK(AK126),"",IF(ISBLANK(AH127),"",IFERROR(((AK126-AH127)/0.36/R126),"")))</f>
        <v>0.88849206349206333</v>
      </c>
      <c r="BQ126" s="84">
        <f>IF(ISBLANK(AK126),"",IF(ISBLANK(AK126),"",IFERROR(((AK126-AK127)/0.36/R126),"")))</f>
        <v>8.2142857142857156E-2</v>
      </c>
      <c r="BR126" s="84">
        <f t="shared" ref="BR126:BR189" si="125">IF(ISBLANK(AN126),"",IF(ISBLANK(AI127),"",IFERROR(((AN126-AI127)/0.36/R126),"")))</f>
        <v>-7.8174603174603202E-2</v>
      </c>
      <c r="BS126" s="84">
        <f t="shared" si="57"/>
        <v>0.39523809523809522</v>
      </c>
      <c r="BT126" s="84">
        <f>IF(ISBLANK(AJ127),"",IF(ISBLANK(BO126),"",IFERROR(((BO126-AJ127)/0.36/R126),"")))</f>
        <v>0.8103174603174601</v>
      </c>
      <c r="BU126" s="84">
        <f>IF(ISBLANK(BO127),"",IF(ISBLANK(BO126),"",IFERROR(((BO126-BO127)/0.36/R126),"")))</f>
        <v>0.47738095238095246</v>
      </c>
    </row>
    <row r="127" spans="1:73" x14ac:dyDescent="0.25">
      <c r="A127" s="12" t="s">
        <v>287</v>
      </c>
      <c r="B127" s="4" t="s">
        <v>500</v>
      </c>
      <c r="C127" s="4" t="s">
        <v>631</v>
      </c>
      <c r="D127" s="4" t="s">
        <v>703</v>
      </c>
      <c r="E127" s="4" t="s">
        <v>703</v>
      </c>
      <c r="F127" s="4" t="s">
        <v>15</v>
      </c>
      <c r="G127" s="12" t="s">
        <v>538</v>
      </c>
      <c r="H127" s="12" t="s">
        <v>543</v>
      </c>
      <c r="I127" s="22">
        <v>1</v>
      </c>
      <c r="J127" s="22">
        <v>1</v>
      </c>
      <c r="K127" s="12" t="s">
        <v>542</v>
      </c>
      <c r="L127" s="12" t="s">
        <v>548</v>
      </c>
      <c r="M127" s="21">
        <v>957</v>
      </c>
      <c r="N127" s="75">
        <v>-2.3500519620000002</v>
      </c>
      <c r="O127" s="75">
        <v>34.049975992999997</v>
      </c>
      <c r="P127" s="16">
        <v>42869</v>
      </c>
      <c r="Q127" s="19">
        <v>42939</v>
      </c>
      <c r="R127" s="21">
        <f t="shared" si="65"/>
        <v>70</v>
      </c>
      <c r="S127" s="54">
        <f>INDEX([1]Sheet1!$J:$J,MATCH(A127,[1]Sheet1!$A:$A,0))</f>
        <v>71.696299983000003</v>
      </c>
      <c r="T127">
        <v>912.43734791600002</v>
      </c>
      <c r="U127" s="68" t="s">
        <v>23</v>
      </c>
      <c r="V127" s="59">
        <v>1</v>
      </c>
      <c r="W127" s="59">
        <v>2.2000000000000002</v>
      </c>
      <c r="X127" s="21">
        <v>70</v>
      </c>
      <c r="Y127" s="21">
        <v>85</v>
      </c>
      <c r="AB127" s="158">
        <v>1</v>
      </c>
      <c r="AC127" s="52">
        <v>1.4</v>
      </c>
      <c r="AD127" s="52">
        <v>30</v>
      </c>
      <c r="AE127" s="52">
        <v>35</v>
      </c>
      <c r="AG127" s="25" t="s">
        <v>856</v>
      </c>
      <c r="AH127">
        <v>16.37</v>
      </c>
      <c r="AI127" s="87">
        <v>13.16</v>
      </c>
      <c r="AJ127">
        <v>29.53</v>
      </c>
      <c r="AK127" s="52">
        <v>36.69</v>
      </c>
      <c r="AL127" s="87">
        <v>15.39</v>
      </c>
      <c r="AM127" s="123"/>
      <c r="AN127" s="87">
        <v>1.23</v>
      </c>
      <c r="AO127" s="135">
        <v>1.2</v>
      </c>
      <c r="AP127" s="122"/>
      <c r="AQ127" s="122">
        <v>1.0900000000000001</v>
      </c>
      <c r="AS127" s="183"/>
      <c r="AV127" s="122">
        <v>0.14000000000000001</v>
      </c>
      <c r="AX127" s="183"/>
      <c r="BA127" s="189"/>
      <c r="BB127" s="148"/>
      <c r="BC127" s="183"/>
      <c r="BF127" s="189"/>
      <c r="BG127" s="148"/>
      <c r="BH127" s="7"/>
      <c r="BK127" s="135">
        <f t="shared" si="41"/>
        <v>1.0900000000000001</v>
      </c>
      <c r="BL127" s="135">
        <f t="shared" si="42"/>
        <v>0.14000000000000001</v>
      </c>
      <c r="BM127" s="135" t="str">
        <f t="shared" si="43"/>
        <v/>
      </c>
      <c r="BN127" s="135" t="str">
        <f t="shared" si="44"/>
        <v/>
      </c>
      <c r="BO127" s="84">
        <f t="shared" si="40"/>
        <v>37.919999999999995</v>
      </c>
      <c r="BP127" s="84">
        <f>IF(ISBLANK(AK127),"",IF(ISBLANK(AH127),"",IFERROR(((AK127-AH127)/0.36/R127),"")))</f>
        <v>0.80634920634920626</v>
      </c>
      <c r="BR127" s="84">
        <f t="shared" ref="BR127:BR190" si="126">IF(ISBLANK(AN127),"",IF(ISBLANK(AI127),"",IFERROR(((AN127-AI127)/0.36/R127),"")))</f>
        <v>-0.47341269841269845</v>
      </c>
      <c r="BT127" s="84">
        <f>IF(ISBLANK(BO127),"",IF(ISBLANK(AJ127),"",IFERROR(((BO127-AJ127)/0.36/R127),"")))</f>
        <v>0.3329365079365077</v>
      </c>
    </row>
    <row r="128" spans="1:73" x14ac:dyDescent="0.25">
      <c r="A128" s="12" t="s">
        <v>288</v>
      </c>
      <c r="B128" s="4" t="s">
        <v>501</v>
      </c>
      <c r="C128" s="4" t="s">
        <v>631</v>
      </c>
      <c r="D128" s="4" t="s">
        <v>704</v>
      </c>
      <c r="E128" s="4" t="s">
        <v>704</v>
      </c>
      <c r="F128" s="4" t="s">
        <v>15</v>
      </c>
      <c r="G128" s="12" t="s">
        <v>538</v>
      </c>
      <c r="H128" s="12" t="s">
        <v>543</v>
      </c>
      <c r="I128" s="22">
        <v>2</v>
      </c>
      <c r="J128" s="22">
        <v>2</v>
      </c>
      <c r="K128" s="12" t="s">
        <v>540</v>
      </c>
      <c r="L128" s="12" t="s">
        <v>548</v>
      </c>
      <c r="M128" s="21">
        <v>959</v>
      </c>
      <c r="N128" s="75">
        <v>-2.3484879830000001</v>
      </c>
      <c r="O128" s="75">
        <v>34.050110019999998</v>
      </c>
      <c r="P128" s="16">
        <v>42869</v>
      </c>
      <c r="Q128" s="19">
        <v>42939</v>
      </c>
      <c r="R128" s="21">
        <f t="shared" si="65"/>
        <v>70</v>
      </c>
      <c r="S128" s="54">
        <f>INDEX([1]Sheet1!$J:$J,MATCH(A128,[1]Sheet1!$A:$A,0))</f>
        <v>71.696299983000003</v>
      </c>
      <c r="T128">
        <v>840.741047933</v>
      </c>
      <c r="U128" s="68" t="s">
        <v>23</v>
      </c>
      <c r="V128" s="59">
        <v>2</v>
      </c>
      <c r="W128" s="59">
        <v>4.4000000000000004</v>
      </c>
      <c r="X128" s="23">
        <v>40</v>
      </c>
      <c r="Y128" s="23">
        <v>60</v>
      </c>
      <c r="AB128" s="158">
        <v>2.2000000000000002</v>
      </c>
      <c r="AC128" s="52">
        <v>8.8000000000000007</v>
      </c>
      <c r="AD128" s="52">
        <v>25</v>
      </c>
      <c r="AE128" s="52">
        <v>37</v>
      </c>
      <c r="AG128" s="25" t="s">
        <v>856</v>
      </c>
      <c r="AH128">
        <v>24.42</v>
      </c>
      <c r="AI128" s="87">
        <v>36.79</v>
      </c>
      <c r="AJ128">
        <v>61.21</v>
      </c>
      <c r="AK128" s="52">
        <v>30.58</v>
      </c>
      <c r="AL128" s="87">
        <v>11.35</v>
      </c>
      <c r="AM128" s="123"/>
      <c r="AN128" s="87">
        <v>10.29</v>
      </c>
      <c r="AO128" s="135">
        <v>1.5</v>
      </c>
      <c r="AP128" s="122"/>
      <c r="AQ128" s="122">
        <v>1.26</v>
      </c>
      <c r="AS128" s="183"/>
      <c r="AV128" s="122">
        <v>0.2</v>
      </c>
      <c r="AX128" s="183"/>
      <c r="BA128" s="122">
        <v>10.9</v>
      </c>
      <c r="BC128" s="183"/>
      <c r="BF128" s="122">
        <v>0.14000000000000001</v>
      </c>
      <c r="BH128" s="7"/>
      <c r="BK128" s="135">
        <f t="shared" si="41"/>
        <v>1.26</v>
      </c>
      <c r="BL128" s="135">
        <f t="shared" si="42"/>
        <v>0.2</v>
      </c>
      <c r="BM128" s="135">
        <f t="shared" si="43"/>
        <v>10.9</v>
      </c>
      <c r="BN128" s="135">
        <f t="shared" si="44"/>
        <v>0.14000000000000001</v>
      </c>
      <c r="BO128" s="84">
        <f t="shared" si="40"/>
        <v>40.869999999999997</v>
      </c>
      <c r="BP128" s="84">
        <f>IF(ISBLANK(AK128),"",IF(ISBLANK(AH129),"",IFERROR(((AK128-AH129)/0.36/R128),"")))</f>
        <v>0.75238095238095248</v>
      </c>
      <c r="BQ128" s="84">
        <f>IF(ISBLANK(AK128),"",IF(ISBLANK(AK128),"",IFERROR(((AK128-AK129)/0.36/R128),"")))</f>
        <v>0.11428571428571425</v>
      </c>
      <c r="BR128" s="84">
        <f t="shared" ref="BR128:BR191" si="127">IF(ISBLANK(AN128),"",IF(ISBLANK(AI129),"",IFERROR(((AN128-AI129)/0.36/R128),"")))</f>
        <v>-0.28611111111111115</v>
      </c>
      <c r="BS128" s="84">
        <f t="shared" ref="BS128:BS191" si="128">IF(ISBLANK(AN128),"",IF(ISBLANK(AN128),"",IFERROR(((AN128-AN129)/0.36/R128),"")))</f>
        <v>0.28452380952380951</v>
      </c>
      <c r="BT128" s="84">
        <f>IF(ISBLANK(AJ129),"",IF(ISBLANK(BO128),"",IFERROR(((BO128-AJ129)/0.36/R128),"")))</f>
        <v>0.46626984126984133</v>
      </c>
      <c r="BU128" s="84">
        <f>IF(ISBLANK(BO129),"",IF(ISBLANK(BO128),"",IFERROR(((BO128-BO129)/0.36/R128),"")))</f>
        <v>0.39880952380952372</v>
      </c>
    </row>
    <row r="129" spans="1:73" x14ac:dyDescent="0.25">
      <c r="A129" s="12" t="s">
        <v>289</v>
      </c>
      <c r="B129" s="4" t="s">
        <v>501</v>
      </c>
      <c r="C129" s="4" t="s">
        <v>631</v>
      </c>
      <c r="D129" s="4" t="s">
        <v>704</v>
      </c>
      <c r="E129" s="4" t="s">
        <v>704</v>
      </c>
      <c r="F129" s="4" t="s">
        <v>15</v>
      </c>
      <c r="G129" s="12" t="s">
        <v>538</v>
      </c>
      <c r="H129" s="12" t="s">
        <v>543</v>
      </c>
      <c r="I129" s="22">
        <v>2</v>
      </c>
      <c r="J129" s="22">
        <v>2</v>
      </c>
      <c r="K129" s="12" t="s">
        <v>542</v>
      </c>
      <c r="L129" s="12" t="s">
        <v>548</v>
      </c>
      <c r="M129" s="21">
        <v>959</v>
      </c>
      <c r="N129" s="75">
        <v>-2.3484879830000001</v>
      </c>
      <c r="O129" s="75">
        <v>34.050110019999998</v>
      </c>
      <c r="P129" s="16">
        <v>42869</v>
      </c>
      <c r="Q129" s="19">
        <v>42939</v>
      </c>
      <c r="R129" s="21">
        <f t="shared" si="65"/>
        <v>70</v>
      </c>
      <c r="S129" s="54">
        <f>INDEX([1]Sheet1!$J:$J,MATCH(A129,[1]Sheet1!$A:$A,0))</f>
        <v>71.696299983000003</v>
      </c>
      <c r="T129">
        <v>912.43734791600002</v>
      </c>
      <c r="U129" s="68" t="s">
        <v>23</v>
      </c>
      <c r="V129" s="59">
        <v>1.3</v>
      </c>
      <c r="W129" s="59">
        <v>5.4</v>
      </c>
      <c r="X129" s="23">
        <v>45</v>
      </c>
      <c r="Y129" s="23">
        <v>55</v>
      </c>
      <c r="AB129" s="158">
        <v>1.9</v>
      </c>
      <c r="AC129" s="52">
        <v>1.8</v>
      </c>
      <c r="AD129" s="52">
        <v>15</v>
      </c>
      <c r="AE129" s="52">
        <v>22</v>
      </c>
      <c r="AG129" s="25" t="s">
        <v>856</v>
      </c>
      <c r="AH129">
        <v>11.62</v>
      </c>
      <c r="AI129" s="87">
        <v>17.5</v>
      </c>
      <c r="AJ129">
        <v>29.119999999999997</v>
      </c>
      <c r="AK129" s="52">
        <v>27.7</v>
      </c>
      <c r="AL129" s="87">
        <v>11.87</v>
      </c>
      <c r="AM129" s="123"/>
      <c r="AN129" s="87">
        <v>3.12</v>
      </c>
      <c r="AO129" s="135">
        <v>1.65</v>
      </c>
      <c r="AP129" s="122"/>
      <c r="AQ129" s="122">
        <v>1.4</v>
      </c>
      <c r="AS129" s="183"/>
      <c r="AV129" s="122">
        <v>0.2</v>
      </c>
      <c r="AX129" s="183"/>
      <c r="BA129" s="189"/>
      <c r="BB129" s="148"/>
      <c r="BC129" s="183"/>
      <c r="BF129" s="189"/>
      <c r="BG129" s="148"/>
      <c r="BH129" s="7"/>
      <c r="BK129" s="135">
        <f t="shared" si="41"/>
        <v>1.4</v>
      </c>
      <c r="BL129" s="135">
        <f t="shared" si="42"/>
        <v>0.2</v>
      </c>
      <c r="BM129" s="135" t="str">
        <f t="shared" si="43"/>
        <v/>
      </c>
      <c r="BN129" s="135" t="str">
        <f t="shared" si="44"/>
        <v/>
      </c>
      <c r="BO129" s="84">
        <f t="shared" si="40"/>
        <v>30.82</v>
      </c>
      <c r="BP129" s="84">
        <f>IF(ISBLANK(AK129),"",IF(ISBLANK(AH129),"",IFERROR(((AK129-AH129)/0.36/R129),"")))</f>
        <v>0.63809523809523805</v>
      </c>
      <c r="BR129" s="84">
        <f t="shared" ref="BR129:BR192" si="129">IF(ISBLANK(AN129),"",IF(ISBLANK(AI129),"",IFERROR(((AN129-AI129)/0.36/R129),"")))</f>
        <v>-0.57063492063492061</v>
      </c>
      <c r="BT129" s="84">
        <f>IF(ISBLANK(BO129),"",IF(ISBLANK(AJ129),"",IFERROR(((BO129-AJ129)/0.36/R129),"")))</f>
        <v>6.7460317460317581E-2</v>
      </c>
    </row>
    <row r="130" spans="1:73" x14ac:dyDescent="0.25">
      <c r="A130" s="12" t="s">
        <v>290</v>
      </c>
      <c r="B130" s="4" t="s">
        <v>502</v>
      </c>
      <c r="C130" s="4" t="s">
        <v>631</v>
      </c>
      <c r="D130" s="4" t="s">
        <v>705</v>
      </c>
      <c r="E130" s="4" t="s">
        <v>706</v>
      </c>
      <c r="F130" s="4" t="s">
        <v>15</v>
      </c>
      <c r="G130" s="12" t="s">
        <v>538</v>
      </c>
      <c r="H130" s="12" t="s">
        <v>543</v>
      </c>
      <c r="I130" s="22">
        <v>3</v>
      </c>
      <c r="J130" s="22">
        <v>4</v>
      </c>
      <c r="K130" s="12" t="s">
        <v>540</v>
      </c>
      <c r="L130" s="12" t="s">
        <v>548</v>
      </c>
      <c r="M130" s="21">
        <v>1022</v>
      </c>
      <c r="N130" s="75">
        <v>-2.3672930339999998</v>
      </c>
      <c r="O130" s="75">
        <v>34.062509034000001</v>
      </c>
      <c r="P130" s="16">
        <v>42869</v>
      </c>
      <c r="Q130" s="19">
        <v>42939</v>
      </c>
      <c r="R130" s="21">
        <f t="shared" si="65"/>
        <v>70</v>
      </c>
      <c r="S130" s="54">
        <f>INDEX([1]Sheet1!$J:$J,MATCH(A130,[1]Sheet1!$A:$A,0))</f>
        <v>71.696299983000003</v>
      </c>
      <c r="T130">
        <v>840.741047933</v>
      </c>
      <c r="U130" s="68" t="s">
        <v>23</v>
      </c>
      <c r="V130" s="59">
        <v>3</v>
      </c>
      <c r="W130" s="59">
        <v>17</v>
      </c>
      <c r="X130" s="23">
        <v>30</v>
      </c>
      <c r="Y130" s="23">
        <v>95</v>
      </c>
      <c r="AB130" s="158">
        <v>2.8</v>
      </c>
      <c r="AC130" s="52">
        <v>24</v>
      </c>
      <c r="AD130" s="52">
        <v>45</v>
      </c>
      <c r="AE130" s="52">
        <v>70</v>
      </c>
      <c r="AG130" s="25" t="s">
        <v>856</v>
      </c>
      <c r="AH130">
        <v>4.8</v>
      </c>
      <c r="AI130" s="87">
        <v>99.42</v>
      </c>
      <c r="AJ130">
        <v>104.22</v>
      </c>
      <c r="AK130" s="52">
        <v>40.770000000000003</v>
      </c>
      <c r="AL130" s="87">
        <v>5.87</v>
      </c>
      <c r="AM130" s="123"/>
      <c r="AN130" s="87">
        <v>20.14</v>
      </c>
      <c r="AO130" s="135">
        <v>6.83</v>
      </c>
      <c r="AP130" s="127"/>
      <c r="AQ130" s="122">
        <v>1.05</v>
      </c>
      <c r="AS130" s="183"/>
      <c r="AV130" s="122">
        <v>0.26</v>
      </c>
      <c r="AX130" s="183"/>
      <c r="BA130" s="122">
        <v>1.05</v>
      </c>
      <c r="BC130" s="183"/>
      <c r="BF130" s="122">
        <v>0.21</v>
      </c>
      <c r="BH130" s="7"/>
      <c r="BK130" s="135">
        <f t="shared" si="41"/>
        <v>1.05</v>
      </c>
      <c r="BL130" s="135">
        <f t="shared" si="42"/>
        <v>0.26</v>
      </c>
      <c r="BM130" s="135">
        <f t="shared" si="43"/>
        <v>1.05</v>
      </c>
      <c r="BN130" s="135">
        <f t="shared" si="44"/>
        <v>0.21</v>
      </c>
      <c r="BO130" s="84">
        <f t="shared" ref="BO130:BO193" si="130">IF((AND(AK130="", AN130="")),"",AK130+AN130)</f>
        <v>60.910000000000004</v>
      </c>
      <c r="BP130" s="84">
        <f>IF(ISBLANK(AK130),"",IF(ISBLANK(AH131),"",IFERROR(((AK130-AH131)/0.36/R130),"")))</f>
        <v>1.573809523809524</v>
      </c>
      <c r="BQ130" s="84">
        <f>IF(ISBLANK(AK130),"",IF(ISBLANK(AK130),"",IFERROR(((AK130-AK131)/0.36/R130),"")))</f>
        <v>0.93809523809523832</v>
      </c>
      <c r="BR130" s="84">
        <f t="shared" si="127"/>
        <v>-2.7075396825396827</v>
      </c>
      <c r="BS130" s="84">
        <f t="shared" si="62"/>
        <v>0.51587301587301593</v>
      </c>
      <c r="BT130" s="84">
        <f>IF(ISBLANK(AJ131),"",IF(ISBLANK(BO130),"",IFERROR(((BO130-AJ131)/0.36/R130),"")))</f>
        <v>-1.1337301587301587</v>
      </c>
      <c r="BU130" s="84">
        <f>IF(ISBLANK(BO131),"",IF(ISBLANK(BO130),"",IFERROR(((BO130-BO131)/0.36/R130),"")))</f>
        <v>1.4539682539682541</v>
      </c>
    </row>
    <row r="131" spans="1:73" x14ac:dyDescent="0.25">
      <c r="A131" s="12" t="s">
        <v>291</v>
      </c>
      <c r="B131" s="4" t="s">
        <v>502</v>
      </c>
      <c r="C131" s="4" t="s">
        <v>631</v>
      </c>
      <c r="D131" s="4" t="s">
        <v>705</v>
      </c>
      <c r="E131" s="4" t="s">
        <v>706</v>
      </c>
      <c r="F131" s="4" t="s">
        <v>15</v>
      </c>
      <c r="G131" s="12" t="s">
        <v>538</v>
      </c>
      <c r="H131" s="12" t="s">
        <v>543</v>
      </c>
      <c r="I131" s="22">
        <v>3</v>
      </c>
      <c r="J131" s="22">
        <v>4</v>
      </c>
      <c r="K131" s="12" t="s">
        <v>542</v>
      </c>
      <c r="L131" s="12" t="s">
        <v>548</v>
      </c>
      <c r="M131" s="21">
        <v>1022</v>
      </c>
      <c r="N131" s="75">
        <v>-2.3672930339999998</v>
      </c>
      <c r="O131" s="75">
        <v>34.062509034000001</v>
      </c>
      <c r="P131" s="16">
        <v>42869</v>
      </c>
      <c r="Q131" s="19">
        <v>42939</v>
      </c>
      <c r="R131" s="21">
        <f t="shared" si="65"/>
        <v>70</v>
      </c>
      <c r="S131" s="54">
        <f>INDEX([1]Sheet1!$J:$J,MATCH(A131,[1]Sheet1!$A:$A,0))</f>
        <v>71.696299983000003</v>
      </c>
      <c r="T131">
        <v>912.43734791600002</v>
      </c>
      <c r="U131" s="68" t="s">
        <v>23</v>
      </c>
      <c r="W131" s="59">
        <v>25</v>
      </c>
      <c r="X131" s="23">
        <v>40</v>
      </c>
      <c r="Y131" s="23">
        <v>95</v>
      </c>
      <c r="AB131" s="158">
        <v>2</v>
      </c>
      <c r="AC131" s="52">
        <v>4</v>
      </c>
      <c r="AD131" s="52">
        <v>40</v>
      </c>
      <c r="AE131" s="52">
        <v>55</v>
      </c>
      <c r="AG131" s="25" t="s">
        <v>856</v>
      </c>
      <c r="AH131">
        <v>1.1100000000000001</v>
      </c>
      <c r="AI131" s="87">
        <v>88.37</v>
      </c>
      <c r="AJ131">
        <v>89.48</v>
      </c>
      <c r="AK131" s="52">
        <v>17.13</v>
      </c>
      <c r="AL131" s="87">
        <v>16.12</v>
      </c>
      <c r="AM131" s="123"/>
      <c r="AN131" s="87">
        <v>7.14</v>
      </c>
      <c r="AO131" s="135">
        <v>3.33</v>
      </c>
      <c r="AP131" s="127"/>
      <c r="AQ131" s="122">
        <v>0.84</v>
      </c>
      <c r="AS131" s="183"/>
      <c r="AV131" s="122">
        <v>0.22</v>
      </c>
      <c r="AX131" s="183"/>
      <c r="BA131" s="189"/>
      <c r="BB131" s="148"/>
      <c r="BC131" s="183"/>
      <c r="BF131" s="189"/>
      <c r="BG131" s="148"/>
      <c r="BH131" s="7"/>
      <c r="BK131" s="135">
        <f t="shared" ref="BK131:BK194" si="131">IF(AU131="",IF(AT131="",IF(AQ131="",IF(AS131="","",AS131),AQ131),AT131),AU131)</f>
        <v>0.84</v>
      </c>
      <c r="BL131" s="135">
        <f t="shared" ref="BL131:BL194" si="132">IF(AY131="",IF(AZ131="",IF(AV131="",IF(AX131="","",AX131),AV131),AZ131),AY131)</f>
        <v>0.22</v>
      </c>
      <c r="BM131" s="135" t="str">
        <f t="shared" ref="BM131:BM194" si="133">IF(BD131="",IF(BE131="",IF(BA131="",IF(BC131="","",BC131),BA131),BE131),BD131)</f>
        <v/>
      </c>
      <c r="BN131" s="135" t="str">
        <f t="shared" ref="BN131:BN194" si="134">IF(BI131="",IF(BJ131="",IF(BF131="",IF(BH131="","",BH131),BF131),BJ131),BI131)</f>
        <v/>
      </c>
      <c r="BO131" s="84">
        <f t="shared" si="130"/>
        <v>24.27</v>
      </c>
      <c r="BP131" s="84">
        <f>IF(ISBLANK(AK131),"",IF(ISBLANK(AH131),"",IFERROR(((AK131-AH131)/0.36/R131),"")))</f>
        <v>0.63571428571428568</v>
      </c>
      <c r="BR131" s="84">
        <f t="shared" si="129"/>
        <v>-3.223412698412699</v>
      </c>
      <c r="BT131" s="84">
        <f>IF(ISBLANK(BO131),"",IF(ISBLANK(AJ131),"",IFERROR(((BO131-AJ131)/0.36/R131),"")))</f>
        <v>-2.5876984126984133</v>
      </c>
    </row>
    <row r="132" spans="1:73" x14ac:dyDescent="0.25">
      <c r="A132" s="12" t="s">
        <v>292</v>
      </c>
      <c r="B132" s="4" t="s">
        <v>503</v>
      </c>
      <c r="C132" s="4" t="s">
        <v>631</v>
      </c>
      <c r="D132" s="4" t="s">
        <v>706</v>
      </c>
      <c r="E132" s="4" t="s">
        <v>705</v>
      </c>
      <c r="F132" s="4" t="s">
        <v>15</v>
      </c>
      <c r="G132" s="12" t="s">
        <v>538</v>
      </c>
      <c r="H132" s="12" t="s">
        <v>543</v>
      </c>
      <c r="I132" s="22">
        <v>4</v>
      </c>
      <c r="J132" s="22">
        <v>3</v>
      </c>
      <c r="K132" s="12" t="s">
        <v>540</v>
      </c>
      <c r="L132" s="12" t="s">
        <v>548</v>
      </c>
      <c r="M132" s="21">
        <v>1020</v>
      </c>
      <c r="N132" s="75">
        <v>-2.3685700170000001</v>
      </c>
      <c r="O132" s="75">
        <v>34.062585980000001</v>
      </c>
      <c r="P132" s="16">
        <v>42869</v>
      </c>
      <c r="Q132" s="19">
        <v>42939</v>
      </c>
      <c r="R132" s="21">
        <f t="shared" si="65"/>
        <v>70</v>
      </c>
      <c r="S132" s="54">
        <f>INDEX([1]Sheet1!$J:$J,MATCH(A132,[1]Sheet1!$A:$A,0))</f>
        <v>71.696299983000003</v>
      </c>
      <c r="T132">
        <v>756.92531485699999</v>
      </c>
      <c r="U132" s="68" t="s">
        <v>23</v>
      </c>
      <c r="V132" s="62">
        <v>4.8</v>
      </c>
      <c r="W132" s="59">
        <v>16.8</v>
      </c>
      <c r="X132" s="23">
        <v>25</v>
      </c>
      <c r="Y132" s="23">
        <v>75</v>
      </c>
      <c r="AB132" s="158">
        <v>4.5</v>
      </c>
      <c r="AC132" s="52">
        <v>13.8</v>
      </c>
      <c r="AD132" s="52">
        <v>15</v>
      </c>
      <c r="AE132" s="52">
        <v>50</v>
      </c>
      <c r="AG132" s="25" t="s">
        <v>856</v>
      </c>
      <c r="AH132">
        <v>9.2200000000000006</v>
      </c>
      <c r="AI132" s="87">
        <v>68.180000000000007</v>
      </c>
      <c r="AJ132">
        <v>77.400000000000006</v>
      </c>
      <c r="AK132" s="52">
        <v>16.68</v>
      </c>
      <c r="AL132" s="87">
        <v>8.2200000000000006</v>
      </c>
      <c r="AM132" s="123"/>
      <c r="AN132" s="87">
        <v>38.950000000000003</v>
      </c>
      <c r="AO132" s="135">
        <v>16.03</v>
      </c>
      <c r="AP132" s="127"/>
      <c r="AQ132" s="122">
        <v>0.81</v>
      </c>
      <c r="AS132" s="183"/>
      <c r="AV132" s="122">
        <v>0.22</v>
      </c>
      <c r="AX132" s="183"/>
      <c r="BA132" s="122">
        <v>0.98</v>
      </c>
      <c r="BC132" s="183"/>
      <c r="BF132" s="122">
        <v>0.24</v>
      </c>
      <c r="BH132" s="7"/>
      <c r="BK132" s="135">
        <f t="shared" si="131"/>
        <v>0.81</v>
      </c>
      <c r="BL132" s="135">
        <f t="shared" si="132"/>
        <v>0.22</v>
      </c>
      <c r="BM132" s="135">
        <f t="shared" si="133"/>
        <v>0.98</v>
      </c>
      <c r="BN132" s="135">
        <f t="shared" si="134"/>
        <v>0.24</v>
      </c>
      <c r="BO132" s="84">
        <f t="shared" si="130"/>
        <v>55.63</v>
      </c>
      <c r="BP132" s="84">
        <f>IF(ISBLANK(AK132),"",IF(ISBLANK(AH133),"",IFERROR(((AK132-AH133)/0.36/R132),"")))</f>
        <v>-4.2857142857142934E-2</v>
      </c>
      <c r="BQ132" s="84">
        <f>IF(ISBLANK(AK132),"",IF(ISBLANK(AK132),"",IFERROR(((AK132-AK133)/0.36/R132),"")))</f>
        <v>0.21865079365079365</v>
      </c>
      <c r="BR132" s="84">
        <f t="shared" si="127"/>
        <v>-0.44722222222222208</v>
      </c>
      <c r="BS132" s="84">
        <f t="shared" ref="BS132:BS195" si="135">IF(ISBLANK(AN132),"",IF(ISBLANK(AN132),"",IFERROR(((AN132-AN133)/0.36/R132),"")))</f>
        <v>0.5452380952380953</v>
      </c>
      <c r="BT132" s="84">
        <f>IF(ISBLANK(AJ133),"",IF(ISBLANK(BO132),"",IFERROR(((BO132-AJ133)/0.36/R132),"")))</f>
        <v>-0.49007936507936523</v>
      </c>
      <c r="BU132" s="84">
        <f>IF(ISBLANK(BO133),"",IF(ISBLANK(BO132),"",IFERROR(((BO132-BO133)/0.36/R132),"")))</f>
        <v>0.76388888888888884</v>
      </c>
    </row>
    <row r="133" spans="1:73" x14ac:dyDescent="0.25">
      <c r="A133" s="12" t="s">
        <v>293</v>
      </c>
      <c r="B133" s="4" t="s">
        <v>503</v>
      </c>
      <c r="C133" s="4" t="s">
        <v>631</v>
      </c>
      <c r="D133" s="4" t="s">
        <v>706</v>
      </c>
      <c r="E133" s="4" t="s">
        <v>705</v>
      </c>
      <c r="F133" s="4" t="s">
        <v>15</v>
      </c>
      <c r="G133" s="12" t="s">
        <v>538</v>
      </c>
      <c r="H133" s="12" t="s">
        <v>543</v>
      </c>
      <c r="I133" s="22">
        <v>4</v>
      </c>
      <c r="J133" s="22">
        <v>3</v>
      </c>
      <c r="K133" s="12" t="s">
        <v>542</v>
      </c>
      <c r="L133" s="12" t="s">
        <v>548</v>
      </c>
      <c r="M133" s="21">
        <v>1020</v>
      </c>
      <c r="N133" s="75">
        <v>-2.3685700170000001</v>
      </c>
      <c r="O133" s="75">
        <v>34.062585980000001</v>
      </c>
      <c r="P133" s="16">
        <v>42869</v>
      </c>
      <c r="Q133" s="19">
        <v>42939</v>
      </c>
      <c r="R133" s="21">
        <f t="shared" si="65"/>
        <v>70</v>
      </c>
      <c r="S133" s="54">
        <f>INDEX([1]Sheet1!$J:$J,MATCH(A133,[1]Sheet1!$A:$A,0))</f>
        <v>71.696299983000003</v>
      </c>
      <c r="T133">
        <v>828.62161484000001</v>
      </c>
      <c r="U133" s="68" t="s">
        <v>23</v>
      </c>
      <c r="V133" s="62">
        <v>2</v>
      </c>
      <c r="W133" s="59">
        <v>9.6</v>
      </c>
      <c r="X133" s="23">
        <v>25</v>
      </c>
      <c r="Y133" s="23">
        <v>70</v>
      </c>
      <c r="AB133" s="158">
        <v>1.7</v>
      </c>
      <c r="AC133" s="52">
        <v>10.199999999999999</v>
      </c>
      <c r="AD133" s="52">
        <v>18</v>
      </c>
      <c r="AE133" s="52">
        <v>45</v>
      </c>
      <c r="AG133" s="25" t="s">
        <v>856</v>
      </c>
      <c r="AH133">
        <v>17.760000000000002</v>
      </c>
      <c r="AI133" s="87">
        <v>50.22</v>
      </c>
      <c r="AJ133">
        <v>67.98</v>
      </c>
      <c r="AK133" s="52">
        <v>11.17</v>
      </c>
      <c r="AL133" s="87">
        <v>4.22</v>
      </c>
      <c r="AM133" s="123"/>
      <c r="AN133" s="87">
        <v>25.21</v>
      </c>
      <c r="AO133" s="135">
        <v>11.7</v>
      </c>
      <c r="AP133" s="127"/>
      <c r="AQ133" s="122">
        <v>0.88</v>
      </c>
      <c r="AS133" s="183"/>
      <c r="AV133" s="122">
        <v>0.21</v>
      </c>
      <c r="AX133" s="183"/>
      <c r="BA133" s="189"/>
      <c r="BB133" s="148"/>
      <c r="BC133" s="183"/>
      <c r="BF133" s="189"/>
      <c r="BG133" s="148"/>
      <c r="BH133" s="7"/>
      <c r="BK133" s="135">
        <f t="shared" si="131"/>
        <v>0.88</v>
      </c>
      <c r="BL133" s="135">
        <f t="shared" si="132"/>
        <v>0.21</v>
      </c>
      <c r="BM133" s="135" t="str">
        <f t="shared" si="133"/>
        <v/>
      </c>
      <c r="BN133" s="135" t="str">
        <f t="shared" si="134"/>
        <v/>
      </c>
      <c r="BO133" s="84">
        <f t="shared" si="130"/>
        <v>36.380000000000003</v>
      </c>
      <c r="BP133" s="84">
        <f>IF(ISBLANK(AK133),"",IF(ISBLANK(AH133),"",IFERROR(((AK133-AH133)/0.36/R133),"")))</f>
        <v>-0.26150793650793658</v>
      </c>
      <c r="BR133" s="84">
        <f t="shared" si="129"/>
        <v>-0.99246031746031738</v>
      </c>
      <c r="BT133" s="84">
        <f>IF(ISBLANK(BO133),"",IF(ISBLANK(AJ133),"",IFERROR(((BO133-AJ133)/0.36/R133),"")))</f>
        <v>-1.2539682539682542</v>
      </c>
    </row>
    <row r="134" spans="1:73" x14ac:dyDescent="0.25">
      <c r="A134" s="113" t="s">
        <v>294</v>
      </c>
      <c r="B134" s="4" t="s">
        <v>504</v>
      </c>
      <c r="C134" s="4" t="s">
        <v>632</v>
      </c>
      <c r="D134" s="4" t="s">
        <v>707</v>
      </c>
      <c r="E134" s="4" t="s">
        <v>709</v>
      </c>
      <c r="F134" s="4" t="s">
        <v>31</v>
      </c>
      <c r="G134" s="12" t="s">
        <v>544</v>
      </c>
      <c r="H134" s="12" t="s">
        <v>539</v>
      </c>
      <c r="I134" s="22">
        <v>1</v>
      </c>
      <c r="J134" s="22">
        <v>3</v>
      </c>
      <c r="K134" s="12" t="s">
        <v>540</v>
      </c>
      <c r="L134" s="12" t="s">
        <v>548</v>
      </c>
      <c r="M134" s="21">
        <v>995</v>
      </c>
      <c r="N134" s="75">
        <v>-3.2993320000000002</v>
      </c>
      <c r="O134" s="75">
        <v>34.848457965999998</v>
      </c>
      <c r="P134" s="19">
        <v>42866</v>
      </c>
      <c r="Q134" s="19">
        <v>42937</v>
      </c>
      <c r="R134" s="21">
        <f t="shared" si="65"/>
        <v>71</v>
      </c>
      <c r="S134" s="54">
        <f>INDEX([1]Sheet1!$J:$J,MATCH(A134,[1]Sheet1!$A:$A,0))</f>
        <v>9.6000002329999994</v>
      </c>
      <c r="T134">
        <v>853.245599674</v>
      </c>
      <c r="U134" s="68" t="s">
        <v>94</v>
      </c>
      <c r="V134" s="62">
        <v>2</v>
      </c>
      <c r="W134" s="62">
        <v>6</v>
      </c>
      <c r="X134" s="23">
        <v>15</v>
      </c>
      <c r="Y134" s="23">
        <v>45</v>
      </c>
      <c r="AB134" s="158">
        <v>1.5</v>
      </c>
      <c r="AC134" s="52">
        <v>5</v>
      </c>
      <c r="AD134" s="52">
        <v>10</v>
      </c>
      <c r="AE134" s="52">
        <v>30</v>
      </c>
      <c r="AG134" s="25" t="s">
        <v>856</v>
      </c>
      <c r="AH134" s="193"/>
      <c r="AI134" s="87"/>
      <c r="AJ134" s="193" t="s">
        <v>756</v>
      </c>
      <c r="AK134" s="90">
        <v>5.85</v>
      </c>
      <c r="AL134" s="85">
        <v>2.62</v>
      </c>
      <c r="AM134" s="185"/>
      <c r="AN134" s="85">
        <v>9</v>
      </c>
      <c r="AO134" s="85">
        <v>4.32</v>
      </c>
      <c r="AP134" s="197"/>
      <c r="AQ134" s="185">
        <v>1.19</v>
      </c>
      <c r="AR134" s="85"/>
      <c r="AS134" s="192"/>
      <c r="AT134" s="192" t="s">
        <v>756</v>
      </c>
      <c r="AU134" s="185"/>
      <c r="AV134" s="185">
        <v>0.14000000000000001</v>
      </c>
      <c r="AW134" s="85"/>
      <c r="AX134" s="186"/>
      <c r="AY134" s="185"/>
      <c r="AZ134" s="185"/>
      <c r="BA134" s="228"/>
      <c r="BB134" s="221"/>
      <c r="BC134" s="186"/>
      <c r="BD134" s="185"/>
      <c r="BE134" s="185"/>
      <c r="BF134" s="228"/>
      <c r="BG134" s="221"/>
      <c r="BH134" s="152"/>
      <c r="BI134" s="85"/>
      <c r="BJ134" s="85"/>
      <c r="BK134" s="85">
        <f t="shared" ref="BK134:BK145" si="136">IF(AU134="",IF(AT134="",IF(AQ134="",IF(AS134="","",AS134),AQ134),AT134),AU134)</f>
        <v>1.19</v>
      </c>
      <c r="BL134" s="85">
        <f t="shared" ref="BL134:BL145" si="137">IF(AY134="",IF(AZ134="",IF(AV134="",IF(AX134="","",AX134),AV134),AZ134),AY134)</f>
        <v>0.14000000000000001</v>
      </c>
      <c r="BM134" s="85" t="str">
        <f t="shared" ref="BM134:BM145" si="138">IF(BD134="",IF(BE134="",IF(BA134="",IF(BC134="","",BC134),BA134),BE134),BD134)</f>
        <v/>
      </c>
      <c r="BN134" s="85" t="str">
        <f t="shared" ref="BN134:BN145" si="139">IF(BI134="",IF(BJ134="",IF(BF134="",IF(BH134="","",BH134),BF134),BJ134),BI134)</f>
        <v/>
      </c>
      <c r="BO134" s="85">
        <f t="shared" ref="BO134:BO145" si="140">IF((AND(AK134="", AN134="")),"",AK134+AN134)</f>
        <v>14.85</v>
      </c>
      <c r="BP134" s="85">
        <f>IF(ISBLANK(AK134),"",IF(ISBLANK(AH136),"",IFERROR(((AK134-AH136)/0.36/R134),"")))</f>
        <v>-2.7386541471048627E-3</v>
      </c>
      <c r="BQ134" s="85">
        <f>IF(ISBLANK(AK134),"",IF(ISBLANK(AK136),"",IFERROR(((AK134-AK136)/0.36/R134),"")))</f>
        <v>4.3427230046948331E-2</v>
      </c>
      <c r="BR134" s="84">
        <f t="shared" ref="BR134:BR197" si="141">IF(ISBLANK(AN134),"",IF(ISBLANK(AI135),"",IFERROR(((AN134-AI135)/0.36/R134),"")))</f>
        <v>-1.1490610328638498</v>
      </c>
      <c r="BS134" s="84">
        <f t="shared" ref="BS134" si="142">IF(ISBLANK(AN134),"",IF(ISBLANK(AN134),"",IFERROR(((AN134-AN136)/0.36/R134),"")))</f>
        <v>9.7417840375586873E-2</v>
      </c>
      <c r="BT134" s="85">
        <f>IF(ISBLANK(BO134),"",IF(ISBLANK(AJ136),"",IFERROR(((BO134-AJ136)/0.36/R134),"")))</f>
        <v>-0.37989045383411596</v>
      </c>
      <c r="BU134" s="85">
        <f>IF(ISBLANK(BO136),"",IF(ISBLANK(BO134),"",IFERROR(((BO134-BO136)/0.36/R134),"")))</f>
        <v>0.14084507042253522</v>
      </c>
    </row>
    <row r="135" spans="1:73" x14ac:dyDescent="0.25">
      <c r="A135" s="113" t="s">
        <v>295</v>
      </c>
      <c r="B135" s="4" t="s">
        <v>504</v>
      </c>
      <c r="C135" s="4" t="s">
        <v>632</v>
      </c>
      <c r="D135" s="4" t="s">
        <v>707</v>
      </c>
      <c r="E135" s="4" t="s">
        <v>709</v>
      </c>
      <c r="F135" s="4" t="s">
        <v>31</v>
      </c>
      <c r="G135" s="12" t="s">
        <v>544</v>
      </c>
      <c r="H135" s="12" t="s">
        <v>539</v>
      </c>
      <c r="I135" s="22">
        <v>1</v>
      </c>
      <c r="J135" s="22">
        <v>3</v>
      </c>
      <c r="K135" s="12" t="s">
        <v>545</v>
      </c>
      <c r="L135" s="12" t="s">
        <v>548</v>
      </c>
      <c r="M135" s="21">
        <v>995</v>
      </c>
      <c r="N135" s="75">
        <v>-3.2993320000000002</v>
      </c>
      <c r="O135" s="75">
        <v>34.848457965999998</v>
      </c>
      <c r="P135" s="19">
        <v>42866</v>
      </c>
      <c r="Q135" s="19">
        <v>42937</v>
      </c>
      <c r="R135" s="21">
        <f t="shared" si="65"/>
        <v>71</v>
      </c>
      <c r="S135" s="54">
        <f>INDEX([1]Sheet1!$J:$J,MATCH(A135,[1]Sheet1!$A:$A,0))</f>
        <v>9.6000002329999994</v>
      </c>
      <c r="T135">
        <v>862.84559990699995</v>
      </c>
      <c r="U135" s="68" t="s">
        <v>94</v>
      </c>
      <c r="V135" s="62">
        <v>2.2999999999999998</v>
      </c>
      <c r="W135" s="62">
        <v>4</v>
      </c>
      <c r="X135" s="23">
        <v>20</v>
      </c>
      <c r="Y135" s="23">
        <v>45</v>
      </c>
      <c r="AB135" s="158">
        <v>2</v>
      </c>
      <c r="AC135" s="52">
        <v>2.4</v>
      </c>
      <c r="AD135" s="52">
        <v>13</v>
      </c>
      <c r="AE135" s="52">
        <v>35</v>
      </c>
      <c r="AG135" s="25" t="s">
        <v>856</v>
      </c>
      <c r="AH135" s="193">
        <v>8.0399999999999991</v>
      </c>
      <c r="AI135" s="85">
        <v>38.369999999999997</v>
      </c>
      <c r="AJ135" s="193">
        <v>46.41</v>
      </c>
      <c r="AK135" s="90">
        <v>6.88</v>
      </c>
      <c r="AL135" s="85">
        <v>2.66</v>
      </c>
      <c r="AM135" s="185"/>
      <c r="AN135" s="85">
        <v>21.95</v>
      </c>
      <c r="AO135" s="85">
        <v>8.26</v>
      </c>
      <c r="AP135" s="197"/>
      <c r="AQ135" s="228"/>
      <c r="AR135" s="221"/>
      <c r="AS135" s="192"/>
      <c r="AT135" s="192" t="s">
        <v>756</v>
      </c>
      <c r="AU135" s="185"/>
      <c r="AV135" s="228"/>
      <c r="AW135" s="221"/>
      <c r="AX135" s="186"/>
      <c r="AY135" s="185"/>
      <c r="AZ135" s="185"/>
      <c r="BA135" s="185">
        <v>1.1599999999999999</v>
      </c>
      <c r="BB135" s="85"/>
      <c r="BC135" s="186"/>
      <c r="BD135" s="185"/>
      <c r="BE135" s="185"/>
      <c r="BF135" s="185">
        <v>0.18</v>
      </c>
      <c r="BG135" s="85"/>
      <c r="BH135" s="152"/>
      <c r="BI135" s="85"/>
      <c r="BJ135" s="85"/>
      <c r="BK135" s="85" t="str">
        <f t="shared" si="136"/>
        <v/>
      </c>
      <c r="BL135" s="85" t="str">
        <f t="shared" si="137"/>
        <v/>
      </c>
      <c r="BM135" s="85">
        <f t="shared" si="138"/>
        <v>1.1599999999999999</v>
      </c>
      <c r="BN135" s="85">
        <f t="shared" si="139"/>
        <v>0.18</v>
      </c>
      <c r="BO135" s="85">
        <f t="shared" si="140"/>
        <v>28.83</v>
      </c>
      <c r="BP135" s="85">
        <f>IF(ISBLANK(AK135),"",IF(ISBLANK(AH136),"",IFERROR(((AK135-AH136)/0.36/R135),"")))</f>
        <v>3.7558685446009391E-2</v>
      </c>
      <c r="BQ135" s="85">
        <f>IF(ISBLANK(AK135),"",IF(ISBLANK(AK136),"",IFERROR(((AK135-AK136)/0.36/R135),"")))</f>
        <v>8.3724569640062585E-2</v>
      </c>
      <c r="BR135" s="84">
        <f t="shared" si="141"/>
        <v>0.1294992175273865</v>
      </c>
      <c r="BS135" s="84">
        <f t="shared" ref="BS135:BS198" si="143">IF(ISBLANK(AN135),"",IF(ISBLANK(AN135),"",IFERROR(((AN135-AN136)/0.36/R135),"")))</f>
        <v>0.6040688575899843</v>
      </c>
      <c r="BT135" s="85">
        <f>IF(ISBLANK(BO135),"",IF(ISBLANK(AJ136),"",IFERROR(((BO135-AJ136)/0.36/R135),"")))</f>
        <v>0.16705790297339579</v>
      </c>
      <c r="BU135" s="85">
        <f>IF(ISBLANK(BO136),"",IF(ISBLANK(BO135),"",IFERROR(((BO135-BO136)/0.36/R135),"")))</f>
        <v>0.68779342723004688</v>
      </c>
    </row>
    <row r="136" spans="1:73" x14ac:dyDescent="0.25">
      <c r="A136" s="113" t="s">
        <v>296</v>
      </c>
      <c r="B136" s="4" t="s">
        <v>504</v>
      </c>
      <c r="C136" s="4" t="s">
        <v>632</v>
      </c>
      <c r="D136" s="4" t="s">
        <v>707</v>
      </c>
      <c r="E136" s="4" t="s">
        <v>709</v>
      </c>
      <c r="F136" s="4" t="s">
        <v>31</v>
      </c>
      <c r="G136" s="12" t="s">
        <v>544</v>
      </c>
      <c r="H136" s="12" t="s">
        <v>539</v>
      </c>
      <c r="I136" s="22">
        <v>1</v>
      </c>
      <c r="J136" s="22">
        <v>3</v>
      </c>
      <c r="K136" s="12" t="s">
        <v>542</v>
      </c>
      <c r="L136" s="12" t="s">
        <v>548</v>
      </c>
      <c r="M136" s="21">
        <v>995</v>
      </c>
      <c r="N136" s="75">
        <v>-3.2993320000000002</v>
      </c>
      <c r="O136" s="75">
        <v>34.848457965999998</v>
      </c>
      <c r="P136" s="19">
        <v>42866</v>
      </c>
      <c r="Q136" s="19">
        <v>42937</v>
      </c>
      <c r="R136" s="21">
        <f t="shared" si="65"/>
        <v>71</v>
      </c>
      <c r="S136" s="54">
        <f>INDEX([1]Sheet1!$J:$J,MATCH(A136,[1]Sheet1!$A:$A,0))</f>
        <v>9.6000002329999994</v>
      </c>
      <c r="T136">
        <v>872.44560014000001</v>
      </c>
      <c r="U136" s="68" t="s">
        <v>94</v>
      </c>
      <c r="V136" s="62">
        <v>1.5</v>
      </c>
      <c r="W136" s="62">
        <v>4.2</v>
      </c>
      <c r="X136" s="23">
        <v>18</v>
      </c>
      <c r="Y136" s="23">
        <v>30</v>
      </c>
      <c r="AB136" s="158">
        <v>2</v>
      </c>
      <c r="AC136" s="52">
        <v>1.4</v>
      </c>
      <c r="AD136" s="52">
        <v>5</v>
      </c>
      <c r="AE136" s="52">
        <v>13</v>
      </c>
      <c r="AG136" s="25" t="s">
        <v>856</v>
      </c>
      <c r="AH136" s="193">
        <v>5.92</v>
      </c>
      <c r="AI136" s="85">
        <v>18.64</v>
      </c>
      <c r="AJ136" s="193">
        <v>24.560000000000002</v>
      </c>
      <c r="AK136" s="90">
        <v>4.74</v>
      </c>
      <c r="AL136" s="85">
        <v>2.41</v>
      </c>
      <c r="AM136" s="185"/>
      <c r="AN136" s="85">
        <v>6.51</v>
      </c>
      <c r="AO136" s="85">
        <v>3.75</v>
      </c>
      <c r="AP136" s="197"/>
      <c r="AQ136" s="228"/>
      <c r="AR136" s="221"/>
      <c r="AS136" s="192"/>
      <c r="AT136" s="185"/>
      <c r="AU136" s="185"/>
      <c r="AV136" s="228"/>
      <c r="AW136" s="221"/>
      <c r="AX136" s="186"/>
      <c r="AY136" s="185"/>
      <c r="AZ136" s="185"/>
      <c r="BA136" s="228"/>
      <c r="BB136" s="221"/>
      <c r="BC136" s="186"/>
      <c r="BD136" s="185"/>
      <c r="BE136" s="185"/>
      <c r="BF136" s="228"/>
      <c r="BG136" s="221"/>
      <c r="BH136" s="152"/>
      <c r="BI136" s="85"/>
      <c r="BJ136" s="85"/>
      <c r="BK136" s="85" t="str">
        <f t="shared" si="136"/>
        <v/>
      </c>
      <c r="BL136" s="85" t="str">
        <f t="shared" si="137"/>
        <v/>
      </c>
      <c r="BM136" s="85" t="str">
        <f t="shared" si="138"/>
        <v/>
      </c>
      <c r="BN136" s="85" t="str">
        <f t="shared" si="139"/>
        <v/>
      </c>
      <c r="BO136" s="85">
        <f t="shared" si="140"/>
        <v>11.25</v>
      </c>
      <c r="BP136" s="85">
        <f>IF(ISBLANK(AK136),"",IF(ISBLANK(AH136),"",IFERROR(((AK136-AH136)/0.36/R136),"")))</f>
        <v>-4.6165884194053201E-2</v>
      </c>
      <c r="BQ136" s="85"/>
      <c r="BR136" s="84">
        <f t="shared" ref="BR136:BR199" si="144">IF(ISBLANK(AN136),"",IF(ISBLANK(AI136),"",IFERROR(((AN136-AI136)/0.36/R136),"")))</f>
        <v>-0.47456964006259789</v>
      </c>
      <c r="BT136" s="85">
        <f>IF(ISBLANK(BO136),"",IF(ISBLANK(AJ136),"",IFERROR(((BO136-AJ136)/0.36/R136),"")))</f>
        <v>-0.52073552425665115</v>
      </c>
      <c r="BU136" s="85"/>
    </row>
    <row r="137" spans="1:73" x14ac:dyDescent="0.25">
      <c r="A137" s="113" t="s">
        <v>297</v>
      </c>
      <c r="B137" s="4" t="s">
        <v>505</v>
      </c>
      <c r="C137" s="4" t="s">
        <v>632</v>
      </c>
      <c r="D137" s="4" t="s">
        <v>708</v>
      </c>
      <c r="E137" s="4" t="s">
        <v>710</v>
      </c>
      <c r="F137" s="4" t="s">
        <v>31</v>
      </c>
      <c r="G137" s="12" t="s">
        <v>544</v>
      </c>
      <c r="H137" s="12" t="s">
        <v>539</v>
      </c>
      <c r="I137" s="22">
        <v>2</v>
      </c>
      <c r="J137" s="22">
        <v>4</v>
      </c>
      <c r="K137" s="12" t="s">
        <v>540</v>
      </c>
      <c r="L137" s="12" t="s">
        <v>548</v>
      </c>
      <c r="M137" s="21">
        <v>980</v>
      </c>
      <c r="N137" s="75">
        <v>-3.3032679740000002</v>
      </c>
      <c r="O137" s="75">
        <v>34.847795963000003</v>
      </c>
      <c r="P137" s="19">
        <v>42866</v>
      </c>
      <c r="Q137" s="19">
        <v>42937</v>
      </c>
      <c r="R137" s="21">
        <f t="shared" si="65"/>
        <v>71</v>
      </c>
      <c r="S137" s="54">
        <f>INDEX([1]Sheet1!$J:$J,MATCH(A137,[1]Sheet1!$A:$A,0))</f>
        <v>9.6000002329999994</v>
      </c>
      <c r="T137">
        <v>853.245599674</v>
      </c>
      <c r="U137" s="68" t="s">
        <v>94</v>
      </c>
      <c r="V137" s="62">
        <v>3.5</v>
      </c>
      <c r="W137" s="62">
        <v>2.6</v>
      </c>
      <c r="X137" s="23">
        <v>10</v>
      </c>
      <c r="Y137" s="23">
        <v>35</v>
      </c>
      <c r="AB137" s="158">
        <v>2.5</v>
      </c>
      <c r="AC137" s="52">
        <v>4.4000000000000004</v>
      </c>
      <c r="AD137" s="52">
        <v>5</v>
      </c>
      <c r="AE137" s="52">
        <v>20</v>
      </c>
      <c r="AG137" s="25" t="s">
        <v>856</v>
      </c>
      <c r="AH137" s="193">
        <v>4.07</v>
      </c>
      <c r="AI137" s="85">
        <v>39.53</v>
      </c>
      <c r="AJ137" s="193">
        <v>43.6</v>
      </c>
      <c r="AK137" s="90">
        <v>4.67</v>
      </c>
      <c r="AL137" s="85">
        <v>2.77</v>
      </c>
      <c r="AM137" s="185"/>
      <c r="AN137" s="85">
        <v>8.81</v>
      </c>
      <c r="AO137" s="85">
        <v>1.97</v>
      </c>
      <c r="AP137" s="197"/>
      <c r="AQ137" s="228"/>
      <c r="AR137" s="221"/>
      <c r="AS137" s="192"/>
      <c r="AT137" s="185"/>
      <c r="AU137" s="185"/>
      <c r="AV137" s="228"/>
      <c r="AW137" s="221"/>
      <c r="AX137" s="186"/>
      <c r="AY137" s="185"/>
      <c r="AZ137" s="185"/>
      <c r="BA137" s="185">
        <v>0.81</v>
      </c>
      <c r="BB137" s="85"/>
      <c r="BC137" s="186"/>
      <c r="BD137" s="185"/>
      <c r="BE137" s="185"/>
      <c r="BF137" s="185">
        <v>0.12</v>
      </c>
      <c r="BG137" s="85"/>
      <c r="BH137" s="152"/>
      <c r="BI137" s="85"/>
      <c r="BJ137" s="85"/>
      <c r="BK137" s="85" t="str">
        <f t="shared" si="136"/>
        <v/>
      </c>
      <c r="BL137" s="85" t="str">
        <f t="shared" si="137"/>
        <v/>
      </c>
      <c r="BM137" s="85">
        <f t="shared" si="138"/>
        <v>0.81</v>
      </c>
      <c r="BN137" s="85">
        <f t="shared" si="139"/>
        <v>0.12</v>
      </c>
      <c r="BO137" s="85">
        <f t="shared" si="140"/>
        <v>13.48</v>
      </c>
      <c r="BP137" s="85">
        <f t="shared" ref="BP137" si="145">IF(ISBLANK(AK137),"",IF(ISBLANK(AH139),"",IFERROR(((AK137-AH139)/0.36/R137),"")))</f>
        <v>-2.895148669796558E-2</v>
      </c>
      <c r="BQ137" s="85">
        <f t="shared" ref="BQ137" si="146">IF(ISBLANK(AK137),"",IF(ISBLANK(AK139),"",IFERROR(((AK137-AK139)/0.36/R137),"")))</f>
        <v>4.7339593114241005E-2</v>
      </c>
      <c r="BR137" s="84">
        <f t="shared" ref="BR137" si="147">IF(ISBLANK(AN137),"",IF(ISBLANK(AI139),"",IFERROR(((AN137-AI139)/0.36/R137),"")))</f>
        <v>-7.9029733959311413E-2</v>
      </c>
      <c r="BS137" s="84">
        <f t="shared" si="72"/>
        <v>0.14358372456964008</v>
      </c>
      <c r="BT137" s="85">
        <f t="shared" ref="BT137" si="148">IF(ISBLANK(BO137),"",IF(ISBLANK(AJ139),"",IFERROR(((BO137-AJ139)/0.36/R137),"")))</f>
        <v>-0.10798122065727707</v>
      </c>
      <c r="BU137" s="85">
        <f t="shared" ref="BU137" si="149">IF(ISBLANK(BO139),"",IF(ISBLANK(BO137),"",IFERROR(((BO137-BO139)/0.36/R137),"")))</f>
        <v>0.1909233176838811</v>
      </c>
    </row>
    <row r="138" spans="1:73" x14ac:dyDescent="0.25">
      <c r="A138" s="113" t="s">
        <v>298</v>
      </c>
      <c r="B138" s="4" t="s">
        <v>505</v>
      </c>
      <c r="C138" s="4" t="s">
        <v>632</v>
      </c>
      <c r="D138" s="4" t="s">
        <v>708</v>
      </c>
      <c r="E138" s="4" t="s">
        <v>710</v>
      </c>
      <c r="F138" s="4" t="s">
        <v>31</v>
      </c>
      <c r="G138" s="12" t="s">
        <v>544</v>
      </c>
      <c r="H138" s="12" t="s">
        <v>539</v>
      </c>
      <c r="I138" s="22">
        <v>2</v>
      </c>
      <c r="J138" s="22">
        <v>4</v>
      </c>
      <c r="K138" s="12" t="s">
        <v>545</v>
      </c>
      <c r="L138" s="12" t="s">
        <v>548</v>
      </c>
      <c r="M138" s="21">
        <v>980</v>
      </c>
      <c r="N138" s="75">
        <v>-3.3032679740000002</v>
      </c>
      <c r="O138" s="75">
        <v>34.847795963000003</v>
      </c>
      <c r="P138" s="19">
        <v>42866</v>
      </c>
      <c r="Q138" s="19">
        <v>42937</v>
      </c>
      <c r="R138" s="21">
        <f t="shared" si="65"/>
        <v>71</v>
      </c>
      <c r="S138" s="54">
        <f>INDEX([1]Sheet1!$J:$J,MATCH(A138,[1]Sheet1!$A:$A,0))</f>
        <v>9.6000002329999994</v>
      </c>
      <c r="T138">
        <v>862.84559990699995</v>
      </c>
      <c r="U138" s="68" t="s">
        <v>94</v>
      </c>
      <c r="V138" s="62">
        <v>1.5</v>
      </c>
      <c r="W138" s="62">
        <v>2.4</v>
      </c>
      <c r="X138" s="23">
        <v>10</v>
      </c>
      <c r="Y138" s="23">
        <v>40</v>
      </c>
      <c r="AB138" s="158">
        <v>2</v>
      </c>
      <c r="AC138" s="52">
        <v>5.6</v>
      </c>
      <c r="AD138" s="52">
        <v>7</v>
      </c>
      <c r="AE138" s="52">
        <v>25</v>
      </c>
      <c r="AG138" s="25" t="s">
        <v>856</v>
      </c>
      <c r="AH138" s="193">
        <v>24.86</v>
      </c>
      <c r="AI138" s="85">
        <v>21.43</v>
      </c>
      <c r="AJ138" s="193">
        <v>46.29</v>
      </c>
      <c r="AK138" s="90">
        <v>3.6</v>
      </c>
      <c r="AL138" s="85">
        <v>2.35</v>
      </c>
      <c r="AM138" s="185"/>
      <c r="AN138" s="85">
        <v>14.01</v>
      </c>
      <c r="AO138" s="85">
        <v>4.88</v>
      </c>
      <c r="AP138" s="197"/>
      <c r="AQ138" s="185">
        <v>0.98</v>
      </c>
      <c r="AR138" s="85"/>
      <c r="AS138" s="192"/>
      <c r="AT138" s="185"/>
      <c r="AU138" s="185"/>
      <c r="AV138" s="185">
        <v>0.16</v>
      </c>
      <c r="AW138" s="85"/>
      <c r="AX138" s="186"/>
      <c r="AY138" s="185"/>
      <c r="AZ138" s="185"/>
      <c r="BA138" s="185">
        <v>1.1599999999999999</v>
      </c>
      <c r="BB138" s="85"/>
      <c r="BC138" s="186"/>
      <c r="BD138" s="185"/>
      <c r="BE138" s="185"/>
      <c r="BF138" s="185">
        <v>0.17</v>
      </c>
      <c r="BG138" s="85"/>
      <c r="BH138" s="152"/>
      <c r="BI138" s="85"/>
      <c r="BJ138" s="85"/>
      <c r="BK138" s="85">
        <f t="shared" si="136"/>
        <v>0.98</v>
      </c>
      <c r="BL138" s="85">
        <f t="shared" si="137"/>
        <v>0.16</v>
      </c>
      <c r="BM138" s="85">
        <f t="shared" si="138"/>
        <v>1.1599999999999999</v>
      </c>
      <c r="BN138" s="85">
        <f t="shared" si="139"/>
        <v>0.17</v>
      </c>
      <c r="BO138" s="85">
        <f t="shared" si="140"/>
        <v>17.61</v>
      </c>
      <c r="BP138" s="85">
        <f t="shared" ref="BP138" si="150">IF(ISBLANK(AK138),"",IF(ISBLANK(AH139),"",IFERROR(((AK138-AH139)/0.36/R138),"")))</f>
        <v>-7.0813771517996865E-2</v>
      </c>
      <c r="BQ138" s="85">
        <f t="shared" ref="BQ138" si="151">IF(ISBLANK(AK138),"",IF(ISBLANK(AK139),"",IFERROR(((AK138-AK139)/0.36/R138),"")))</f>
        <v>5.4773082942097071E-3</v>
      </c>
      <c r="BR138" s="84">
        <f t="shared" ref="BR138:BR201" si="152">IF(ISBLANK(AN138),"",IF(ISBLANK(AI139),"",IFERROR(((AN138-AI139)/0.36/R138),"")))</f>
        <v>0.12441314553990608</v>
      </c>
      <c r="BS138" s="84">
        <f t="shared" si="75"/>
        <v>0.34702660406885766</v>
      </c>
      <c r="BT138" s="85">
        <f t="shared" ref="BT138" si="153">IF(ISBLANK(BO138),"",IF(ISBLANK(AJ139),"",IFERROR(((BO138-AJ139)/0.36/R138),"")))</f>
        <v>5.3599374021909139E-2</v>
      </c>
      <c r="BU138" s="85">
        <f t="shared" ref="BU138" si="154">IF(ISBLANK(BO139),"",IF(ISBLANK(BO138),"",IFERROR(((BO138-BO139)/0.36/R138),"")))</f>
        <v>0.35250391236306733</v>
      </c>
    </row>
    <row r="139" spans="1:73" x14ac:dyDescent="0.25">
      <c r="A139" s="113" t="s">
        <v>299</v>
      </c>
      <c r="B139" s="4" t="s">
        <v>505</v>
      </c>
      <c r="C139" s="4" t="s">
        <v>632</v>
      </c>
      <c r="D139" s="12" t="s">
        <v>708</v>
      </c>
      <c r="E139" s="12" t="s">
        <v>710</v>
      </c>
      <c r="F139" s="4" t="s">
        <v>31</v>
      </c>
      <c r="G139" s="12" t="s">
        <v>544</v>
      </c>
      <c r="H139" s="12" t="s">
        <v>539</v>
      </c>
      <c r="I139" s="22">
        <v>2</v>
      </c>
      <c r="J139" s="22">
        <v>4</v>
      </c>
      <c r="K139" s="12" t="s">
        <v>542</v>
      </c>
      <c r="L139" s="12" t="s">
        <v>548</v>
      </c>
      <c r="M139" s="22">
        <v>980</v>
      </c>
      <c r="N139" s="75">
        <v>-3.3032679740000002</v>
      </c>
      <c r="O139" s="75">
        <v>34.847795963000003</v>
      </c>
      <c r="P139" s="19">
        <v>42866</v>
      </c>
      <c r="Q139" s="19">
        <v>42937</v>
      </c>
      <c r="R139" s="21">
        <f t="shared" si="65"/>
        <v>71</v>
      </c>
      <c r="S139" s="54">
        <f>INDEX([1]Sheet1!$J:$J,MATCH(A139,[1]Sheet1!$A:$A,0))</f>
        <v>9.6000002329999994</v>
      </c>
      <c r="T139">
        <v>872.44560014000001</v>
      </c>
      <c r="U139" s="68" t="s">
        <v>94</v>
      </c>
      <c r="V139" s="62">
        <v>1.5</v>
      </c>
      <c r="W139" s="62">
        <v>3.6</v>
      </c>
      <c r="X139" s="23">
        <v>15</v>
      </c>
      <c r="Y139" s="23">
        <v>25</v>
      </c>
      <c r="AC139" s="52">
        <v>1.4</v>
      </c>
      <c r="AD139" s="52">
        <v>3</v>
      </c>
      <c r="AE139" s="52">
        <v>10</v>
      </c>
      <c r="AG139" s="25" t="s">
        <v>856</v>
      </c>
      <c r="AH139" s="193">
        <v>5.41</v>
      </c>
      <c r="AI139" s="85">
        <v>10.83</v>
      </c>
      <c r="AJ139" s="193">
        <v>16.240000000000002</v>
      </c>
      <c r="AK139" s="90">
        <v>3.46</v>
      </c>
      <c r="AL139" s="85">
        <v>2.2799999999999998</v>
      </c>
      <c r="AM139" s="185"/>
      <c r="AN139" s="85">
        <v>5.14</v>
      </c>
      <c r="AO139" s="85">
        <v>2.12</v>
      </c>
      <c r="AP139" s="197"/>
      <c r="AQ139" s="185">
        <v>1.23</v>
      </c>
      <c r="AR139" s="85"/>
      <c r="AS139" s="192"/>
      <c r="AT139" s="185"/>
      <c r="AU139" s="185"/>
      <c r="AV139" s="185">
        <v>0.17</v>
      </c>
      <c r="AW139" s="85"/>
      <c r="AX139" s="186"/>
      <c r="AY139" s="185"/>
      <c r="AZ139" s="185"/>
      <c r="BA139" s="185">
        <v>0.95</v>
      </c>
      <c r="BB139" s="85"/>
      <c r="BC139" s="186"/>
      <c r="BD139" s="185"/>
      <c r="BE139" s="185"/>
      <c r="BF139" s="185">
        <v>0.2</v>
      </c>
      <c r="BG139" s="85"/>
      <c r="BH139" s="152"/>
      <c r="BI139" s="85"/>
      <c r="BJ139" s="85"/>
      <c r="BK139" s="85">
        <f t="shared" si="136"/>
        <v>1.23</v>
      </c>
      <c r="BL139" s="85">
        <f t="shared" si="137"/>
        <v>0.17</v>
      </c>
      <c r="BM139" s="85">
        <f t="shared" si="138"/>
        <v>0.95</v>
      </c>
      <c r="BN139" s="85">
        <f t="shared" si="139"/>
        <v>0.2</v>
      </c>
      <c r="BO139" s="85">
        <f t="shared" si="140"/>
        <v>8.6</v>
      </c>
      <c r="BP139" s="85">
        <f t="shared" ref="BP139" si="155">IF(ISBLANK(AK139),"",IF(ISBLANK(AH139),"",IFERROR(((AK139-AH139)/0.36/R139),"")))</f>
        <v>-7.6291079812206578E-2</v>
      </c>
      <c r="BQ139" s="85"/>
      <c r="BR139" s="84">
        <f t="shared" ref="BR139:BR202" si="156">IF(ISBLANK(AN139),"",IF(ISBLANK(AI139),"",IFERROR(((AN139-AI139)/0.36/R139),"")))</f>
        <v>-0.22261345852895151</v>
      </c>
      <c r="BT139" s="85">
        <f t="shared" ref="BT139" si="157">IF(ISBLANK(BO139),"",IF(ISBLANK(AJ139),"",IFERROR(((BO139-AJ139)/0.36/R139),"")))</f>
        <v>-0.29890453834115815</v>
      </c>
      <c r="BU139" s="85"/>
    </row>
    <row r="140" spans="1:73" x14ac:dyDescent="0.25">
      <c r="A140" s="113" t="s">
        <v>300</v>
      </c>
      <c r="B140" s="4" t="s">
        <v>506</v>
      </c>
      <c r="C140" s="4" t="s">
        <v>632</v>
      </c>
      <c r="D140" s="4" t="s">
        <v>709</v>
      </c>
      <c r="E140" s="4" t="s">
        <v>707</v>
      </c>
      <c r="F140" s="4" t="s">
        <v>31</v>
      </c>
      <c r="G140" s="12" t="s">
        <v>544</v>
      </c>
      <c r="H140" s="12" t="s">
        <v>539</v>
      </c>
      <c r="I140" s="22">
        <v>3</v>
      </c>
      <c r="J140" s="22">
        <v>1</v>
      </c>
      <c r="K140" s="12" t="s">
        <v>540</v>
      </c>
      <c r="L140" s="12" t="s">
        <v>548</v>
      </c>
      <c r="M140" s="21">
        <v>998</v>
      </c>
      <c r="N140" s="75">
        <v>-3.295644969</v>
      </c>
      <c r="O140" s="75">
        <v>34.852435010999997</v>
      </c>
      <c r="P140" s="19">
        <v>42866</v>
      </c>
      <c r="Q140" s="19">
        <v>42937</v>
      </c>
      <c r="R140" s="21">
        <f t="shared" si="65"/>
        <v>71</v>
      </c>
      <c r="S140" s="54">
        <f>INDEX([1]Sheet1!$J:$J,MATCH(A140,[1]Sheet1!$A:$A,0))</f>
        <v>9.6000002329999994</v>
      </c>
      <c r="T140">
        <v>851.20814435499994</v>
      </c>
      <c r="U140" s="68" t="s">
        <v>94</v>
      </c>
      <c r="V140" s="62">
        <v>2.4</v>
      </c>
      <c r="W140" s="59">
        <v>2.6</v>
      </c>
      <c r="X140" s="23">
        <v>20</v>
      </c>
      <c r="Y140" s="23">
        <v>25</v>
      </c>
      <c r="AB140" s="158">
        <v>2.5</v>
      </c>
      <c r="AC140" s="52">
        <v>1</v>
      </c>
      <c r="AD140" s="52">
        <v>10</v>
      </c>
      <c r="AE140" s="52">
        <v>17</v>
      </c>
      <c r="AG140" s="25" t="s">
        <v>856</v>
      </c>
      <c r="AI140" s="85"/>
      <c r="AK140" s="90">
        <v>6.43</v>
      </c>
      <c r="AL140" s="85">
        <v>1.38</v>
      </c>
      <c r="AM140" s="185"/>
      <c r="AN140" s="85">
        <v>2.68</v>
      </c>
      <c r="AO140" s="85">
        <v>1.35</v>
      </c>
      <c r="AP140" s="197"/>
      <c r="AQ140" s="228"/>
      <c r="AR140" s="221"/>
      <c r="AS140" s="186"/>
      <c r="AT140" s="185"/>
      <c r="AU140" s="185"/>
      <c r="AV140" s="228"/>
      <c r="AW140" s="221"/>
      <c r="AX140" s="186"/>
      <c r="AY140" s="185"/>
      <c r="AZ140" s="185"/>
      <c r="BA140" s="185">
        <v>1.05</v>
      </c>
      <c r="BB140" s="85"/>
      <c r="BC140" s="186"/>
      <c r="BD140" s="185"/>
      <c r="BE140" s="185"/>
      <c r="BF140" s="185">
        <v>0.27</v>
      </c>
      <c r="BG140" s="85"/>
      <c r="BH140" s="152"/>
      <c r="BI140" s="85"/>
      <c r="BJ140" s="85"/>
      <c r="BK140" s="85" t="str">
        <f t="shared" si="136"/>
        <v/>
      </c>
      <c r="BL140" s="85" t="str">
        <f t="shared" si="137"/>
        <v/>
      </c>
      <c r="BM140" s="85">
        <f t="shared" si="138"/>
        <v>1.05</v>
      </c>
      <c r="BN140" s="85">
        <f t="shared" si="139"/>
        <v>0.27</v>
      </c>
      <c r="BO140" s="85">
        <f t="shared" si="140"/>
        <v>9.11</v>
      </c>
      <c r="BP140" s="85">
        <f t="shared" ref="BP140" si="158">IF(ISBLANK(AK140),"",IF(ISBLANK(AH142),"",IFERROR(((AK140-AH142)/0.36/R140),"")))</f>
        <v>0.25156494522691702</v>
      </c>
      <c r="BQ140" s="85">
        <f t="shared" ref="BQ140" si="159">IF(ISBLANK(AK140),"",IF(ISBLANK(AK142),"",IFERROR(((AK140-AK142)/0.36/R140),"")))</f>
        <v>-1.9561815336463502E-3</v>
      </c>
      <c r="BR140" s="84">
        <f t="shared" ref="BR140" si="160">IF(ISBLANK(AN140),"",IF(ISBLANK(AI142),"",IFERROR(((AN140-AI142)/0.36/R140),"")))</f>
        <v>0.10485133020344289</v>
      </c>
      <c r="BS140" s="84">
        <f t="shared" si="79"/>
        <v>-4.2253521126760549E-2</v>
      </c>
      <c r="BT140" s="85">
        <f t="shared" ref="BT140" si="161">IF(ISBLANK(BO140),"",IF(ISBLANK(AJ142),"",IFERROR(((BO140-AJ142)/0.36/R140),"")))</f>
        <v>0.35641627543035992</v>
      </c>
      <c r="BU140" s="85">
        <f t="shared" ref="BU140" si="162">IF(ISBLANK(BO142),"",IF(ISBLANK(BO140),"",IFERROR(((BO140-BO142)/0.36/R140),"")))</f>
        <v>-4.4209702660406913E-2</v>
      </c>
    </row>
    <row r="141" spans="1:73" x14ac:dyDescent="0.25">
      <c r="A141" s="113" t="s">
        <v>301</v>
      </c>
      <c r="B141" s="4" t="s">
        <v>506</v>
      </c>
      <c r="C141" s="4" t="s">
        <v>632</v>
      </c>
      <c r="D141" s="4" t="s">
        <v>709</v>
      </c>
      <c r="E141" s="4" t="s">
        <v>707</v>
      </c>
      <c r="F141" s="4" t="s">
        <v>31</v>
      </c>
      <c r="G141" s="12" t="s">
        <v>544</v>
      </c>
      <c r="H141" s="12" t="s">
        <v>539</v>
      </c>
      <c r="I141" s="22">
        <v>3</v>
      </c>
      <c r="J141" s="22">
        <v>1</v>
      </c>
      <c r="K141" s="12" t="s">
        <v>545</v>
      </c>
      <c r="L141" s="12" t="s">
        <v>548</v>
      </c>
      <c r="M141" s="21">
        <v>998</v>
      </c>
      <c r="N141" s="75">
        <v>-3.295644969</v>
      </c>
      <c r="O141" s="75">
        <v>34.852435010999997</v>
      </c>
      <c r="P141" s="19">
        <v>42866</v>
      </c>
      <c r="Q141" s="19">
        <v>42937</v>
      </c>
      <c r="R141" s="21">
        <f t="shared" si="65"/>
        <v>71</v>
      </c>
      <c r="S141" s="54">
        <f>INDEX([1]Sheet1!$J:$J,MATCH(A141,[1]Sheet1!$A:$A,0))</f>
        <v>9.6000002329999994</v>
      </c>
      <c r="T141">
        <v>860.808144588</v>
      </c>
      <c r="U141" s="68" t="s">
        <v>94</v>
      </c>
      <c r="V141" s="62">
        <v>1.5</v>
      </c>
      <c r="W141" s="59">
        <v>3.2</v>
      </c>
      <c r="X141" s="23">
        <v>5</v>
      </c>
      <c r="Y141" s="23">
        <v>25</v>
      </c>
      <c r="AB141" s="158">
        <v>2</v>
      </c>
      <c r="AC141" s="52">
        <v>2.7</v>
      </c>
      <c r="AD141" s="52">
        <v>3</v>
      </c>
      <c r="AE141" s="52">
        <v>15</v>
      </c>
      <c r="AG141" s="25" t="s">
        <v>856</v>
      </c>
      <c r="AI141" s="85"/>
      <c r="AK141" s="90">
        <v>1.38</v>
      </c>
      <c r="AL141" s="85">
        <v>0.6</v>
      </c>
      <c r="AM141" s="185"/>
      <c r="AN141" s="85">
        <v>16.36</v>
      </c>
      <c r="AO141" s="85">
        <v>5.86</v>
      </c>
      <c r="AP141" s="197"/>
      <c r="AQ141" s="228"/>
      <c r="AR141" s="221"/>
      <c r="AS141" s="186"/>
      <c r="AT141" s="185"/>
      <c r="AU141" s="185"/>
      <c r="AV141" s="228"/>
      <c r="AW141" s="221"/>
      <c r="AX141" s="186"/>
      <c r="AY141" s="185"/>
      <c r="AZ141" s="185"/>
      <c r="BA141" s="185">
        <v>0.88</v>
      </c>
      <c r="BB141" s="85"/>
      <c r="BC141" s="186"/>
      <c r="BD141" s="185"/>
      <c r="BE141" s="185"/>
      <c r="BF141" s="185">
        <v>0.2</v>
      </c>
      <c r="BG141" s="85"/>
      <c r="BH141" s="152"/>
      <c r="BI141" s="85"/>
      <c r="BJ141" s="85"/>
      <c r="BK141" s="85" t="str">
        <f t="shared" si="136"/>
        <v/>
      </c>
      <c r="BL141" s="85" t="str">
        <f t="shared" si="137"/>
        <v/>
      </c>
      <c r="BM141" s="85">
        <f t="shared" si="138"/>
        <v>0.88</v>
      </c>
      <c r="BN141" s="85">
        <f t="shared" si="139"/>
        <v>0.2</v>
      </c>
      <c r="BO141" s="85">
        <f t="shared" si="140"/>
        <v>17.739999999999998</v>
      </c>
      <c r="BP141" s="85">
        <f t="shared" ref="BP141" si="163">IF(ISBLANK(AK141),"",IF(ISBLANK(AH142),"",IFERROR(((AK141-AH142)/0.36/R141),"")))</f>
        <v>5.3990610328638493E-2</v>
      </c>
      <c r="BQ141" s="85">
        <f t="shared" ref="BQ141" si="164">IF(ISBLANK(AK141),"",IF(ISBLANK(AK142),"",IFERROR(((AK141-AK142)/0.36/R141),"")))</f>
        <v>-0.1995305164319249</v>
      </c>
      <c r="BR141" s="84">
        <f t="shared" ref="BR141:BR204" si="165">IF(ISBLANK(AN141),"",IF(ISBLANK(AI142),"",IFERROR(((AN141-AI142)/0.36/R141),"")))</f>
        <v>0.64006259780907671</v>
      </c>
      <c r="BS141" s="84">
        <f t="shared" si="84"/>
        <v>0.49295774647887325</v>
      </c>
      <c r="BT141" s="85">
        <f t="shared" ref="BT141" si="166">IF(ISBLANK(BO141),"",IF(ISBLANK(AJ142),"",IFERROR(((BO141-AJ142)/0.36/R141),"")))</f>
        <v>0.69405320813771521</v>
      </c>
      <c r="BU141" s="85">
        <f t="shared" ref="BU141" si="167">IF(ISBLANK(BO142),"",IF(ISBLANK(BO141),"",IFERROR(((BO141-BO142)/0.36/R141),"")))</f>
        <v>0.29342723004694832</v>
      </c>
    </row>
    <row r="142" spans="1:73" x14ac:dyDescent="0.25">
      <c r="A142" s="113" t="s">
        <v>302</v>
      </c>
      <c r="B142" s="4" t="s">
        <v>506</v>
      </c>
      <c r="C142" s="4" t="s">
        <v>632</v>
      </c>
      <c r="D142" s="4" t="s">
        <v>709</v>
      </c>
      <c r="E142" s="4" t="s">
        <v>707</v>
      </c>
      <c r="F142" s="4" t="s">
        <v>31</v>
      </c>
      <c r="G142" s="12" t="s">
        <v>544</v>
      </c>
      <c r="H142" s="12" t="s">
        <v>539</v>
      </c>
      <c r="I142" s="22">
        <v>3</v>
      </c>
      <c r="J142" s="22">
        <v>1</v>
      </c>
      <c r="K142" s="12" t="s">
        <v>542</v>
      </c>
      <c r="L142" s="12" t="s">
        <v>548</v>
      </c>
      <c r="M142" s="21">
        <v>998</v>
      </c>
      <c r="N142" s="75">
        <v>-3.295644969</v>
      </c>
      <c r="O142" s="75">
        <v>34.852435010999997</v>
      </c>
      <c r="P142" s="19">
        <v>42866</v>
      </c>
      <c r="Q142" s="19">
        <v>42937</v>
      </c>
      <c r="R142" s="21">
        <f t="shared" si="65"/>
        <v>71</v>
      </c>
      <c r="S142" s="54">
        <f>INDEX([1]Sheet1!$J:$J,MATCH(A142,[1]Sheet1!$A:$A,0))</f>
        <v>9.6000002329999994</v>
      </c>
      <c r="T142">
        <v>870.40814482099995</v>
      </c>
      <c r="U142" s="68" t="s">
        <v>94</v>
      </c>
      <c r="V142" s="62">
        <v>1.3</v>
      </c>
      <c r="W142" s="59">
        <v>3.3</v>
      </c>
      <c r="X142" s="23">
        <v>10</v>
      </c>
      <c r="Y142" s="23">
        <v>30</v>
      </c>
      <c r="AB142" s="158">
        <v>1.5</v>
      </c>
      <c r="AC142" s="52">
        <v>3.6</v>
      </c>
      <c r="AD142" s="52">
        <v>11</v>
      </c>
      <c r="AE142" s="52">
        <v>15</v>
      </c>
      <c r="AG142" s="25" t="s">
        <v>856</v>
      </c>
      <c r="AH142" s="193">
        <v>0</v>
      </c>
      <c r="AI142" s="85">
        <v>0</v>
      </c>
      <c r="AJ142" s="193">
        <v>0</v>
      </c>
      <c r="AK142" s="90">
        <v>6.48</v>
      </c>
      <c r="AL142" s="85">
        <v>3.93</v>
      </c>
      <c r="AM142" s="185"/>
      <c r="AN142" s="85">
        <v>3.76</v>
      </c>
      <c r="AO142" s="85">
        <v>2.11</v>
      </c>
      <c r="AP142" s="197"/>
      <c r="AQ142" s="228"/>
      <c r="AR142" s="221"/>
      <c r="AS142" s="186"/>
      <c r="AT142" s="185"/>
      <c r="AU142" s="185"/>
      <c r="AV142" s="228"/>
      <c r="AW142" s="221"/>
      <c r="AX142" s="186"/>
      <c r="AY142" s="185"/>
      <c r="AZ142" s="185"/>
      <c r="BA142" s="228"/>
      <c r="BB142" s="221"/>
      <c r="BC142" s="186"/>
      <c r="BD142" s="185"/>
      <c r="BE142" s="185"/>
      <c r="BF142" s="228"/>
      <c r="BG142" s="221"/>
      <c r="BH142" s="152"/>
      <c r="BI142" s="85"/>
      <c r="BJ142" s="85"/>
      <c r="BK142" s="85" t="str">
        <f t="shared" si="136"/>
        <v/>
      </c>
      <c r="BL142" s="85" t="str">
        <f t="shared" si="137"/>
        <v/>
      </c>
      <c r="BM142" s="85" t="str">
        <f t="shared" si="138"/>
        <v/>
      </c>
      <c r="BN142" s="85" t="str">
        <f t="shared" si="139"/>
        <v/>
      </c>
      <c r="BO142" s="85">
        <f t="shared" si="140"/>
        <v>10.24</v>
      </c>
      <c r="BP142" s="85">
        <f t="shared" ref="BP142" si="168">IF(ISBLANK(AK142),"",IF(ISBLANK(AH142),"",IFERROR(((AK142-AH142)/0.36/R142),"")))</f>
        <v>0.25352112676056343</v>
      </c>
      <c r="BQ142" s="85"/>
      <c r="BR142" s="84">
        <f t="shared" ref="BR142:BR205" si="169">IF(ISBLANK(AN142),"",IF(ISBLANK(AI142),"",IFERROR(((AN142-AI142)/0.36/R142),"")))</f>
        <v>0.14710485133020346</v>
      </c>
      <c r="BT142" s="85">
        <f t="shared" ref="BT142" si="170">IF(ISBLANK(BO142),"",IF(ISBLANK(AJ142),"",IFERROR(((BO142-AJ142)/0.36/R142),"")))</f>
        <v>0.40062597809076683</v>
      </c>
      <c r="BU142" s="85"/>
    </row>
    <row r="143" spans="1:73" x14ac:dyDescent="0.25">
      <c r="A143" s="113" t="s">
        <v>303</v>
      </c>
      <c r="B143" s="4" t="s">
        <v>507</v>
      </c>
      <c r="C143" s="4" t="s">
        <v>632</v>
      </c>
      <c r="D143" s="4" t="s">
        <v>710</v>
      </c>
      <c r="E143" s="4" t="s">
        <v>708</v>
      </c>
      <c r="F143" s="4" t="s">
        <v>31</v>
      </c>
      <c r="G143" s="12" t="s">
        <v>544</v>
      </c>
      <c r="H143" s="12" t="s">
        <v>539</v>
      </c>
      <c r="I143" s="22">
        <v>4</v>
      </c>
      <c r="J143" s="22">
        <v>2</v>
      </c>
      <c r="K143" s="12" t="s">
        <v>540</v>
      </c>
      <c r="L143" s="12" t="s">
        <v>548</v>
      </c>
      <c r="M143" s="21">
        <v>1000</v>
      </c>
      <c r="N143" s="75">
        <v>-3.296013018</v>
      </c>
      <c r="O143" s="75">
        <v>34.854326974999999</v>
      </c>
      <c r="P143" s="19">
        <v>42866</v>
      </c>
      <c r="Q143" s="19">
        <v>42937</v>
      </c>
      <c r="R143" s="21">
        <f t="shared" si="65"/>
        <v>71</v>
      </c>
      <c r="S143" s="54">
        <f>INDEX([1]Sheet1!$J:$J,MATCH(A143,[1]Sheet1!$A:$A,0))</f>
        <v>16.575000300999999</v>
      </c>
      <c r="T143">
        <v>925.70942783199996</v>
      </c>
      <c r="U143" s="68" t="s">
        <v>94</v>
      </c>
      <c r="V143" s="62">
        <v>1.5</v>
      </c>
      <c r="W143" s="59">
        <v>2.8</v>
      </c>
      <c r="X143" s="23">
        <v>7</v>
      </c>
      <c r="Y143" s="23">
        <v>15</v>
      </c>
      <c r="AC143" s="52">
        <v>1</v>
      </c>
      <c r="AD143" s="52">
        <v>5</v>
      </c>
      <c r="AE143" s="52">
        <v>7</v>
      </c>
      <c r="AG143" s="25" t="s">
        <v>856</v>
      </c>
      <c r="AH143" s="193">
        <v>14.46</v>
      </c>
      <c r="AI143" s="85">
        <v>11.35</v>
      </c>
      <c r="AJ143" s="193">
        <v>25.810000000000002</v>
      </c>
      <c r="AK143" s="90">
        <v>3.8</v>
      </c>
      <c r="AL143" s="85">
        <v>2.2000000000000002</v>
      </c>
      <c r="AM143" s="185"/>
      <c r="AN143" s="85">
        <v>7.75</v>
      </c>
      <c r="AO143" s="85">
        <v>2.08</v>
      </c>
      <c r="AP143" s="197"/>
      <c r="AQ143" s="228"/>
      <c r="AR143" s="221"/>
      <c r="AS143" s="186"/>
      <c r="AT143" s="185"/>
      <c r="AU143" s="185"/>
      <c r="AV143" s="228"/>
      <c r="AW143" s="221"/>
      <c r="AX143" s="186"/>
      <c r="AY143" s="185"/>
      <c r="AZ143" s="185"/>
      <c r="BA143" s="185">
        <v>0.88</v>
      </c>
      <c r="BB143" s="85"/>
      <c r="BC143" s="186"/>
      <c r="BD143" s="185"/>
      <c r="BE143" s="185"/>
      <c r="BF143" s="185">
        <v>0.09</v>
      </c>
      <c r="BG143" s="85"/>
      <c r="BH143" s="152"/>
      <c r="BI143" s="85"/>
      <c r="BJ143" s="85"/>
      <c r="BK143" s="85" t="str">
        <f t="shared" si="136"/>
        <v/>
      </c>
      <c r="BL143" s="85" t="str">
        <f t="shared" si="137"/>
        <v/>
      </c>
      <c r="BM143" s="85">
        <f t="shared" si="138"/>
        <v>0.88</v>
      </c>
      <c r="BN143" s="85">
        <f t="shared" si="139"/>
        <v>0.09</v>
      </c>
      <c r="BO143" s="85">
        <f t="shared" si="140"/>
        <v>11.55</v>
      </c>
      <c r="BP143" s="85">
        <f t="shared" ref="BP143" si="171">IF(ISBLANK(AK143),"",IF(ISBLANK(AH145),"",IFERROR(((AK143-AH145)/0.36/R143),"")))</f>
        <v>-4.9687010954616605E-2</v>
      </c>
      <c r="BQ143" s="85">
        <f t="shared" ref="BQ143" si="172">IF(ISBLANK(AK143),"",IF(ISBLANK(AK145),"",IFERROR(((AK143-AK145)/0.36/R143),"")))</f>
        <v>-0.16431924882629109</v>
      </c>
      <c r="BR143" s="84">
        <f t="shared" ref="BR143:BR191" si="173">IF(ISBLANK(AN143),"",IF(ISBLANK(AI145),"",IFERROR(((AN143-AI145)/0.36/R143),"")))</f>
        <v>-0.11658841940532083</v>
      </c>
      <c r="BS143" s="84">
        <f t="shared" si="92"/>
        <v>8.5289514866979652E-2</v>
      </c>
      <c r="BT143" s="85">
        <f t="shared" ref="BT143" si="174">IF(ISBLANK(BO143),"",IF(ISBLANK(AJ145),"",IFERROR(((BO143-AJ145)/0.36/R143),"")))</f>
        <v>-0.16627543035993739</v>
      </c>
      <c r="BU143" s="85">
        <f t="shared" ref="BU143" si="175">IF(ISBLANK(BO145),"",IF(ISBLANK(BO143),"",IFERROR(((BO143-BO145)/0.36/R143),"")))</f>
        <v>-7.9029733959311413E-2</v>
      </c>
    </row>
    <row r="144" spans="1:73" x14ac:dyDescent="0.25">
      <c r="A144" s="113" t="s">
        <v>304</v>
      </c>
      <c r="B144" s="4" t="s">
        <v>507</v>
      </c>
      <c r="C144" s="4" t="s">
        <v>632</v>
      </c>
      <c r="D144" s="4" t="s">
        <v>710</v>
      </c>
      <c r="E144" s="4" t="s">
        <v>708</v>
      </c>
      <c r="F144" s="4" t="s">
        <v>31</v>
      </c>
      <c r="G144" s="12" t="s">
        <v>544</v>
      </c>
      <c r="H144" s="12" t="s">
        <v>539</v>
      </c>
      <c r="I144" s="22">
        <v>4</v>
      </c>
      <c r="J144" s="22">
        <v>2</v>
      </c>
      <c r="K144" s="12" t="s">
        <v>545</v>
      </c>
      <c r="L144" s="12" t="s">
        <v>548</v>
      </c>
      <c r="M144" s="21">
        <v>1000</v>
      </c>
      <c r="N144" s="75">
        <v>-3.296013018</v>
      </c>
      <c r="O144" s="75">
        <v>34.854326974999999</v>
      </c>
      <c r="P144" s="19">
        <v>42866</v>
      </c>
      <c r="Q144" s="19">
        <v>42937</v>
      </c>
      <c r="R144" s="21">
        <f t="shared" si="65"/>
        <v>71</v>
      </c>
      <c r="S144" s="54">
        <f>INDEX([1]Sheet1!$J:$J,MATCH(A144,[1]Sheet1!$A:$A,0))</f>
        <v>16.575000300999999</v>
      </c>
      <c r="T144">
        <v>942.28442813300001</v>
      </c>
      <c r="U144" s="68" t="s">
        <v>94</v>
      </c>
      <c r="W144" s="62">
        <v>4.7</v>
      </c>
      <c r="X144" s="23">
        <v>20</v>
      </c>
      <c r="Y144" s="23">
        <v>45</v>
      </c>
      <c r="AB144" s="158">
        <v>1.5</v>
      </c>
      <c r="AC144" s="52">
        <v>3.8</v>
      </c>
      <c r="AD144" s="52">
        <v>15</v>
      </c>
      <c r="AE144" s="52">
        <v>30</v>
      </c>
      <c r="AG144" s="25" t="s">
        <v>856</v>
      </c>
      <c r="AH144" s="193"/>
      <c r="AI144" s="87"/>
      <c r="AJ144" s="193" t="s">
        <v>756</v>
      </c>
      <c r="AK144" s="90">
        <v>5.73</v>
      </c>
      <c r="AL144" s="85">
        <v>2.42</v>
      </c>
      <c r="AM144" s="185"/>
      <c r="AN144" s="85">
        <v>12.85</v>
      </c>
      <c r="AO144" s="85">
        <v>4.3600000000000003</v>
      </c>
      <c r="AP144" s="197"/>
      <c r="AQ144" s="228"/>
      <c r="AR144" s="221"/>
      <c r="AS144" s="186"/>
      <c r="AT144" s="185"/>
      <c r="AU144" s="185"/>
      <c r="AV144" s="228"/>
      <c r="AW144" s="221"/>
      <c r="AX144" s="186"/>
      <c r="AY144" s="185"/>
      <c r="AZ144" s="185"/>
      <c r="BA144" s="185">
        <v>1.23</v>
      </c>
      <c r="BB144" s="85"/>
      <c r="BC144" s="186"/>
      <c r="BD144" s="185"/>
      <c r="BE144" s="185"/>
      <c r="BF144" s="185">
        <v>0.15</v>
      </c>
      <c r="BG144" s="85"/>
      <c r="BH144" s="152"/>
      <c r="BI144" s="85"/>
      <c r="BJ144" s="85"/>
      <c r="BK144" s="85" t="str">
        <f t="shared" si="136"/>
        <v/>
      </c>
      <c r="BL144" s="85" t="str">
        <f t="shared" si="137"/>
        <v/>
      </c>
      <c r="BM144" s="85">
        <f t="shared" si="138"/>
        <v>1.23</v>
      </c>
      <c r="BN144" s="85">
        <f t="shared" si="139"/>
        <v>0.15</v>
      </c>
      <c r="BO144" s="85">
        <f t="shared" si="140"/>
        <v>18.579999999999998</v>
      </c>
      <c r="BP144" s="85">
        <f t="shared" ref="BP144" si="176">IF(ISBLANK(AK144),"",IF(ISBLANK(AH145),"",IFERROR(((AK144-AH145)/0.36/R144),"")))</f>
        <v>2.582159624413146E-2</v>
      </c>
      <c r="BQ144" s="85">
        <f>IF(ISBLANK(AK144),"",IF(ISBLANK(AK145),"",IFERROR(((AK144-AK145)/0.36/R144),"")))</f>
        <v>-8.8810641627543027E-2</v>
      </c>
      <c r="BR144" s="84">
        <f t="shared" ref="BR144:BR207" si="177">IF(ISBLANK(AN144),"",IF(ISBLANK(AI145),"",IFERROR(((AN144-AI145)/0.36/R144),"")))</f>
        <v>8.2942097026604031E-2</v>
      </c>
      <c r="BS144" s="84">
        <f t="shared" si="94"/>
        <v>0.28482003129890454</v>
      </c>
      <c r="BT144" s="85">
        <f t="shared" ref="BT144" si="178">IF(ISBLANK(BO144),"",IF(ISBLANK(AJ145),"",IFERROR(((BO144-AJ145)/0.36/R144),"")))</f>
        <v>0.10876369327073544</v>
      </c>
      <c r="BU144" s="85">
        <f t="shared" ref="BU144" si="179">IF(ISBLANK(BO145),"",IF(ISBLANK(BO144),"",IFERROR(((BO144-BO145)/0.36/R144),"")))</f>
        <v>0.19600938967136144</v>
      </c>
    </row>
    <row r="145" spans="1:73" x14ac:dyDescent="0.25">
      <c r="A145" s="113" t="s">
        <v>305</v>
      </c>
      <c r="B145" s="4" t="s">
        <v>507</v>
      </c>
      <c r="C145" s="4" t="s">
        <v>632</v>
      </c>
      <c r="D145" s="4" t="s">
        <v>710</v>
      </c>
      <c r="E145" s="4" t="s">
        <v>708</v>
      </c>
      <c r="F145" s="4" t="s">
        <v>31</v>
      </c>
      <c r="G145" s="12" t="s">
        <v>544</v>
      </c>
      <c r="H145" s="12" t="s">
        <v>539</v>
      </c>
      <c r="I145" s="22">
        <v>4</v>
      </c>
      <c r="J145" s="22">
        <v>2</v>
      </c>
      <c r="K145" s="12" t="s">
        <v>542</v>
      </c>
      <c r="L145" s="12" t="s">
        <v>548</v>
      </c>
      <c r="M145" s="21">
        <v>1000</v>
      </c>
      <c r="N145" s="75">
        <v>-3.296013018</v>
      </c>
      <c r="O145" s="75">
        <v>34.854326974999999</v>
      </c>
      <c r="P145" s="19">
        <v>42866</v>
      </c>
      <c r="Q145" s="19">
        <v>42937</v>
      </c>
      <c r="R145" s="21">
        <f t="shared" si="65"/>
        <v>71</v>
      </c>
      <c r="S145" s="54">
        <f>INDEX([1]Sheet1!$J:$J,MATCH(A145,[1]Sheet1!$A:$A,0))</f>
        <v>16.575000300999999</v>
      </c>
      <c r="T145">
        <v>958.85942843400005</v>
      </c>
      <c r="U145" s="68" t="s">
        <v>94</v>
      </c>
      <c r="V145" s="62">
        <v>1.5</v>
      </c>
      <c r="W145" s="62">
        <v>5.4</v>
      </c>
      <c r="X145" s="23">
        <v>20</v>
      </c>
      <c r="Y145" s="23">
        <v>30</v>
      </c>
      <c r="AB145" s="158">
        <v>1.7</v>
      </c>
      <c r="AC145" s="52">
        <v>3.2</v>
      </c>
      <c r="AD145" s="52">
        <v>15</v>
      </c>
      <c r="AE145" s="52">
        <v>25</v>
      </c>
      <c r="AG145" s="25" t="s">
        <v>856</v>
      </c>
      <c r="AH145" s="193">
        <v>5.07</v>
      </c>
      <c r="AI145" s="85">
        <v>10.73</v>
      </c>
      <c r="AJ145" s="193">
        <v>15.8</v>
      </c>
      <c r="AK145" s="90">
        <v>8</v>
      </c>
      <c r="AL145" s="85">
        <v>2.68</v>
      </c>
      <c r="AM145" s="185"/>
      <c r="AN145" s="85">
        <v>5.57</v>
      </c>
      <c r="AO145" s="85">
        <v>2.88</v>
      </c>
      <c r="AP145" s="197"/>
      <c r="AQ145" s="228"/>
      <c r="AR145" s="221"/>
      <c r="AS145" s="186"/>
      <c r="AT145" s="185"/>
      <c r="AU145" s="185"/>
      <c r="AV145" s="228"/>
      <c r="AW145" s="221"/>
      <c r="AX145" s="186"/>
      <c r="AY145" s="185"/>
      <c r="AZ145" s="185"/>
      <c r="BA145" s="228"/>
      <c r="BB145" s="221"/>
      <c r="BC145" s="186"/>
      <c r="BD145" s="185"/>
      <c r="BE145" s="185"/>
      <c r="BF145" s="228"/>
      <c r="BG145" s="221"/>
      <c r="BH145" s="152"/>
      <c r="BI145" s="85"/>
      <c r="BJ145" s="85"/>
      <c r="BK145" s="85" t="str">
        <f t="shared" si="136"/>
        <v/>
      </c>
      <c r="BL145" s="85" t="str">
        <f t="shared" si="137"/>
        <v/>
      </c>
      <c r="BM145" s="85" t="str">
        <f t="shared" si="138"/>
        <v/>
      </c>
      <c r="BN145" s="85" t="str">
        <f t="shared" si="139"/>
        <v/>
      </c>
      <c r="BO145" s="85">
        <f t="shared" si="140"/>
        <v>13.57</v>
      </c>
      <c r="BP145" s="85">
        <f t="shared" ref="BP145" si="180">IF(ISBLANK(AK145),"",IF(ISBLANK(AH145),"",IFERROR(((AK145-AH145)/0.36/R145),"")))</f>
        <v>0.11463223787167449</v>
      </c>
      <c r="BQ145" s="85"/>
      <c r="BR145" s="84">
        <f t="shared" ref="BR145:BR208" si="181">IF(ISBLANK(AN145),"",IF(ISBLANK(AI145),"",IFERROR(((AN145-AI145)/0.36/R145),"")))</f>
        <v>-0.20187793427230047</v>
      </c>
      <c r="BT145" s="85">
        <f t="shared" ref="BT145" si="182">IF(ISBLANK(BO145),"",IF(ISBLANK(AJ145),"",IFERROR(((BO145-AJ145)/0.36/R145),"")))</f>
        <v>-8.7245696400625988E-2</v>
      </c>
      <c r="BU145" s="85"/>
    </row>
    <row r="146" spans="1:73" x14ac:dyDescent="0.25">
      <c r="A146" s="12" t="s">
        <v>306</v>
      </c>
      <c r="B146" s="4" t="s">
        <v>508</v>
      </c>
      <c r="C146" s="4" t="s">
        <v>633</v>
      </c>
      <c r="D146" s="4" t="s">
        <v>711</v>
      </c>
      <c r="E146" s="4" t="s">
        <v>712</v>
      </c>
      <c r="F146" s="4" t="s">
        <v>59</v>
      </c>
      <c r="G146" s="12" t="s">
        <v>544</v>
      </c>
      <c r="H146" s="12" t="s">
        <v>543</v>
      </c>
      <c r="I146" s="22">
        <v>1</v>
      </c>
      <c r="J146" s="22">
        <v>2</v>
      </c>
      <c r="K146" s="12" t="s">
        <v>540</v>
      </c>
      <c r="L146" s="12" t="s">
        <v>548</v>
      </c>
      <c r="M146" s="21">
        <v>1009</v>
      </c>
      <c r="N146" s="75">
        <v>-3.3032119830000002</v>
      </c>
      <c r="O146" s="75">
        <v>34.847736032999997</v>
      </c>
      <c r="P146" s="16">
        <v>42864</v>
      </c>
      <c r="Q146" s="19">
        <v>42938</v>
      </c>
      <c r="R146" s="21">
        <f t="shared" si="65"/>
        <v>74</v>
      </c>
      <c r="S146" s="54">
        <f>INDEX([1]Sheet1!$J:$J,MATCH(A146,[1]Sheet1!$A:$A,0))</f>
        <v>6.674999863</v>
      </c>
      <c r="T146">
        <v>501.92132170299999</v>
      </c>
      <c r="U146" s="68" t="s">
        <v>276</v>
      </c>
      <c r="V146" s="62">
        <v>3</v>
      </c>
      <c r="W146" s="62">
        <v>14.6</v>
      </c>
      <c r="X146" s="23">
        <v>55</v>
      </c>
      <c r="Y146" s="23">
        <v>75</v>
      </c>
      <c r="AB146" s="158">
        <v>2</v>
      </c>
      <c r="AC146" s="52">
        <v>7.2</v>
      </c>
      <c r="AD146" s="52">
        <v>35</v>
      </c>
      <c r="AE146" s="52">
        <v>55</v>
      </c>
      <c r="AG146" s="25" t="s">
        <v>856</v>
      </c>
      <c r="AH146">
        <v>24.77</v>
      </c>
      <c r="AI146" s="84">
        <v>48.16</v>
      </c>
      <c r="AJ146">
        <v>72.929999999999993</v>
      </c>
      <c r="AK146" s="52">
        <v>16.78</v>
      </c>
      <c r="AL146" s="87">
        <v>4.8</v>
      </c>
      <c r="AM146" s="123"/>
      <c r="AN146" s="87">
        <v>13.52</v>
      </c>
      <c r="AO146" s="135">
        <v>3.5</v>
      </c>
      <c r="AP146" s="127"/>
      <c r="AQ146" s="189"/>
      <c r="AR146" s="148"/>
      <c r="AS146" s="183"/>
      <c r="AV146" s="189"/>
      <c r="AW146" s="148"/>
      <c r="AX146" s="183"/>
      <c r="BA146" s="122">
        <v>1.05</v>
      </c>
      <c r="BC146" s="183"/>
      <c r="BF146" s="122">
        <v>0.17</v>
      </c>
      <c r="BH146" s="7"/>
      <c r="BK146" s="135" t="str">
        <f t="shared" si="131"/>
        <v/>
      </c>
      <c r="BL146" s="135" t="str">
        <f t="shared" si="132"/>
        <v/>
      </c>
      <c r="BM146" s="135">
        <f t="shared" si="133"/>
        <v>1.05</v>
      </c>
      <c r="BN146" s="135">
        <f t="shared" si="134"/>
        <v>0.17</v>
      </c>
      <c r="BO146" s="84">
        <f t="shared" si="130"/>
        <v>30.3</v>
      </c>
      <c r="BP146" s="84">
        <f>IF(ISBLANK(AK146),"",IF(ISBLANK(AH147),"",IFERROR(((AK146-AH147)/0.36/R146),"")))</f>
        <v>-0.24512012012012002</v>
      </c>
      <c r="BQ146" s="84">
        <f>IF(ISBLANK(AK146),"",IF(ISBLANK(AK147),"",IFERROR(((AK146-AK147)/0.36/R146),"")))</f>
        <v>0.338963963963964</v>
      </c>
      <c r="BR146" s="84">
        <f t="shared" ref="BR146:BR209" si="183">IF(ISBLANK(AN146),"",IF(ISBLANK(AI147),"",IFERROR(((AN146-AI147)/0.36/R146),"")))</f>
        <v>0.1929429429429429</v>
      </c>
      <c r="BS146" s="84">
        <f t="shared" ref="BS146:BS209" si="184">IF(ISBLANK(AN146),"",IF(ISBLANK(AN146),"",IFERROR(((AN146-AN147)/0.36/R146),"")))</f>
        <v>0.32920420420420421</v>
      </c>
      <c r="BT146" s="84">
        <f>IF(ISBLANK(BO146),"",IF(ISBLANK(AJ147),"",IFERROR(((BO146-AJ147)/0.36/R146),"")))</f>
        <v>-5.217717717717707E-2</v>
      </c>
      <c r="BU146" s="84">
        <f>IF(ISBLANK(BO147),"",IF(ISBLANK(BO146),"",IFERROR(((BO146-BO147)/0.36/R146),"")))</f>
        <v>0.66816816816816826</v>
      </c>
    </row>
    <row r="147" spans="1:73" x14ac:dyDescent="0.25">
      <c r="A147" s="12" t="s">
        <v>307</v>
      </c>
      <c r="B147" s="4" t="s">
        <v>508</v>
      </c>
      <c r="C147" s="4" t="s">
        <v>633</v>
      </c>
      <c r="D147" s="4" t="s">
        <v>711</v>
      </c>
      <c r="E147" s="4" t="s">
        <v>712</v>
      </c>
      <c r="F147" s="4" t="s">
        <v>59</v>
      </c>
      <c r="G147" s="12" t="s">
        <v>544</v>
      </c>
      <c r="H147" s="12" t="s">
        <v>543</v>
      </c>
      <c r="I147" s="22">
        <v>1</v>
      </c>
      <c r="J147" s="22">
        <v>2</v>
      </c>
      <c r="K147" s="12" t="s">
        <v>542</v>
      </c>
      <c r="L147" s="12" t="s">
        <v>548</v>
      </c>
      <c r="M147" s="21">
        <v>1009</v>
      </c>
      <c r="N147" s="75">
        <v>-3.3032119830000002</v>
      </c>
      <c r="O147" s="75">
        <v>34.847736032999997</v>
      </c>
      <c r="P147" s="16">
        <v>42864</v>
      </c>
      <c r="Q147" s="19">
        <v>42938</v>
      </c>
      <c r="R147" s="21">
        <f t="shared" si="65"/>
        <v>74</v>
      </c>
      <c r="S147" s="54">
        <f>INDEX([1]Sheet1!$J:$J,MATCH(A147,[1]Sheet1!$A:$A,0))</f>
        <v>6.674999863</v>
      </c>
      <c r="T147">
        <v>508.59632156599997</v>
      </c>
      <c r="U147" s="68" t="s">
        <v>276</v>
      </c>
      <c r="V147" s="62">
        <v>3</v>
      </c>
      <c r="W147" s="62">
        <v>19.2</v>
      </c>
      <c r="X147" s="23">
        <v>70</v>
      </c>
      <c r="Y147" s="23">
        <v>90</v>
      </c>
      <c r="AC147" s="52">
        <v>1</v>
      </c>
      <c r="AD147" s="52">
        <v>12</v>
      </c>
      <c r="AE147" s="52">
        <v>20</v>
      </c>
      <c r="AG147" s="25" t="s">
        <v>856</v>
      </c>
      <c r="AH147">
        <v>23.31</v>
      </c>
      <c r="AI147" s="87">
        <v>8.3800000000000008</v>
      </c>
      <c r="AJ147">
        <v>31.689999999999998</v>
      </c>
      <c r="AK147" s="52">
        <v>7.75</v>
      </c>
      <c r="AL147" s="87">
        <v>1.61</v>
      </c>
      <c r="AM147" s="123"/>
      <c r="AN147" s="87">
        <v>4.75</v>
      </c>
      <c r="AO147" s="135">
        <v>2.7</v>
      </c>
      <c r="AP147" s="127"/>
      <c r="AQ147" s="122">
        <v>1.05</v>
      </c>
      <c r="AS147" s="183"/>
      <c r="AV147" s="122">
        <v>0.16</v>
      </c>
      <c r="AX147" s="183"/>
      <c r="BA147" s="189"/>
      <c r="BB147" s="148"/>
      <c r="BC147" s="183"/>
      <c r="BF147" s="189"/>
      <c r="BG147" s="148"/>
      <c r="BH147" s="7"/>
      <c r="BK147" s="135">
        <f t="shared" si="131"/>
        <v>1.05</v>
      </c>
      <c r="BL147" s="135">
        <f t="shared" si="132"/>
        <v>0.16</v>
      </c>
      <c r="BM147" s="135" t="str">
        <f t="shared" si="133"/>
        <v/>
      </c>
      <c r="BN147" s="135" t="str">
        <f t="shared" si="134"/>
        <v/>
      </c>
      <c r="BO147" s="84">
        <f t="shared" si="130"/>
        <v>12.5</v>
      </c>
      <c r="BP147" s="84">
        <f>IF(ISBLANK(AK147),"",IF(ISBLANK(AH147),"",IFERROR(((AK147-AH147)/0.36/R147),"")))</f>
        <v>-0.58408408408408408</v>
      </c>
      <c r="BR147" s="84">
        <f t="shared" ref="BR147:BR210" si="185">IF(ISBLANK(AN147),"",IF(ISBLANK(AI147),"",IFERROR(((AN147-AI147)/0.36/R147),"")))</f>
        <v>-0.13626126126126129</v>
      </c>
      <c r="BT147" s="84">
        <f>IF(ISBLANK(BO147),"",IF(ISBLANK(AJ147),"",IFERROR(((BO147-AJ147)/0.36/R147),"")))</f>
        <v>-0.72034534534534522</v>
      </c>
    </row>
    <row r="148" spans="1:73" x14ac:dyDescent="0.25">
      <c r="A148" s="12" t="s">
        <v>308</v>
      </c>
      <c r="B148" s="4" t="s">
        <v>509</v>
      </c>
      <c r="C148" s="4" t="s">
        <v>633</v>
      </c>
      <c r="D148" s="4" t="s">
        <v>712</v>
      </c>
      <c r="E148" s="4" t="s">
        <v>713</v>
      </c>
      <c r="F148" s="4" t="s">
        <v>59</v>
      </c>
      <c r="G148" s="12" t="s">
        <v>544</v>
      </c>
      <c r="H148" s="12" t="s">
        <v>543</v>
      </c>
      <c r="I148" s="22">
        <v>2</v>
      </c>
      <c r="J148" s="22">
        <v>3</v>
      </c>
      <c r="K148" s="12" t="s">
        <v>540</v>
      </c>
      <c r="L148" s="12" t="s">
        <v>548</v>
      </c>
      <c r="M148" s="21">
        <v>1006</v>
      </c>
      <c r="N148" s="75">
        <v>-3.40842599</v>
      </c>
      <c r="O148" s="75">
        <v>34.850243982000002</v>
      </c>
      <c r="P148" s="16">
        <v>42864</v>
      </c>
      <c r="Q148" s="19">
        <v>42938</v>
      </c>
      <c r="R148" s="21">
        <f t="shared" si="65"/>
        <v>74</v>
      </c>
      <c r="S148" s="54">
        <f>INDEX([1]Sheet1!$J:$J,MATCH(A148,[1]Sheet1!$A:$A,0))</f>
        <v>6.674999863</v>
      </c>
      <c r="T148">
        <v>501.92132170299999</v>
      </c>
      <c r="U148" s="68" t="s">
        <v>276</v>
      </c>
      <c r="V148" s="62">
        <v>1.2</v>
      </c>
      <c r="W148" s="62">
        <v>7.4</v>
      </c>
      <c r="X148" s="23">
        <v>10</v>
      </c>
      <c r="Y148" s="23">
        <v>35</v>
      </c>
      <c r="AB148" s="158">
        <v>1.5</v>
      </c>
      <c r="AC148" s="52">
        <v>4.8</v>
      </c>
      <c r="AD148" s="52">
        <v>8</v>
      </c>
      <c r="AE148" s="52">
        <v>15</v>
      </c>
      <c r="AG148" s="25" t="s">
        <v>856</v>
      </c>
      <c r="AH148">
        <v>14.68</v>
      </c>
      <c r="AI148" s="87">
        <v>14.99</v>
      </c>
      <c r="AJ148">
        <v>29.67</v>
      </c>
      <c r="AK148" s="52">
        <v>4.42</v>
      </c>
      <c r="AL148" s="87">
        <v>2.27</v>
      </c>
      <c r="AM148" s="123"/>
      <c r="AN148" s="87">
        <v>16.88</v>
      </c>
      <c r="AO148" s="135">
        <v>4.4400000000000004</v>
      </c>
      <c r="AP148" s="127"/>
      <c r="AQ148" s="189"/>
      <c r="AR148" s="148"/>
      <c r="AS148" s="183"/>
      <c r="AV148" s="189"/>
      <c r="AW148" s="148"/>
      <c r="AX148" s="183"/>
      <c r="BA148" s="122">
        <v>1.1599999999999999</v>
      </c>
      <c r="BC148" s="183"/>
      <c r="BF148" s="122">
        <v>0.19</v>
      </c>
      <c r="BH148" s="7"/>
      <c r="BK148" s="135" t="str">
        <f t="shared" si="131"/>
        <v/>
      </c>
      <c r="BL148" s="135" t="str">
        <f t="shared" si="132"/>
        <v/>
      </c>
      <c r="BM148" s="135">
        <f t="shared" si="133"/>
        <v>1.1599999999999999</v>
      </c>
      <c r="BN148" s="135">
        <f t="shared" si="134"/>
        <v>0.19</v>
      </c>
      <c r="BO148" s="84">
        <f t="shared" si="130"/>
        <v>21.299999999999997</v>
      </c>
      <c r="BP148" s="84">
        <f>IF(ISBLANK(AK148),"",IF(ISBLANK(AH149),"",IFERROR(((AK148-AH149)/0.36/R148),"")))</f>
        <v>0.12162162162162164</v>
      </c>
      <c r="BQ148" s="84">
        <f>IF(ISBLANK(AK148),"",IF(ISBLANK(AK149),"",IFERROR(((AK148-AK149)/0.36/R148),"")))</f>
        <v>0.14939939939939939</v>
      </c>
      <c r="BR148" s="84">
        <f t="shared" ref="BR148:BR211" si="186">IF(ISBLANK(AN148),"",IF(ISBLANK(AI149),"",IFERROR(((AN148-AI149)/0.36/R148),"")))</f>
        <v>5.7432432432432408E-2</v>
      </c>
      <c r="BS148" s="84">
        <f t="shared" ref="BS148:BS211" si="187">IF(ISBLANK(AN148),"",IF(ISBLANK(AN148),"",IFERROR(((AN148-AN149)/0.36/R148),"")))</f>
        <v>0.34909909909909909</v>
      </c>
      <c r="BT148" s="84">
        <f>IF(ISBLANK(BO148),"",IF(ISBLANK(AJ149),"",IFERROR(((BO148-AJ149)/0.36/R148),"")))</f>
        <v>0.17905405405405392</v>
      </c>
      <c r="BU148" s="84">
        <f>IF(ISBLANK(BO149),"",IF(ISBLANK(BO148),"",IFERROR(((BO148-BO149)/0.36/R148),"")))</f>
        <v>0.49849849849849848</v>
      </c>
    </row>
    <row r="149" spans="1:73" x14ac:dyDescent="0.25">
      <c r="A149" s="12" t="s">
        <v>309</v>
      </c>
      <c r="B149" s="4" t="s">
        <v>509</v>
      </c>
      <c r="C149" s="4" t="s">
        <v>633</v>
      </c>
      <c r="D149" s="12" t="s">
        <v>712</v>
      </c>
      <c r="E149" s="12" t="s">
        <v>713</v>
      </c>
      <c r="F149" s="4" t="s">
        <v>59</v>
      </c>
      <c r="G149" s="12" t="s">
        <v>544</v>
      </c>
      <c r="H149" s="12" t="s">
        <v>543</v>
      </c>
      <c r="I149" s="22">
        <v>2</v>
      </c>
      <c r="J149" s="22">
        <v>3</v>
      </c>
      <c r="K149" s="12" t="s">
        <v>542</v>
      </c>
      <c r="L149" s="12" t="s">
        <v>548</v>
      </c>
      <c r="M149" s="22">
        <v>1006</v>
      </c>
      <c r="N149" s="75">
        <v>-3.40842599</v>
      </c>
      <c r="O149" s="75">
        <v>34.850243982000002</v>
      </c>
      <c r="P149" s="16">
        <v>42864</v>
      </c>
      <c r="Q149" s="19">
        <v>42938</v>
      </c>
      <c r="R149" s="21">
        <f t="shared" si="65"/>
        <v>74</v>
      </c>
      <c r="S149" s="54">
        <f>INDEX([1]Sheet1!$J:$J,MATCH(A149,[1]Sheet1!$A:$A,0))</f>
        <v>6.674999863</v>
      </c>
      <c r="T149">
        <v>508.59632156599997</v>
      </c>
      <c r="U149" s="68" t="s">
        <v>276</v>
      </c>
      <c r="V149" s="62">
        <v>1</v>
      </c>
      <c r="W149" s="62">
        <v>4.8</v>
      </c>
      <c r="X149" s="23">
        <v>15</v>
      </c>
      <c r="Y149" s="23">
        <v>50</v>
      </c>
      <c r="AB149" s="158">
        <v>1.5</v>
      </c>
      <c r="AC149" s="52">
        <v>0.9</v>
      </c>
      <c r="AD149" s="52">
        <v>2</v>
      </c>
      <c r="AE149" s="52">
        <v>15</v>
      </c>
      <c r="AG149" s="25" t="s">
        <v>856</v>
      </c>
      <c r="AH149">
        <v>1.18</v>
      </c>
      <c r="AI149" s="87">
        <v>15.35</v>
      </c>
      <c r="AJ149">
        <v>16.53</v>
      </c>
      <c r="AK149" s="52">
        <v>0.44</v>
      </c>
      <c r="AL149" s="87">
        <v>0.4</v>
      </c>
      <c r="AM149" s="123"/>
      <c r="AN149" s="87">
        <v>7.58</v>
      </c>
      <c r="AO149" s="135">
        <v>1.8</v>
      </c>
      <c r="AP149" s="127"/>
      <c r="AQ149" s="189"/>
      <c r="AR149" s="148"/>
      <c r="AS149" s="183"/>
      <c r="AV149" s="189"/>
      <c r="AW149" s="148"/>
      <c r="AX149" s="183"/>
      <c r="BA149" s="122">
        <v>0.91</v>
      </c>
      <c r="BC149" s="183"/>
      <c r="BF149" s="122">
        <v>0.16</v>
      </c>
      <c r="BH149" s="7"/>
      <c r="BK149" s="135" t="str">
        <f t="shared" si="131"/>
        <v/>
      </c>
      <c r="BL149" s="135" t="str">
        <f t="shared" si="132"/>
        <v/>
      </c>
      <c r="BM149" s="135">
        <f t="shared" si="133"/>
        <v>0.91</v>
      </c>
      <c r="BN149" s="135">
        <f t="shared" si="134"/>
        <v>0.16</v>
      </c>
      <c r="BO149" s="84">
        <f t="shared" si="130"/>
        <v>8.02</v>
      </c>
      <c r="BP149" s="84">
        <f>IF(ISBLANK(AK149),"",IF(ISBLANK(AH149),"",IFERROR(((AK149-AH149)/0.36/R149),"")))</f>
        <v>-2.777777777777778E-2</v>
      </c>
      <c r="BR149" s="84">
        <f t="shared" ref="BR149:BR212" si="188">IF(ISBLANK(AN149),"",IF(ISBLANK(AI149),"",IFERROR(((AN149-AI149)/0.36/R149),"")))</f>
        <v>-0.29166666666666663</v>
      </c>
      <c r="BT149" s="84">
        <f>IF(ISBLANK(BO149),"",IF(ISBLANK(AJ149),"",IFERROR(((BO149-AJ149)/0.36/R149),"")))</f>
        <v>-0.31944444444444448</v>
      </c>
    </row>
    <row r="150" spans="1:73" x14ac:dyDescent="0.25">
      <c r="A150" s="12" t="s">
        <v>310</v>
      </c>
      <c r="B150" s="12" t="s">
        <v>510</v>
      </c>
      <c r="C150" s="12" t="s">
        <v>633</v>
      </c>
      <c r="D150" s="12" t="s">
        <v>713</v>
      </c>
      <c r="E150" s="12" t="s">
        <v>711</v>
      </c>
      <c r="F150" s="4" t="s">
        <v>59</v>
      </c>
      <c r="G150" s="12" t="s">
        <v>544</v>
      </c>
      <c r="H150" s="12" t="s">
        <v>543</v>
      </c>
      <c r="I150" s="22">
        <v>3</v>
      </c>
      <c r="J150" s="22">
        <v>1</v>
      </c>
      <c r="K150" s="12" t="s">
        <v>540</v>
      </c>
      <c r="L150" s="12" t="s">
        <v>548</v>
      </c>
      <c r="M150" s="22">
        <v>1001</v>
      </c>
      <c r="N150" s="75">
        <v>-3.4063160140000002</v>
      </c>
      <c r="O150" s="75">
        <v>34.850407009999998</v>
      </c>
      <c r="P150" s="16">
        <v>42864</v>
      </c>
      <c r="Q150" s="19">
        <v>42938</v>
      </c>
      <c r="R150" s="21">
        <f t="shared" si="65"/>
        <v>74</v>
      </c>
      <c r="S150" s="54">
        <f>INDEX([1]Sheet1!$J:$J,MATCH(A150,[1]Sheet1!$A:$A,0))</f>
        <v>6.674999863</v>
      </c>
      <c r="T150">
        <v>541.940112903</v>
      </c>
      <c r="U150" s="68" t="s">
        <v>276</v>
      </c>
      <c r="V150" s="62">
        <v>11</v>
      </c>
      <c r="W150" s="62">
        <v>18.8</v>
      </c>
      <c r="X150" s="23">
        <v>35</v>
      </c>
      <c r="Y150" s="23">
        <v>60</v>
      </c>
      <c r="AB150" s="158">
        <v>1</v>
      </c>
      <c r="AC150" s="52">
        <v>1.8</v>
      </c>
      <c r="AD150" s="52">
        <v>10</v>
      </c>
      <c r="AE150" s="52">
        <v>25</v>
      </c>
      <c r="AG150" s="25" t="s">
        <v>856</v>
      </c>
      <c r="AH150">
        <v>13.47</v>
      </c>
      <c r="AI150" s="87">
        <v>14.2</v>
      </c>
      <c r="AJ150">
        <v>27.67</v>
      </c>
      <c r="AK150" s="52">
        <v>1.43</v>
      </c>
      <c r="AL150" s="87">
        <v>0.91</v>
      </c>
      <c r="AM150" s="123"/>
      <c r="AN150" s="87">
        <v>14.18</v>
      </c>
      <c r="AO150" s="135">
        <v>3.95</v>
      </c>
      <c r="AP150" s="127"/>
      <c r="AQ150" s="189"/>
      <c r="AR150" s="148"/>
      <c r="AS150" s="183"/>
      <c r="AV150" s="189"/>
      <c r="AW150" s="148"/>
      <c r="AX150" s="183"/>
      <c r="BA150" s="122">
        <v>0.95</v>
      </c>
      <c r="BC150" s="183"/>
      <c r="BF150" s="122">
        <v>0.11</v>
      </c>
      <c r="BH150" s="7"/>
      <c r="BK150" s="135" t="str">
        <f t="shared" si="131"/>
        <v/>
      </c>
      <c r="BL150" s="135" t="str">
        <f t="shared" si="132"/>
        <v/>
      </c>
      <c r="BM150" s="135">
        <f t="shared" si="133"/>
        <v>0.95</v>
      </c>
      <c r="BN150" s="135">
        <f t="shared" si="134"/>
        <v>0.11</v>
      </c>
      <c r="BO150" s="84">
        <f t="shared" si="130"/>
        <v>15.61</v>
      </c>
      <c r="BP150" s="84">
        <f>IF(ISBLANK(AK150),"",IF(ISBLANK(AH151),"",IFERROR(((AK150-AH151)/0.36/R150),"")))</f>
        <v>-0.22447447447447452</v>
      </c>
      <c r="BQ150" s="84">
        <f>IF(ISBLANK(AK150),"",IF(ISBLANK(AK151),"",IFERROR(((AK150-AK151)/0.36/R150),"")))</f>
        <v>3.7537537537537538E-2</v>
      </c>
      <c r="BR150" s="84">
        <f t="shared" ref="BR150:BR213" si="189">IF(ISBLANK(AN150),"",IF(ISBLANK(AI151),"",IFERROR(((AN150-AI151)/0.36/R150),"")))</f>
        <v>-0.6828078078078077</v>
      </c>
      <c r="BS150" s="84">
        <f t="shared" ref="BS150:BS213" si="190">IF(ISBLANK(AN150),"",IF(ISBLANK(AN150),"",IFERROR(((AN150-AN151)/0.36/R150),"")))</f>
        <v>0.23310810810810811</v>
      </c>
      <c r="BT150" s="84">
        <f>IF(ISBLANK(BO150),"",IF(ISBLANK(AJ151),"",IFERROR(((BO150-AJ151)/0.36/R150),"")))</f>
        <v>-0.90728228228228247</v>
      </c>
      <c r="BU150" s="84">
        <f>IF(ISBLANK(BO151),"",IF(ISBLANK(BO150),"",IFERROR(((BO150-BO151)/0.36/R150),"")))</f>
        <v>0.27064564564564558</v>
      </c>
    </row>
    <row r="151" spans="1:73" x14ac:dyDescent="0.25">
      <c r="A151" s="12" t="s">
        <v>311</v>
      </c>
      <c r="B151" s="12" t="s">
        <v>510</v>
      </c>
      <c r="C151" s="12" t="s">
        <v>633</v>
      </c>
      <c r="D151" s="12" t="s">
        <v>713</v>
      </c>
      <c r="E151" s="12" t="s">
        <v>711</v>
      </c>
      <c r="F151" s="4" t="s">
        <v>59</v>
      </c>
      <c r="G151" s="12" t="s">
        <v>544</v>
      </c>
      <c r="H151" s="12" t="s">
        <v>543</v>
      </c>
      <c r="I151" s="22">
        <v>3</v>
      </c>
      <c r="J151" s="22">
        <v>1</v>
      </c>
      <c r="K151" s="12" t="s">
        <v>542</v>
      </c>
      <c r="L151" s="12" t="s">
        <v>548</v>
      </c>
      <c r="M151" s="22">
        <v>1001</v>
      </c>
      <c r="N151" s="75">
        <v>-3.4063160140000002</v>
      </c>
      <c r="O151" s="75">
        <v>34.850407009999998</v>
      </c>
      <c r="P151" s="16">
        <v>42864</v>
      </c>
      <c r="Q151" s="19">
        <v>42938</v>
      </c>
      <c r="R151" s="21">
        <f t="shared" ref="R151:R214" si="191">Q151-P151</f>
        <v>74</v>
      </c>
      <c r="S151" s="54">
        <f>INDEX([1]Sheet1!$J:$J,MATCH(A151,[1]Sheet1!$A:$A,0))</f>
        <v>6.674999863</v>
      </c>
      <c r="T151">
        <v>548.61511276600004</v>
      </c>
      <c r="U151" s="68" t="s">
        <v>276</v>
      </c>
      <c r="V151" s="62">
        <v>2</v>
      </c>
      <c r="W151" s="62">
        <v>12.1</v>
      </c>
      <c r="X151" s="23">
        <v>30</v>
      </c>
      <c r="Y151" s="23">
        <v>55</v>
      </c>
      <c r="AB151" s="158">
        <v>1</v>
      </c>
      <c r="AC151" s="52">
        <v>0.6</v>
      </c>
      <c r="AD151" s="52">
        <v>7</v>
      </c>
      <c r="AE151" s="52">
        <v>12</v>
      </c>
      <c r="AG151" s="25" t="s">
        <v>856</v>
      </c>
      <c r="AH151">
        <v>7.41</v>
      </c>
      <c r="AI151" s="87">
        <v>32.369999999999997</v>
      </c>
      <c r="AJ151">
        <v>39.78</v>
      </c>
      <c r="AK151" s="52">
        <v>0.43</v>
      </c>
      <c r="AL151" s="87">
        <v>0.32</v>
      </c>
      <c r="AM151" s="123"/>
      <c r="AN151" s="87">
        <v>7.97</v>
      </c>
      <c r="AO151" s="135">
        <v>2.0499999999999998</v>
      </c>
      <c r="AP151" s="127"/>
      <c r="AQ151" s="189"/>
      <c r="AR151" s="148"/>
      <c r="AS151" s="183"/>
      <c r="AV151" s="189"/>
      <c r="AW151" s="148"/>
      <c r="AX151" s="183"/>
      <c r="BA151" s="122">
        <v>1.02</v>
      </c>
      <c r="BC151" s="183"/>
      <c r="BF151" s="122">
        <v>0.13</v>
      </c>
      <c r="BH151" s="7"/>
      <c r="BK151" s="135" t="str">
        <f t="shared" si="131"/>
        <v/>
      </c>
      <c r="BL151" s="135" t="str">
        <f t="shared" si="132"/>
        <v/>
      </c>
      <c r="BM151" s="135">
        <f t="shared" si="133"/>
        <v>1.02</v>
      </c>
      <c r="BN151" s="135">
        <f t="shared" si="134"/>
        <v>0.13</v>
      </c>
      <c r="BO151" s="84">
        <f t="shared" si="130"/>
        <v>8.4</v>
      </c>
      <c r="BP151" s="84">
        <f>IF(ISBLANK(AK151),"",IF(ISBLANK(AH151),"",IFERROR(((AK151-AH151)/0.36/R151),"")))</f>
        <v>-0.26201201201201202</v>
      </c>
      <c r="BR151" s="84">
        <f t="shared" ref="BR151:BR214" si="192">IF(ISBLANK(AN151),"",IF(ISBLANK(AI151),"",IFERROR(((AN151-AI151)/0.36/R151),"")))</f>
        <v>-0.91591591591591581</v>
      </c>
      <c r="BT151" s="84">
        <f>IF(ISBLANK(BO151),"",IF(ISBLANK(AJ151),"",IFERROR(((BO151-AJ151)/0.36/R151),"")))</f>
        <v>-1.177927927927928</v>
      </c>
    </row>
    <row r="152" spans="1:73" x14ac:dyDescent="0.25">
      <c r="A152" s="12" t="s">
        <v>312</v>
      </c>
      <c r="B152" s="4" t="s">
        <v>511</v>
      </c>
      <c r="C152" s="4" t="s">
        <v>633</v>
      </c>
      <c r="D152" s="4" t="s">
        <v>714</v>
      </c>
      <c r="E152" s="4"/>
      <c r="F152" s="4" t="s">
        <v>59</v>
      </c>
      <c r="G152" s="12" t="s">
        <v>544</v>
      </c>
      <c r="H152" s="12" t="s">
        <v>543</v>
      </c>
      <c r="I152" s="22">
        <v>4</v>
      </c>
      <c r="J152" s="22"/>
      <c r="K152" s="12" t="s">
        <v>540</v>
      </c>
      <c r="L152" s="12" t="s">
        <v>548</v>
      </c>
      <c r="M152" s="21">
        <v>1003</v>
      </c>
      <c r="N152" s="75">
        <v>-3.4068529590000001</v>
      </c>
      <c r="O152" s="75">
        <v>34.851600005999998</v>
      </c>
      <c r="P152" s="16">
        <v>42864</v>
      </c>
      <c r="Q152" s="19">
        <v>42938</v>
      </c>
      <c r="R152" s="21">
        <f t="shared" si="191"/>
        <v>74</v>
      </c>
      <c r="S152" s="54">
        <f>INDEX([1]Sheet1!$J:$J,MATCH(A152,[1]Sheet1!$A:$A,0))</f>
        <v>6.674999863</v>
      </c>
      <c r="T152">
        <v>541.940112903</v>
      </c>
      <c r="U152" s="68" t="s">
        <v>276</v>
      </c>
      <c r="V152" s="62">
        <v>2.5</v>
      </c>
      <c r="W152" s="62">
        <v>14.4</v>
      </c>
      <c r="X152" s="23">
        <v>20</v>
      </c>
      <c r="Y152" s="23">
        <v>70</v>
      </c>
      <c r="AB152" s="158">
        <v>1</v>
      </c>
      <c r="AC152" s="52">
        <v>1.8</v>
      </c>
      <c r="AD152" s="52">
        <v>7</v>
      </c>
      <c r="AE152" s="52">
        <v>25</v>
      </c>
      <c r="AG152" s="25" t="s">
        <v>856</v>
      </c>
      <c r="AH152">
        <v>5.69</v>
      </c>
      <c r="AI152" s="87">
        <v>21.03</v>
      </c>
      <c r="AJ152">
        <v>26.720000000000002</v>
      </c>
      <c r="AK152" s="52">
        <v>2.6</v>
      </c>
      <c r="AL152" s="87">
        <v>1.4</v>
      </c>
      <c r="AM152" s="123"/>
      <c r="AN152" s="87">
        <v>18.260000000000002</v>
      </c>
      <c r="AO152" s="135">
        <v>5.16</v>
      </c>
      <c r="AP152" s="127"/>
      <c r="AQ152" s="189"/>
      <c r="AR152" s="148"/>
      <c r="AS152" s="183"/>
      <c r="AV152" s="189"/>
      <c r="AW152" s="148"/>
      <c r="AX152" s="183"/>
      <c r="BA152" s="122">
        <v>0.88</v>
      </c>
      <c r="BC152" s="183"/>
      <c r="BF152" s="122">
        <v>0.1</v>
      </c>
      <c r="BH152" s="7"/>
      <c r="BK152" s="135" t="str">
        <f t="shared" si="131"/>
        <v/>
      </c>
      <c r="BL152" s="135" t="str">
        <f t="shared" si="132"/>
        <v/>
      </c>
      <c r="BM152" s="135">
        <f t="shared" si="133"/>
        <v>0.88</v>
      </c>
      <c r="BN152" s="135">
        <f t="shared" si="134"/>
        <v>0.1</v>
      </c>
      <c r="BO152" s="84">
        <f t="shared" si="130"/>
        <v>20.860000000000003</v>
      </c>
      <c r="BP152" s="84">
        <f>IF(ISBLANK(AK152),"",IF(ISBLANK(AH153),"",IFERROR(((AK152-AH153)/0.36/R152),"")))</f>
        <v>-0.50900900900900903</v>
      </c>
      <c r="BQ152" s="84">
        <f>IF(ISBLANK(AK152),"",IF(ISBLANK(AK153),"",IFERROR(((AK152-AK153)/0.36/R152),"")))</f>
        <v>6.0810810810810821E-2</v>
      </c>
      <c r="BR152" s="84">
        <f t="shared" ref="BR152:BR215" si="193">IF(ISBLANK(AN152),"",IF(ISBLANK(AI153),"",IFERROR(((AN152-AI153)/0.36/R152),"")))</f>
        <v>-0.49286786786786785</v>
      </c>
      <c r="BS152" s="84">
        <f t="shared" si="94"/>
        <v>0.50750750750750762</v>
      </c>
      <c r="BT152" s="84">
        <f>IF(ISBLANK(BO152),"",IF(ISBLANK(AJ153),"",IFERROR(((BO152-AJ153)/0.36/R152),"")))</f>
        <v>-1.0018768768768767</v>
      </c>
      <c r="BU152" s="84">
        <f>IF(ISBLANK(BO153),"",IF(ISBLANK(BO152),"",IFERROR(((BO152-BO153)/0.36/R152),"")))</f>
        <v>0.56831831831831847</v>
      </c>
    </row>
    <row r="153" spans="1:73" x14ac:dyDescent="0.25">
      <c r="A153" s="12" t="s">
        <v>313</v>
      </c>
      <c r="B153" s="4" t="s">
        <v>511</v>
      </c>
      <c r="C153" s="4" t="s">
        <v>633</v>
      </c>
      <c r="D153" s="4" t="s">
        <v>714</v>
      </c>
      <c r="E153" s="4"/>
      <c r="F153" s="4" t="s">
        <v>59</v>
      </c>
      <c r="G153" s="12" t="s">
        <v>544</v>
      </c>
      <c r="H153" s="12" t="s">
        <v>543</v>
      </c>
      <c r="I153" s="22">
        <v>4</v>
      </c>
      <c r="J153" s="22"/>
      <c r="K153" s="12" t="s">
        <v>542</v>
      </c>
      <c r="L153" s="12" t="s">
        <v>548</v>
      </c>
      <c r="M153" s="21">
        <v>1003</v>
      </c>
      <c r="N153" s="75">
        <v>-3.4068529590000001</v>
      </c>
      <c r="O153" s="75">
        <v>34.851600005999998</v>
      </c>
      <c r="P153" s="16">
        <v>42864</v>
      </c>
      <c r="Q153" s="19">
        <v>42938</v>
      </c>
      <c r="R153" s="21">
        <f t="shared" si="191"/>
        <v>74</v>
      </c>
      <c r="S153" s="54">
        <f>INDEX([1]Sheet1!$J:$J,MATCH(A153,[1]Sheet1!$A:$A,0))</f>
        <v>6.674999863</v>
      </c>
      <c r="T153">
        <v>548.61511276600004</v>
      </c>
      <c r="U153" s="68" t="s">
        <v>276</v>
      </c>
      <c r="V153" s="62">
        <v>2.4</v>
      </c>
      <c r="W153" s="62">
        <v>15.6</v>
      </c>
      <c r="X153" s="23">
        <v>25</v>
      </c>
      <c r="Y153" s="23">
        <v>60</v>
      </c>
      <c r="AB153" s="158">
        <v>0.4</v>
      </c>
      <c r="AC153" s="52">
        <v>0.9</v>
      </c>
      <c r="AD153" s="52">
        <v>4</v>
      </c>
      <c r="AE153" s="52">
        <v>7</v>
      </c>
      <c r="AG153" s="25" t="s">
        <v>856</v>
      </c>
      <c r="AH153">
        <v>16.16</v>
      </c>
      <c r="AI153" s="84">
        <v>31.39</v>
      </c>
      <c r="AJ153">
        <v>47.55</v>
      </c>
      <c r="AK153" s="52">
        <v>0.98</v>
      </c>
      <c r="AL153" s="87">
        <v>0.69</v>
      </c>
      <c r="AM153" s="123"/>
      <c r="AN153" s="87">
        <v>4.74</v>
      </c>
      <c r="AO153" s="135">
        <v>1.76</v>
      </c>
      <c r="AP153" s="127"/>
      <c r="AQ153" s="189"/>
      <c r="AR153" s="148"/>
      <c r="AS153" s="183"/>
      <c r="AV153" s="189"/>
      <c r="AW153" s="148"/>
      <c r="AX153" s="183"/>
      <c r="BA153" s="189"/>
      <c r="BB153" s="148"/>
      <c r="BC153" s="183"/>
      <c r="BF153" s="189"/>
      <c r="BG153" s="148"/>
      <c r="BH153" s="7"/>
      <c r="BK153" s="135" t="str">
        <f t="shared" si="131"/>
        <v/>
      </c>
      <c r="BL153" s="135" t="str">
        <f t="shared" si="132"/>
        <v/>
      </c>
      <c r="BM153" s="135" t="str">
        <f t="shared" si="133"/>
        <v/>
      </c>
      <c r="BN153" s="135" t="str">
        <f t="shared" si="134"/>
        <v/>
      </c>
      <c r="BO153" s="84">
        <f t="shared" si="130"/>
        <v>5.7200000000000006</v>
      </c>
      <c r="BP153" s="84">
        <f>IF(ISBLANK(AK153),"",IF(ISBLANK(AH153),"",IFERROR(((AK153-AH153)/0.36/R153),"")))</f>
        <v>-0.56981981981981977</v>
      </c>
      <c r="BR153" s="84">
        <f t="shared" ref="BR153:BR216" si="194">IF(ISBLANK(AN153),"",IF(ISBLANK(AI153),"",IFERROR(((AN153-AI153)/0.36/R153),"")))</f>
        <v>-1.0003753753753752</v>
      </c>
      <c r="BT153" s="84">
        <f>IF(ISBLANK(BO153),"",IF(ISBLANK(AJ153),"",IFERROR(((BO153-AJ153)/0.36/R153),"")))</f>
        <v>-1.5701951951951951</v>
      </c>
    </row>
    <row r="154" spans="1:73" x14ac:dyDescent="0.25">
      <c r="A154" s="12" t="s">
        <v>314</v>
      </c>
      <c r="B154" s="4" t="s">
        <v>512</v>
      </c>
      <c r="C154" s="4" t="s">
        <v>546</v>
      </c>
      <c r="D154" s="4" t="s">
        <v>716</v>
      </c>
      <c r="E154" s="4"/>
      <c r="F154" s="4" t="s">
        <v>135</v>
      </c>
      <c r="G154" s="12" t="s">
        <v>546</v>
      </c>
      <c r="H154" s="12" t="s">
        <v>539</v>
      </c>
      <c r="I154" s="22">
        <v>1</v>
      </c>
      <c r="J154" s="22"/>
      <c r="K154" s="12" t="s">
        <v>540</v>
      </c>
      <c r="L154" s="12" t="s">
        <v>548</v>
      </c>
      <c r="M154" s="22">
        <v>1023</v>
      </c>
      <c r="N154" s="75">
        <v>-2.4377470369999998</v>
      </c>
      <c r="O154" s="75">
        <v>34.855161979999998</v>
      </c>
      <c r="P154" s="16">
        <v>42872</v>
      </c>
      <c r="Q154" s="19">
        <v>42942</v>
      </c>
      <c r="R154" s="21">
        <f t="shared" si="191"/>
        <v>70</v>
      </c>
      <c r="S154" s="54">
        <f>INDEX([1]Sheet1!$J:$J,MATCH(A154,[1]Sheet1!$A:$A,0))</f>
        <v>65.344653491999992</v>
      </c>
      <c r="T154">
        <v>731.73515181300002</v>
      </c>
      <c r="U154" s="68" t="s">
        <v>76</v>
      </c>
      <c r="V154" s="62">
        <v>8.1999999999999993</v>
      </c>
      <c r="W154" s="62">
        <v>28.4</v>
      </c>
      <c r="X154" s="23">
        <v>25</v>
      </c>
      <c r="Y154" s="23">
        <v>80</v>
      </c>
      <c r="AB154" s="158">
        <v>6</v>
      </c>
      <c r="AC154" s="52">
        <v>10.6</v>
      </c>
      <c r="AD154" s="52">
        <v>30</v>
      </c>
      <c r="AE154" s="52">
        <v>65</v>
      </c>
      <c r="AG154" s="25" t="s">
        <v>856</v>
      </c>
      <c r="AH154">
        <v>20.74</v>
      </c>
      <c r="AI154" s="87">
        <v>44.89</v>
      </c>
      <c r="AJ154">
        <v>65.63</v>
      </c>
      <c r="AK154" s="52">
        <v>18.05</v>
      </c>
      <c r="AL154" s="87">
        <v>5.54</v>
      </c>
      <c r="AM154" s="123"/>
      <c r="AN154" s="87">
        <v>33.299999999999997</v>
      </c>
      <c r="AO154" s="135">
        <v>15.64</v>
      </c>
      <c r="AP154" s="127"/>
      <c r="AQ154" s="122">
        <v>0.98</v>
      </c>
      <c r="AS154" s="183"/>
      <c r="AV154" s="122">
        <v>0.24</v>
      </c>
      <c r="AX154" s="183"/>
      <c r="BA154" s="122">
        <v>0.91</v>
      </c>
      <c r="BC154" s="183"/>
      <c r="BF154" s="122">
        <v>0.23</v>
      </c>
      <c r="BH154" s="7"/>
      <c r="BK154" s="135">
        <f t="shared" si="131"/>
        <v>0.98</v>
      </c>
      <c r="BL154" s="135">
        <f t="shared" si="132"/>
        <v>0.24</v>
      </c>
      <c r="BM154" s="135">
        <f t="shared" si="133"/>
        <v>0.91</v>
      </c>
      <c r="BN154" s="135">
        <f t="shared" si="134"/>
        <v>0.23</v>
      </c>
      <c r="BO154" s="84">
        <f t="shared" si="130"/>
        <v>51.349999999999994</v>
      </c>
      <c r="BP154" s="84">
        <f>IF(ISBLANK(AK154),"",IF(ISBLANK(AH156),"",IFERROR(((AK154-AH156)/0.36/R154),"")))</f>
        <v>0.41190476190476194</v>
      </c>
      <c r="BQ154" s="84">
        <f>IF(ISBLANK(AK154),"",IF(ISBLANK(AK156),"",IFERROR(((AK154-AK156)/0.36/R154),"")))</f>
        <v>0.33174603174603179</v>
      </c>
      <c r="BR154" s="84">
        <f t="shared" ref="BR154" si="195">IF(ISBLANK(AN154),"",IF(ISBLANK(AI156),"",IFERROR(((AN154-AI156)/0.36/R154),"")))</f>
        <v>-1.0146825396825399</v>
      </c>
      <c r="BS154" s="84">
        <f t="shared" ref="BS154" si="196">IF(ISBLANK(AN154),"",IF(ISBLANK(AN154),"",IFERROR(((AN154-AN156)/0.36/R154),"")))</f>
        <v>0.51865079365079358</v>
      </c>
      <c r="BT154" s="84">
        <f>IF(ISBLANK(BO154),"",IF(ISBLANK(AJ156),"",IFERROR(((BO154-AJ156)/0.36/R154),"")))</f>
        <v>-0.60277777777777775</v>
      </c>
      <c r="BU154" s="84">
        <f>IF(ISBLANK(BO156),"",IF(ISBLANK(BO154),"",IFERROR(((BO154-BO156)/0.36/R154),"")))</f>
        <v>0.85039682539682515</v>
      </c>
    </row>
    <row r="155" spans="1:73" x14ac:dyDescent="0.25">
      <c r="A155" s="12" t="s">
        <v>315</v>
      </c>
      <c r="B155" s="4" t="s">
        <v>512</v>
      </c>
      <c r="C155" s="4" t="s">
        <v>546</v>
      </c>
      <c r="D155" s="4" t="s">
        <v>716</v>
      </c>
      <c r="E155" s="4"/>
      <c r="F155" s="4" t="s">
        <v>135</v>
      </c>
      <c r="G155" s="12" t="s">
        <v>546</v>
      </c>
      <c r="H155" s="12" t="s">
        <v>539</v>
      </c>
      <c r="I155" s="22">
        <v>1</v>
      </c>
      <c r="J155" s="22"/>
      <c r="K155" s="12" t="s">
        <v>545</v>
      </c>
      <c r="L155" s="12" t="s">
        <v>548</v>
      </c>
      <c r="M155" s="22">
        <v>1023</v>
      </c>
      <c r="N155" s="75">
        <v>-2.4377470369999998</v>
      </c>
      <c r="O155" s="75">
        <v>34.855161979999998</v>
      </c>
      <c r="P155" s="16">
        <v>42872</v>
      </c>
      <c r="Q155" s="19">
        <v>42942</v>
      </c>
      <c r="R155" s="21">
        <f t="shared" si="191"/>
        <v>70</v>
      </c>
      <c r="S155" s="54">
        <f>INDEX([1]Sheet1!$J:$J,MATCH(A155,[1]Sheet1!$A:$A,0))</f>
        <v>65.344653491999992</v>
      </c>
      <c r="T155">
        <v>797.07980530500004</v>
      </c>
      <c r="U155" s="68" t="s">
        <v>76</v>
      </c>
      <c r="V155" s="62">
        <v>2</v>
      </c>
      <c r="W155" s="62">
        <v>13.4</v>
      </c>
      <c r="X155" s="23">
        <v>30</v>
      </c>
      <c r="Y155" s="23">
        <v>50</v>
      </c>
      <c r="AB155" s="158">
        <v>2.5</v>
      </c>
      <c r="AC155" s="52">
        <v>6.2</v>
      </c>
      <c r="AD155" s="52">
        <v>20</v>
      </c>
      <c r="AE155" s="52">
        <v>30</v>
      </c>
      <c r="AG155" s="25" t="s">
        <v>856</v>
      </c>
      <c r="AH155">
        <v>9.19</v>
      </c>
      <c r="AI155" s="87">
        <v>39.75</v>
      </c>
      <c r="AJ155">
        <v>48.94</v>
      </c>
      <c r="AK155" s="52">
        <v>13.9</v>
      </c>
      <c r="AL155" s="87">
        <v>4.3600000000000003</v>
      </c>
      <c r="AM155" s="123"/>
      <c r="AN155" s="87">
        <v>10.68</v>
      </c>
      <c r="AO155" s="135">
        <v>2.3199999999999998</v>
      </c>
      <c r="AP155" s="127"/>
      <c r="AQ155" s="122">
        <v>1.05</v>
      </c>
      <c r="AS155" s="183"/>
      <c r="AV155" s="122">
        <v>0.21</v>
      </c>
      <c r="AX155" s="183"/>
      <c r="BA155" s="122">
        <v>1.23</v>
      </c>
      <c r="BC155" s="183"/>
      <c r="BF155" s="122">
        <v>0.27</v>
      </c>
      <c r="BH155" s="7"/>
      <c r="BK155" s="135">
        <f t="shared" si="131"/>
        <v>1.05</v>
      </c>
      <c r="BL155" s="135">
        <f t="shared" si="132"/>
        <v>0.21</v>
      </c>
      <c r="BM155" s="135">
        <f t="shared" si="133"/>
        <v>1.23</v>
      </c>
      <c r="BN155" s="135">
        <f t="shared" si="134"/>
        <v>0.27</v>
      </c>
      <c r="BO155" s="84">
        <f t="shared" si="130"/>
        <v>24.58</v>
      </c>
      <c r="BP155" s="84">
        <f>IF(ISBLANK(AK155),"",IF(ISBLANK(AH156),"",IFERROR(((AK155-AH156)/0.36/R155),"")))</f>
        <v>0.24722222222222223</v>
      </c>
      <c r="BQ155" s="84">
        <f>IF(ISBLANK(AK155),"",IF(ISBLANK(AK156),"",IFERROR(((AK155-AK156)/0.36/R155),"")))</f>
        <v>0.16706349206349208</v>
      </c>
      <c r="BR155" s="84">
        <f t="shared" ref="BR155:BR218" si="197">IF(ISBLANK(AN155),"",IF(ISBLANK(AI156),"",IFERROR(((AN155-AI156)/0.36/R155),"")))</f>
        <v>-1.9123015873015874</v>
      </c>
      <c r="BS155" s="84">
        <f t="shared" ref="BS155:BS218" si="198">IF(ISBLANK(AN155),"",IF(ISBLANK(AN155),"",IFERROR(((AN155-AN156)/0.36/R155),"")))</f>
        <v>-0.37896825396825401</v>
      </c>
      <c r="BT155" s="84">
        <f>IF(ISBLANK(BO155),"",IF(ISBLANK(AJ156),"",IFERROR(((BO155-AJ156)/0.36/R155),"")))</f>
        <v>-1.6650793650793649</v>
      </c>
      <c r="BU155" s="84">
        <f>IF(ISBLANK(BO156),"",IF(ISBLANK(BO155),"",IFERROR(((BO155-BO156)/0.36/R155),"")))</f>
        <v>-0.21190476190476204</v>
      </c>
    </row>
    <row r="156" spans="1:73" x14ac:dyDescent="0.25">
      <c r="A156" s="12" t="s">
        <v>316</v>
      </c>
      <c r="B156" s="4" t="s">
        <v>512</v>
      </c>
      <c r="C156" s="4" t="s">
        <v>546</v>
      </c>
      <c r="D156" s="4" t="s">
        <v>716</v>
      </c>
      <c r="E156" s="4"/>
      <c r="F156" s="4" t="s">
        <v>135</v>
      </c>
      <c r="G156" s="12" t="s">
        <v>546</v>
      </c>
      <c r="H156" s="12" t="s">
        <v>539</v>
      </c>
      <c r="I156" s="22">
        <v>1</v>
      </c>
      <c r="J156" s="22"/>
      <c r="K156" s="12" t="s">
        <v>542</v>
      </c>
      <c r="L156" s="12" t="s">
        <v>548</v>
      </c>
      <c r="M156" s="22">
        <v>1023</v>
      </c>
      <c r="N156" s="75">
        <v>-2.4377470369999998</v>
      </c>
      <c r="O156" s="75">
        <v>34.855161979999998</v>
      </c>
      <c r="P156" s="16">
        <v>42872</v>
      </c>
      <c r="Q156" s="19">
        <v>42942</v>
      </c>
      <c r="R156" s="21">
        <f t="shared" si="191"/>
        <v>70</v>
      </c>
      <c r="S156" s="54">
        <f>INDEX([1]Sheet1!$J:$J,MATCH(A156,[1]Sheet1!$A:$A,0))</f>
        <v>65.344653491999992</v>
      </c>
      <c r="T156">
        <v>862.42445879700006</v>
      </c>
      <c r="U156" s="68" t="s">
        <v>76</v>
      </c>
      <c r="V156" s="62">
        <v>5</v>
      </c>
      <c r="W156" s="62">
        <v>18.399999999999999</v>
      </c>
      <c r="X156" s="23">
        <v>15</v>
      </c>
      <c r="Y156" s="23">
        <v>60</v>
      </c>
      <c r="AB156" s="158">
        <v>3.5</v>
      </c>
      <c r="AC156" s="52">
        <v>4.4000000000000004</v>
      </c>
      <c r="AD156" s="52">
        <v>20</v>
      </c>
      <c r="AE156" s="52">
        <v>30</v>
      </c>
      <c r="AG156" s="25" t="s">
        <v>856</v>
      </c>
      <c r="AH156">
        <v>7.67</v>
      </c>
      <c r="AI156" s="87">
        <v>58.87</v>
      </c>
      <c r="AJ156">
        <v>66.539999999999992</v>
      </c>
      <c r="AK156" s="52">
        <v>9.69</v>
      </c>
      <c r="AL156" s="87">
        <v>4.84</v>
      </c>
      <c r="AM156" s="123"/>
      <c r="AN156" s="87">
        <v>20.23</v>
      </c>
      <c r="AO156" s="135">
        <v>5.65</v>
      </c>
      <c r="AP156" s="127"/>
      <c r="AQ156" s="189"/>
      <c r="AR156" s="148"/>
      <c r="AS156" s="183"/>
      <c r="AV156" s="189"/>
      <c r="AW156" s="148"/>
      <c r="AX156" s="183"/>
      <c r="BA156" s="122">
        <v>1.02</v>
      </c>
      <c r="BC156" s="183"/>
      <c r="BF156" s="122">
        <v>0.18</v>
      </c>
      <c r="BH156" s="7"/>
      <c r="BK156" s="135" t="str">
        <f t="shared" si="131"/>
        <v/>
      </c>
      <c r="BL156" s="135" t="str">
        <f t="shared" si="132"/>
        <v/>
      </c>
      <c r="BM156" s="135">
        <f t="shared" si="133"/>
        <v>1.02</v>
      </c>
      <c r="BN156" s="135">
        <f t="shared" si="134"/>
        <v>0.18</v>
      </c>
      <c r="BO156" s="84">
        <f t="shared" si="130"/>
        <v>29.92</v>
      </c>
      <c r="BP156" s="84">
        <f>IF(ISBLANK(AK156),"",IF(ISBLANK(AH156),"",IFERROR(((AK156-AH156)/0.36/R156),"")))</f>
        <v>8.0158730158730138E-2</v>
      </c>
      <c r="BR156" s="84">
        <f t="shared" ref="BR156:BR219" si="199">IF(ISBLANK(AN156),"",IF(ISBLANK(AI156),"",IFERROR(((AN156-AI156)/0.36/R156),"")))</f>
        <v>-1.5333333333333334</v>
      </c>
      <c r="BT156" s="84">
        <f>IF(ISBLANK(BO156),"",IF(ISBLANK(AJ156),"",IFERROR(((BO156-AJ156)/0.36/R156),"")))</f>
        <v>-1.4531746031746029</v>
      </c>
    </row>
    <row r="157" spans="1:73" x14ac:dyDescent="0.25">
      <c r="A157" s="12" t="s">
        <v>317</v>
      </c>
      <c r="B157" s="4" t="s">
        <v>513</v>
      </c>
      <c r="C157" s="4" t="s">
        <v>546</v>
      </c>
      <c r="D157" s="4" t="s">
        <v>717</v>
      </c>
      <c r="E157" s="4"/>
      <c r="F157" s="4" t="s">
        <v>135</v>
      </c>
      <c r="G157" s="12" t="s">
        <v>546</v>
      </c>
      <c r="H157" s="12" t="s">
        <v>539</v>
      </c>
      <c r="I157" s="22">
        <v>2</v>
      </c>
      <c r="J157" s="22"/>
      <c r="K157" s="12" t="s">
        <v>540</v>
      </c>
      <c r="L157" s="12" t="s">
        <v>548</v>
      </c>
      <c r="M157" s="22">
        <v>1025</v>
      </c>
      <c r="N157" s="75">
        <v>-2.43776598</v>
      </c>
      <c r="O157" s="75">
        <v>34.855393991</v>
      </c>
      <c r="P157" s="16">
        <v>42872</v>
      </c>
      <c r="Q157" s="19">
        <v>42942</v>
      </c>
      <c r="R157" s="21">
        <f t="shared" si="191"/>
        <v>70</v>
      </c>
      <c r="S157" s="54">
        <f>INDEX([1]Sheet1!$J:$J,MATCH(A157,[1]Sheet1!$A:$A,0))</f>
        <v>65.344653491999992</v>
      </c>
      <c r="T157">
        <v>731.73515181300002</v>
      </c>
      <c r="U157" s="68" t="s">
        <v>76</v>
      </c>
      <c r="V157" s="62">
        <v>4</v>
      </c>
      <c r="W157" s="62">
        <v>10</v>
      </c>
      <c r="X157" s="23">
        <v>25</v>
      </c>
      <c r="Y157" s="23">
        <v>50</v>
      </c>
      <c r="AB157" s="158">
        <v>2.5</v>
      </c>
      <c r="AC157" s="52">
        <v>3.8</v>
      </c>
      <c r="AD157" s="52">
        <v>12</v>
      </c>
      <c r="AE157" s="52">
        <v>20</v>
      </c>
      <c r="AG157" s="25" t="s">
        <v>856</v>
      </c>
      <c r="AH157">
        <v>32.450000000000003</v>
      </c>
      <c r="AI157" s="87">
        <v>53.54</v>
      </c>
      <c r="AJ157">
        <v>85.990000000000009</v>
      </c>
      <c r="AK157" s="52">
        <v>7.72</v>
      </c>
      <c r="AL157" s="87">
        <v>4.22</v>
      </c>
      <c r="AM157" s="123"/>
      <c r="AN157" s="87">
        <v>15.37</v>
      </c>
      <c r="AO157" s="135">
        <v>4.51</v>
      </c>
      <c r="AP157" s="127"/>
      <c r="AQ157" s="189"/>
      <c r="AR157" s="148"/>
      <c r="AS157" s="183"/>
      <c r="AV157" s="189"/>
      <c r="AW157" s="148"/>
      <c r="AX157" s="183"/>
      <c r="BA157" s="122">
        <v>1.26</v>
      </c>
      <c r="BC157" s="183"/>
      <c r="BF157" s="122">
        <v>0.22</v>
      </c>
      <c r="BH157" s="7"/>
      <c r="BK157" s="135" t="str">
        <f t="shared" si="131"/>
        <v/>
      </c>
      <c r="BL157" s="135" t="str">
        <f t="shared" si="132"/>
        <v/>
      </c>
      <c r="BM157" s="135">
        <f t="shared" si="133"/>
        <v>1.26</v>
      </c>
      <c r="BN157" s="135">
        <f t="shared" si="134"/>
        <v>0.22</v>
      </c>
      <c r="BO157" s="84">
        <f t="shared" si="130"/>
        <v>23.09</v>
      </c>
      <c r="BP157" s="84" t="str">
        <f>IF(ISBLANK(AK157),"",IF(ISBLANK(AH159),"",IFERROR(((AK157-AH159)/0.36/R157),"")))</f>
        <v/>
      </c>
      <c r="BQ157" s="84">
        <f>IF(ISBLANK(AK157),"",IF(ISBLANK(AK159),"",IFERROR(((AK157-AK159)/0.36/R157),"")))</f>
        <v>-0.37420634920634921</v>
      </c>
      <c r="BR157" s="84">
        <f t="shared" ref="BR157:BR205" si="200">IF(ISBLANK(AN157),"",IF(ISBLANK(AI159),"",IFERROR(((AN157-AI159)/0.36/R157),"")))</f>
        <v>0.2075396825396825</v>
      </c>
      <c r="BS157" s="84">
        <f t="shared" ref="BS157" si="201">IF(ISBLANK(AN157),"",IF(ISBLANK(AN157),"",IFERROR(((AN157-AN159)/0.36/R157),"")))</f>
        <v>-4.8412698412698435E-2</v>
      </c>
      <c r="BT157" s="84">
        <f>IF(ISBLANK(BO157),"",IF(ISBLANK(AJ159),"",IFERROR(((BO157-AJ159)/0.36/R157),"")))</f>
        <v>0.51388888888888884</v>
      </c>
      <c r="BU157" s="84">
        <f>IF(ISBLANK(BO159),"",IF(ISBLANK(BO157),"",IFERROR(((BO157-BO159)/0.36/R157),"")))</f>
        <v>-0.42261904761904745</v>
      </c>
    </row>
    <row r="158" spans="1:73" x14ac:dyDescent="0.25">
      <c r="A158" s="12" t="s">
        <v>318</v>
      </c>
      <c r="B158" s="4" t="s">
        <v>513</v>
      </c>
      <c r="C158" s="4" t="s">
        <v>546</v>
      </c>
      <c r="D158" s="4" t="s">
        <v>717</v>
      </c>
      <c r="E158" s="4"/>
      <c r="F158" s="4" t="s">
        <v>135</v>
      </c>
      <c r="G158" s="12" t="s">
        <v>546</v>
      </c>
      <c r="H158" s="12" t="s">
        <v>539</v>
      </c>
      <c r="I158" s="22">
        <v>2</v>
      </c>
      <c r="J158" s="22"/>
      <c r="K158" s="12" t="s">
        <v>545</v>
      </c>
      <c r="L158" s="12" t="s">
        <v>548</v>
      </c>
      <c r="M158" s="22">
        <v>1025</v>
      </c>
      <c r="N158" s="75">
        <v>-2.43776598</v>
      </c>
      <c r="O158" s="75">
        <v>34.855393991</v>
      </c>
      <c r="P158" s="16">
        <v>42872</v>
      </c>
      <c r="Q158" s="19">
        <v>42942</v>
      </c>
      <c r="R158" s="21">
        <f t="shared" si="191"/>
        <v>70</v>
      </c>
      <c r="S158" s="54">
        <f>INDEX([1]Sheet1!$J:$J,MATCH(A158,[1]Sheet1!$A:$A,0))</f>
        <v>65.344653491999992</v>
      </c>
      <c r="T158">
        <v>797.07980530500004</v>
      </c>
      <c r="U158" s="68" t="s">
        <v>76</v>
      </c>
      <c r="V158" s="62">
        <v>2.5</v>
      </c>
      <c r="W158" s="62">
        <v>18.2</v>
      </c>
      <c r="X158" s="23">
        <v>15</v>
      </c>
      <c r="Y158" s="23">
        <v>65</v>
      </c>
      <c r="AB158" s="158">
        <v>2.1</v>
      </c>
      <c r="AC158" s="52">
        <v>9.6</v>
      </c>
      <c r="AD158" s="52">
        <v>10</v>
      </c>
      <c r="AE158" s="52">
        <v>40</v>
      </c>
      <c r="AG158" s="25" t="s">
        <v>856</v>
      </c>
      <c r="AH158">
        <v>5.81</v>
      </c>
      <c r="AI158" s="87">
        <v>56.07</v>
      </c>
      <c r="AJ158">
        <v>61.88</v>
      </c>
      <c r="AK158" s="52">
        <v>29.3</v>
      </c>
      <c r="AL158" s="87">
        <v>2.38</v>
      </c>
      <c r="AM158" s="123"/>
      <c r="AN158" s="87">
        <v>31.02</v>
      </c>
      <c r="AO158" s="135">
        <v>11.73</v>
      </c>
      <c r="AP158" s="127"/>
      <c r="AQ158" s="189"/>
      <c r="AR158" s="148"/>
      <c r="AS158" s="183"/>
      <c r="AV158" s="189"/>
      <c r="AW158" s="148"/>
      <c r="AX158" s="183"/>
      <c r="BA158" s="122">
        <v>1.05</v>
      </c>
      <c r="BC158" s="183"/>
      <c r="BF158" s="122">
        <v>0.28000000000000003</v>
      </c>
      <c r="BH158" s="7"/>
      <c r="BK158" s="135" t="str">
        <f t="shared" si="131"/>
        <v/>
      </c>
      <c r="BL158" s="135" t="str">
        <f t="shared" si="132"/>
        <v/>
      </c>
      <c r="BM158" s="135">
        <f t="shared" si="133"/>
        <v>1.05</v>
      </c>
      <c r="BN158" s="135">
        <f t="shared" si="134"/>
        <v>0.28000000000000003</v>
      </c>
      <c r="BO158" s="84">
        <f t="shared" si="130"/>
        <v>60.32</v>
      </c>
      <c r="BP158" s="84" t="str">
        <f>IF(ISBLANK(AK158),"",IF(ISBLANK(AH159),"",IFERROR(((AK158-AH159)/0.36/R158),"")))</f>
        <v/>
      </c>
      <c r="BQ158" s="84">
        <f>IF(ISBLANK(AK158),"",IF(ISBLANK(AK159),"",IFERROR(((AK158-AK159)/0.36/R158),"")))</f>
        <v>0.48214285714285726</v>
      </c>
      <c r="BR158" s="84">
        <f t="shared" ref="BR158:BR221" si="202">IF(ISBLANK(AN158),"",IF(ISBLANK(AI159),"",IFERROR(((AN158-AI159)/0.36/R158),"")))</f>
        <v>0.82857142857142863</v>
      </c>
      <c r="BS158" s="84">
        <f t="shared" ref="BS158:BS189" si="203">IF(ISBLANK(AN158),"",IF(ISBLANK(AN158),"",IFERROR(((AN158-AN159)/0.36/R158),"")))</f>
        <v>0.57261904761904769</v>
      </c>
      <c r="BT158" s="84">
        <f>IF(ISBLANK(BO158),"",IF(ISBLANK(AJ159),"",IFERROR(((BO158-AJ159)/0.36/R158),"")))</f>
        <v>1.9912698412698413</v>
      </c>
      <c r="BU158" s="84">
        <f>IF(ISBLANK(BO159),"",IF(ISBLANK(BO158),"",IFERROR(((BO158-BO159)/0.36/R158),"")))</f>
        <v>1.054761904761905</v>
      </c>
    </row>
    <row r="159" spans="1:73" x14ac:dyDescent="0.25">
      <c r="A159" s="12" t="s">
        <v>319</v>
      </c>
      <c r="B159" s="4" t="s">
        <v>513</v>
      </c>
      <c r="C159" s="4" t="s">
        <v>546</v>
      </c>
      <c r="D159" s="4" t="s">
        <v>717</v>
      </c>
      <c r="E159" s="4"/>
      <c r="F159" s="4" t="s">
        <v>135</v>
      </c>
      <c r="G159" s="12" t="s">
        <v>546</v>
      </c>
      <c r="H159" s="12" t="s">
        <v>539</v>
      </c>
      <c r="I159" s="22">
        <v>2</v>
      </c>
      <c r="J159" s="22"/>
      <c r="K159" s="12" t="s">
        <v>542</v>
      </c>
      <c r="L159" s="12" t="s">
        <v>548</v>
      </c>
      <c r="M159" s="22">
        <v>1025</v>
      </c>
      <c r="N159" s="75">
        <v>-2.43776598</v>
      </c>
      <c r="O159" s="75">
        <v>34.855393991</v>
      </c>
      <c r="P159" s="16">
        <v>42872</v>
      </c>
      <c r="Q159" s="19">
        <v>42942</v>
      </c>
      <c r="R159" s="21">
        <f t="shared" si="191"/>
        <v>70</v>
      </c>
      <c r="S159" s="54">
        <f>INDEX([1]Sheet1!$J:$J,MATCH(A159,[1]Sheet1!$A:$A,0))</f>
        <v>65.344653491999992</v>
      </c>
      <c r="T159">
        <v>862.42445879700006</v>
      </c>
      <c r="U159" s="68" t="s">
        <v>76</v>
      </c>
      <c r="V159" s="62">
        <v>3.5</v>
      </c>
      <c r="W159" s="62">
        <v>10.4</v>
      </c>
      <c r="X159" s="23">
        <v>30</v>
      </c>
      <c r="Y159" s="23">
        <v>50</v>
      </c>
      <c r="AB159" s="158">
        <v>2.2000000000000002</v>
      </c>
      <c r="AC159" s="52">
        <v>5.4</v>
      </c>
      <c r="AD159" s="52">
        <v>18</v>
      </c>
      <c r="AE159" s="52">
        <v>25</v>
      </c>
      <c r="AG159" s="25" t="s">
        <v>856</v>
      </c>
      <c r="AI159" s="87">
        <v>10.14</v>
      </c>
      <c r="AJ159">
        <v>10.14</v>
      </c>
      <c r="AK159" s="52">
        <v>17.149999999999999</v>
      </c>
      <c r="AL159" s="87">
        <v>3.25</v>
      </c>
      <c r="AM159" s="123"/>
      <c r="AN159" s="87">
        <v>16.59</v>
      </c>
      <c r="AO159" s="135">
        <v>6.1</v>
      </c>
      <c r="AP159" s="127"/>
      <c r="AQ159" s="122">
        <v>0.81</v>
      </c>
      <c r="AS159" s="183"/>
      <c r="AV159" s="122">
        <v>0.24</v>
      </c>
      <c r="AX159" s="183"/>
      <c r="BA159" s="189"/>
      <c r="BB159" s="148"/>
      <c r="BC159" s="183"/>
      <c r="BF159" s="189"/>
      <c r="BG159" s="148"/>
      <c r="BH159" s="7"/>
      <c r="BK159" s="135">
        <f t="shared" si="131"/>
        <v>0.81</v>
      </c>
      <c r="BL159" s="135">
        <f t="shared" si="132"/>
        <v>0.24</v>
      </c>
      <c r="BM159" s="135" t="str">
        <f t="shared" si="133"/>
        <v/>
      </c>
      <c r="BN159" s="135" t="str">
        <f t="shared" si="134"/>
        <v/>
      </c>
      <c r="BO159" s="84">
        <f t="shared" si="130"/>
        <v>33.739999999999995</v>
      </c>
      <c r="BP159" s="84" t="str">
        <f>IF(ISBLANK(AK159),"",IF(ISBLANK(AH159),"",IFERROR(((AK159-AH159)/0.36/R159),"")))</f>
        <v/>
      </c>
      <c r="BR159" s="84">
        <f t="shared" ref="BR159:BR222" si="204">IF(ISBLANK(AN159),"",IF(ISBLANK(AI159),"",IFERROR(((AN159-AI159)/0.36/R159),"")))</f>
        <v>0.25595238095238093</v>
      </c>
      <c r="BT159" s="84">
        <f>IF(ISBLANK(BO159),"",IF(ISBLANK(AJ159),"",IFERROR(((BO159-AJ159)/0.36/R159),"")))</f>
        <v>0.93650793650793629</v>
      </c>
    </row>
    <row r="160" spans="1:73" x14ac:dyDescent="0.25">
      <c r="A160" s="12" t="s">
        <v>320</v>
      </c>
      <c r="B160" s="4" t="s">
        <v>514</v>
      </c>
      <c r="C160" s="4" t="s">
        <v>546</v>
      </c>
      <c r="D160" s="4" t="s">
        <v>718</v>
      </c>
      <c r="E160" s="4"/>
      <c r="F160" s="4" t="s">
        <v>135</v>
      </c>
      <c r="G160" s="12" t="s">
        <v>546</v>
      </c>
      <c r="H160" s="12" t="s">
        <v>539</v>
      </c>
      <c r="I160" s="22">
        <v>3</v>
      </c>
      <c r="J160" s="22"/>
      <c r="K160" s="12" t="s">
        <v>540</v>
      </c>
      <c r="L160" s="12" t="s">
        <v>548</v>
      </c>
      <c r="M160" s="22">
        <v>1027</v>
      </c>
      <c r="N160" s="75">
        <v>-2.4379910339999999</v>
      </c>
      <c r="O160" s="75">
        <v>34.855417963000001</v>
      </c>
      <c r="P160" s="16">
        <v>42872</v>
      </c>
      <c r="Q160" s="19">
        <v>42942</v>
      </c>
      <c r="R160" s="21">
        <f t="shared" si="191"/>
        <v>70</v>
      </c>
      <c r="S160" s="54">
        <f>INDEX([1]Sheet1!$J:$J,MATCH(A160,[1]Sheet1!$A:$A,0))</f>
        <v>65.344653491999992</v>
      </c>
      <c r="T160">
        <v>731.73515181300002</v>
      </c>
      <c r="U160" s="68" t="s">
        <v>76</v>
      </c>
      <c r="V160" s="62">
        <v>4</v>
      </c>
      <c r="W160" s="62">
        <v>7.4</v>
      </c>
      <c r="Y160" s="23">
        <v>45</v>
      </c>
      <c r="AB160" s="158">
        <v>2.2000000000000002</v>
      </c>
      <c r="AC160" s="52">
        <v>9.1999999999999993</v>
      </c>
      <c r="AD160" s="52">
        <v>12</v>
      </c>
      <c r="AE160" s="52">
        <v>23</v>
      </c>
      <c r="AG160" s="25" t="s">
        <v>856</v>
      </c>
      <c r="AH160">
        <v>7.99</v>
      </c>
      <c r="AI160" s="87">
        <v>43.38</v>
      </c>
      <c r="AJ160">
        <v>51.370000000000005</v>
      </c>
      <c r="AK160" s="52">
        <v>12.5</v>
      </c>
      <c r="AL160" s="87">
        <v>4.99</v>
      </c>
      <c r="AM160" s="123"/>
      <c r="AN160" s="87">
        <v>5.92</v>
      </c>
      <c r="AO160" s="135">
        <v>2.48</v>
      </c>
      <c r="AP160" s="127"/>
      <c r="AQ160" s="189"/>
      <c r="AR160" s="148"/>
      <c r="AS160" s="183"/>
      <c r="AV160" s="189"/>
      <c r="AW160" s="148"/>
      <c r="AX160" s="183"/>
      <c r="BA160" s="189"/>
      <c r="BB160" s="148"/>
      <c r="BC160" s="183"/>
      <c r="BF160" s="189"/>
      <c r="BG160" s="148"/>
      <c r="BH160" s="7"/>
      <c r="BK160" s="135" t="str">
        <f t="shared" si="131"/>
        <v/>
      </c>
      <c r="BL160" s="135" t="str">
        <f t="shared" si="132"/>
        <v/>
      </c>
      <c r="BM160" s="135" t="str">
        <f t="shared" si="133"/>
        <v/>
      </c>
      <c r="BN160" s="135" t="str">
        <f t="shared" si="134"/>
        <v/>
      </c>
      <c r="BO160" s="84">
        <f t="shared" si="130"/>
        <v>18.420000000000002</v>
      </c>
      <c r="BP160" s="84">
        <f>IF(ISBLANK(AK160),"",IF(ISBLANK(AH162),"",IFERROR(((AK160-AH162)/0.36/R160),"")))</f>
        <v>-0.35912698412698418</v>
      </c>
      <c r="BQ160" s="84">
        <f>IF(ISBLANK(AK160),"",IF(ISBLANK(AK162),"",IFERROR(((AK160-AK162)/0.36/R160),"")))</f>
        <v>0.22579365079365082</v>
      </c>
      <c r="BR160" s="84">
        <f t="shared" ref="BR160:BR208" si="205">IF(ISBLANK(AN160),"",IF(ISBLANK(AI162),"",IFERROR(((AN160-AI162)/0.36/R160),"")))</f>
        <v>-1.0753968253968256</v>
      </c>
      <c r="BS160" s="84">
        <f t="shared" si="111"/>
        <v>-0.65039682539682542</v>
      </c>
      <c r="BT160" s="84">
        <f>IF(ISBLANK(BO160),"",IF(ISBLANK(AJ162),"",IFERROR(((BO160-AJ162)/0.36/R160),"")))</f>
        <v>-1.4345238095238098</v>
      </c>
      <c r="BU160" s="84">
        <f>IF(ISBLANK(BO162),"",IF(ISBLANK(BO160),"",IFERROR(((BO160-BO162)/0.36/R160),"")))</f>
        <v>-0.42460317460317443</v>
      </c>
    </row>
    <row r="161" spans="1:73" x14ac:dyDescent="0.25">
      <c r="A161" s="12" t="s">
        <v>321</v>
      </c>
      <c r="B161" s="4" t="s">
        <v>514</v>
      </c>
      <c r="C161" s="4" t="s">
        <v>546</v>
      </c>
      <c r="D161" s="4" t="s">
        <v>718</v>
      </c>
      <c r="E161" s="4"/>
      <c r="F161" s="4" t="s">
        <v>135</v>
      </c>
      <c r="G161" s="12" t="s">
        <v>546</v>
      </c>
      <c r="H161" s="12" t="s">
        <v>539</v>
      </c>
      <c r="I161" s="22">
        <v>3</v>
      </c>
      <c r="J161" s="22"/>
      <c r="K161" s="12" t="s">
        <v>545</v>
      </c>
      <c r="L161" s="12" t="s">
        <v>548</v>
      </c>
      <c r="M161" s="22">
        <v>1027</v>
      </c>
      <c r="N161" s="75">
        <v>-2.4379910339999999</v>
      </c>
      <c r="O161" s="75">
        <v>34.855417963000001</v>
      </c>
      <c r="P161" s="16">
        <v>42872</v>
      </c>
      <c r="Q161" s="19">
        <v>42942</v>
      </c>
      <c r="R161" s="21">
        <f t="shared" si="191"/>
        <v>70</v>
      </c>
      <c r="S161" s="54">
        <f>INDEX([1]Sheet1!$J:$J,MATCH(A161,[1]Sheet1!$A:$A,0))</f>
        <v>65.344653491999992</v>
      </c>
      <c r="T161">
        <v>797.07980530500004</v>
      </c>
      <c r="U161" s="68" t="s">
        <v>76</v>
      </c>
      <c r="V161" s="62">
        <v>2.5</v>
      </c>
      <c r="W161" s="62">
        <v>15.4</v>
      </c>
      <c r="X161" s="23">
        <v>15</v>
      </c>
      <c r="Y161" s="23">
        <v>45</v>
      </c>
      <c r="AB161" s="158">
        <v>2.2000000000000002</v>
      </c>
      <c r="AC161" s="52">
        <v>6.6</v>
      </c>
      <c r="AD161" s="52">
        <v>10</v>
      </c>
      <c r="AE161" s="52">
        <v>35</v>
      </c>
      <c r="AG161" s="25" t="s">
        <v>856</v>
      </c>
      <c r="AH161">
        <v>5.26</v>
      </c>
      <c r="AI161" s="87">
        <v>58.58</v>
      </c>
      <c r="AJ161">
        <v>63.839999999999996</v>
      </c>
      <c r="AK161" s="52">
        <v>10.119999999999999</v>
      </c>
      <c r="AL161" s="87">
        <v>3.7</v>
      </c>
      <c r="AM161" s="123"/>
      <c r="AN161" s="87">
        <v>19.71</v>
      </c>
      <c r="AO161" s="135">
        <v>4.7699999999999996</v>
      </c>
      <c r="AP161" s="127"/>
      <c r="AQ161" s="189"/>
      <c r="AR161" s="148"/>
      <c r="AS161" s="183"/>
      <c r="AV161" s="189"/>
      <c r="AW161" s="148"/>
      <c r="AX161" s="183"/>
      <c r="BA161" s="122">
        <v>1.0900000000000001</v>
      </c>
      <c r="BC161" s="183"/>
      <c r="BF161" s="122">
        <v>0.26</v>
      </c>
      <c r="BH161" s="7"/>
      <c r="BK161" s="135" t="str">
        <f t="shared" si="131"/>
        <v/>
      </c>
      <c r="BL161" s="135" t="str">
        <f t="shared" si="132"/>
        <v/>
      </c>
      <c r="BM161" s="135">
        <f t="shared" si="133"/>
        <v>1.0900000000000001</v>
      </c>
      <c r="BN161" s="135">
        <f t="shared" si="134"/>
        <v>0.26</v>
      </c>
      <c r="BO161" s="84">
        <f t="shared" si="130"/>
        <v>29.83</v>
      </c>
      <c r="BP161" s="84">
        <f>IF(ISBLANK(AK161),"",IF(ISBLANK(AH162),"",IFERROR(((AK161-AH162)/0.36/R161),"")))</f>
        <v>-0.45357142857142863</v>
      </c>
      <c r="BQ161" s="84">
        <f>IF(ISBLANK(AK161),"",IF(ISBLANK(AK162),"",IFERROR(((AK161-AK162)/0.36/R161),"")))</f>
        <v>0.13134920634920633</v>
      </c>
      <c r="BR161" s="84">
        <f t="shared" ref="BR161:BR224" si="206">IF(ISBLANK(AN161),"",IF(ISBLANK(AI162),"",IFERROR(((AN161-AI162)/0.36/R161),"")))</f>
        <v>-0.5281746031746033</v>
      </c>
      <c r="BS161" s="84">
        <f t="shared" si="113"/>
        <v>-0.1031746031746031</v>
      </c>
      <c r="BT161" s="84">
        <f>IF(ISBLANK(BO161),"",IF(ISBLANK(AJ162),"",IFERROR(((BO161-AJ162)/0.36/R161),"")))</f>
        <v>-0.98174603174603225</v>
      </c>
      <c r="BU161" s="84">
        <f>IF(ISBLANK(BO162),"",IF(ISBLANK(BO161),"",IFERROR(((BO161-BO162)/0.36/R161),"")))</f>
        <v>2.817460317460321E-2</v>
      </c>
    </row>
    <row r="162" spans="1:73" x14ac:dyDescent="0.25">
      <c r="A162" s="12" t="s">
        <v>322</v>
      </c>
      <c r="B162" s="4" t="s">
        <v>514</v>
      </c>
      <c r="C162" s="4" t="s">
        <v>546</v>
      </c>
      <c r="D162" s="4" t="s">
        <v>718</v>
      </c>
      <c r="E162" s="4"/>
      <c r="F162" s="4" t="s">
        <v>135</v>
      </c>
      <c r="G162" s="12" t="s">
        <v>546</v>
      </c>
      <c r="H162" s="12" t="s">
        <v>539</v>
      </c>
      <c r="I162" s="22">
        <v>3</v>
      </c>
      <c r="J162" s="22"/>
      <c r="K162" s="12" t="s">
        <v>542</v>
      </c>
      <c r="L162" s="12" t="s">
        <v>548</v>
      </c>
      <c r="M162" s="22">
        <v>1027</v>
      </c>
      <c r="N162" s="75">
        <v>-2.4379910339999999</v>
      </c>
      <c r="O162" s="75">
        <v>34.855417963000001</v>
      </c>
      <c r="P162" s="16">
        <v>42872</v>
      </c>
      <c r="Q162" s="19">
        <v>42942</v>
      </c>
      <c r="R162" s="21">
        <f t="shared" si="191"/>
        <v>70</v>
      </c>
      <c r="S162" s="54">
        <f>INDEX([1]Sheet1!$J:$J,MATCH(A162,[1]Sheet1!$A:$A,0))</f>
        <v>65.344653491999992</v>
      </c>
      <c r="T162">
        <v>862.42445879700006</v>
      </c>
      <c r="U162" s="68" t="s">
        <v>76</v>
      </c>
      <c r="V162" s="62">
        <v>5.5</v>
      </c>
      <c r="W162" s="62">
        <v>24.8</v>
      </c>
      <c r="X162" s="23">
        <v>18</v>
      </c>
      <c r="Y162" s="23">
        <v>55</v>
      </c>
      <c r="AB162" s="158">
        <v>2.5</v>
      </c>
      <c r="AC162" s="52">
        <v>5.4</v>
      </c>
      <c r="AD162" s="52">
        <v>8</v>
      </c>
      <c r="AE162" s="52">
        <v>25</v>
      </c>
      <c r="AG162" s="25" t="s">
        <v>856</v>
      </c>
      <c r="AH162">
        <v>21.55</v>
      </c>
      <c r="AI162" s="87">
        <v>33.020000000000003</v>
      </c>
      <c r="AJ162">
        <v>54.570000000000007</v>
      </c>
      <c r="AK162" s="52">
        <v>6.81</v>
      </c>
      <c r="AL162" s="87">
        <v>3.7</v>
      </c>
      <c r="AM162" s="123"/>
      <c r="AN162" s="87">
        <v>22.31</v>
      </c>
      <c r="AO162" s="135">
        <v>4.26</v>
      </c>
      <c r="AP162" s="127"/>
      <c r="AQ162" s="189"/>
      <c r="AR162" s="148"/>
      <c r="AS162" s="183"/>
      <c r="AV162" s="189"/>
      <c r="AW162" s="148"/>
      <c r="AX162" s="183"/>
      <c r="BA162" s="122">
        <v>1.89</v>
      </c>
      <c r="BC162" s="183"/>
      <c r="BF162" s="122">
        <v>0.22</v>
      </c>
      <c r="BH162" s="7"/>
      <c r="BK162" s="135" t="str">
        <f t="shared" si="131"/>
        <v/>
      </c>
      <c r="BL162" s="135" t="str">
        <f t="shared" si="132"/>
        <v/>
      </c>
      <c r="BM162" s="135">
        <f t="shared" si="133"/>
        <v>1.89</v>
      </c>
      <c r="BN162" s="135">
        <f t="shared" si="134"/>
        <v>0.22</v>
      </c>
      <c r="BO162" s="84">
        <f t="shared" si="130"/>
        <v>29.119999999999997</v>
      </c>
      <c r="BP162" s="84">
        <f>IF(ISBLANK(AK162),"",IF(ISBLANK(AH162),"",IFERROR(((AK162-AH162)/0.36/R162),"")))</f>
        <v>-0.58492063492063495</v>
      </c>
      <c r="BR162" s="84">
        <f t="shared" ref="BR162:BR193" si="207">IF(ISBLANK(AN162),"",IF(ISBLANK(AI162),"",IFERROR(((AN162-AI162)/0.36/R162),"")))</f>
        <v>-0.42500000000000021</v>
      </c>
      <c r="BT162" s="84">
        <f>IF(ISBLANK(BO162),"",IF(ISBLANK(AJ162),"",IFERROR(((BO162-AJ162)/0.36/R162),"")))</f>
        <v>-1.0099206349206353</v>
      </c>
    </row>
    <row r="163" spans="1:73" x14ac:dyDescent="0.25">
      <c r="A163" s="12" t="s">
        <v>323</v>
      </c>
      <c r="B163" s="4" t="s">
        <v>515</v>
      </c>
      <c r="C163" s="4" t="s">
        <v>546</v>
      </c>
      <c r="D163" s="4" t="s">
        <v>719</v>
      </c>
      <c r="E163" s="4"/>
      <c r="F163" s="4" t="s">
        <v>135</v>
      </c>
      <c r="G163" s="12" t="s">
        <v>546</v>
      </c>
      <c r="H163" s="12" t="s">
        <v>539</v>
      </c>
      <c r="I163" s="22">
        <v>4</v>
      </c>
      <c r="J163" s="22"/>
      <c r="K163" s="12" t="s">
        <v>540</v>
      </c>
      <c r="L163" s="12" t="s">
        <v>548</v>
      </c>
      <c r="M163" s="79">
        <v>1026</v>
      </c>
      <c r="N163" s="77">
        <v>-2.4380789599999999</v>
      </c>
      <c r="O163" s="77">
        <v>34.854988976999998</v>
      </c>
      <c r="P163" s="16">
        <v>42872</v>
      </c>
      <c r="Q163" s="19">
        <v>42942</v>
      </c>
      <c r="R163" s="21">
        <f t="shared" si="191"/>
        <v>70</v>
      </c>
      <c r="S163" s="54">
        <f>INDEX([1]Sheet1!$J:$J,MATCH(A163,[1]Sheet1!$A:$A,0))</f>
        <v>65.344653491999992</v>
      </c>
      <c r="T163">
        <v>731.73515181300002</v>
      </c>
      <c r="U163" s="68" t="s">
        <v>76</v>
      </c>
      <c r="V163" s="62">
        <v>6.5</v>
      </c>
      <c r="W163" s="62">
        <v>18.2</v>
      </c>
      <c r="X163" s="23">
        <v>35</v>
      </c>
      <c r="Y163" s="23">
        <v>70</v>
      </c>
      <c r="AB163" s="158">
        <v>3.5</v>
      </c>
      <c r="AC163" s="52">
        <v>7.4</v>
      </c>
      <c r="AD163" s="52">
        <v>25</v>
      </c>
      <c r="AE163" s="52">
        <v>35</v>
      </c>
      <c r="AG163" s="25" t="s">
        <v>856</v>
      </c>
      <c r="AH163">
        <v>8.14</v>
      </c>
      <c r="AI163" s="87">
        <v>53.85</v>
      </c>
      <c r="AJ163">
        <v>61.99</v>
      </c>
      <c r="AK163" s="52">
        <v>16.55</v>
      </c>
      <c r="AL163" s="87">
        <v>4.63</v>
      </c>
      <c r="AM163" s="123"/>
      <c r="AN163" s="87">
        <v>24.26</v>
      </c>
      <c r="AO163" s="135">
        <v>10.15</v>
      </c>
      <c r="AP163" s="127"/>
      <c r="AQ163" s="122">
        <v>0.88</v>
      </c>
      <c r="AS163" s="183"/>
      <c r="AV163" s="122">
        <v>0.44</v>
      </c>
      <c r="AX163" s="183"/>
      <c r="BA163" s="122">
        <v>0.98</v>
      </c>
      <c r="BC163" s="183"/>
      <c r="BF163" s="122">
        <v>0.23</v>
      </c>
      <c r="BH163" s="7"/>
      <c r="BK163" s="135">
        <f t="shared" si="131"/>
        <v>0.88</v>
      </c>
      <c r="BL163" s="135">
        <f t="shared" si="132"/>
        <v>0.44</v>
      </c>
      <c r="BM163" s="135">
        <f t="shared" si="133"/>
        <v>0.98</v>
      </c>
      <c r="BN163" s="135">
        <f t="shared" si="134"/>
        <v>0.23</v>
      </c>
      <c r="BO163" s="84">
        <f t="shared" si="130"/>
        <v>40.81</v>
      </c>
      <c r="BP163" s="84">
        <f>IF(ISBLANK(AK163),"",IF(ISBLANK(AH165),"",IFERROR(((AK163-AH165)/0.36/R163),"")))</f>
        <v>0.46349206349206346</v>
      </c>
      <c r="BQ163" s="84">
        <f>IF(ISBLANK(AK163),"",IF(ISBLANK(AK165),"",IFERROR(((AK163-AK165)/0.36/R163),"")))</f>
        <v>0.38690476190476192</v>
      </c>
      <c r="BR163" s="84">
        <f t="shared" ref="BR163" si="208">IF(ISBLANK(AN163),"",IF(ISBLANK(AI165),"",IFERROR(((AN163-AI165)/0.36/R163),"")))</f>
        <v>-0.80793650793650773</v>
      </c>
      <c r="BS163" s="84">
        <f t="shared" si="114"/>
        <v>0.69404761904761914</v>
      </c>
      <c r="BT163" s="84">
        <f>IF(ISBLANK(BO163),"",IF(ISBLANK(AJ165),"",IFERROR(((BO163-AJ165)/0.36/R163),"")))</f>
        <v>-0.34444444444444416</v>
      </c>
      <c r="BU163" s="84">
        <f>IF(ISBLANK(BO165),"",IF(ISBLANK(BO163),"",IFERROR(((BO163-BO165)/0.36/R163),"")))</f>
        <v>1.0809523809523811</v>
      </c>
    </row>
    <row r="164" spans="1:73" x14ac:dyDescent="0.25">
      <c r="A164" s="12" t="s">
        <v>324</v>
      </c>
      <c r="B164" s="4" t="s">
        <v>515</v>
      </c>
      <c r="C164" s="4" t="s">
        <v>546</v>
      </c>
      <c r="D164" s="4" t="s">
        <v>719</v>
      </c>
      <c r="E164" s="4"/>
      <c r="F164" s="4" t="s">
        <v>135</v>
      </c>
      <c r="G164" s="12" t="s">
        <v>546</v>
      </c>
      <c r="H164" s="12" t="s">
        <v>539</v>
      </c>
      <c r="I164" s="22">
        <v>4</v>
      </c>
      <c r="J164" s="22"/>
      <c r="K164" s="12" t="s">
        <v>545</v>
      </c>
      <c r="L164" s="12" t="s">
        <v>548</v>
      </c>
      <c r="M164" s="79">
        <v>1026</v>
      </c>
      <c r="N164" s="77">
        <v>-2.4380789599999999</v>
      </c>
      <c r="O164" s="77">
        <v>34.854988976999998</v>
      </c>
      <c r="P164" s="16">
        <v>42872</v>
      </c>
      <c r="Q164" s="19">
        <v>42942</v>
      </c>
      <c r="R164" s="21">
        <f t="shared" si="191"/>
        <v>70</v>
      </c>
      <c r="S164" s="54">
        <f>INDEX([1]Sheet1!$J:$J,MATCH(A164,[1]Sheet1!$A:$A,0))</f>
        <v>65.344653491999992</v>
      </c>
      <c r="T164">
        <v>797.07980530500004</v>
      </c>
      <c r="U164" s="68" t="s">
        <v>76</v>
      </c>
      <c r="V164" s="62">
        <v>2.5</v>
      </c>
      <c r="W164" s="62">
        <v>19.2</v>
      </c>
      <c r="X164" s="23">
        <v>20</v>
      </c>
      <c r="Y164" s="23">
        <v>60</v>
      </c>
      <c r="AB164" s="158">
        <v>1</v>
      </c>
      <c r="AC164" s="52">
        <v>6</v>
      </c>
      <c r="AD164" s="52">
        <v>12</v>
      </c>
      <c r="AE164" s="52">
        <v>27</v>
      </c>
      <c r="AG164" s="25" t="s">
        <v>856</v>
      </c>
      <c r="AH164">
        <v>21.61</v>
      </c>
      <c r="AI164" s="87">
        <v>66.91</v>
      </c>
      <c r="AJ164">
        <v>88.52</v>
      </c>
      <c r="AK164" s="52">
        <v>5.67</v>
      </c>
      <c r="AL164" s="87">
        <v>2.1800000000000002</v>
      </c>
      <c r="AM164" s="123"/>
      <c r="AN164" s="87">
        <v>19.72</v>
      </c>
      <c r="AO164" s="135">
        <v>8.6300000000000008</v>
      </c>
      <c r="AP164" s="127"/>
      <c r="AQ164" s="189"/>
      <c r="AR164" s="148"/>
      <c r="AS164" s="183"/>
      <c r="AV164" s="189"/>
      <c r="AW164" s="148"/>
      <c r="AX164" s="183"/>
      <c r="BA164" s="189"/>
      <c r="BB164" s="148"/>
      <c r="BC164" s="183"/>
      <c r="BF164" s="189"/>
      <c r="BG164" s="148"/>
      <c r="BH164" s="7"/>
      <c r="BK164" s="135" t="str">
        <f t="shared" si="131"/>
        <v/>
      </c>
      <c r="BL164" s="135" t="str">
        <f t="shared" si="132"/>
        <v/>
      </c>
      <c r="BM164" s="135" t="str">
        <f t="shared" si="133"/>
        <v/>
      </c>
      <c r="BN164" s="135" t="str">
        <f t="shared" si="134"/>
        <v/>
      </c>
      <c r="BO164" s="84">
        <f t="shared" si="130"/>
        <v>25.39</v>
      </c>
      <c r="BP164" s="84">
        <f>IF(ISBLANK(AK164),"",IF(ISBLANK(AH165),"",IFERROR(((AK164-AH165)/0.36/R164),"")))</f>
        <v>3.1746031746031744E-2</v>
      </c>
      <c r="BQ164" s="84">
        <f>IF(ISBLANK(AK164),"",IF(ISBLANK(AK165),"",IFERROR(((AK164-AK165)/0.36/R164),"")))</f>
        <v>-4.4841269841269842E-2</v>
      </c>
      <c r="BR164" s="84">
        <f t="shared" ref="BR164:BR195" si="209">IF(ISBLANK(AN164),"",IF(ISBLANK(AI165),"",IFERROR(((AN164-AI165)/0.36/R164),"")))</f>
        <v>-0.98809523809523814</v>
      </c>
      <c r="BS164" s="84">
        <f t="shared" si="115"/>
        <v>0.51388888888888884</v>
      </c>
      <c r="BT164" s="84">
        <f>IF(ISBLANK(BO164),"",IF(ISBLANK(AJ165),"",IFERROR(((BO164-AJ165)/0.36/R164),"")))</f>
        <v>-0.95634920634920617</v>
      </c>
      <c r="BU164" s="84">
        <f>IF(ISBLANK(BO165),"",IF(ISBLANK(BO164),"",IFERROR(((BO164-BO165)/0.36/R164),"")))</f>
        <v>0.4690476190476191</v>
      </c>
    </row>
    <row r="165" spans="1:73" s="34" customFormat="1" x14ac:dyDescent="0.25">
      <c r="A165" s="33" t="s">
        <v>325</v>
      </c>
      <c r="B165" s="35" t="s">
        <v>515</v>
      </c>
      <c r="C165" s="35" t="s">
        <v>546</v>
      </c>
      <c r="D165" s="35" t="s">
        <v>719</v>
      </c>
      <c r="E165" s="35"/>
      <c r="F165" s="35" t="s">
        <v>135</v>
      </c>
      <c r="G165" s="33" t="s">
        <v>546</v>
      </c>
      <c r="H165" s="33" t="s">
        <v>539</v>
      </c>
      <c r="I165" s="47">
        <v>4</v>
      </c>
      <c r="J165" s="47"/>
      <c r="K165" s="33" t="s">
        <v>542</v>
      </c>
      <c r="L165" s="33" t="s">
        <v>548</v>
      </c>
      <c r="M165" s="47">
        <v>1026</v>
      </c>
      <c r="N165" s="76">
        <v>-2.4380789599999999</v>
      </c>
      <c r="O165" s="76">
        <v>34.854988976999998</v>
      </c>
      <c r="P165" s="40">
        <v>42872</v>
      </c>
      <c r="Q165" s="36">
        <v>42942</v>
      </c>
      <c r="R165" s="41">
        <f t="shared" si="191"/>
        <v>70</v>
      </c>
      <c r="S165" s="55">
        <f>INDEX([1]Sheet1!$J:$J,MATCH(A165,[1]Sheet1!$A:$A,0))</f>
        <v>65.344653491999992</v>
      </c>
      <c r="T165">
        <v>862.42445879700006</v>
      </c>
      <c r="U165" s="69" t="s">
        <v>76</v>
      </c>
      <c r="V165" s="63">
        <v>4.5</v>
      </c>
      <c r="W165" s="63">
        <v>8.8000000000000007</v>
      </c>
      <c r="X165" s="82">
        <v>20</v>
      </c>
      <c r="Y165" s="82">
        <v>45</v>
      </c>
      <c r="Z165" s="108"/>
      <c r="AA165" s="108"/>
      <c r="AB165" s="159">
        <v>2.5</v>
      </c>
      <c r="AC165" s="53">
        <v>2.2000000000000002</v>
      </c>
      <c r="AD165" s="53">
        <v>10</v>
      </c>
      <c r="AE165" s="53">
        <v>17</v>
      </c>
      <c r="AF165" s="108"/>
      <c r="AG165" s="38" t="s">
        <v>856</v>
      </c>
      <c r="AH165" s="34">
        <v>4.87</v>
      </c>
      <c r="AI165" s="88">
        <v>44.62</v>
      </c>
      <c r="AJ165" s="34">
        <v>49.489999999999995</v>
      </c>
      <c r="AK165" s="53">
        <v>6.8</v>
      </c>
      <c r="AL165" s="88">
        <v>4.05</v>
      </c>
      <c r="AM165" s="129"/>
      <c r="AN165" s="88">
        <v>6.77</v>
      </c>
      <c r="AO165" s="136">
        <v>3.34</v>
      </c>
      <c r="AP165" s="128"/>
      <c r="AQ165" s="229"/>
      <c r="AR165" s="222"/>
      <c r="AS165" s="225"/>
      <c r="AT165" s="126"/>
      <c r="AU165" s="126"/>
      <c r="AV165" s="229"/>
      <c r="AW165" s="222"/>
      <c r="AX165" s="225"/>
      <c r="AY165" s="126"/>
      <c r="AZ165" s="126"/>
      <c r="BA165" s="229"/>
      <c r="BB165" s="222"/>
      <c r="BC165" s="225"/>
      <c r="BD165" s="126"/>
      <c r="BE165" s="126"/>
      <c r="BF165" s="229"/>
      <c r="BG165" s="222"/>
      <c r="BH165" s="44"/>
      <c r="BI165" s="136"/>
      <c r="BJ165" s="136"/>
      <c r="BK165" s="136" t="str">
        <f t="shared" si="131"/>
        <v/>
      </c>
      <c r="BL165" s="136" t="str">
        <f t="shared" si="132"/>
        <v/>
      </c>
      <c r="BM165" s="136" t="str">
        <f t="shared" si="133"/>
        <v/>
      </c>
      <c r="BN165" s="136" t="str">
        <f t="shared" si="134"/>
        <v/>
      </c>
      <c r="BO165" s="86">
        <f t="shared" si="130"/>
        <v>13.57</v>
      </c>
      <c r="BP165" s="86">
        <f>IF(ISBLANK(AK165),"",IF(ISBLANK(AH165),"",IFERROR(((AK165-AH165)/0.36/R165),"")))</f>
        <v>7.6587301587301579E-2</v>
      </c>
      <c r="BQ165" s="86"/>
      <c r="BR165" s="86">
        <f t="shared" ref="BR165:BR196" si="210">IF(ISBLANK(AN165),"",IF(ISBLANK(AI165),"",IFERROR(((AN165-AI165)/0.36/R165),"")))</f>
        <v>-1.5019841269841268</v>
      </c>
      <c r="BS165" s="86"/>
      <c r="BT165" s="86">
        <f>IF(ISBLANK(BO165),"",IF(ISBLANK(AJ165),"",IFERROR(((BO165-AJ165)/0.36/R165),"")))</f>
        <v>-1.4253968253968252</v>
      </c>
      <c r="BU165" s="86"/>
    </row>
    <row r="166" spans="1:73" x14ac:dyDescent="0.25">
      <c r="A166" s="12" t="s">
        <v>327</v>
      </c>
      <c r="B166" s="4" t="s">
        <v>516</v>
      </c>
      <c r="C166" s="4" t="s">
        <v>630</v>
      </c>
      <c r="D166" s="4" t="s">
        <v>699</v>
      </c>
      <c r="E166" s="4" t="s">
        <v>701</v>
      </c>
      <c r="F166" s="4" t="s">
        <v>14</v>
      </c>
      <c r="G166" s="12" t="s">
        <v>538</v>
      </c>
      <c r="H166" s="12" t="s">
        <v>539</v>
      </c>
      <c r="I166" s="22">
        <v>1</v>
      </c>
      <c r="J166" s="22">
        <v>3</v>
      </c>
      <c r="K166" s="12" t="s">
        <v>540</v>
      </c>
      <c r="L166" s="12" t="s">
        <v>549</v>
      </c>
      <c r="M166" s="21">
        <v>954</v>
      </c>
      <c r="N166" s="75">
        <v>-2.2724839860000001</v>
      </c>
      <c r="O166" s="75">
        <v>34.023325982999999</v>
      </c>
      <c r="P166" s="19">
        <v>42940</v>
      </c>
      <c r="Q166" s="19">
        <v>43009</v>
      </c>
      <c r="R166" s="21">
        <f t="shared" si="191"/>
        <v>69</v>
      </c>
      <c r="S166" s="54">
        <f>INDEX([1]Sheet1!$J:$J,MATCH(A166,[1]Sheet1!$A:$A,0))</f>
        <v>162.634207253</v>
      </c>
      <c r="T166">
        <v>1081.5301097250001</v>
      </c>
      <c r="U166" s="68" t="s">
        <v>39</v>
      </c>
      <c r="V166" s="62">
        <v>4</v>
      </c>
      <c r="W166" s="62">
        <v>29.4</v>
      </c>
      <c r="X166" s="23">
        <v>10</v>
      </c>
      <c r="Y166" s="23">
        <v>35</v>
      </c>
      <c r="AB166" s="158">
        <v>5.5</v>
      </c>
      <c r="AC166" s="158">
        <v>19.600000000000001</v>
      </c>
      <c r="AD166" s="52">
        <v>17</v>
      </c>
      <c r="AE166" s="52">
        <v>50</v>
      </c>
      <c r="AF166" s="3" t="s">
        <v>786</v>
      </c>
      <c r="AG166" s="25" t="s">
        <v>857</v>
      </c>
      <c r="AH166">
        <v>8.41</v>
      </c>
      <c r="AI166" s="87">
        <v>14.08</v>
      </c>
      <c r="AJ166">
        <v>22.490000000000002</v>
      </c>
      <c r="AK166" s="52">
        <v>10.26</v>
      </c>
      <c r="AL166" s="131">
        <v>5.07</v>
      </c>
      <c r="AM166" s="130">
        <v>5.28</v>
      </c>
      <c r="AN166" s="87">
        <v>46.51</v>
      </c>
      <c r="AO166" s="131">
        <v>5.35</v>
      </c>
      <c r="AP166" s="130">
        <v>4.8499999999999996</v>
      </c>
      <c r="AQ166" s="122">
        <v>2.87</v>
      </c>
      <c r="AS166" s="183"/>
      <c r="AV166" s="122">
        <v>0.09</v>
      </c>
      <c r="AX166" s="183"/>
      <c r="BA166" s="122">
        <v>2.91</v>
      </c>
      <c r="BC166" s="183"/>
      <c r="BF166" s="122">
        <v>0.08</v>
      </c>
      <c r="BH166" s="7"/>
      <c r="BK166" s="135">
        <f t="shared" si="131"/>
        <v>2.87</v>
      </c>
      <c r="BL166" s="135">
        <f t="shared" si="132"/>
        <v>0.09</v>
      </c>
      <c r="BM166" s="135">
        <f t="shared" si="133"/>
        <v>2.91</v>
      </c>
      <c r="BN166" s="135">
        <f t="shared" si="134"/>
        <v>0.08</v>
      </c>
      <c r="BO166" s="84">
        <f t="shared" si="130"/>
        <v>56.769999999999996</v>
      </c>
      <c r="BP166" s="84">
        <f>IF(ISBLANK(AK166),"",IF(ISBLANK(AH167),"",IFERROR(((AK166-AH167)/0.36/R166),"")))</f>
        <v>0.28421900161030594</v>
      </c>
      <c r="BQ166" s="84">
        <f>IF(ISBLANK(AK166),"",IF(ISBLANK(AK166),"",IFERROR(((AK166-AK167)/0.36/R166),"")))</f>
        <v>5.958132045088569E-2</v>
      </c>
      <c r="BR166" s="84">
        <f t="shared" ref="BR166:BR197" si="211">IF(ISBLANK(AN166),"",IF(ISBLANK(AI167),"",IFERROR(((AN166-AI167)/0.36/R166),"")))</f>
        <v>1.2230273752012881</v>
      </c>
      <c r="BS166" s="84">
        <f t="shared" ref="BS166:BS197" si="212">IF(ISBLANK(AN166),"",IF(ISBLANK(AN166),"",IFERROR(((AN166-AN167)/0.36/R166),"")))</f>
        <v>0.38647342995169087</v>
      </c>
      <c r="BT166" s="84">
        <f>IF(ISBLANK(AJ167),"",IF(ISBLANK(BO166),"",IFERROR(((BO166-AJ167)/0.36/R166),"")))</f>
        <v>1.5072463768115942</v>
      </c>
      <c r="BU166" s="84">
        <f>IF(ISBLANK(BO167),"",IF(ISBLANK(BO166),"",IFERROR(((BO166-BO167)/0.36/R166),"")))</f>
        <v>0.44605475040257647</v>
      </c>
    </row>
    <row r="167" spans="1:73" x14ac:dyDescent="0.25">
      <c r="A167" s="12" t="s">
        <v>328</v>
      </c>
      <c r="B167" s="4" t="s">
        <v>516</v>
      </c>
      <c r="C167" s="4" t="s">
        <v>630</v>
      </c>
      <c r="D167" s="4" t="s">
        <v>699</v>
      </c>
      <c r="E167" s="4" t="s">
        <v>701</v>
      </c>
      <c r="F167" s="4" t="s">
        <v>14</v>
      </c>
      <c r="G167" s="12" t="s">
        <v>538</v>
      </c>
      <c r="H167" s="12" t="s">
        <v>539</v>
      </c>
      <c r="I167" s="22">
        <v>1</v>
      </c>
      <c r="J167" s="22">
        <v>3</v>
      </c>
      <c r="K167" s="12" t="s">
        <v>542</v>
      </c>
      <c r="L167" s="12" t="s">
        <v>549</v>
      </c>
      <c r="M167" s="21">
        <v>954</v>
      </c>
      <c r="N167" s="75">
        <v>-2.2724839860000001</v>
      </c>
      <c r="O167" s="75">
        <v>34.023325982999999</v>
      </c>
      <c r="P167" s="19">
        <v>42940</v>
      </c>
      <c r="Q167" s="19">
        <v>43009</v>
      </c>
      <c r="R167" s="21">
        <f t="shared" si="191"/>
        <v>69</v>
      </c>
      <c r="S167" s="54">
        <f>INDEX([1]Sheet1!$J:$J,MATCH(A167,[1]Sheet1!$A:$A,0))</f>
        <v>162.634207253</v>
      </c>
      <c r="T167">
        <v>1244.164316978</v>
      </c>
      <c r="U167" s="68" t="s">
        <v>39</v>
      </c>
      <c r="V167" s="62">
        <v>3.2</v>
      </c>
      <c r="W167" s="62">
        <v>11.4</v>
      </c>
      <c r="X167" s="23">
        <v>12</v>
      </c>
      <c r="Y167" s="23">
        <v>30</v>
      </c>
      <c r="AB167" s="158">
        <v>4</v>
      </c>
      <c r="AC167" s="158">
        <v>7.4</v>
      </c>
      <c r="AD167" s="52">
        <v>10</v>
      </c>
      <c r="AE167" s="52">
        <v>36</v>
      </c>
      <c r="AF167" s="3" t="s">
        <v>778</v>
      </c>
      <c r="AG167" s="25" t="s">
        <v>857</v>
      </c>
      <c r="AH167">
        <v>3.2</v>
      </c>
      <c r="AI167" s="87">
        <v>16.13</v>
      </c>
      <c r="AJ167">
        <v>19.329999999999998</v>
      </c>
      <c r="AK167" s="52">
        <v>8.7799999999999994</v>
      </c>
      <c r="AL167" s="131">
        <v>4.92</v>
      </c>
      <c r="AM167" s="130">
        <v>3.13</v>
      </c>
      <c r="AN167" s="87">
        <v>36.909999999999997</v>
      </c>
      <c r="AO167" s="137">
        <v>5.26</v>
      </c>
      <c r="AP167" s="127">
        <v>5.0199999999999996</v>
      </c>
      <c r="AQ167" s="122">
        <v>2.73</v>
      </c>
      <c r="AS167" s="183"/>
      <c r="AV167" s="122">
        <v>0.08</v>
      </c>
      <c r="AX167" s="183"/>
      <c r="BA167" s="122">
        <v>3.99</v>
      </c>
      <c r="BC167" s="183"/>
      <c r="BF167" s="122">
        <v>0.1</v>
      </c>
      <c r="BH167" s="7"/>
      <c r="BK167" s="135">
        <f t="shared" si="131"/>
        <v>2.73</v>
      </c>
      <c r="BL167" s="135">
        <f t="shared" si="132"/>
        <v>0.08</v>
      </c>
      <c r="BM167" s="135">
        <f t="shared" si="133"/>
        <v>3.99</v>
      </c>
      <c r="BN167" s="135">
        <f t="shared" si="134"/>
        <v>0.1</v>
      </c>
      <c r="BO167" s="84">
        <f t="shared" si="130"/>
        <v>45.69</v>
      </c>
      <c r="BP167" s="84">
        <f>IF(ISBLANK(AK167),"",IF(ISBLANK(AH167),"",IFERROR(((AK167-AH167)/0.36/R167),"")))</f>
        <v>0.22463768115942026</v>
      </c>
      <c r="BR167" s="84">
        <f t="shared" ref="BR167:BR198" si="213">IF(ISBLANK(AN167),"",IF(ISBLANK(AI167),"",IFERROR(((AN167-AI167)/0.36/R167),"")))</f>
        <v>0.83655394524959736</v>
      </c>
      <c r="BT167" s="84">
        <f>IF(ISBLANK(BO167),"",IF(ISBLANK(AJ167),"",IFERROR(((BO167-AJ167)/0.36/R167),"")))</f>
        <v>1.0611916264090178</v>
      </c>
    </row>
    <row r="168" spans="1:73" x14ac:dyDescent="0.25">
      <c r="A168" s="12" t="s">
        <v>329</v>
      </c>
      <c r="B168" s="4" t="s">
        <v>517</v>
      </c>
      <c r="C168" s="4" t="s">
        <v>630</v>
      </c>
      <c r="D168" s="4" t="s">
        <v>700</v>
      </c>
      <c r="E168" s="4" t="s">
        <v>702</v>
      </c>
      <c r="F168" s="4" t="s">
        <v>14</v>
      </c>
      <c r="G168" s="12" t="s">
        <v>538</v>
      </c>
      <c r="H168" s="12" t="s">
        <v>539</v>
      </c>
      <c r="I168" s="22">
        <v>2</v>
      </c>
      <c r="J168" s="22">
        <v>4</v>
      </c>
      <c r="K168" s="12" t="s">
        <v>540</v>
      </c>
      <c r="L168" s="12" t="s">
        <v>549</v>
      </c>
      <c r="M168" s="21">
        <v>953</v>
      </c>
      <c r="N168" s="75">
        <v>-2.2783000210000002</v>
      </c>
      <c r="O168" s="75">
        <v>34.024458965000001</v>
      </c>
      <c r="P168" s="19">
        <v>42940</v>
      </c>
      <c r="Q168" s="19">
        <v>43009</v>
      </c>
      <c r="R168" s="21">
        <f t="shared" si="191"/>
        <v>69</v>
      </c>
      <c r="S168" s="54">
        <f>INDEX([1]Sheet1!$J:$J,MATCH(A168,[1]Sheet1!$A:$A,0))</f>
        <v>162.634207253</v>
      </c>
      <c r="T168">
        <v>1081.5301097250001</v>
      </c>
      <c r="U168" s="68" t="s">
        <v>39</v>
      </c>
      <c r="V168" s="62">
        <v>1.2</v>
      </c>
      <c r="W168" s="62">
        <v>12.4</v>
      </c>
      <c r="X168" s="23">
        <v>25</v>
      </c>
      <c r="Y168" s="23">
        <v>40</v>
      </c>
      <c r="AB168" s="158">
        <v>3.5</v>
      </c>
      <c r="AC168" s="158">
        <v>6.2</v>
      </c>
      <c r="AD168" s="52">
        <v>5</v>
      </c>
      <c r="AE168" s="52">
        <v>45</v>
      </c>
      <c r="AF168" s="3" t="s">
        <v>787</v>
      </c>
      <c r="AG168" s="25" t="s">
        <v>857</v>
      </c>
      <c r="AH168">
        <v>7.67</v>
      </c>
      <c r="AI168" s="87">
        <v>23.28</v>
      </c>
      <c r="AJ168">
        <v>30.950000000000003</v>
      </c>
      <c r="AK168" s="52">
        <v>7.72</v>
      </c>
      <c r="AL168" s="131"/>
      <c r="AM168" s="123">
        <v>3.7</v>
      </c>
      <c r="AN168" s="87">
        <v>20.03</v>
      </c>
      <c r="AO168" s="135">
        <v>5.08</v>
      </c>
      <c r="AP168" s="122">
        <v>4.96</v>
      </c>
      <c r="AS168" s="183"/>
      <c r="AU168" s="122">
        <v>0.75</v>
      </c>
      <c r="AX168" s="183"/>
      <c r="AY168" s="122">
        <v>0.19</v>
      </c>
      <c r="BA168" s="122">
        <v>2.56</v>
      </c>
      <c r="BC168" s="183"/>
      <c r="BF168" s="122">
        <v>0.18</v>
      </c>
      <c r="BH168" s="7"/>
      <c r="BK168" s="135">
        <f t="shared" si="131"/>
        <v>0.75</v>
      </c>
      <c r="BL168" s="135">
        <f t="shared" si="132"/>
        <v>0.19</v>
      </c>
      <c r="BM168" s="135">
        <f t="shared" si="133"/>
        <v>2.56</v>
      </c>
      <c r="BN168" s="135">
        <f t="shared" si="134"/>
        <v>0.18</v>
      </c>
      <c r="BO168" s="84">
        <f t="shared" si="130"/>
        <v>27.75</v>
      </c>
      <c r="BP168" s="84">
        <f>IF(ISBLANK(AK168),"",IF(ISBLANK(AH169),"",IFERROR(((AK168-AH169)/0.36/R168),"")))</f>
        <v>0.1388888888888889</v>
      </c>
      <c r="BQ168" s="84">
        <f>IF(ISBLANK(AK168),"",IF(ISBLANK(AK168),"",IFERROR(((AK168-AK169)/0.36/R168),"")))</f>
        <v>-1.4090177133655417E-2</v>
      </c>
      <c r="BR168" s="84">
        <f t="shared" ref="BR168:BR199" si="214">IF(ISBLANK(AN168),"",IF(ISBLANK(AI169),"",IFERROR(((AN168-AI169)/0.36/R168),"")))</f>
        <v>0.31602254428341392</v>
      </c>
      <c r="BS168" s="84">
        <f t="shared" ref="BS168:BS231" si="215">IF(ISBLANK(AN168),"",IF(ISBLANK(AN168),"",IFERROR(((AN168-AN169)/0.36/R168),"")))</f>
        <v>-7.1658615136875908E-2</v>
      </c>
      <c r="BT168" s="84">
        <f>IF(ISBLANK(AJ169),"",IF(ISBLANK(BO168),"",IFERROR(((BO168-AJ169)/0.36/R168),"")))</f>
        <v>0.45491143317230281</v>
      </c>
      <c r="BU168" s="84">
        <f>IF(ISBLANK(BO169),"",IF(ISBLANK(BO168),"",IFERROR(((BO168-BO169)/0.36/R168),"")))</f>
        <v>-8.5748792270531365E-2</v>
      </c>
    </row>
    <row r="169" spans="1:73" x14ac:dyDescent="0.25">
      <c r="A169" s="12" t="s">
        <v>330</v>
      </c>
      <c r="B169" s="4" t="s">
        <v>517</v>
      </c>
      <c r="C169" s="4" t="s">
        <v>630</v>
      </c>
      <c r="D169" s="4" t="s">
        <v>700</v>
      </c>
      <c r="E169" s="4" t="s">
        <v>702</v>
      </c>
      <c r="F169" s="4" t="s">
        <v>14</v>
      </c>
      <c r="G169" s="12" t="s">
        <v>538</v>
      </c>
      <c r="H169" s="12" t="s">
        <v>539</v>
      </c>
      <c r="I169" s="22">
        <v>2</v>
      </c>
      <c r="J169" s="22">
        <v>4</v>
      </c>
      <c r="K169" s="12" t="s">
        <v>542</v>
      </c>
      <c r="L169" s="12" t="s">
        <v>549</v>
      </c>
      <c r="M169" s="21">
        <v>953</v>
      </c>
      <c r="N169" s="75">
        <v>-2.2783000210000002</v>
      </c>
      <c r="O169" s="75">
        <v>34.024458965000001</v>
      </c>
      <c r="P169" s="19">
        <v>42940</v>
      </c>
      <c r="Q169" s="19">
        <v>43009</v>
      </c>
      <c r="R169" s="21">
        <f t="shared" si="191"/>
        <v>69</v>
      </c>
      <c r="S169" s="54">
        <f>INDEX([1]Sheet1!$J:$J,MATCH(A169,[1]Sheet1!$A:$A,0))</f>
        <v>162.634207253</v>
      </c>
      <c r="T169">
        <v>1244.164316978</v>
      </c>
      <c r="U169" s="68" t="s">
        <v>39</v>
      </c>
      <c r="V169" s="62">
        <v>2.2999999999999998</v>
      </c>
      <c r="W169" s="62">
        <v>10.8</v>
      </c>
      <c r="X169" s="23">
        <v>15</v>
      </c>
      <c r="Y169" s="23">
        <v>38</v>
      </c>
      <c r="AB169" s="158">
        <v>3.3</v>
      </c>
      <c r="AC169" s="158">
        <v>4.5</v>
      </c>
      <c r="AD169" s="52">
        <v>17</v>
      </c>
      <c r="AE169" s="52">
        <v>35</v>
      </c>
      <c r="AG169" s="25" t="s">
        <v>857</v>
      </c>
      <c r="AH169">
        <v>4.2699999999999996</v>
      </c>
      <c r="AI169" s="87">
        <v>12.18</v>
      </c>
      <c r="AJ169">
        <v>16.45</v>
      </c>
      <c r="AK169" s="52">
        <v>8.07</v>
      </c>
      <c r="AL169" s="131">
        <v>5.08</v>
      </c>
      <c r="AM169" s="123">
        <v>3.18</v>
      </c>
      <c r="AN169" s="87">
        <v>21.81</v>
      </c>
      <c r="AO169" s="135">
        <v>5.14</v>
      </c>
      <c r="AP169" s="122">
        <v>4.97</v>
      </c>
      <c r="AQ169" s="122">
        <v>2.1</v>
      </c>
      <c r="AS169" s="183"/>
      <c r="AU169" s="122">
        <v>0.83</v>
      </c>
      <c r="AV169" s="122">
        <v>0.1</v>
      </c>
      <c r="AX169" s="183"/>
      <c r="AY169" s="122">
        <v>0.14000000000000001</v>
      </c>
      <c r="BA169" s="122">
        <v>3.01</v>
      </c>
      <c r="BC169" s="183"/>
      <c r="BF169" s="122">
        <v>0.17</v>
      </c>
      <c r="BH169" s="7"/>
      <c r="BK169" s="135">
        <f t="shared" si="131"/>
        <v>0.83</v>
      </c>
      <c r="BL169" s="135">
        <f t="shared" si="132"/>
        <v>0.14000000000000001</v>
      </c>
      <c r="BM169" s="135">
        <f t="shared" si="133"/>
        <v>3.01</v>
      </c>
      <c r="BN169" s="135">
        <f t="shared" si="134"/>
        <v>0.17</v>
      </c>
      <c r="BO169" s="84">
        <f t="shared" si="130"/>
        <v>29.88</v>
      </c>
      <c r="BP169" s="84">
        <f>IF(ISBLANK(AK169),"",IF(ISBLANK(AH169),"",IFERROR(((AK169-AH169)/0.36/R169),"")))</f>
        <v>0.1529790660225443</v>
      </c>
      <c r="BR169" s="84">
        <f t="shared" ref="BR169:BR200" si="216">IF(ISBLANK(AN169),"",IF(ISBLANK(AI169),"",IFERROR(((AN169-AI169)/0.36/R169),"")))</f>
        <v>0.38768115942028986</v>
      </c>
      <c r="BT169" s="84">
        <f>IF(ISBLANK(BO169),"",IF(ISBLANK(AJ169),"",IFERROR(((BO169-AJ169)/0.36/R169),"")))</f>
        <v>0.54066022544283421</v>
      </c>
    </row>
    <row r="170" spans="1:73" x14ac:dyDescent="0.25">
      <c r="A170" s="12" t="s">
        <v>331</v>
      </c>
      <c r="B170" s="4" t="s">
        <v>518</v>
      </c>
      <c r="C170" s="4" t="s">
        <v>630</v>
      </c>
      <c r="D170" s="4" t="s">
        <v>701</v>
      </c>
      <c r="E170" s="4" t="s">
        <v>699</v>
      </c>
      <c r="F170" s="4" t="s">
        <v>14</v>
      </c>
      <c r="G170" s="12" t="s">
        <v>538</v>
      </c>
      <c r="H170" s="12" t="s">
        <v>539</v>
      </c>
      <c r="I170" s="22">
        <v>3</v>
      </c>
      <c r="J170" s="22">
        <v>1</v>
      </c>
      <c r="K170" s="12" t="s">
        <v>540</v>
      </c>
      <c r="L170" s="12" t="s">
        <v>549</v>
      </c>
      <c r="M170" s="21">
        <v>951</v>
      </c>
      <c r="N170" s="75">
        <v>-2.2779990269999999</v>
      </c>
      <c r="O170" s="75">
        <v>34.027678035000001</v>
      </c>
      <c r="P170" s="19">
        <v>42940</v>
      </c>
      <c r="Q170" s="19">
        <v>43009</v>
      </c>
      <c r="R170" s="21">
        <f t="shared" si="191"/>
        <v>69</v>
      </c>
      <c r="S170" s="54">
        <f>INDEX([1]Sheet1!$J:$J,MATCH(A170,[1]Sheet1!$A:$A,0))</f>
        <v>162.634207253</v>
      </c>
      <c r="T170">
        <v>1087.2216809609999</v>
      </c>
      <c r="U170" s="68" t="s">
        <v>39</v>
      </c>
      <c r="V170" s="62">
        <v>2</v>
      </c>
      <c r="W170" s="62">
        <v>7.4</v>
      </c>
      <c r="X170" s="23">
        <v>6</v>
      </c>
      <c r="Y170" s="23">
        <v>30</v>
      </c>
      <c r="AB170" s="158">
        <v>2</v>
      </c>
      <c r="AC170" s="158">
        <v>8.6</v>
      </c>
      <c r="AD170" s="52">
        <v>8</v>
      </c>
      <c r="AE170" s="52">
        <v>30</v>
      </c>
      <c r="AG170" s="25" t="s">
        <v>857</v>
      </c>
      <c r="AH170">
        <v>21.13</v>
      </c>
      <c r="AI170" s="87">
        <v>20.079999999999998</v>
      </c>
      <c r="AJ170">
        <v>41.209999999999994</v>
      </c>
      <c r="AK170" s="52">
        <v>10.83</v>
      </c>
      <c r="AL170" s="131">
        <v>5.07</v>
      </c>
      <c r="AM170" s="123">
        <v>4.6100000000000003</v>
      </c>
      <c r="AN170" s="87">
        <v>28.21</v>
      </c>
      <c r="AO170" s="135">
        <v>5.1100000000000003</v>
      </c>
      <c r="AP170" s="122">
        <v>4.93</v>
      </c>
      <c r="AQ170" s="122">
        <v>0.88</v>
      </c>
      <c r="AS170" s="183"/>
      <c r="AU170" s="122">
        <v>0.57999999999999996</v>
      </c>
      <c r="AV170" s="122">
        <v>0.05</v>
      </c>
      <c r="AX170" s="183"/>
      <c r="AY170" s="122">
        <v>0.18</v>
      </c>
      <c r="BA170" s="122">
        <v>2.2799999999999998</v>
      </c>
      <c r="BC170" s="183"/>
      <c r="BF170" s="122">
        <v>0.12</v>
      </c>
      <c r="BH170" s="7"/>
      <c r="BK170" s="135">
        <f t="shared" si="131"/>
        <v>0.57999999999999996</v>
      </c>
      <c r="BL170" s="135">
        <f t="shared" si="132"/>
        <v>0.18</v>
      </c>
      <c r="BM170" s="135">
        <f t="shared" si="133"/>
        <v>2.2799999999999998</v>
      </c>
      <c r="BN170" s="135">
        <f t="shared" si="134"/>
        <v>0.12</v>
      </c>
      <c r="BO170" s="84">
        <f t="shared" si="130"/>
        <v>39.04</v>
      </c>
      <c r="BP170" s="84">
        <f>IF(ISBLANK(AK170),"",IF(ISBLANK(AH171),"",IFERROR(((AK170-AH171)/0.36/R170),"")))</f>
        <v>9.9838969404186809E-2</v>
      </c>
      <c r="BQ170" s="84">
        <f>IF(ISBLANK(AK170),"",IF(ISBLANK(AK170),"",IFERROR(((AK170-AK171)/0.36/R170),"")))</f>
        <v>-0.11755233494363929</v>
      </c>
      <c r="BR170" s="84">
        <f t="shared" si="121"/>
        <v>0.70974235104669892</v>
      </c>
      <c r="BS170" s="84">
        <f t="shared" ref="BS170:BS233" si="217">IF(ISBLANK(AN170),"",IF(ISBLANK(AN170),"",IFERROR(((AN170-AN171)/0.36/R170),"")))</f>
        <v>-2.2717391304347827</v>
      </c>
      <c r="BT170" s="84">
        <f>IF(ISBLANK(AJ171),"",IF(ISBLANK(BO170),"",IFERROR(((BO170-AJ171)/0.36/R170),"")))</f>
        <v>0.80958132045088571</v>
      </c>
      <c r="BU170" s="84">
        <f>IF(ISBLANK(BO171),"",IF(ISBLANK(BO170),"",IFERROR(((BO170-BO171)/0.36/R170),"")))</f>
        <v>-2.3892914653784221</v>
      </c>
    </row>
    <row r="171" spans="1:73" x14ac:dyDescent="0.25">
      <c r="A171" s="12" t="s">
        <v>332</v>
      </c>
      <c r="B171" s="4" t="s">
        <v>518</v>
      </c>
      <c r="C171" s="4" t="s">
        <v>630</v>
      </c>
      <c r="D171" s="4" t="s">
        <v>701</v>
      </c>
      <c r="E171" s="4" t="s">
        <v>699</v>
      </c>
      <c r="F171" s="4" t="s">
        <v>14</v>
      </c>
      <c r="G171" s="12" t="s">
        <v>538</v>
      </c>
      <c r="H171" s="12" t="s">
        <v>539</v>
      </c>
      <c r="I171" s="22">
        <v>3</v>
      </c>
      <c r="J171" s="22">
        <v>1</v>
      </c>
      <c r="K171" s="12" t="s">
        <v>542</v>
      </c>
      <c r="L171" s="12" t="s">
        <v>549</v>
      </c>
      <c r="M171" s="21">
        <v>951</v>
      </c>
      <c r="N171" s="75">
        <v>-2.2779990269999999</v>
      </c>
      <c r="O171" s="75">
        <v>34.027678035000001</v>
      </c>
      <c r="P171" s="19">
        <v>42940</v>
      </c>
      <c r="Q171" s="19">
        <v>43009</v>
      </c>
      <c r="R171" s="21">
        <f t="shared" si="191"/>
        <v>69</v>
      </c>
      <c r="S171" s="54">
        <f>INDEX([1]Sheet1!$J:$J,MATCH(A171,[1]Sheet1!$A:$A,0))</f>
        <v>162.634207253</v>
      </c>
      <c r="T171">
        <v>1249.8558882140001</v>
      </c>
      <c r="U171" s="68" t="s">
        <v>39</v>
      </c>
      <c r="V171" s="62">
        <v>9.5</v>
      </c>
      <c r="W171" s="62">
        <v>15.8</v>
      </c>
      <c r="X171" s="23">
        <v>16</v>
      </c>
      <c r="Y171" s="23">
        <v>60</v>
      </c>
      <c r="AB171" s="158">
        <v>9.6999999999999993</v>
      </c>
      <c r="AC171" s="158">
        <v>12.9</v>
      </c>
      <c r="AD171" s="52">
        <v>10</v>
      </c>
      <c r="AE171" s="52">
        <v>50</v>
      </c>
      <c r="AF171" s="3" t="s">
        <v>784</v>
      </c>
      <c r="AG171" s="25" t="s">
        <v>857</v>
      </c>
      <c r="AH171">
        <v>8.35</v>
      </c>
      <c r="AI171" s="87">
        <v>10.58</v>
      </c>
      <c r="AJ171">
        <v>18.93</v>
      </c>
      <c r="AK171" s="52">
        <v>13.75</v>
      </c>
      <c r="AL171" s="131">
        <v>5.1100000000000003</v>
      </c>
      <c r="AM171" s="123">
        <v>4.9800000000000004</v>
      </c>
      <c r="AN171" s="87">
        <v>84.64</v>
      </c>
      <c r="AO171" s="135">
        <v>5.38</v>
      </c>
      <c r="AP171" s="122">
        <v>5.05</v>
      </c>
      <c r="AQ171" s="122">
        <v>1.75</v>
      </c>
      <c r="AS171" s="183"/>
      <c r="AV171" s="122">
        <v>0.13</v>
      </c>
      <c r="AX171" s="183"/>
      <c r="BA171" s="122">
        <v>2.2400000000000002</v>
      </c>
      <c r="BC171" s="183"/>
      <c r="BE171" s="122">
        <v>0.68</v>
      </c>
      <c r="BF171" s="122">
        <v>0.97</v>
      </c>
      <c r="BH171" s="7"/>
      <c r="BI171" s="135">
        <v>0.17</v>
      </c>
      <c r="BK171" s="135">
        <f t="shared" si="131"/>
        <v>1.75</v>
      </c>
      <c r="BL171" s="135">
        <f t="shared" si="132"/>
        <v>0.13</v>
      </c>
      <c r="BM171" s="135">
        <f t="shared" si="133"/>
        <v>0.68</v>
      </c>
      <c r="BN171" s="135">
        <f t="shared" si="134"/>
        <v>0.17</v>
      </c>
      <c r="BO171" s="84">
        <f t="shared" si="130"/>
        <v>98.39</v>
      </c>
      <c r="BP171" s="84">
        <f>IF(ISBLANK(AK171),"",IF(ISBLANK(AH171),"",IFERROR(((AK171-AH171)/0.36/R171),"")))</f>
        <v>0.21739130434782611</v>
      </c>
      <c r="BR171" s="84">
        <f t="shared" si="122"/>
        <v>2.9814814814814814</v>
      </c>
      <c r="BT171" s="84">
        <f>IF(ISBLANK(BO171),"",IF(ISBLANK(AJ171),"",IFERROR(((BO171-AJ171)/0.36/R171),"")))</f>
        <v>3.198872785829308</v>
      </c>
    </row>
    <row r="172" spans="1:73" x14ac:dyDescent="0.25">
      <c r="A172" s="12" t="s">
        <v>333</v>
      </c>
      <c r="B172" s="4" t="s">
        <v>519</v>
      </c>
      <c r="C172" s="4" t="s">
        <v>630</v>
      </c>
      <c r="D172" s="4" t="s">
        <v>702</v>
      </c>
      <c r="E172" s="4" t="s">
        <v>700</v>
      </c>
      <c r="F172" s="4" t="s">
        <v>14</v>
      </c>
      <c r="G172" s="12" t="s">
        <v>538</v>
      </c>
      <c r="H172" s="12" t="s">
        <v>539</v>
      </c>
      <c r="I172" s="22">
        <v>4</v>
      </c>
      <c r="J172" s="22">
        <v>2</v>
      </c>
      <c r="K172" s="12" t="s">
        <v>540</v>
      </c>
      <c r="L172" s="12" t="s">
        <v>549</v>
      </c>
      <c r="M172" s="21">
        <v>950</v>
      </c>
      <c r="N172" s="75">
        <v>-2.2788369660000001</v>
      </c>
      <c r="O172" s="75">
        <v>34.031883989999997</v>
      </c>
      <c r="P172" s="19">
        <v>42940</v>
      </c>
      <c r="Q172" s="19">
        <v>43009</v>
      </c>
      <c r="R172" s="21">
        <f t="shared" si="191"/>
        <v>69</v>
      </c>
      <c r="S172" s="54">
        <f>INDEX([1]Sheet1!$J:$J,MATCH(A172,[1]Sheet1!$A:$A,0))</f>
        <v>162.634207253</v>
      </c>
      <c r="T172">
        <v>1087.2216809609999</v>
      </c>
      <c r="U172" s="68" t="s">
        <v>39</v>
      </c>
      <c r="V172" s="62">
        <v>4.2</v>
      </c>
      <c r="W172" s="62">
        <v>16</v>
      </c>
      <c r="X172" s="23">
        <v>35</v>
      </c>
      <c r="Y172" s="23">
        <v>55</v>
      </c>
      <c r="AB172" s="158">
        <v>6.1</v>
      </c>
      <c r="AC172" s="158">
        <v>16.2</v>
      </c>
      <c r="AD172" s="52">
        <v>44</v>
      </c>
      <c r="AE172" s="52">
        <v>50</v>
      </c>
      <c r="AG172" s="25" t="s">
        <v>857</v>
      </c>
      <c r="AH172">
        <v>26.72</v>
      </c>
      <c r="AI172" s="87">
        <v>4.92</v>
      </c>
      <c r="AJ172">
        <v>31.64</v>
      </c>
      <c r="AK172" s="52">
        <v>51.26</v>
      </c>
      <c r="AL172" s="131">
        <v>5.04</v>
      </c>
      <c r="AM172" s="123">
        <v>4.9800000000000004</v>
      </c>
      <c r="AN172" s="87">
        <v>7.37</v>
      </c>
      <c r="AO172" s="135">
        <v>4.76</v>
      </c>
      <c r="AP172" s="122">
        <v>2.62</v>
      </c>
      <c r="AQ172" s="122">
        <v>2.2400000000000002</v>
      </c>
      <c r="AS172" s="183"/>
      <c r="AV172" s="122">
        <v>0.04</v>
      </c>
      <c r="AX172" s="183"/>
      <c r="BA172" s="122">
        <v>3.08</v>
      </c>
      <c r="BC172" s="183"/>
      <c r="BF172" s="122">
        <v>0.12</v>
      </c>
      <c r="BH172" s="7"/>
      <c r="BK172" s="135">
        <f t="shared" si="131"/>
        <v>2.2400000000000002</v>
      </c>
      <c r="BL172" s="135">
        <f t="shared" si="132"/>
        <v>0.04</v>
      </c>
      <c r="BM172" s="135">
        <f t="shared" si="133"/>
        <v>3.08</v>
      </c>
      <c r="BN172" s="135">
        <f t="shared" si="134"/>
        <v>0.12</v>
      </c>
      <c r="BO172" s="84">
        <f t="shared" si="130"/>
        <v>58.629999999999995</v>
      </c>
      <c r="BP172" s="84">
        <f>IF(ISBLANK(AK172),"",IF(ISBLANK(AH173),"",IFERROR(((AK172-AH173)/0.36/R172),"")))</f>
        <v>1.5974235104669887</v>
      </c>
      <c r="BQ172" s="84">
        <f>IF(ISBLANK(AK172),"",IF(ISBLANK(AK172),"",IFERROR(((AK172-AK173)/0.36/R172),"")))</f>
        <v>1.718599033816425</v>
      </c>
      <c r="BR172" s="84">
        <f t="shared" si="123"/>
        <v>-0.90700483091787432</v>
      </c>
      <c r="BS172" s="84">
        <f t="shared" ref="BS172:BS235" si="218">IF(ISBLANK(AN172),"",IF(ISBLANK(AN172),"",IFERROR(((AN172-AN173)/0.36/R172),"")))</f>
        <v>-0.76529790660225439</v>
      </c>
      <c r="BT172" s="84">
        <f>IF(ISBLANK(AJ173),"",IF(ISBLANK(BO172),"",IFERROR(((BO172-AJ173)/0.36/R172),"")))</f>
        <v>0.69041867954911429</v>
      </c>
      <c r="BU172" s="84">
        <f>IF(ISBLANK(BO173),"",IF(ISBLANK(BO172),"",IFERROR(((BO172-BO173)/0.36/R172),"")))</f>
        <v>0.95330112721417037</v>
      </c>
    </row>
    <row r="173" spans="1:73" x14ac:dyDescent="0.25">
      <c r="A173" s="12" t="s">
        <v>334</v>
      </c>
      <c r="B173" s="4" t="s">
        <v>519</v>
      </c>
      <c r="C173" s="4" t="s">
        <v>630</v>
      </c>
      <c r="D173" s="4" t="s">
        <v>702</v>
      </c>
      <c r="E173" s="4" t="s">
        <v>700</v>
      </c>
      <c r="F173" s="4" t="s">
        <v>14</v>
      </c>
      <c r="G173" s="12" t="s">
        <v>538</v>
      </c>
      <c r="H173" s="12" t="s">
        <v>539</v>
      </c>
      <c r="I173" s="22">
        <v>4</v>
      </c>
      <c r="J173" s="22">
        <v>2</v>
      </c>
      <c r="K173" s="12" t="s">
        <v>542</v>
      </c>
      <c r="L173" s="12" t="s">
        <v>549</v>
      </c>
      <c r="M173" s="21">
        <v>950</v>
      </c>
      <c r="N173" s="75">
        <v>-2.2788369660000001</v>
      </c>
      <c r="O173" s="75">
        <v>34.031883989999997</v>
      </c>
      <c r="P173" s="19">
        <v>42940</v>
      </c>
      <c r="Q173" s="19">
        <v>43009</v>
      </c>
      <c r="R173" s="21">
        <f t="shared" si="191"/>
        <v>69</v>
      </c>
      <c r="S173" s="54">
        <f>INDEX([1]Sheet1!$J:$J,MATCH(A173,[1]Sheet1!$A:$A,0))</f>
        <v>162.634207253</v>
      </c>
      <c r="T173">
        <v>1249.8558882140001</v>
      </c>
      <c r="U173" s="68" t="s">
        <v>39</v>
      </c>
      <c r="V173" s="62">
        <v>2.5</v>
      </c>
      <c r="W173" s="62">
        <v>18.399999999999999</v>
      </c>
      <c r="X173" s="23">
        <v>20</v>
      </c>
      <c r="Y173" s="23">
        <v>40</v>
      </c>
      <c r="AB173" s="158">
        <v>2.1</v>
      </c>
      <c r="AC173" s="158">
        <v>3.8</v>
      </c>
      <c r="AD173" s="52">
        <v>5</v>
      </c>
      <c r="AE173" s="52">
        <v>30</v>
      </c>
      <c r="AG173" s="25" t="s">
        <v>857</v>
      </c>
      <c r="AH173">
        <v>11.58</v>
      </c>
      <c r="AI173" s="87">
        <v>29.9</v>
      </c>
      <c r="AJ173">
        <v>41.48</v>
      </c>
      <c r="AK173" s="52">
        <v>8.57</v>
      </c>
      <c r="AL173" s="131">
        <v>4.93</v>
      </c>
      <c r="AM173" s="123">
        <v>3.71</v>
      </c>
      <c r="AN173" s="87">
        <v>26.38</v>
      </c>
      <c r="AO173" s="135">
        <v>5.05</v>
      </c>
      <c r="AP173" s="122">
        <v>4.8099999999999996</v>
      </c>
      <c r="AQ173" s="122">
        <v>1.3</v>
      </c>
      <c r="AS173" s="183"/>
      <c r="AV173" s="122">
        <v>0.09</v>
      </c>
      <c r="AX173" s="183"/>
      <c r="BA173" s="122">
        <v>2.63</v>
      </c>
      <c r="BC173" s="183"/>
      <c r="BF173" s="122">
        <v>0.06</v>
      </c>
      <c r="BH173" s="7"/>
      <c r="BK173" s="135">
        <f t="shared" si="131"/>
        <v>1.3</v>
      </c>
      <c r="BL173" s="135">
        <f t="shared" si="132"/>
        <v>0.09</v>
      </c>
      <c r="BM173" s="135">
        <f t="shared" si="133"/>
        <v>2.63</v>
      </c>
      <c r="BN173" s="135">
        <f t="shared" si="134"/>
        <v>0.06</v>
      </c>
      <c r="BO173" s="84">
        <f t="shared" si="130"/>
        <v>34.950000000000003</v>
      </c>
      <c r="BP173" s="84">
        <f>IF(ISBLANK(AK173),"",IF(ISBLANK(AH173),"",IFERROR(((AK173-AH173)/0.36/R173),"")))</f>
        <v>-0.12117552334943639</v>
      </c>
      <c r="BR173" s="84">
        <f t="shared" ref="BR173:BR204" si="219">IF(ISBLANK(AN173),"",IF(ISBLANK(AI173),"",IFERROR(((AN173-AI173)/0.36/R173),"")))</f>
        <v>-0.14170692431561996</v>
      </c>
      <c r="BT173" s="84">
        <f>IF(ISBLANK(BO173),"",IF(ISBLANK(AJ173),"",IFERROR(((BO173-AJ173)/0.36/R173),"")))</f>
        <v>-0.26288244766505608</v>
      </c>
    </row>
    <row r="174" spans="1:73" x14ac:dyDescent="0.25">
      <c r="A174" s="12" t="s">
        <v>335</v>
      </c>
      <c r="B174" s="4" t="s">
        <v>520</v>
      </c>
      <c r="C174" s="4" t="s">
        <v>631</v>
      </c>
      <c r="D174" s="4" t="s">
        <v>703</v>
      </c>
      <c r="E174" s="4" t="s">
        <v>703</v>
      </c>
      <c r="F174" s="4" t="s">
        <v>15</v>
      </c>
      <c r="G174" s="12" t="s">
        <v>538</v>
      </c>
      <c r="H174" s="12" t="s">
        <v>543</v>
      </c>
      <c r="I174" s="22">
        <v>1</v>
      </c>
      <c r="J174" s="22">
        <v>1</v>
      </c>
      <c r="K174" s="12" t="s">
        <v>540</v>
      </c>
      <c r="L174" s="12" t="s">
        <v>549</v>
      </c>
      <c r="M174" s="21">
        <v>957</v>
      </c>
      <c r="N174" s="75">
        <v>-2.3500519620000002</v>
      </c>
      <c r="O174" s="75">
        <v>34.049975992999997</v>
      </c>
      <c r="P174" s="19">
        <v>42939</v>
      </c>
      <c r="Q174" s="19">
        <v>43008</v>
      </c>
      <c r="R174" s="21">
        <f t="shared" si="191"/>
        <v>69</v>
      </c>
      <c r="S174" s="54">
        <f>INDEX([1]Sheet1!$J:$J,MATCH(A174,[1]Sheet1!$A:$A,0))</f>
        <v>136.27214243</v>
      </c>
      <c r="T174">
        <v>1048.7094903459999</v>
      </c>
      <c r="U174" s="68" t="s">
        <v>23</v>
      </c>
      <c r="V174" s="62">
        <v>1.6</v>
      </c>
      <c r="W174" s="62">
        <v>2</v>
      </c>
      <c r="X174" s="23">
        <v>35</v>
      </c>
      <c r="Y174" s="23">
        <v>45</v>
      </c>
      <c r="Z174" s="3" t="s">
        <v>773</v>
      </c>
      <c r="AB174" s="158">
        <v>0.25</v>
      </c>
      <c r="AC174" s="158">
        <v>1.7</v>
      </c>
      <c r="AD174" s="52">
        <v>34</v>
      </c>
      <c r="AE174" s="52">
        <v>37</v>
      </c>
      <c r="AF174" s="3" t="s">
        <v>778</v>
      </c>
      <c r="AG174" s="25" t="s">
        <v>857</v>
      </c>
      <c r="AH174">
        <v>38.76</v>
      </c>
      <c r="AI174" s="87">
        <v>11.19</v>
      </c>
      <c r="AJ174">
        <v>49.949999999999996</v>
      </c>
      <c r="AK174" s="52">
        <v>22.77</v>
      </c>
      <c r="AL174" s="131">
        <v>5.68</v>
      </c>
      <c r="AM174" s="123">
        <v>5.0199999999999996</v>
      </c>
      <c r="AN174" s="87">
        <v>1.19</v>
      </c>
      <c r="AO174" s="135"/>
      <c r="AP174" s="122">
        <v>1.19</v>
      </c>
      <c r="AQ174" s="122">
        <v>4.03</v>
      </c>
      <c r="AS174" s="183"/>
      <c r="AU174" s="122">
        <v>1.9</v>
      </c>
      <c r="AV174" s="122">
        <v>0.15</v>
      </c>
      <c r="AX174" s="183"/>
      <c r="AY174" s="122">
        <v>0.17</v>
      </c>
      <c r="BC174" s="183"/>
      <c r="BE174" s="122">
        <v>1.56</v>
      </c>
      <c r="BH174" s="7"/>
      <c r="BI174" s="135">
        <v>0.14000000000000001</v>
      </c>
      <c r="BK174" s="135">
        <f t="shared" si="131"/>
        <v>1.9</v>
      </c>
      <c r="BL174" s="135">
        <f t="shared" si="132"/>
        <v>0.17</v>
      </c>
      <c r="BM174" s="135">
        <f t="shared" si="133"/>
        <v>1.56</v>
      </c>
      <c r="BN174" s="135">
        <f t="shared" si="134"/>
        <v>0.14000000000000001</v>
      </c>
      <c r="BO174" s="84">
        <f t="shared" si="130"/>
        <v>23.96</v>
      </c>
      <c r="BP174" s="84">
        <f>IF(ISBLANK(AK174),"",IF(ISBLANK(AH175),"",IFERROR(((AK174-AH175)/0.36/R174),"")))</f>
        <v>-0.56038647342995163</v>
      </c>
      <c r="BQ174" s="84">
        <f>IF(ISBLANK(AK174),"",IF(ISBLANK(AK174),"",IFERROR(((AK174-AK175)/0.36/R174),"")))</f>
        <v>-0.47222222222222227</v>
      </c>
      <c r="BR174" s="84">
        <f>IF(ISBLANK(AN174),"",IF(ISBLANK(AI175),"",IFERROR(((AN174-AI175)/0.36/R174),"")))</f>
        <v>-1.6103059581320466E-3</v>
      </c>
      <c r="BS174" s="84">
        <f t="shared" ref="BS174:BS237" si="220">IF(ISBLANK(AN174),"",IF(ISBLANK(AN174),"",IFERROR(((AN174-AN175)/0.36/R174),"")))</f>
        <v>1.0064412238325281E-2</v>
      </c>
      <c r="BT174" s="84">
        <f>IF(ISBLANK(AJ175),"",IF(ISBLANK(BO174),"",IFERROR(((BO174-AJ175)/0.36/R174),"")))</f>
        <v>-0.56199677938808357</v>
      </c>
      <c r="BU174" s="84">
        <f>IF(ISBLANK(BO175),"",IF(ISBLANK(BO174),"",IFERROR(((BO174-BO175)/0.36/R174),"")))</f>
        <v>-0.46215780998389683</v>
      </c>
    </row>
    <row r="175" spans="1:73" x14ac:dyDescent="0.25">
      <c r="A175" s="12" t="s">
        <v>336</v>
      </c>
      <c r="B175" s="4" t="s">
        <v>520</v>
      </c>
      <c r="C175" s="4" t="s">
        <v>631</v>
      </c>
      <c r="D175" s="4" t="s">
        <v>703</v>
      </c>
      <c r="E175" s="4" t="s">
        <v>703</v>
      </c>
      <c r="F175" s="4" t="s">
        <v>15</v>
      </c>
      <c r="G175" s="12" t="s">
        <v>538</v>
      </c>
      <c r="H175" s="12" t="s">
        <v>543</v>
      </c>
      <c r="I175" s="22">
        <v>1</v>
      </c>
      <c r="J175" s="22">
        <v>1</v>
      </c>
      <c r="K175" s="12" t="s">
        <v>542</v>
      </c>
      <c r="L175" s="12" t="s">
        <v>549</v>
      </c>
      <c r="M175" s="21">
        <v>957</v>
      </c>
      <c r="N175" s="75">
        <v>-2.3500519620000002</v>
      </c>
      <c r="O175" s="75">
        <v>34.049975992999997</v>
      </c>
      <c r="P175" s="19">
        <v>42939</v>
      </c>
      <c r="Q175" s="19">
        <v>43008</v>
      </c>
      <c r="R175" s="21">
        <f t="shared" si="191"/>
        <v>69</v>
      </c>
      <c r="S175" s="54">
        <f>INDEX([1]Sheet1!$J:$J,MATCH(A175,[1]Sheet1!$A:$A,0))</f>
        <v>136.27214243</v>
      </c>
      <c r="T175">
        <v>1184.981632776</v>
      </c>
      <c r="U175" s="68" t="s">
        <v>23</v>
      </c>
      <c r="V175" s="62">
        <v>1.3</v>
      </c>
      <c r="W175" s="62">
        <v>1.2</v>
      </c>
      <c r="X175" s="23">
        <v>35</v>
      </c>
      <c r="Y175" s="23">
        <v>40</v>
      </c>
      <c r="AB175" s="158">
        <v>0</v>
      </c>
      <c r="AC175" s="158">
        <v>1.7</v>
      </c>
      <c r="AD175" s="52">
        <v>28</v>
      </c>
      <c r="AE175" s="52">
        <v>30</v>
      </c>
      <c r="AF175" s="3" t="s">
        <v>778</v>
      </c>
      <c r="AG175" s="25" t="s">
        <v>857</v>
      </c>
      <c r="AH175">
        <v>36.69</v>
      </c>
      <c r="AI175" s="87">
        <v>1.23</v>
      </c>
      <c r="AJ175">
        <v>37.919999999999995</v>
      </c>
      <c r="AK175" s="52">
        <v>34.5</v>
      </c>
      <c r="AL175" s="131">
        <v>5.46</v>
      </c>
      <c r="AM175" s="123">
        <v>5.0599999999999996</v>
      </c>
      <c r="AN175" s="87">
        <v>0.94</v>
      </c>
      <c r="AO175" s="135"/>
      <c r="AP175" s="123">
        <v>0.94</v>
      </c>
      <c r="AQ175" s="122">
        <v>4.0599999999999996</v>
      </c>
      <c r="AS175" s="183"/>
      <c r="AV175" s="122">
        <v>0.08</v>
      </c>
      <c r="AX175" s="183"/>
      <c r="BC175" s="183"/>
      <c r="BE175" s="122">
        <v>0.67</v>
      </c>
      <c r="BH175" s="7"/>
      <c r="BI175" s="135">
        <v>0.12</v>
      </c>
      <c r="BK175" s="135">
        <f t="shared" si="131"/>
        <v>4.0599999999999996</v>
      </c>
      <c r="BL175" s="135">
        <f t="shared" si="132"/>
        <v>0.08</v>
      </c>
      <c r="BM175" s="135">
        <f t="shared" si="133"/>
        <v>0.67</v>
      </c>
      <c r="BN175" s="135">
        <f t="shared" si="134"/>
        <v>0.12</v>
      </c>
      <c r="BO175" s="84">
        <f t="shared" si="130"/>
        <v>35.44</v>
      </c>
      <c r="BP175" s="84">
        <f>IF(ISBLANK(AK175),"",IF(ISBLANK(AH175),"",IFERROR(((AK175-AH175)/0.36/R175),"")))</f>
        <v>-8.8164251207729374E-2</v>
      </c>
      <c r="BR175" s="84">
        <f t="shared" si="126"/>
        <v>-1.1674718196457328E-2</v>
      </c>
      <c r="BT175" s="84">
        <f>IF(ISBLANK(BO175),"",IF(ISBLANK(AJ175),"",IFERROR(((BO175-AJ175)/0.36/R175),"")))</f>
        <v>-9.983896940418667E-2</v>
      </c>
    </row>
    <row r="176" spans="1:73" x14ac:dyDescent="0.25">
      <c r="A176" s="12" t="s">
        <v>337</v>
      </c>
      <c r="B176" s="4" t="s">
        <v>521</v>
      </c>
      <c r="C176" s="4" t="s">
        <v>631</v>
      </c>
      <c r="D176" s="4" t="s">
        <v>704</v>
      </c>
      <c r="E176" s="4" t="s">
        <v>704</v>
      </c>
      <c r="F176" s="4" t="s">
        <v>15</v>
      </c>
      <c r="G176" s="12" t="s">
        <v>538</v>
      </c>
      <c r="H176" s="12" t="s">
        <v>543</v>
      </c>
      <c r="I176" s="22">
        <v>2</v>
      </c>
      <c r="J176" s="22">
        <v>2</v>
      </c>
      <c r="K176" s="12" t="s">
        <v>540</v>
      </c>
      <c r="L176" s="12" t="s">
        <v>549</v>
      </c>
      <c r="M176" s="21">
        <v>959</v>
      </c>
      <c r="N176" s="75">
        <v>-2.3484879830000001</v>
      </c>
      <c r="O176" s="75">
        <v>34.050110019999998</v>
      </c>
      <c r="P176" s="19">
        <v>42939</v>
      </c>
      <c r="Q176" s="19">
        <v>43008</v>
      </c>
      <c r="R176" s="21">
        <f t="shared" si="191"/>
        <v>69</v>
      </c>
      <c r="S176" s="54">
        <f>INDEX([1]Sheet1!$J:$J,MATCH(A176,[1]Sheet1!$A:$A,0))</f>
        <v>136.27214243</v>
      </c>
      <c r="T176">
        <v>1048.7094903459999</v>
      </c>
      <c r="U176" s="68" t="s">
        <v>23</v>
      </c>
      <c r="V176" s="62">
        <v>1.7</v>
      </c>
      <c r="W176" s="62">
        <v>3</v>
      </c>
      <c r="X176" s="23">
        <v>30</v>
      </c>
      <c r="Y176" s="23">
        <v>40</v>
      </c>
      <c r="AB176" s="158">
        <v>2</v>
      </c>
      <c r="AC176" s="158">
        <v>2.2999999999999998</v>
      </c>
      <c r="AD176" s="52">
        <v>43</v>
      </c>
      <c r="AE176" s="52">
        <v>55</v>
      </c>
      <c r="AG176" s="25" t="s">
        <v>857</v>
      </c>
      <c r="AH176">
        <v>30.58</v>
      </c>
      <c r="AI176" s="87">
        <v>10.29</v>
      </c>
      <c r="AJ176">
        <v>40.869999999999997</v>
      </c>
      <c r="AK176" s="52">
        <v>20.96</v>
      </c>
      <c r="AL176" s="131">
        <v>5.19</v>
      </c>
      <c r="AM176" s="123">
        <v>4.95</v>
      </c>
      <c r="AN176" s="87">
        <v>5.82</v>
      </c>
      <c r="AO176" s="135"/>
      <c r="AP176" s="122">
        <v>5.82</v>
      </c>
      <c r="AS176" s="183"/>
      <c r="AU176" s="122">
        <v>2.23</v>
      </c>
      <c r="AX176" s="183"/>
      <c r="AY176" s="122">
        <v>0.2</v>
      </c>
      <c r="BC176" s="183"/>
      <c r="BE176" s="122">
        <v>2.14</v>
      </c>
      <c r="BH176" s="7"/>
      <c r="BI176" s="135">
        <v>0.24</v>
      </c>
      <c r="BK176" s="135">
        <f t="shared" si="131"/>
        <v>2.23</v>
      </c>
      <c r="BL176" s="135">
        <f t="shared" si="132"/>
        <v>0.2</v>
      </c>
      <c r="BM176" s="135">
        <f t="shared" si="133"/>
        <v>2.14</v>
      </c>
      <c r="BN176" s="135">
        <f t="shared" si="134"/>
        <v>0.24</v>
      </c>
      <c r="BO176" s="84">
        <f t="shared" si="130"/>
        <v>26.78</v>
      </c>
      <c r="BP176" s="84">
        <f>IF(ISBLANK(AK176),"",IF(ISBLANK(AH177),"",IFERROR(((AK176-AH177)/0.36/R176),"")))</f>
        <v>-0.27133655394524953</v>
      </c>
      <c r="BQ176" s="84">
        <f>IF(ISBLANK(AK176),"",IF(ISBLANK(AK176),"",IFERROR(((AK176-AK177)/0.36/R176),"")))</f>
        <v>0.12318840579710155</v>
      </c>
      <c r="BR176" s="84">
        <f t="shared" si="127"/>
        <v>0.10869565217391305</v>
      </c>
      <c r="BS176" s="84">
        <f t="shared" ref="BS176:BS207" si="221">IF(ISBLANK(AN176),"",IF(ISBLANK(AN176),"",IFERROR(((AN176-AN177)/0.36/R176),"")))</f>
        <v>0.18961352657004832</v>
      </c>
      <c r="BT176" s="84">
        <f>IF(ISBLANK(AJ177),"",IF(ISBLANK(BO176),"",IFERROR(((BO176-AJ177)/0.36/R176),"")))</f>
        <v>-0.16264090177133653</v>
      </c>
      <c r="BU176" s="84">
        <f>IF(ISBLANK(BO177),"",IF(ISBLANK(BO176),"",IFERROR(((BO176-BO177)/0.36/R176),"")))</f>
        <v>0.31280193236714987</v>
      </c>
    </row>
    <row r="177" spans="1:73" x14ac:dyDescent="0.25">
      <c r="A177" s="12" t="s">
        <v>338</v>
      </c>
      <c r="B177" s="4" t="s">
        <v>521</v>
      </c>
      <c r="C177" s="4" t="s">
        <v>631</v>
      </c>
      <c r="D177" s="4" t="s">
        <v>704</v>
      </c>
      <c r="E177" s="4" t="s">
        <v>704</v>
      </c>
      <c r="F177" s="4" t="s">
        <v>15</v>
      </c>
      <c r="G177" s="12" t="s">
        <v>538</v>
      </c>
      <c r="H177" s="12" t="s">
        <v>543</v>
      </c>
      <c r="I177" s="22">
        <v>2</v>
      </c>
      <c r="J177" s="22">
        <v>2</v>
      </c>
      <c r="K177" s="12" t="s">
        <v>542</v>
      </c>
      <c r="L177" s="12" t="s">
        <v>549</v>
      </c>
      <c r="M177" s="21">
        <v>959</v>
      </c>
      <c r="N177" s="75">
        <v>-2.3484879830000001</v>
      </c>
      <c r="O177" s="75">
        <v>34.050110019999998</v>
      </c>
      <c r="P177" s="19">
        <v>42939</v>
      </c>
      <c r="Q177" s="19">
        <v>43008</v>
      </c>
      <c r="R177" s="21">
        <f t="shared" si="191"/>
        <v>69</v>
      </c>
      <c r="S177" s="54">
        <f>INDEX([1]Sheet1!$J:$J,MATCH(A177,[1]Sheet1!$A:$A,0))</f>
        <v>136.27214243</v>
      </c>
      <c r="T177">
        <v>1184.981632776</v>
      </c>
      <c r="U177" s="68" t="s">
        <v>23</v>
      </c>
      <c r="V177" s="62">
        <v>1.5</v>
      </c>
      <c r="W177" s="62">
        <v>1.2</v>
      </c>
      <c r="X177" s="23">
        <v>38</v>
      </c>
      <c r="Y177" s="23">
        <v>45</v>
      </c>
      <c r="AB177" s="158">
        <v>0</v>
      </c>
      <c r="AC177" s="158">
        <v>1.4</v>
      </c>
      <c r="AD177" s="52">
        <v>21</v>
      </c>
      <c r="AE177" s="52">
        <v>25</v>
      </c>
      <c r="AG177" s="25" t="s">
        <v>857</v>
      </c>
      <c r="AH177">
        <v>27.7</v>
      </c>
      <c r="AI177" s="87">
        <v>3.12</v>
      </c>
      <c r="AJ177">
        <v>30.82</v>
      </c>
      <c r="AK177" s="52">
        <v>17.899999999999999</v>
      </c>
      <c r="AL177" s="131">
        <v>5.3</v>
      </c>
      <c r="AM177" s="123">
        <v>4.83</v>
      </c>
      <c r="AN177" s="87">
        <v>1.1100000000000001</v>
      </c>
      <c r="AO177" s="135"/>
      <c r="AP177" s="122">
        <v>1.1100000000000001</v>
      </c>
      <c r="AQ177" s="122">
        <v>3.75</v>
      </c>
      <c r="AS177" s="183"/>
      <c r="AV177" s="122">
        <v>0.14000000000000001</v>
      </c>
      <c r="AX177" s="183"/>
      <c r="BC177" s="183"/>
      <c r="BE177" s="122">
        <v>2.4900000000000002</v>
      </c>
      <c r="BH177" s="7"/>
      <c r="BI177" s="135">
        <v>0.16</v>
      </c>
      <c r="BK177" s="135">
        <f t="shared" si="131"/>
        <v>3.75</v>
      </c>
      <c r="BL177" s="135">
        <f t="shared" si="132"/>
        <v>0.14000000000000001</v>
      </c>
      <c r="BM177" s="135">
        <f t="shared" si="133"/>
        <v>2.4900000000000002</v>
      </c>
      <c r="BN177" s="135">
        <f t="shared" si="134"/>
        <v>0.16</v>
      </c>
      <c r="BO177" s="84">
        <f t="shared" si="130"/>
        <v>19.009999999999998</v>
      </c>
      <c r="BP177" s="84">
        <f>IF(ISBLANK(AK177),"",IF(ISBLANK(AH177),"",IFERROR(((AK177-AH177)/0.36/R177),"")))</f>
        <v>-0.39452495974235108</v>
      </c>
      <c r="BR177" s="84">
        <f t="shared" si="129"/>
        <v>-8.0917874396135264E-2</v>
      </c>
      <c r="BT177" s="84">
        <f>IF(ISBLANK(BO177),"",IF(ISBLANK(AJ177),"",IFERROR(((BO177-AJ177)/0.36/R177),"")))</f>
        <v>-0.47544283413848643</v>
      </c>
    </row>
    <row r="178" spans="1:73" x14ac:dyDescent="0.25">
      <c r="A178" s="12" t="s">
        <v>339</v>
      </c>
      <c r="B178" s="4" t="s">
        <v>522</v>
      </c>
      <c r="C178" s="4" t="s">
        <v>631</v>
      </c>
      <c r="D178" s="4" t="s">
        <v>705</v>
      </c>
      <c r="E178" s="4" t="s">
        <v>706</v>
      </c>
      <c r="F178" s="4" t="s">
        <v>15</v>
      </c>
      <c r="G178" s="12" t="s">
        <v>538</v>
      </c>
      <c r="H178" s="12" t="s">
        <v>543</v>
      </c>
      <c r="I178" s="22">
        <v>3</v>
      </c>
      <c r="J178" s="22">
        <v>4</v>
      </c>
      <c r="K178" s="12" t="s">
        <v>540</v>
      </c>
      <c r="L178" s="12" t="s">
        <v>549</v>
      </c>
      <c r="M178" s="21">
        <v>1022</v>
      </c>
      <c r="N178" s="75">
        <v>-2.3672930339999998</v>
      </c>
      <c r="O178" s="75">
        <v>34.062509034000001</v>
      </c>
      <c r="P178" s="19">
        <v>42939</v>
      </c>
      <c r="Q178" s="19">
        <v>43008</v>
      </c>
      <c r="R178" s="21">
        <f t="shared" si="191"/>
        <v>69</v>
      </c>
      <c r="S178" s="54">
        <f>INDEX([1]Sheet1!$J:$J,MATCH(A178,[1]Sheet1!$A:$A,0))</f>
        <v>136.27214243</v>
      </c>
      <c r="T178">
        <v>1048.7094903459999</v>
      </c>
      <c r="U178" s="68" t="s">
        <v>23</v>
      </c>
      <c r="V178" s="62">
        <v>1.8</v>
      </c>
      <c r="W178" s="62">
        <v>4.4000000000000004</v>
      </c>
      <c r="X178" s="23">
        <v>25</v>
      </c>
      <c r="Y178" s="23">
        <v>60</v>
      </c>
      <c r="AB178" s="158">
        <v>1.5</v>
      </c>
      <c r="AC178" s="158">
        <v>2.6</v>
      </c>
      <c r="AD178" s="52">
        <v>27</v>
      </c>
      <c r="AE178" s="52">
        <v>48</v>
      </c>
      <c r="AF178" s="3" t="s">
        <v>778</v>
      </c>
      <c r="AG178" s="25" t="s">
        <v>857</v>
      </c>
      <c r="AH178">
        <v>40.770000000000003</v>
      </c>
      <c r="AI178" s="87">
        <v>20.14</v>
      </c>
      <c r="AJ178">
        <v>60.910000000000004</v>
      </c>
      <c r="AK178" s="52">
        <v>13.18</v>
      </c>
      <c r="AL178" s="131">
        <v>5.0599999999999996</v>
      </c>
      <c r="AM178" s="123">
        <v>3.07</v>
      </c>
      <c r="AN178" s="87">
        <v>5.38</v>
      </c>
      <c r="AO178" s="135"/>
      <c r="AP178" s="122">
        <v>5.38</v>
      </c>
      <c r="AQ178" s="122">
        <v>2.4900000000000002</v>
      </c>
      <c r="AS178" s="183"/>
      <c r="AV178" s="122">
        <v>0.18</v>
      </c>
      <c r="AX178" s="183"/>
      <c r="BC178" s="183"/>
      <c r="BE178" s="122">
        <v>0.72</v>
      </c>
      <c r="BH178" s="7"/>
      <c r="BI178" s="135">
        <v>0.18</v>
      </c>
      <c r="BK178" s="135">
        <f t="shared" si="131"/>
        <v>2.4900000000000002</v>
      </c>
      <c r="BL178" s="135">
        <f t="shared" si="132"/>
        <v>0.18</v>
      </c>
      <c r="BM178" s="135">
        <f t="shared" si="133"/>
        <v>0.72</v>
      </c>
      <c r="BN178" s="135">
        <f t="shared" si="134"/>
        <v>0.18</v>
      </c>
      <c r="BO178" s="84">
        <f t="shared" si="130"/>
        <v>18.559999999999999</v>
      </c>
      <c r="BP178" s="84">
        <f>IF(ISBLANK(AK178),"",IF(ISBLANK(AH179),"",IFERROR(((AK178-AH179)/0.36/R178),"")))</f>
        <v>-0.15901771336553944</v>
      </c>
      <c r="BQ178" s="84">
        <f>IF(ISBLANK(AK178),"",IF(ISBLANK(AK178),"",IFERROR(((AK178-AK179)/0.36/R178),"")))</f>
        <v>2.1739130434782577E-2</v>
      </c>
      <c r="BR178" s="84">
        <f t="shared" si="127"/>
        <v>-7.0853462157809979E-2</v>
      </c>
      <c r="BS178" s="84">
        <f t="shared" ref="BS178:BS241" si="222">IF(ISBLANK(AN178),"",IF(ISBLANK(AN178),"",IFERROR(((AN178-AN179)/0.36/R178),"")))</f>
        <v>0.1320450885668277</v>
      </c>
      <c r="BT178" s="84">
        <f>IF(ISBLANK(AJ179),"",IF(ISBLANK(BO178),"",IFERROR(((BO178-AJ179)/0.36/R178),"")))</f>
        <v>-0.22987117552334949</v>
      </c>
      <c r="BU178" s="84">
        <f>IF(ISBLANK(BO179),"",IF(ISBLANK(BO178),"",IFERROR(((BO178-BO179)/0.36/R178),"")))</f>
        <v>0.15378421900161024</v>
      </c>
    </row>
    <row r="179" spans="1:73" x14ac:dyDescent="0.25">
      <c r="A179" s="12" t="s">
        <v>340</v>
      </c>
      <c r="B179" s="4" t="s">
        <v>522</v>
      </c>
      <c r="C179" s="4" t="s">
        <v>631</v>
      </c>
      <c r="D179" s="4" t="s">
        <v>705</v>
      </c>
      <c r="E179" s="4" t="s">
        <v>706</v>
      </c>
      <c r="F179" s="4" t="s">
        <v>15</v>
      </c>
      <c r="G179" s="12" t="s">
        <v>538</v>
      </c>
      <c r="H179" s="12" t="s">
        <v>543</v>
      </c>
      <c r="I179" s="22">
        <v>3</v>
      </c>
      <c r="J179" s="22">
        <v>4</v>
      </c>
      <c r="K179" s="12" t="s">
        <v>542</v>
      </c>
      <c r="L179" s="12" t="s">
        <v>549</v>
      </c>
      <c r="M179" s="21">
        <v>1022</v>
      </c>
      <c r="N179" s="75">
        <v>-2.3672930339999998</v>
      </c>
      <c r="O179" s="75">
        <v>34.062509034000001</v>
      </c>
      <c r="P179" s="19">
        <v>42939</v>
      </c>
      <c r="Q179" s="19">
        <v>43008</v>
      </c>
      <c r="R179" s="21">
        <f t="shared" si="191"/>
        <v>69</v>
      </c>
      <c r="S179" s="54">
        <f>INDEX([1]Sheet1!$J:$J,MATCH(A179,[1]Sheet1!$A:$A,0))</f>
        <v>136.27214243</v>
      </c>
      <c r="T179">
        <v>1184.981632776</v>
      </c>
      <c r="U179" s="68" t="s">
        <v>23</v>
      </c>
      <c r="V179" s="62">
        <v>2</v>
      </c>
      <c r="W179" s="62">
        <v>14.8</v>
      </c>
      <c r="X179" s="23">
        <v>30</v>
      </c>
      <c r="Y179" s="23">
        <v>45</v>
      </c>
      <c r="AB179" s="158">
        <v>1.25</v>
      </c>
      <c r="AC179" s="158">
        <v>1.9</v>
      </c>
      <c r="AD179" s="52">
        <v>22</v>
      </c>
      <c r="AE179" s="52">
        <v>25</v>
      </c>
      <c r="AF179" s="3" t="s">
        <v>778</v>
      </c>
      <c r="AG179" s="25" t="s">
        <v>857</v>
      </c>
      <c r="AH179">
        <v>17.13</v>
      </c>
      <c r="AI179" s="87">
        <v>7.14</v>
      </c>
      <c r="AJ179">
        <v>24.27</v>
      </c>
      <c r="AK179" s="52">
        <v>12.64</v>
      </c>
      <c r="AL179" s="131">
        <v>4.95</v>
      </c>
      <c r="AM179" s="123">
        <v>4.01</v>
      </c>
      <c r="AN179" s="87">
        <v>2.1</v>
      </c>
      <c r="AO179" s="135"/>
      <c r="AP179" s="122">
        <v>2.1</v>
      </c>
      <c r="AQ179" s="122">
        <v>3.19</v>
      </c>
      <c r="AS179" s="183"/>
      <c r="AV179" s="122">
        <v>0.06</v>
      </c>
      <c r="AX179" s="183"/>
      <c r="BC179" s="183"/>
      <c r="BE179" s="122">
        <v>0.93</v>
      </c>
      <c r="BH179" s="7"/>
      <c r="BI179" s="135">
        <v>0.11</v>
      </c>
      <c r="BK179" s="135">
        <f t="shared" si="131"/>
        <v>3.19</v>
      </c>
      <c r="BL179" s="135">
        <f t="shared" si="132"/>
        <v>0.06</v>
      </c>
      <c r="BM179" s="135">
        <f t="shared" si="133"/>
        <v>0.93</v>
      </c>
      <c r="BN179" s="135">
        <f t="shared" si="134"/>
        <v>0.11</v>
      </c>
      <c r="BO179" s="84">
        <f t="shared" si="130"/>
        <v>14.74</v>
      </c>
      <c r="BP179" s="84">
        <f>IF(ISBLANK(AK179),"",IF(ISBLANK(AH179),"",IFERROR(((AK179-AH179)/0.36/R179),"")))</f>
        <v>-0.180756843800322</v>
      </c>
      <c r="BR179" s="84">
        <f t="shared" si="129"/>
        <v>-0.20289855072463767</v>
      </c>
      <c r="BT179" s="84">
        <f>IF(ISBLANK(BO179),"",IF(ISBLANK(AJ179),"",IFERROR(((BO179-AJ179)/0.36/R179),"")))</f>
        <v>-0.38365539452495973</v>
      </c>
    </row>
    <row r="180" spans="1:73" x14ac:dyDescent="0.25">
      <c r="A180" s="12" t="s">
        <v>341</v>
      </c>
      <c r="B180" s="4" t="s">
        <v>523</v>
      </c>
      <c r="C180" s="4" t="s">
        <v>631</v>
      </c>
      <c r="D180" s="4" t="s">
        <v>706</v>
      </c>
      <c r="E180" s="4" t="s">
        <v>705</v>
      </c>
      <c r="F180" s="4" t="s">
        <v>15</v>
      </c>
      <c r="G180" s="12" t="s">
        <v>538</v>
      </c>
      <c r="H180" s="12" t="s">
        <v>543</v>
      </c>
      <c r="I180" s="22">
        <v>4</v>
      </c>
      <c r="J180" s="22">
        <v>3</v>
      </c>
      <c r="K180" s="12" t="s">
        <v>540</v>
      </c>
      <c r="L180" s="12" t="s">
        <v>549</v>
      </c>
      <c r="M180" s="21">
        <v>1020</v>
      </c>
      <c r="N180" s="75">
        <v>-2.3685700170000001</v>
      </c>
      <c r="O180" s="75">
        <v>34.062585980000001</v>
      </c>
      <c r="P180" s="19">
        <v>42939</v>
      </c>
      <c r="Q180" s="19">
        <v>43008</v>
      </c>
      <c r="R180" s="21">
        <f t="shared" si="191"/>
        <v>69</v>
      </c>
      <c r="S180" s="54">
        <f>INDEX([1]Sheet1!$J:$J,MATCH(A180,[1]Sheet1!$A:$A,0))</f>
        <v>136.27214243</v>
      </c>
      <c r="T180">
        <v>964.89375727000004</v>
      </c>
      <c r="U180" s="68" t="s">
        <v>23</v>
      </c>
      <c r="V180" s="62">
        <v>2</v>
      </c>
      <c r="W180" s="62">
        <v>3.6</v>
      </c>
      <c r="X180" s="23">
        <v>20</v>
      </c>
      <c r="Y180" s="23">
        <v>40</v>
      </c>
      <c r="AB180" s="158">
        <v>1.4</v>
      </c>
      <c r="AC180" s="158">
        <v>2.8</v>
      </c>
      <c r="AD180" s="52">
        <v>20</v>
      </c>
      <c r="AE180" s="52">
        <v>35</v>
      </c>
      <c r="AF180" s="3" t="s">
        <v>778</v>
      </c>
      <c r="AG180" s="25" t="s">
        <v>857</v>
      </c>
      <c r="AH180">
        <v>16.68</v>
      </c>
      <c r="AI180" s="87">
        <v>38.950000000000003</v>
      </c>
      <c r="AJ180">
        <v>55.63</v>
      </c>
      <c r="AK180" s="52">
        <v>13.92</v>
      </c>
      <c r="AL180" s="131">
        <v>4.9800000000000004</v>
      </c>
      <c r="AM180" s="123">
        <v>4.43</v>
      </c>
      <c r="AN180" s="87">
        <v>7.26</v>
      </c>
      <c r="AO180" s="135">
        <v>4.08</v>
      </c>
      <c r="AP180" s="122">
        <v>2.4</v>
      </c>
      <c r="AQ180" s="122">
        <v>2.84</v>
      </c>
      <c r="AS180" s="183"/>
      <c r="AU180" s="122">
        <v>1.17</v>
      </c>
      <c r="AV180" s="122">
        <v>0.33</v>
      </c>
      <c r="AX180" s="183"/>
      <c r="AY180" s="122">
        <v>0.2</v>
      </c>
      <c r="BA180" s="122">
        <v>2.2400000000000002</v>
      </c>
      <c r="BC180" s="183"/>
      <c r="BF180" s="122">
        <v>0.09</v>
      </c>
      <c r="BH180" s="7"/>
      <c r="BK180" s="135">
        <f t="shared" si="131"/>
        <v>1.17</v>
      </c>
      <c r="BL180" s="135">
        <f t="shared" si="132"/>
        <v>0.2</v>
      </c>
      <c r="BM180" s="135">
        <f t="shared" si="133"/>
        <v>2.2400000000000002</v>
      </c>
      <c r="BN180" s="135">
        <f t="shared" si="134"/>
        <v>0.09</v>
      </c>
      <c r="BO180" s="84">
        <f t="shared" si="130"/>
        <v>21.18</v>
      </c>
      <c r="BP180" s="84">
        <f>IF(ISBLANK(AK180),"",IF(ISBLANK(AH181),"",IFERROR(((AK180-AH181)/0.36/R180),"")))</f>
        <v>0.11070853462157811</v>
      </c>
      <c r="BQ180" s="84">
        <f>IF(ISBLANK(AK180),"",IF(ISBLANK(AK180),"",IFERROR(((AK180-AK181)/0.36/R180),"")))</f>
        <v>-0.14935587761674715</v>
      </c>
      <c r="BR180" s="84">
        <f t="shared" si="127"/>
        <v>-0.72262479871175533</v>
      </c>
      <c r="BS180" s="84">
        <f t="shared" ref="BS180:BS211" si="223">IF(ISBLANK(AN180),"",IF(ISBLANK(AN180),"",IFERROR(((AN180-AN181)/0.36/R180),"")))</f>
        <v>-0.20813204508856681</v>
      </c>
      <c r="BT180" s="84">
        <f>IF(ISBLANK(AJ181),"",IF(ISBLANK(BO180),"",IFERROR(((BO180-AJ181)/0.36/R180),"")))</f>
        <v>-0.61191626409017719</v>
      </c>
      <c r="BU180" s="84">
        <f>IF(ISBLANK(BO181),"",IF(ISBLANK(BO180),"",IFERROR(((BO180-BO181)/0.36/R180),"")))</f>
        <v>-0.35748792270531399</v>
      </c>
    </row>
    <row r="181" spans="1:73" x14ac:dyDescent="0.25">
      <c r="A181" s="12" t="s">
        <v>342</v>
      </c>
      <c r="B181" s="4" t="s">
        <v>523</v>
      </c>
      <c r="C181" s="4" t="s">
        <v>631</v>
      </c>
      <c r="D181" s="4" t="s">
        <v>706</v>
      </c>
      <c r="E181" s="4" t="s">
        <v>705</v>
      </c>
      <c r="F181" s="4" t="s">
        <v>15</v>
      </c>
      <c r="G181" s="12" t="s">
        <v>538</v>
      </c>
      <c r="H181" s="12" t="s">
        <v>543</v>
      </c>
      <c r="I181" s="22">
        <v>4</v>
      </c>
      <c r="J181" s="22">
        <v>3</v>
      </c>
      <c r="K181" s="12" t="s">
        <v>542</v>
      </c>
      <c r="L181" s="12" t="s">
        <v>549</v>
      </c>
      <c r="M181" s="21">
        <v>1020</v>
      </c>
      <c r="N181" s="75">
        <v>-2.3685700170000001</v>
      </c>
      <c r="O181" s="75">
        <v>34.062585980000001</v>
      </c>
      <c r="P181" s="19">
        <v>42939</v>
      </c>
      <c r="Q181" s="19">
        <v>43008</v>
      </c>
      <c r="R181" s="21">
        <f t="shared" si="191"/>
        <v>69</v>
      </c>
      <c r="S181" s="54">
        <f>INDEX([1]Sheet1!$J:$J,MATCH(A181,[1]Sheet1!$A:$A,0))</f>
        <v>136.27214243</v>
      </c>
      <c r="T181">
        <v>1101.1658997</v>
      </c>
      <c r="U181" s="68" t="s">
        <v>23</v>
      </c>
      <c r="V181" s="62">
        <v>1.8</v>
      </c>
      <c r="W181" s="62">
        <v>11.6</v>
      </c>
      <c r="X181" s="23">
        <v>45</v>
      </c>
      <c r="Y181" s="23">
        <v>60</v>
      </c>
      <c r="AB181" s="158">
        <v>1.5</v>
      </c>
      <c r="AC181" s="158">
        <v>1.4</v>
      </c>
      <c r="AD181" s="52">
        <v>30</v>
      </c>
      <c r="AE181" s="52">
        <v>40</v>
      </c>
      <c r="AG181" s="25" t="s">
        <v>857</v>
      </c>
      <c r="AH181">
        <v>11.17</v>
      </c>
      <c r="AI181" s="87">
        <v>25.21</v>
      </c>
      <c r="AJ181">
        <v>36.380000000000003</v>
      </c>
      <c r="AK181" s="52">
        <v>17.63</v>
      </c>
      <c r="AL181" s="131">
        <v>5.1100000000000003</v>
      </c>
      <c r="AM181" s="123">
        <v>5.04</v>
      </c>
      <c r="AN181" s="87">
        <v>12.43</v>
      </c>
      <c r="AO181" s="135">
        <v>7.96</v>
      </c>
      <c r="AP181" s="122">
        <v>4.21</v>
      </c>
      <c r="AQ181" s="122">
        <v>2.4900000000000002</v>
      </c>
      <c r="AS181" s="183"/>
      <c r="AV181" s="122">
        <v>0.06</v>
      </c>
      <c r="AX181" s="183"/>
      <c r="BA181" s="122">
        <v>2.0299999999999998</v>
      </c>
      <c r="BC181" s="183"/>
      <c r="BF181" s="122">
        <v>0.1</v>
      </c>
      <c r="BH181" s="7"/>
      <c r="BK181" s="135">
        <f t="shared" si="131"/>
        <v>2.4900000000000002</v>
      </c>
      <c r="BL181" s="135">
        <f t="shared" si="132"/>
        <v>0.06</v>
      </c>
      <c r="BM181" s="135">
        <f t="shared" si="133"/>
        <v>2.0299999999999998</v>
      </c>
      <c r="BN181" s="135">
        <f t="shared" si="134"/>
        <v>0.1</v>
      </c>
      <c r="BO181" s="84">
        <f t="shared" si="130"/>
        <v>30.06</v>
      </c>
      <c r="BP181" s="84">
        <f>IF(ISBLANK(AK181),"",IF(ISBLANK(AH181),"",IFERROR(((AK181-AH181)/0.36/R181),"")))</f>
        <v>0.26006441223832527</v>
      </c>
      <c r="BR181" s="84">
        <f t="shared" si="129"/>
        <v>-0.51449275362318847</v>
      </c>
      <c r="BT181" s="84">
        <f>IF(ISBLANK(BO181),"",IF(ISBLANK(AJ181),"",IFERROR(((BO181-AJ181)/0.36/R181),"")))</f>
        <v>-0.25442834138486331</v>
      </c>
    </row>
    <row r="182" spans="1:73" x14ac:dyDescent="0.25">
      <c r="A182" s="12" t="s">
        <v>343</v>
      </c>
      <c r="B182" s="4" t="s">
        <v>524</v>
      </c>
      <c r="C182" s="4" t="s">
        <v>632</v>
      </c>
      <c r="D182" s="4" t="s">
        <v>707</v>
      </c>
      <c r="E182" s="4" t="s">
        <v>709</v>
      </c>
      <c r="F182" s="4" t="s">
        <v>31</v>
      </c>
      <c r="G182" s="12" t="s">
        <v>544</v>
      </c>
      <c r="H182" s="12" t="s">
        <v>539</v>
      </c>
      <c r="I182" s="22">
        <v>1</v>
      </c>
      <c r="J182" s="22">
        <v>3</v>
      </c>
      <c r="K182" s="12" t="s">
        <v>540</v>
      </c>
      <c r="L182" s="12" t="s">
        <v>549</v>
      </c>
      <c r="M182" s="21">
        <v>995</v>
      </c>
      <c r="N182" s="75">
        <v>-3.2993320000000002</v>
      </c>
      <c r="O182" s="75">
        <v>34.848457965999998</v>
      </c>
      <c r="P182" s="19">
        <v>42937</v>
      </c>
      <c r="Q182" s="19">
        <v>43006</v>
      </c>
      <c r="R182" s="21">
        <f t="shared" si="191"/>
        <v>69</v>
      </c>
      <c r="S182" s="54">
        <f>INDEX([1]Sheet1!$J:$J,MATCH(A182,[1]Sheet1!$A:$A,0))</f>
        <v>6.900000125</v>
      </c>
      <c r="T182">
        <v>879.34560026500003</v>
      </c>
      <c r="U182" s="68" t="s">
        <v>94</v>
      </c>
      <c r="V182" s="62">
        <v>0.5</v>
      </c>
      <c r="W182" s="62">
        <v>4.4000000000000004</v>
      </c>
      <c r="X182" s="23">
        <v>4</v>
      </c>
      <c r="Y182" s="23">
        <v>10</v>
      </c>
      <c r="AB182" s="158">
        <v>2</v>
      </c>
      <c r="AC182" s="158">
        <v>5.4</v>
      </c>
      <c r="AD182" s="54">
        <v>4</v>
      </c>
      <c r="AE182" s="52">
        <v>22</v>
      </c>
      <c r="AF182" s="3" t="s">
        <v>778</v>
      </c>
      <c r="AG182" s="25" t="s">
        <v>857</v>
      </c>
      <c r="AH182" s="193">
        <v>5.85</v>
      </c>
      <c r="AI182" s="85">
        <v>9</v>
      </c>
      <c r="AJ182" s="193">
        <v>14.85</v>
      </c>
      <c r="AK182" s="52">
        <v>2.2799999999999998</v>
      </c>
      <c r="AL182" s="131"/>
      <c r="AM182" s="123">
        <v>2.2799999999999998</v>
      </c>
      <c r="AN182" s="87">
        <v>7.37</v>
      </c>
      <c r="AO182" s="87">
        <v>4.28</v>
      </c>
      <c r="AP182" s="123">
        <v>2.35</v>
      </c>
      <c r="AS182" s="183"/>
      <c r="AU182" s="122">
        <v>1</v>
      </c>
      <c r="AX182" s="183"/>
      <c r="AY182" s="122">
        <v>0.11</v>
      </c>
      <c r="BA182" s="122">
        <v>2.66</v>
      </c>
      <c r="BC182" s="183"/>
      <c r="BF182" s="122">
        <v>0.09</v>
      </c>
      <c r="BH182" s="7"/>
      <c r="BK182" s="135">
        <f t="shared" si="131"/>
        <v>1</v>
      </c>
      <c r="BL182" s="135">
        <f t="shared" si="132"/>
        <v>0.11</v>
      </c>
      <c r="BM182" s="135">
        <f t="shared" si="133"/>
        <v>2.66</v>
      </c>
      <c r="BN182" s="135">
        <f t="shared" si="134"/>
        <v>0.09</v>
      </c>
      <c r="BO182" s="84">
        <f t="shared" si="130"/>
        <v>9.65</v>
      </c>
      <c r="BP182" s="84">
        <f>IF(ISBLANK(AK182),"",IF(ISBLANK(AH190),"",IFERROR(((AK182-AH190)/0.36/R182),"")))</f>
        <v>-0.16908212560386476</v>
      </c>
      <c r="BQ182" s="84">
        <f>IF(ISBLANK(AK182),"",IF(ISBLANK(AK184),"",IFERROR(((AK182-AK184)/0.36/R182),"")))</f>
        <v>-8.252818035426733E-2</v>
      </c>
      <c r="BR182" s="84">
        <f t="shared" ref="BR182:BR213" si="224">IF(ISBLANK(AN182),"",IF(ISBLANK(AI183),"",IFERROR(((AN182-AI183)/0.36/R182),"")))</f>
        <v>-0.58695652173913049</v>
      </c>
      <c r="BS182" s="84">
        <f t="shared" ref="BS182" si="225">IF(ISBLANK(AN182),"",IF(ISBLANK(AN182),"",IFERROR(((AN182-AN184)/0.36/R182),"")))</f>
        <v>8.6956521739130446E-2</v>
      </c>
      <c r="BT182" s="84">
        <f>IF(ISBLANK(BO182),"",IF(ISBLANK(AJ190),"",IFERROR(((BO182-AJ190)/0.36/R182),"")))</f>
        <v>-2.375201288244766E-2</v>
      </c>
      <c r="BU182" s="84">
        <f>IF(ISBLANK(BO184),"",IF(ISBLANK(BO182),"",IFERROR(((BO182-BO184)/0.36/R182),"")))</f>
        <v>4.4283413848631723E-3</v>
      </c>
    </row>
    <row r="183" spans="1:73" x14ac:dyDescent="0.25">
      <c r="A183" s="12" t="s">
        <v>344</v>
      </c>
      <c r="B183" s="4" t="s">
        <v>524</v>
      </c>
      <c r="C183" s="4" t="s">
        <v>632</v>
      </c>
      <c r="D183" s="4" t="s">
        <v>707</v>
      </c>
      <c r="E183" s="4" t="s">
        <v>709</v>
      </c>
      <c r="F183" s="4" t="s">
        <v>31</v>
      </c>
      <c r="G183" s="12" t="s">
        <v>544</v>
      </c>
      <c r="H183" s="12" t="s">
        <v>539</v>
      </c>
      <c r="I183" s="22">
        <v>1</v>
      </c>
      <c r="J183" s="22">
        <v>3</v>
      </c>
      <c r="K183" s="12" t="s">
        <v>545</v>
      </c>
      <c r="L183" s="12" t="s">
        <v>549</v>
      </c>
      <c r="M183" s="21">
        <v>995</v>
      </c>
      <c r="N183" s="75">
        <v>-3.2993320000000002</v>
      </c>
      <c r="O183" s="75">
        <v>34.848457965999998</v>
      </c>
      <c r="P183" s="19">
        <v>42937</v>
      </c>
      <c r="Q183" s="19">
        <v>43006</v>
      </c>
      <c r="R183" s="21">
        <f t="shared" si="191"/>
        <v>69</v>
      </c>
      <c r="S183" s="54">
        <f>INDEX([1]Sheet1!$J:$J,MATCH(A183,[1]Sheet1!$A:$A,0))</f>
        <v>6.900000125</v>
      </c>
      <c r="T183">
        <v>886.24560039000005</v>
      </c>
      <c r="U183" s="68" t="s">
        <v>94</v>
      </c>
      <c r="V183" s="62">
        <v>1.5</v>
      </c>
      <c r="W183" s="62">
        <v>2</v>
      </c>
      <c r="X183" s="23">
        <v>15</v>
      </c>
      <c r="Y183" s="23">
        <v>40</v>
      </c>
      <c r="AB183" s="158">
        <v>2</v>
      </c>
      <c r="AC183" s="158">
        <v>5</v>
      </c>
      <c r="AD183" s="54">
        <v>8</v>
      </c>
      <c r="AE183" s="52">
        <v>40</v>
      </c>
      <c r="AF183" s="3" t="s">
        <v>778</v>
      </c>
      <c r="AG183" s="25" t="s">
        <v>857</v>
      </c>
      <c r="AH183" s="193">
        <v>6.88</v>
      </c>
      <c r="AI183" s="85">
        <v>21.95</v>
      </c>
      <c r="AJ183" s="193">
        <v>28.83</v>
      </c>
      <c r="AK183" s="52">
        <v>5.32</v>
      </c>
      <c r="AL183" s="131"/>
      <c r="AM183" s="123">
        <v>5.32</v>
      </c>
      <c r="AN183" s="87">
        <v>13.62</v>
      </c>
      <c r="AO183" s="135">
        <v>5.05</v>
      </c>
      <c r="AP183" s="123">
        <v>4.51</v>
      </c>
      <c r="AS183" s="183"/>
      <c r="AU183" s="122">
        <v>0.66</v>
      </c>
      <c r="AX183" s="183"/>
      <c r="AY183" s="122">
        <v>0.11</v>
      </c>
      <c r="BA183" s="122">
        <v>2.2799999999999998</v>
      </c>
      <c r="BC183" s="183"/>
      <c r="BF183" s="122">
        <v>0.19</v>
      </c>
      <c r="BH183" s="7"/>
      <c r="BK183" s="135">
        <f t="shared" si="131"/>
        <v>0.66</v>
      </c>
      <c r="BL183" s="135">
        <f t="shared" si="132"/>
        <v>0.11</v>
      </c>
      <c r="BM183" s="135">
        <f t="shared" si="133"/>
        <v>2.2799999999999998</v>
      </c>
      <c r="BN183" s="135">
        <f t="shared" si="134"/>
        <v>0.19</v>
      </c>
      <c r="BO183" s="84">
        <f t="shared" si="130"/>
        <v>18.939999999999998</v>
      </c>
      <c r="BP183" s="84">
        <f>IF(ISBLANK(AK183),"",IF(ISBLANK(AH190),"",IFERROR(((AK183-AH190)/0.36/R183),"")))</f>
        <v>-4.6698872785829314E-2</v>
      </c>
      <c r="BQ183" s="84">
        <f>IF(ISBLANK(AK183),"",IF(ISBLANK(AK184),"",IFERROR(((AK183-AK184)/0.36/R183),"")))</f>
        <v>3.9855072463768126E-2</v>
      </c>
      <c r="BR183" s="84">
        <f t="shared" si="224"/>
        <v>0.28623188405797101</v>
      </c>
      <c r="BS183" s="84">
        <f t="shared" ref="BS183:BS214" si="226">IF(ISBLANK(AN183),"",IF(ISBLANK(AN183),"",IFERROR(((AN183-AN184)/0.36/R183),"")))</f>
        <v>0.33856682769726248</v>
      </c>
      <c r="BT183" s="84">
        <f>IF(ISBLANK(BO183),"",IF(ISBLANK(AJ190),"",IFERROR(((BO183-AJ190)/0.36/R183),"")))</f>
        <v>0.3502415458937197</v>
      </c>
      <c r="BU183" s="84">
        <f>IF(ISBLANK(BO184),"",IF(ISBLANK(BO183),"",IFERROR(((BO183-BO184)/0.36/R183),"")))</f>
        <v>0.37842190016103056</v>
      </c>
    </row>
    <row r="184" spans="1:73" x14ac:dyDescent="0.25">
      <c r="A184" s="12" t="s">
        <v>345</v>
      </c>
      <c r="B184" s="4" t="s">
        <v>524</v>
      </c>
      <c r="C184" s="4" t="s">
        <v>632</v>
      </c>
      <c r="D184" s="4" t="s">
        <v>707</v>
      </c>
      <c r="E184" s="4" t="s">
        <v>709</v>
      </c>
      <c r="F184" s="4" t="s">
        <v>31</v>
      </c>
      <c r="G184" s="12" t="s">
        <v>544</v>
      </c>
      <c r="H184" s="12" t="s">
        <v>539</v>
      </c>
      <c r="I184" s="22">
        <v>1</v>
      </c>
      <c r="J184" s="22">
        <v>3</v>
      </c>
      <c r="K184" s="12" t="s">
        <v>542</v>
      </c>
      <c r="L184" s="12" t="s">
        <v>549</v>
      </c>
      <c r="M184" s="21">
        <v>995</v>
      </c>
      <c r="N184" s="75">
        <v>-3.2993320000000002</v>
      </c>
      <c r="O184" s="75">
        <v>34.848457965999998</v>
      </c>
      <c r="P184" s="19">
        <v>42937</v>
      </c>
      <c r="Q184" s="19">
        <v>43006</v>
      </c>
      <c r="R184" s="21">
        <f t="shared" si="191"/>
        <v>69</v>
      </c>
      <c r="S184" s="54">
        <f>INDEX([1]Sheet1!$J:$J,MATCH(A184,[1]Sheet1!$A:$A,0))</f>
        <v>6.900000125</v>
      </c>
      <c r="T184">
        <v>893.14560051499996</v>
      </c>
      <c r="U184" s="68" t="s">
        <v>94</v>
      </c>
      <c r="V184" s="62">
        <v>1.5</v>
      </c>
      <c r="W184" s="62">
        <v>1.4</v>
      </c>
      <c r="X184" s="23">
        <v>8</v>
      </c>
      <c r="Y184" s="23">
        <v>20</v>
      </c>
      <c r="AB184" s="158">
        <v>1</v>
      </c>
      <c r="AC184" s="158">
        <v>4</v>
      </c>
      <c r="AD184" s="54">
        <v>5</v>
      </c>
      <c r="AE184" s="52">
        <v>30</v>
      </c>
      <c r="AF184" s="3" t="s">
        <v>778</v>
      </c>
      <c r="AG184" s="25" t="s">
        <v>857</v>
      </c>
      <c r="AH184" s="193">
        <v>4.74</v>
      </c>
      <c r="AI184" s="85">
        <v>6.51</v>
      </c>
      <c r="AJ184" s="193">
        <v>11.25</v>
      </c>
      <c r="AK184" s="52">
        <v>4.33</v>
      </c>
      <c r="AL184" s="131"/>
      <c r="AM184" s="123">
        <v>4.33</v>
      </c>
      <c r="AN184" s="87">
        <v>5.21</v>
      </c>
      <c r="AO184" s="135"/>
      <c r="AP184" s="123">
        <v>5.21</v>
      </c>
      <c r="AS184" s="183"/>
      <c r="AU184" s="122">
        <v>1.08</v>
      </c>
      <c r="AX184" s="183"/>
      <c r="AY184" s="122">
        <v>0.14000000000000001</v>
      </c>
      <c r="BC184" s="183"/>
      <c r="BE184" s="122">
        <v>1.18</v>
      </c>
      <c r="BH184" s="7"/>
      <c r="BI184" s="135">
        <v>0.23</v>
      </c>
      <c r="BK184" s="135">
        <f t="shared" si="131"/>
        <v>1.08</v>
      </c>
      <c r="BL184" s="135">
        <f t="shared" si="132"/>
        <v>0.14000000000000001</v>
      </c>
      <c r="BM184" s="135">
        <f t="shared" si="133"/>
        <v>1.18</v>
      </c>
      <c r="BN184" s="135">
        <f t="shared" si="134"/>
        <v>0.23</v>
      </c>
      <c r="BO184" s="84">
        <f t="shared" si="130"/>
        <v>9.5399999999999991</v>
      </c>
      <c r="BP184" s="84">
        <f>IF(ISBLANK(AK184),"",IF(ISBLANK(AH190),"",IFERROR(((AK184-AH190)/0.36/R184),"")))</f>
        <v>-8.6553945249597433E-2</v>
      </c>
      <c r="BR184" s="84">
        <f t="shared" ref="BR184:BR215" si="227">IF(ISBLANK(AN184),"",IF(ISBLANK(AI184),"",IFERROR(((AN184-AI184)/0.36/R184),"")))</f>
        <v>-5.2334943639291462E-2</v>
      </c>
      <c r="BT184" s="84">
        <f>IF(ISBLANK(BO184),"",IF(ISBLANK(AJ190),"",IFERROR(((BO184-AJ190)/0.36/R184),"")))</f>
        <v>-2.8180354267310834E-2</v>
      </c>
    </row>
    <row r="185" spans="1:73" x14ac:dyDescent="0.25">
      <c r="A185" s="12" t="s">
        <v>346</v>
      </c>
      <c r="B185" s="4" t="s">
        <v>525</v>
      </c>
      <c r="C185" s="4" t="s">
        <v>632</v>
      </c>
      <c r="D185" s="4" t="s">
        <v>708</v>
      </c>
      <c r="E185" s="4" t="s">
        <v>710</v>
      </c>
      <c r="F185" s="4" t="s">
        <v>31</v>
      </c>
      <c r="G185" s="12" t="s">
        <v>544</v>
      </c>
      <c r="H185" s="12" t="s">
        <v>539</v>
      </c>
      <c r="I185" s="22">
        <v>2</v>
      </c>
      <c r="J185" s="22">
        <v>4</v>
      </c>
      <c r="K185" s="12" t="s">
        <v>540</v>
      </c>
      <c r="L185" s="12" t="s">
        <v>549</v>
      </c>
      <c r="M185" s="21">
        <v>980</v>
      </c>
      <c r="N185" s="75">
        <v>-3.3032679740000002</v>
      </c>
      <c r="O185" s="75">
        <v>34.847795963000003</v>
      </c>
      <c r="P185" s="19">
        <v>42937</v>
      </c>
      <c r="Q185" s="19">
        <v>43006</v>
      </c>
      <c r="R185" s="21">
        <f t="shared" si="191"/>
        <v>69</v>
      </c>
      <c r="S185" s="54">
        <f>INDEX([1]Sheet1!$J:$J,MATCH(A185,[1]Sheet1!$A:$A,0))</f>
        <v>6.900000125</v>
      </c>
      <c r="T185">
        <v>879.34560026500003</v>
      </c>
      <c r="U185" s="68" t="s">
        <v>94</v>
      </c>
      <c r="V185" s="62">
        <v>2.5</v>
      </c>
      <c r="W185" s="62">
        <v>6.2</v>
      </c>
      <c r="X185" s="23">
        <v>25</v>
      </c>
      <c r="Y185" s="23">
        <v>40</v>
      </c>
      <c r="AB185" s="158">
        <v>2.25</v>
      </c>
      <c r="AC185" s="158">
        <v>5</v>
      </c>
      <c r="AD185" s="54">
        <v>10</v>
      </c>
      <c r="AE185" s="52">
        <v>28</v>
      </c>
      <c r="AG185" s="25" t="s">
        <v>857</v>
      </c>
      <c r="AH185" s="193">
        <v>4.67</v>
      </c>
      <c r="AI185" s="85">
        <v>8.81</v>
      </c>
      <c r="AJ185" s="193">
        <v>13.48</v>
      </c>
      <c r="AK185" s="52">
        <v>12.35</v>
      </c>
      <c r="AL185" s="131">
        <v>5.13</v>
      </c>
      <c r="AM185" s="123">
        <v>3.57</v>
      </c>
      <c r="AN185" s="87">
        <v>3.41</v>
      </c>
      <c r="AO185" s="135"/>
      <c r="AP185" s="123">
        <v>3.41</v>
      </c>
      <c r="AQ185" s="122">
        <v>2.52</v>
      </c>
      <c r="AS185" s="183"/>
      <c r="AV185" s="122">
        <v>0.13</v>
      </c>
      <c r="AX185" s="183"/>
      <c r="BC185" s="183"/>
      <c r="BE185" s="122">
        <v>0.78</v>
      </c>
      <c r="BH185" s="7"/>
      <c r="BI185" s="135">
        <v>0.19</v>
      </c>
      <c r="BK185" s="135">
        <f t="shared" si="131"/>
        <v>2.52</v>
      </c>
      <c r="BL185" s="135">
        <f t="shared" si="132"/>
        <v>0.13</v>
      </c>
      <c r="BM185" s="135">
        <f t="shared" si="133"/>
        <v>0.78</v>
      </c>
      <c r="BN185" s="135">
        <f t="shared" si="134"/>
        <v>0.19</v>
      </c>
      <c r="BO185" s="84">
        <f t="shared" si="130"/>
        <v>15.76</v>
      </c>
      <c r="BP185" s="84">
        <f>IF(ISBLANK(AK185),"",IF(ISBLANK(AH193),"",IFERROR(((AK185-AH193)/0.36/R185),"")))</f>
        <v>0.17512077294685988</v>
      </c>
      <c r="BQ185" s="84">
        <f>IF(ISBLANK(AK185),"",IF(ISBLANK(AK187),"",IFERROR(((AK185-AK187)/0.36/R185),"")))</f>
        <v>0.39573268921095012</v>
      </c>
      <c r="BR185" s="84">
        <f t="shared" ref="BR185" si="228">IF(ISBLANK(AN185),"",IF(ISBLANK(AI187),"",IFERROR(((AN185-AI187)/0.36/R185),"")))</f>
        <v>-6.964573268921094E-2</v>
      </c>
      <c r="BS185" s="84">
        <f t="shared" ref="BS185:BS233" si="229">IF(ISBLANK(AN185),"",IF(ISBLANK(AN185),"",IFERROR(((AN185-AN187)/0.36/R185),"")))</f>
        <v>5.4750402576489554E-2</v>
      </c>
      <c r="BT185" s="84">
        <f>IF(ISBLANK(BO185),"",IF(ISBLANK(AJ193),"",IFERROR(((BO185-AJ193)/0.36/R185),"")))</f>
        <v>8.8164251207729458E-2</v>
      </c>
      <c r="BU185" s="84">
        <f>IF(ISBLANK(BO187),"",IF(ISBLANK(BO185),"",IFERROR(((BO185-BO187)/0.36/R185),"")))</f>
        <v>0.45048309178743962</v>
      </c>
    </row>
    <row r="186" spans="1:73" x14ac:dyDescent="0.25">
      <c r="A186" s="12" t="s">
        <v>347</v>
      </c>
      <c r="B186" s="4" t="s">
        <v>525</v>
      </c>
      <c r="C186" s="4" t="s">
        <v>632</v>
      </c>
      <c r="D186" s="4" t="s">
        <v>708</v>
      </c>
      <c r="E186" s="4" t="s">
        <v>710</v>
      </c>
      <c r="F186" s="4" t="s">
        <v>31</v>
      </c>
      <c r="G186" s="12" t="s">
        <v>544</v>
      </c>
      <c r="H186" s="12" t="s">
        <v>539</v>
      </c>
      <c r="I186" s="22">
        <v>2</v>
      </c>
      <c r="J186" s="22">
        <v>4</v>
      </c>
      <c r="K186" s="12" t="s">
        <v>545</v>
      </c>
      <c r="L186" s="12" t="s">
        <v>549</v>
      </c>
      <c r="M186" s="21">
        <v>980</v>
      </c>
      <c r="N186" s="75">
        <v>-3.3032679740000002</v>
      </c>
      <c r="O186" s="75">
        <v>34.847795963000003</v>
      </c>
      <c r="P186" s="19">
        <v>42937</v>
      </c>
      <c r="Q186" s="19">
        <v>43006</v>
      </c>
      <c r="R186" s="21">
        <f t="shared" si="191"/>
        <v>69</v>
      </c>
      <c r="S186" s="54">
        <f>INDEX([1]Sheet1!$J:$J,MATCH(A186,[1]Sheet1!$A:$A,0))</f>
        <v>6.900000125</v>
      </c>
      <c r="T186">
        <v>886.24560039000005</v>
      </c>
      <c r="U186" s="68" t="s">
        <v>94</v>
      </c>
      <c r="V186" s="62">
        <v>2.2000000000000002</v>
      </c>
      <c r="W186" s="62">
        <v>1.8</v>
      </c>
      <c r="X186" s="23">
        <v>12</v>
      </c>
      <c r="Y186" s="23">
        <v>17</v>
      </c>
      <c r="AB186" s="158">
        <v>1.5</v>
      </c>
      <c r="AC186" s="158">
        <v>2.2000000000000002</v>
      </c>
      <c r="AD186" s="54">
        <v>7</v>
      </c>
      <c r="AE186" s="52">
        <v>14</v>
      </c>
      <c r="AF186" s="3" t="s">
        <v>778</v>
      </c>
      <c r="AG186" s="25" t="s">
        <v>857</v>
      </c>
      <c r="AH186" s="193">
        <v>3.6</v>
      </c>
      <c r="AI186" s="85">
        <v>14.01</v>
      </c>
      <c r="AJ186" s="193">
        <v>17.61</v>
      </c>
      <c r="AK186" s="52">
        <v>3.87</v>
      </c>
      <c r="AL186" s="131"/>
      <c r="AM186" s="123">
        <v>3.87</v>
      </c>
      <c r="AN186" s="87">
        <v>4.05</v>
      </c>
      <c r="AO186" s="135"/>
      <c r="AP186" s="123">
        <v>4.05</v>
      </c>
      <c r="AS186" s="183"/>
      <c r="AU186" s="122">
        <v>1.25</v>
      </c>
      <c r="AX186" s="183"/>
      <c r="AY186" s="122">
        <v>0.17</v>
      </c>
      <c r="BC186" s="183"/>
      <c r="BE186" s="122">
        <v>1.76</v>
      </c>
      <c r="BH186" s="7"/>
      <c r="BI186" s="135">
        <v>0.19</v>
      </c>
      <c r="BK186" s="135">
        <f t="shared" si="131"/>
        <v>1.25</v>
      </c>
      <c r="BL186" s="135">
        <f t="shared" si="132"/>
        <v>0.17</v>
      </c>
      <c r="BM186" s="135">
        <f t="shared" si="133"/>
        <v>1.76</v>
      </c>
      <c r="BN186" s="135">
        <f t="shared" si="134"/>
        <v>0.19</v>
      </c>
      <c r="BO186" s="84">
        <f t="shared" si="130"/>
        <v>7.92</v>
      </c>
      <c r="BP186" s="84">
        <f>IF(ISBLANK(AK186),"",IF(ISBLANK(AH193),"",IFERROR(((AK186-AH193)/0.36/R186),"")))</f>
        <v>-0.16626409017713367</v>
      </c>
      <c r="BQ186" s="84">
        <f>IF(ISBLANK(AK186),"",IF(ISBLANK(AK187),"",IFERROR(((AK186-AK187)/0.36/R186),"")))</f>
        <v>5.4347826086956527E-2</v>
      </c>
      <c r="BR186" s="84">
        <f t="shared" ref="BR186:BR217" si="230">IF(ISBLANK(AN186),"",IF(ISBLANK(AI187),"",IFERROR(((AN186-AI187)/0.36/R186),"")))</f>
        <v>-4.3880837359098229E-2</v>
      </c>
      <c r="BS186" s="84">
        <f t="shared" ref="BS186:BS249" si="231">IF(ISBLANK(AN186),"",IF(ISBLANK(AN186),"",IFERROR(((AN186-AN187)/0.36/R186),"")))</f>
        <v>8.0515297906602251E-2</v>
      </c>
      <c r="BT186" s="84">
        <f>IF(ISBLANK(BO186),"",IF(ISBLANK(AJ193),"",IFERROR(((BO186-AJ193)/0.36/R186),"")))</f>
        <v>-0.22745571658615141</v>
      </c>
      <c r="BU186" s="84">
        <f>IF(ISBLANK(BO187),"",IF(ISBLANK(BO186),"",IFERROR(((BO186-BO187)/0.36/R186),"")))</f>
        <v>0.13486312399355876</v>
      </c>
    </row>
    <row r="187" spans="1:73" x14ac:dyDescent="0.25">
      <c r="A187" s="12" t="s">
        <v>350</v>
      </c>
      <c r="B187" s="4" t="s">
        <v>525</v>
      </c>
      <c r="C187" s="4" t="s">
        <v>632</v>
      </c>
      <c r="D187" s="12" t="s">
        <v>708</v>
      </c>
      <c r="E187" s="12" t="s">
        <v>710</v>
      </c>
      <c r="F187" s="4" t="s">
        <v>31</v>
      </c>
      <c r="G187" s="12" t="s">
        <v>544</v>
      </c>
      <c r="H187" s="12" t="s">
        <v>539</v>
      </c>
      <c r="I187" s="22">
        <v>2</v>
      </c>
      <c r="J187" s="22">
        <v>4</v>
      </c>
      <c r="K187" s="12" t="s">
        <v>542</v>
      </c>
      <c r="L187" s="12" t="s">
        <v>549</v>
      </c>
      <c r="M187" s="22">
        <v>980</v>
      </c>
      <c r="N187" s="75">
        <v>-3.3032679740000002</v>
      </c>
      <c r="O187" s="75">
        <v>34.847795963000003</v>
      </c>
      <c r="P187" s="19">
        <v>42937</v>
      </c>
      <c r="Q187" s="19">
        <v>43006</v>
      </c>
      <c r="R187" s="21">
        <f t="shared" si="191"/>
        <v>69</v>
      </c>
      <c r="S187" s="54">
        <f>INDEX([1]Sheet1!$J:$J,MATCH(A187,[1]Sheet1!$A:$A,0))</f>
        <v>6.900000125</v>
      </c>
      <c r="T187">
        <v>893.14560051499996</v>
      </c>
      <c r="U187" s="68" t="s">
        <v>94</v>
      </c>
      <c r="V187" s="62">
        <v>2</v>
      </c>
      <c r="W187" s="62">
        <v>7</v>
      </c>
      <c r="X187" s="23">
        <v>5</v>
      </c>
      <c r="Y187" s="23">
        <v>20</v>
      </c>
      <c r="AB187" s="158">
        <v>1</v>
      </c>
      <c r="AC187" s="158">
        <v>1.6</v>
      </c>
      <c r="AD187" s="54">
        <v>4</v>
      </c>
      <c r="AE187" s="52">
        <v>8</v>
      </c>
      <c r="AF187" s="3" t="s">
        <v>778</v>
      </c>
      <c r="AG187" s="25" t="s">
        <v>857</v>
      </c>
      <c r="AH187" s="193">
        <v>3.46</v>
      </c>
      <c r="AI187" s="85">
        <v>5.14</v>
      </c>
      <c r="AJ187" s="193">
        <v>8.6</v>
      </c>
      <c r="AK187" s="52">
        <v>2.52</v>
      </c>
      <c r="AL187" s="131"/>
      <c r="AM187" s="123">
        <v>2.52</v>
      </c>
      <c r="AN187" s="87">
        <v>2.0499999999999998</v>
      </c>
      <c r="AO187" s="135"/>
      <c r="AP187" s="123">
        <v>2.0499999999999998</v>
      </c>
      <c r="AS187" s="183"/>
      <c r="AU187" s="122">
        <v>1.22</v>
      </c>
      <c r="AX187" s="183"/>
      <c r="AY187" s="122">
        <v>0.13</v>
      </c>
      <c r="BC187" s="183"/>
      <c r="BE187" s="122">
        <v>1.21</v>
      </c>
      <c r="BH187" s="7"/>
      <c r="BI187" s="135">
        <v>0.2</v>
      </c>
      <c r="BK187" s="135">
        <f t="shared" si="131"/>
        <v>1.22</v>
      </c>
      <c r="BL187" s="135">
        <f t="shared" si="132"/>
        <v>0.13</v>
      </c>
      <c r="BM187" s="135">
        <f t="shared" si="133"/>
        <v>1.21</v>
      </c>
      <c r="BN187" s="135">
        <f t="shared" si="134"/>
        <v>0.2</v>
      </c>
      <c r="BO187" s="84">
        <f t="shared" si="130"/>
        <v>4.57</v>
      </c>
      <c r="BP187" s="84">
        <f>IF(ISBLANK(AK187),"",IF(ISBLANK(AH193),"",IFERROR(((AK187-AH193)/0.36/R187),"")))</f>
        <v>-0.22061191626409019</v>
      </c>
      <c r="BR187" s="84">
        <f t="shared" ref="BR187:BR218" si="232">IF(ISBLANK(AN187),"",IF(ISBLANK(AI187),"",IFERROR(((AN187-AI187)/0.36/R187),"")))</f>
        <v>-0.12439613526570049</v>
      </c>
      <c r="BT187" s="84">
        <f>IF(ISBLANK(BO187),"",IF(ISBLANK(AJ193),"",IFERROR(((BO187-AJ193)/0.36/R187),"")))</f>
        <v>-0.36231884057971014</v>
      </c>
    </row>
    <row r="188" spans="1:73" x14ac:dyDescent="0.25">
      <c r="A188" s="12" t="s">
        <v>351</v>
      </c>
      <c r="B188" s="4" t="s">
        <v>526</v>
      </c>
      <c r="C188" s="4" t="s">
        <v>632</v>
      </c>
      <c r="D188" s="4" t="s">
        <v>709</v>
      </c>
      <c r="E188" s="4" t="s">
        <v>707</v>
      </c>
      <c r="F188" s="4" t="s">
        <v>31</v>
      </c>
      <c r="G188" s="12" t="s">
        <v>544</v>
      </c>
      <c r="H188" s="12" t="s">
        <v>539</v>
      </c>
      <c r="I188" s="22">
        <v>3</v>
      </c>
      <c r="J188" s="22">
        <v>1</v>
      </c>
      <c r="K188" s="12" t="s">
        <v>540</v>
      </c>
      <c r="L188" s="12" t="s">
        <v>549</v>
      </c>
      <c r="M188" s="21">
        <v>998</v>
      </c>
      <c r="N188" s="75">
        <v>-3.295644969</v>
      </c>
      <c r="O188" s="75">
        <v>34.852435010999997</v>
      </c>
      <c r="P188" s="19">
        <v>42937</v>
      </c>
      <c r="Q188" s="19">
        <v>43006</v>
      </c>
      <c r="R188" s="21">
        <f t="shared" si="191"/>
        <v>69</v>
      </c>
      <c r="S188" s="54">
        <f>INDEX([1]Sheet1!$J:$J,MATCH(A188,[1]Sheet1!$A:$A,0))</f>
        <v>6.900000125</v>
      </c>
      <c r="T188">
        <v>877.30814494599997</v>
      </c>
      <c r="U188" s="68" t="s">
        <v>94</v>
      </c>
      <c r="V188" s="62">
        <v>2.5</v>
      </c>
      <c r="W188" s="62">
        <v>7.6</v>
      </c>
      <c r="X188" s="23">
        <v>13</v>
      </c>
      <c r="Y188" s="23">
        <v>30</v>
      </c>
      <c r="AB188" s="158">
        <v>2.5</v>
      </c>
      <c r="AC188" s="158">
        <v>2</v>
      </c>
      <c r="AD188" s="54">
        <v>8</v>
      </c>
      <c r="AE188" s="52">
        <v>15</v>
      </c>
      <c r="AF188" s="3" t="s">
        <v>778</v>
      </c>
      <c r="AG188" s="25" t="s">
        <v>857</v>
      </c>
      <c r="AH188" s="193">
        <v>6.43</v>
      </c>
      <c r="AI188" s="85">
        <v>2.68</v>
      </c>
      <c r="AJ188" s="193">
        <v>9.11</v>
      </c>
      <c r="AK188" s="52">
        <v>5.1100000000000003</v>
      </c>
      <c r="AL188" s="131"/>
      <c r="AM188" s="123">
        <v>5.1100000000000003</v>
      </c>
      <c r="AN188" s="87">
        <v>5.46</v>
      </c>
      <c r="AO188" s="135"/>
      <c r="AP188" s="122">
        <v>5.46</v>
      </c>
      <c r="AU188" s="122">
        <v>0.91</v>
      </c>
      <c r="AX188" s="183"/>
      <c r="AY188" s="122">
        <v>0.14000000000000001</v>
      </c>
      <c r="BC188" s="183"/>
      <c r="BE188" s="122">
        <v>0.8</v>
      </c>
      <c r="BH188" s="7"/>
      <c r="BI188" s="135">
        <v>0.18</v>
      </c>
      <c r="BK188" s="135">
        <f>IF(AU188="",IF(#REF!="",IF(AQ188="",IF(#REF!="","",#REF!),AQ188),#REF!),AU188)</f>
        <v>0.91</v>
      </c>
      <c r="BL188" s="135">
        <f t="shared" si="132"/>
        <v>0.14000000000000001</v>
      </c>
      <c r="BM188" s="135">
        <f t="shared" si="133"/>
        <v>0.8</v>
      </c>
      <c r="BN188" s="135">
        <f t="shared" si="134"/>
        <v>0.18</v>
      </c>
      <c r="BO188" s="84">
        <f t="shared" si="130"/>
        <v>10.57</v>
      </c>
      <c r="BP188" s="84">
        <f>IF(ISBLANK(AK188),"",IF(ISBLANK(AH184),"",IFERROR(((AK188-AH184)/0.36/R188),"")))</f>
        <v>1.4895330112721423E-2</v>
      </c>
      <c r="BQ188" s="84">
        <f>IF(ISBLANK(AK188),"",IF(ISBLANK(AK190),"",IFERROR(((AK188-AK190)/0.36/R188),"")))</f>
        <v>6.0789049919484715E-2</v>
      </c>
      <c r="BR188" s="84">
        <f t="shared" ref="BR188" si="233">IF(ISBLANK(AN188),"",IF(ISBLANK(AI190),"",IFERROR(((AN188-AI190)/0.36/R188),"")))</f>
        <v>6.8438003220611929E-2</v>
      </c>
      <c r="BS188" s="84">
        <f t="shared" ref="BS188:BS236" si="234">IF(ISBLANK(AN188),"",IF(ISBLANK(AN188),"",IFERROR(((AN188-AN190)/0.36/R188),"")))</f>
        <v>8.7359098228663445E-2</v>
      </c>
      <c r="BT188" s="84">
        <f>IF(ISBLANK(BO188),"",IF(ISBLANK(AJ184),"",IFERROR(((BO188-AJ184)/0.36/R188),"")))</f>
        <v>-2.7375201288244756E-2</v>
      </c>
      <c r="BU188" s="84">
        <f>IF(ISBLANK(BO190),"",IF(ISBLANK(BO188),"",IFERROR(((BO188-BO190)/0.36/R188),"")))</f>
        <v>0.14814814814814814</v>
      </c>
    </row>
    <row r="189" spans="1:73" x14ac:dyDescent="0.25">
      <c r="A189" s="12" t="s">
        <v>352</v>
      </c>
      <c r="B189" s="4" t="s">
        <v>526</v>
      </c>
      <c r="C189" s="4" t="s">
        <v>632</v>
      </c>
      <c r="D189" s="4" t="s">
        <v>709</v>
      </c>
      <c r="E189" s="4" t="s">
        <v>707</v>
      </c>
      <c r="F189" s="4" t="s">
        <v>31</v>
      </c>
      <c r="G189" s="12" t="s">
        <v>544</v>
      </c>
      <c r="H189" s="12" t="s">
        <v>539</v>
      </c>
      <c r="I189" s="22">
        <v>3</v>
      </c>
      <c r="J189" s="22">
        <v>1</v>
      </c>
      <c r="K189" s="12" t="s">
        <v>545</v>
      </c>
      <c r="L189" s="12" t="s">
        <v>549</v>
      </c>
      <c r="M189" s="21">
        <v>998</v>
      </c>
      <c r="N189" s="75">
        <v>-3.295644969</v>
      </c>
      <c r="O189" s="75">
        <v>34.852435010999997</v>
      </c>
      <c r="P189" s="19">
        <v>42937</v>
      </c>
      <c r="Q189" s="19">
        <v>43006</v>
      </c>
      <c r="R189" s="21">
        <f t="shared" si="191"/>
        <v>69</v>
      </c>
      <c r="S189" s="54">
        <f>INDEX([1]Sheet1!$J:$J,MATCH(A189,[1]Sheet1!$A:$A,0))</f>
        <v>6.900000125</v>
      </c>
      <c r="T189">
        <v>884.20814507099999</v>
      </c>
      <c r="U189" s="68" t="s">
        <v>94</v>
      </c>
      <c r="W189" s="62">
        <v>2</v>
      </c>
      <c r="X189" s="23">
        <v>6</v>
      </c>
      <c r="Y189" s="23">
        <v>10</v>
      </c>
      <c r="AB189" s="158">
        <v>1</v>
      </c>
      <c r="AC189" s="158">
        <v>1</v>
      </c>
      <c r="AD189" s="54">
        <v>3</v>
      </c>
      <c r="AE189" s="52">
        <v>5</v>
      </c>
      <c r="AG189" s="25" t="s">
        <v>857</v>
      </c>
      <c r="AH189" s="193">
        <v>1.38</v>
      </c>
      <c r="AI189" s="85">
        <v>16.36</v>
      </c>
      <c r="AJ189" s="193">
        <v>17.739999999999998</v>
      </c>
      <c r="AK189" s="52">
        <v>1.77</v>
      </c>
      <c r="AL189" s="131"/>
      <c r="AM189" s="123">
        <v>1.77</v>
      </c>
      <c r="AN189" s="87">
        <v>3.15</v>
      </c>
      <c r="AO189" s="135"/>
      <c r="AP189" s="122">
        <v>3.15</v>
      </c>
      <c r="AU189" s="122">
        <v>1.31</v>
      </c>
      <c r="AX189" s="183"/>
      <c r="AY189" s="122">
        <v>0.16</v>
      </c>
      <c r="BC189" s="183"/>
      <c r="BE189" s="122">
        <v>1.06</v>
      </c>
      <c r="BH189" s="7"/>
      <c r="BI189" s="135">
        <v>0.15</v>
      </c>
      <c r="BK189" s="135">
        <f>IF(AU189="",IF(#REF!="",IF(AQ189="",IF(#REF!="","",#REF!),AQ189),#REF!),AU189)</f>
        <v>1.31</v>
      </c>
      <c r="BL189" s="135">
        <f t="shared" si="132"/>
        <v>0.16</v>
      </c>
      <c r="BM189" s="135">
        <f t="shared" si="133"/>
        <v>1.06</v>
      </c>
      <c r="BN189" s="135">
        <f t="shared" si="134"/>
        <v>0.15</v>
      </c>
      <c r="BO189" s="84">
        <f t="shared" si="130"/>
        <v>4.92</v>
      </c>
      <c r="BP189" s="84">
        <f>IF(ISBLANK(AK189),"",IF(ISBLANK(AH184),"",IFERROR(((AK189-AH184)/0.36/R189),"")))</f>
        <v>-0.11956521739130435</v>
      </c>
      <c r="BQ189" s="84">
        <f>IF(ISBLANK(AK189),"",IF(ISBLANK(AK190),"",IFERROR(((AK189-AK190)/0.36/R189),"")))</f>
        <v>-7.3671497584541071E-2</v>
      </c>
      <c r="BR189" s="84">
        <f t="shared" ref="BR189:BR220" si="235">IF(ISBLANK(AN189),"",IF(ISBLANK(AI190),"",IFERROR(((AN189-AI190)/0.36/R189),"")))</f>
        <v>-2.4557165861513686E-2</v>
      </c>
      <c r="BS189" s="84">
        <f t="shared" ref="BS189:BS252" si="236">IF(ISBLANK(AN189),"",IF(ISBLANK(AN189),"",IFERROR(((AN189-AN190)/0.36/R189),"")))</f>
        <v>-5.6360708534621629E-3</v>
      </c>
      <c r="BT189" s="84">
        <f>IF(ISBLANK(BO189),"",IF(ISBLANK(AJ184),"",IFERROR(((BO189-AJ184)/0.36/R189),"")))</f>
        <v>-0.25483091787439616</v>
      </c>
      <c r="BU189" s="84">
        <f>IF(ISBLANK(BO190),"",IF(ISBLANK(BO189),"",IFERROR(((BO189-BO190)/0.36/R189),"")))</f>
        <v>-7.9307568438003254E-2</v>
      </c>
    </row>
    <row r="190" spans="1:73" x14ac:dyDescent="0.25">
      <c r="A190" s="12" t="s">
        <v>353</v>
      </c>
      <c r="B190" s="4" t="s">
        <v>526</v>
      </c>
      <c r="C190" s="4" t="s">
        <v>632</v>
      </c>
      <c r="D190" s="4" t="s">
        <v>709</v>
      </c>
      <c r="E190" s="4" t="s">
        <v>707</v>
      </c>
      <c r="F190" s="4" t="s">
        <v>31</v>
      </c>
      <c r="G190" s="12" t="s">
        <v>544</v>
      </c>
      <c r="H190" s="12" t="s">
        <v>539</v>
      </c>
      <c r="I190" s="22">
        <v>3</v>
      </c>
      <c r="J190" s="22">
        <v>1</v>
      </c>
      <c r="K190" s="12" t="s">
        <v>542</v>
      </c>
      <c r="L190" s="12" t="s">
        <v>549</v>
      </c>
      <c r="M190" s="21">
        <v>998</v>
      </c>
      <c r="N190" s="75">
        <v>-3.295644969</v>
      </c>
      <c r="O190" s="75">
        <v>34.852435010999997</v>
      </c>
      <c r="P190" s="19">
        <v>42937</v>
      </c>
      <c r="Q190" s="19">
        <v>43006</v>
      </c>
      <c r="R190" s="21">
        <f t="shared" si="191"/>
        <v>69</v>
      </c>
      <c r="S190" s="54">
        <f>INDEX([1]Sheet1!$J:$J,MATCH(A190,[1]Sheet1!$A:$A,0))</f>
        <v>6.900000125</v>
      </c>
      <c r="T190">
        <v>891.10814519600001</v>
      </c>
      <c r="U190" s="68" t="s">
        <v>94</v>
      </c>
      <c r="V190" s="62">
        <v>2.8</v>
      </c>
      <c r="W190" s="62">
        <v>1</v>
      </c>
      <c r="X190" s="23">
        <v>10</v>
      </c>
      <c r="Y190" s="23">
        <v>13</v>
      </c>
      <c r="AB190" s="158">
        <v>0</v>
      </c>
      <c r="AC190" s="158">
        <v>1.6</v>
      </c>
      <c r="AD190" s="54">
        <v>5</v>
      </c>
      <c r="AE190" s="52">
        <v>6</v>
      </c>
      <c r="AF190" s="3" t="s">
        <v>778</v>
      </c>
      <c r="AG190" s="25" t="s">
        <v>857</v>
      </c>
      <c r="AH190" s="193">
        <v>6.48</v>
      </c>
      <c r="AI190" s="85">
        <v>3.76</v>
      </c>
      <c r="AJ190" s="193">
        <v>10.24</v>
      </c>
      <c r="AK190" s="52">
        <v>3.6</v>
      </c>
      <c r="AL190" s="131"/>
      <c r="AM190" s="123">
        <v>3.6</v>
      </c>
      <c r="AN190" s="87">
        <v>3.29</v>
      </c>
      <c r="AO190" s="135"/>
      <c r="AP190" s="122">
        <v>3.29</v>
      </c>
      <c r="AU190" s="122">
        <v>1.38</v>
      </c>
      <c r="AX190" s="183"/>
      <c r="AY190" s="122">
        <v>0.25</v>
      </c>
      <c r="BC190" s="183"/>
      <c r="BE190" s="122">
        <v>1.27</v>
      </c>
      <c r="BH190" s="7"/>
      <c r="BI190" s="135">
        <v>0.18</v>
      </c>
      <c r="BK190" s="135">
        <f>IF(AU190="",IF(#REF!="",IF(AQ190="",IF(#REF!="","",#REF!),AQ190),#REF!),AU190)</f>
        <v>1.38</v>
      </c>
      <c r="BL190" s="135">
        <f t="shared" si="132"/>
        <v>0.25</v>
      </c>
      <c r="BM190" s="135">
        <f t="shared" si="133"/>
        <v>1.27</v>
      </c>
      <c r="BN190" s="135">
        <f t="shared" si="134"/>
        <v>0.18</v>
      </c>
      <c r="BO190" s="84">
        <f t="shared" si="130"/>
        <v>6.8900000000000006</v>
      </c>
      <c r="BP190" s="84">
        <f>IF(ISBLANK(AK190),"",IF(ISBLANK(AH184),"",IFERROR(((AK190-AH184)/0.36/R190),"")))</f>
        <v>-4.5893719806763288E-2</v>
      </c>
      <c r="BR190" s="84">
        <f t="shared" si="169"/>
        <v>-1.892109500805152E-2</v>
      </c>
      <c r="BT190" s="84">
        <f>IF(ISBLANK(BO190),"",IF(ISBLANK(AJ184),"",IFERROR(((BO190-AJ184)/0.36/R190),"")))</f>
        <v>-0.17552334943639292</v>
      </c>
    </row>
    <row r="191" spans="1:73" x14ac:dyDescent="0.25">
      <c r="A191" s="12" t="s">
        <v>354</v>
      </c>
      <c r="B191" s="4" t="s">
        <v>527</v>
      </c>
      <c r="C191" s="4" t="s">
        <v>632</v>
      </c>
      <c r="D191" s="4" t="s">
        <v>710</v>
      </c>
      <c r="E191" s="4" t="s">
        <v>708</v>
      </c>
      <c r="F191" s="4" t="s">
        <v>31</v>
      </c>
      <c r="G191" s="12" t="s">
        <v>544</v>
      </c>
      <c r="H191" s="12" t="s">
        <v>539</v>
      </c>
      <c r="I191" s="22">
        <v>4</v>
      </c>
      <c r="J191" s="22">
        <v>2</v>
      </c>
      <c r="K191" s="12" t="s">
        <v>540</v>
      </c>
      <c r="L191" s="12" t="s">
        <v>549</v>
      </c>
      <c r="M191" s="21">
        <v>1000</v>
      </c>
      <c r="N191" s="75">
        <v>-3.296013018</v>
      </c>
      <c r="O191" s="75">
        <v>34.854326974999999</v>
      </c>
      <c r="P191" s="19">
        <v>42937</v>
      </c>
      <c r="Q191" s="19">
        <v>43006</v>
      </c>
      <c r="R191" s="21">
        <f t="shared" si="191"/>
        <v>69</v>
      </c>
      <c r="S191" s="54">
        <f>INDEX([1]Sheet1!$J:$J,MATCH(A191,[1]Sheet1!$A:$A,0))</f>
        <v>12.563016860999999</v>
      </c>
      <c r="T191">
        <v>971.42244529499999</v>
      </c>
      <c r="U191" s="68" t="s">
        <v>94</v>
      </c>
      <c r="V191" s="62">
        <v>3.5</v>
      </c>
      <c r="W191" s="62">
        <v>1.6</v>
      </c>
      <c r="X191" s="23">
        <v>5</v>
      </c>
      <c r="Y191" s="23">
        <v>10</v>
      </c>
      <c r="AB191" s="158">
        <v>1.5</v>
      </c>
      <c r="AC191" s="158">
        <v>1.2</v>
      </c>
      <c r="AD191" s="54">
        <v>5</v>
      </c>
      <c r="AE191" s="52">
        <v>9</v>
      </c>
      <c r="AF191" s="3" t="s">
        <v>778</v>
      </c>
      <c r="AG191" s="25" t="s">
        <v>857</v>
      </c>
      <c r="AH191" s="193">
        <v>3.8</v>
      </c>
      <c r="AI191" s="85">
        <v>7.75</v>
      </c>
      <c r="AJ191" s="193">
        <v>11.55</v>
      </c>
      <c r="AK191" s="52">
        <v>3.8</v>
      </c>
      <c r="AL191" s="131"/>
      <c r="AM191" s="123">
        <v>3.8</v>
      </c>
      <c r="AN191" s="87">
        <v>3.87</v>
      </c>
      <c r="AO191" s="135"/>
      <c r="AP191" s="123">
        <v>3.87</v>
      </c>
      <c r="AU191" s="122">
        <v>1.27</v>
      </c>
      <c r="AX191" s="183"/>
      <c r="AY191" s="122">
        <v>0.18</v>
      </c>
      <c r="BC191" s="183"/>
      <c r="BE191" s="122">
        <v>1.37</v>
      </c>
      <c r="BH191" s="7"/>
      <c r="BI191" s="135">
        <v>0.24</v>
      </c>
      <c r="BK191" s="135">
        <f>IF(AU191="",IF(#REF!="",IF(AQ191="",IF(#REF!="","",#REF!),AQ191),#REF!),AU191)</f>
        <v>1.27</v>
      </c>
      <c r="BL191" s="135">
        <f t="shared" si="132"/>
        <v>0.18</v>
      </c>
      <c r="BM191" s="135">
        <f t="shared" si="133"/>
        <v>1.37</v>
      </c>
      <c r="BN191" s="135">
        <f t="shared" si="134"/>
        <v>0.24</v>
      </c>
      <c r="BO191" s="84">
        <f t="shared" si="130"/>
        <v>7.67</v>
      </c>
      <c r="BP191" s="84">
        <f>IF(ISBLANK(AK191),"",IF(ISBLANK(AH187),"",IFERROR(((AK191-AH187)/0.36/R191),"")))</f>
        <v>1.3687600644122378E-2</v>
      </c>
      <c r="BQ191" s="84">
        <f>IF(ISBLANK(AK191),"",IF(ISBLANK(AK193),"",IFERROR(((AK191-AK193)/0.36/R191),"")))</f>
        <v>8.3735909822866356E-2</v>
      </c>
      <c r="BR191" s="84">
        <f t="shared" si="173"/>
        <v>-6.8438003220611929E-2</v>
      </c>
      <c r="BS191" s="84">
        <f t="shared" ref="BS191:BS239" si="237">IF(ISBLANK(AN191),"",IF(ISBLANK(AN191),"",IFERROR(((AN191-AN193)/0.36/R191),"")))</f>
        <v>-2.9790660225442845E-2</v>
      </c>
      <c r="BT191" s="84">
        <f>IF(ISBLANK(BO191),"",IF(ISBLANK(AJ187),"",IFERROR(((BO191-AJ187)/0.36/R191),"")))</f>
        <v>-3.7439613526570034E-2</v>
      </c>
      <c r="BU191" s="84">
        <f>IF(ISBLANK(BO193),"",IF(ISBLANK(BO191),"",IFERROR(((BO191-BO193)/0.36/R191),"")))</f>
        <v>5.3945249597423507E-2</v>
      </c>
    </row>
    <row r="192" spans="1:73" x14ac:dyDescent="0.25">
      <c r="A192" s="12" t="s">
        <v>355</v>
      </c>
      <c r="B192" s="4" t="s">
        <v>527</v>
      </c>
      <c r="C192" s="4" t="s">
        <v>632</v>
      </c>
      <c r="D192" s="4" t="s">
        <v>710</v>
      </c>
      <c r="E192" s="4" t="s">
        <v>708</v>
      </c>
      <c r="F192" s="4" t="s">
        <v>31</v>
      </c>
      <c r="G192" s="12" t="s">
        <v>544</v>
      </c>
      <c r="H192" s="12" t="s">
        <v>539</v>
      </c>
      <c r="I192" s="22">
        <v>4</v>
      </c>
      <c r="J192" s="22">
        <v>2</v>
      </c>
      <c r="K192" s="12" t="s">
        <v>545</v>
      </c>
      <c r="L192" s="12" t="s">
        <v>549</v>
      </c>
      <c r="M192" s="21">
        <v>1000</v>
      </c>
      <c r="N192" s="75">
        <v>-3.296013018</v>
      </c>
      <c r="O192" s="75">
        <v>34.854326974999999</v>
      </c>
      <c r="P192" s="19">
        <v>42937</v>
      </c>
      <c r="Q192" s="19">
        <v>43006</v>
      </c>
      <c r="R192" s="21">
        <f t="shared" si="191"/>
        <v>69</v>
      </c>
      <c r="S192" s="54">
        <f>INDEX([1]Sheet1!$J:$J,MATCH(A192,[1]Sheet1!$A:$A,0))</f>
        <v>12.563016860999999</v>
      </c>
      <c r="T192">
        <v>983.98546215600004</v>
      </c>
      <c r="U192" s="68" t="s">
        <v>94</v>
      </c>
      <c r="V192" s="62">
        <v>2.5</v>
      </c>
      <c r="W192" s="62">
        <v>1.8</v>
      </c>
      <c r="X192" s="23">
        <v>14</v>
      </c>
      <c r="Y192" s="23">
        <v>19</v>
      </c>
      <c r="AB192" s="158">
        <v>2</v>
      </c>
      <c r="AC192" s="158">
        <v>1.8</v>
      </c>
      <c r="AD192" s="54">
        <v>11</v>
      </c>
      <c r="AE192" s="52">
        <v>13</v>
      </c>
      <c r="AF192" s="3" t="s">
        <v>779</v>
      </c>
      <c r="AG192" s="25" t="s">
        <v>857</v>
      </c>
      <c r="AH192" s="193">
        <v>5.73</v>
      </c>
      <c r="AI192" s="85">
        <v>12.85</v>
      </c>
      <c r="AJ192" s="193">
        <v>18.579999999999998</v>
      </c>
      <c r="AK192" s="52">
        <v>3.92</v>
      </c>
      <c r="AL192" s="131"/>
      <c r="AM192" s="123">
        <v>3.92</v>
      </c>
      <c r="AN192" s="87">
        <v>6.29</v>
      </c>
      <c r="AO192" s="135"/>
      <c r="AP192" s="122">
        <v>4.05</v>
      </c>
      <c r="AU192" s="122">
        <v>1.21</v>
      </c>
      <c r="AX192" s="183"/>
      <c r="AY192" s="122">
        <v>0.13</v>
      </c>
      <c r="BC192" s="183"/>
      <c r="BE192" s="122">
        <v>1.69</v>
      </c>
      <c r="BH192" s="7"/>
      <c r="BI192" s="135">
        <v>0.19</v>
      </c>
      <c r="BK192" s="135">
        <f>IF(AU192="",IF(#REF!="",IF(AQ192="",IF(#REF!="","",#REF!),AQ192),#REF!),AU192)</f>
        <v>1.21</v>
      </c>
      <c r="BL192" s="135">
        <f t="shared" si="132"/>
        <v>0.13</v>
      </c>
      <c r="BM192" s="135">
        <f t="shared" si="133"/>
        <v>1.69</v>
      </c>
      <c r="BN192" s="135">
        <f t="shared" si="134"/>
        <v>0.19</v>
      </c>
      <c r="BO192" s="84">
        <f t="shared" si="130"/>
        <v>10.210000000000001</v>
      </c>
      <c r="BP192" s="84">
        <f>IF(ISBLANK(AK192),"",IF(ISBLANK(AH187),"",IFERROR(((AK192-AH187)/0.36/R192),"")))</f>
        <v>1.8518518518518517E-2</v>
      </c>
      <c r="BQ192" s="84">
        <f>IF(ISBLANK(AK192),"",IF(ISBLANK(AK193),"",IFERROR(((AK192-AK193)/0.36/R192),"")))</f>
        <v>8.8566827697262485E-2</v>
      </c>
      <c r="BR192" s="84">
        <f t="shared" ref="BR192:BR223" si="238">IF(ISBLANK(AN192),"",IF(ISBLANK(AI193),"",IFERROR(((AN192-AI193)/0.36/R192),"")))</f>
        <v>2.8985507246376802E-2</v>
      </c>
      <c r="BS192" s="84">
        <f t="shared" ref="BS192:BS255" si="239">IF(ISBLANK(AN192),"",IF(ISBLANK(AN192),"",IFERROR(((AN192-AN193)/0.36/R192),"")))</f>
        <v>6.7632850241545889E-2</v>
      </c>
      <c r="BT192" s="84">
        <f>IF(ISBLANK(BO192),"",IF(ISBLANK(AJ187),"",IFERROR(((BO192-AJ187)/0.36/R192),"")))</f>
        <v>6.4814814814814867E-2</v>
      </c>
      <c r="BU192" s="84">
        <f>IF(ISBLANK(BO193),"",IF(ISBLANK(BO192),"",IFERROR(((BO192-BO193)/0.36/R192),"")))</f>
        <v>0.1561996779388084</v>
      </c>
    </row>
    <row r="193" spans="1:73" x14ac:dyDescent="0.25">
      <c r="A193" s="12" t="s">
        <v>356</v>
      </c>
      <c r="B193" s="4" t="s">
        <v>527</v>
      </c>
      <c r="C193" s="4" t="s">
        <v>632</v>
      </c>
      <c r="D193" s="4" t="s">
        <v>710</v>
      </c>
      <c r="E193" s="4" t="s">
        <v>708</v>
      </c>
      <c r="F193" s="4" t="s">
        <v>31</v>
      </c>
      <c r="G193" s="12" t="s">
        <v>544</v>
      </c>
      <c r="H193" s="12" t="s">
        <v>539</v>
      </c>
      <c r="I193" s="22">
        <v>4</v>
      </c>
      <c r="J193" s="22">
        <v>2</v>
      </c>
      <c r="K193" s="12" t="s">
        <v>542</v>
      </c>
      <c r="L193" s="12" t="s">
        <v>549</v>
      </c>
      <c r="M193" s="21">
        <v>1000</v>
      </c>
      <c r="N193" s="75">
        <v>-3.296013018</v>
      </c>
      <c r="O193" s="75">
        <v>34.854326974999999</v>
      </c>
      <c r="P193" s="19">
        <v>42937</v>
      </c>
      <c r="Q193" s="19">
        <v>43006</v>
      </c>
      <c r="R193" s="21">
        <f t="shared" si="191"/>
        <v>69</v>
      </c>
      <c r="S193" s="54">
        <f>INDEX([1]Sheet1!$J:$J,MATCH(A193,[1]Sheet1!$A:$A,0))</f>
        <v>12.563016860999999</v>
      </c>
      <c r="T193">
        <v>996.54847901699998</v>
      </c>
      <c r="U193" s="68" t="s">
        <v>94</v>
      </c>
      <c r="V193" s="62">
        <v>1.5</v>
      </c>
      <c r="W193" s="62">
        <v>4.5999999999999996</v>
      </c>
      <c r="X193" s="23">
        <v>8</v>
      </c>
      <c r="Y193" s="23">
        <v>22</v>
      </c>
      <c r="AB193" s="158">
        <v>1.5</v>
      </c>
      <c r="AC193" s="158">
        <v>1.8</v>
      </c>
      <c r="AD193" s="54">
        <v>6</v>
      </c>
      <c r="AE193" s="52">
        <v>13</v>
      </c>
      <c r="AF193" s="3" t="s">
        <v>778</v>
      </c>
      <c r="AG193" s="25" t="s">
        <v>857</v>
      </c>
      <c r="AH193" s="193">
        <v>8</v>
      </c>
      <c r="AI193" s="85">
        <v>5.57</v>
      </c>
      <c r="AJ193" s="193">
        <v>13.57</v>
      </c>
      <c r="AK193" s="52">
        <v>1.72</v>
      </c>
      <c r="AL193" s="131"/>
      <c r="AM193" s="123">
        <v>1.72</v>
      </c>
      <c r="AN193" s="87">
        <v>4.6100000000000003</v>
      </c>
      <c r="AO193" s="135"/>
      <c r="AP193" s="123">
        <v>4.6100000000000003</v>
      </c>
      <c r="AU193" s="122">
        <v>1.1000000000000001</v>
      </c>
      <c r="AX193" s="183"/>
      <c r="AY193" s="122">
        <v>0.13</v>
      </c>
      <c r="BC193" s="183"/>
      <c r="BE193" s="122">
        <v>1.2</v>
      </c>
      <c r="BH193" s="7"/>
      <c r="BI193" s="135">
        <v>0.18</v>
      </c>
      <c r="BK193" s="135">
        <f>IF(AU193="",IF(#REF!="",IF(AQ193="",IF(#REF!="","",#REF!),AQ193),#REF!),AU193)</f>
        <v>1.1000000000000001</v>
      </c>
      <c r="BL193" s="135">
        <f t="shared" si="132"/>
        <v>0.13</v>
      </c>
      <c r="BM193" s="135">
        <f t="shared" si="133"/>
        <v>1.2</v>
      </c>
      <c r="BN193" s="135">
        <f t="shared" si="134"/>
        <v>0.18</v>
      </c>
      <c r="BO193" s="84">
        <f t="shared" si="130"/>
        <v>6.33</v>
      </c>
      <c r="BP193" s="84">
        <f>IF(ISBLANK(AK193),"",IF(ISBLANK(AH187),"",IFERROR(((AK193-AH187)/0.36/R193),"")))</f>
        <v>-7.0048309178743967E-2</v>
      </c>
      <c r="BR193" s="84">
        <f t="shared" si="181"/>
        <v>-3.864734299516908E-2</v>
      </c>
      <c r="BT193" s="84">
        <f>IF(ISBLANK(BO193),"",IF(ISBLANK(AJ187),"",IFERROR(((BO193-AJ187)/0.36/R193),"")))</f>
        <v>-9.1384863123993548E-2</v>
      </c>
    </row>
    <row r="194" spans="1:73" ht="31.5" x14ac:dyDescent="0.25">
      <c r="A194" s="12" t="s">
        <v>357</v>
      </c>
      <c r="B194" s="4" t="s">
        <v>528</v>
      </c>
      <c r="C194" s="4" t="s">
        <v>633</v>
      </c>
      <c r="D194" s="4" t="s">
        <v>711</v>
      </c>
      <c r="E194" s="4" t="s">
        <v>712</v>
      </c>
      <c r="F194" s="4" t="s">
        <v>59</v>
      </c>
      <c r="G194" s="12" t="s">
        <v>544</v>
      </c>
      <c r="H194" s="12" t="s">
        <v>543</v>
      </c>
      <c r="I194" s="22">
        <v>1</v>
      </c>
      <c r="J194" s="22">
        <v>2</v>
      </c>
      <c r="K194" s="12" t="s">
        <v>540</v>
      </c>
      <c r="L194" s="12" t="s">
        <v>549</v>
      </c>
      <c r="M194" s="21">
        <v>1009</v>
      </c>
      <c r="N194" s="75">
        <v>-3.3032119830000002</v>
      </c>
      <c r="O194" s="75">
        <v>34.847736032999997</v>
      </c>
      <c r="P194" s="19">
        <v>42938</v>
      </c>
      <c r="Q194" s="19">
        <v>43005</v>
      </c>
      <c r="R194" s="21">
        <f t="shared" si="191"/>
        <v>67</v>
      </c>
      <c r="S194" s="54">
        <f>INDEX([1]Sheet1!$J:$J,MATCH(A194,[1]Sheet1!$A:$A,0))</f>
        <v>6.5250000359999998</v>
      </c>
      <c r="T194">
        <v>515.12132160199997</v>
      </c>
      <c r="U194" s="68" t="s">
        <v>276</v>
      </c>
      <c r="V194" s="62">
        <v>0.5</v>
      </c>
      <c r="W194" s="62">
        <v>1</v>
      </c>
      <c r="X194" s="23">
        <v>5</v>
      </c>
      <c r="Y194" s="23">
        <v>15</v>
      </c>
      <c r="AB194" s="158">
        <v>0</v>
      </c>
      <c r="AC194" s="158">
        <v>0</v>
      </c>
      <c r="AD194" s="54">
        <v>1</v>
      </c>
      <c r="AE194" s="52">
        <v>5</v>
      </c>
      <c r="AF194" s="3" t="s">
        <v>782</v>
      </c>
      <c r="AG194" s="25" t="s">
        <v>857</v>
      </c>
      <c r="AH194">
        <v>16.78</v>
      </c>
      <c r="AI194" s="87">
        <v>13.52</v>
      </c>
      <c r="AJ194">
        <v>30.3</v>
      </c>
      <c r="AK194" s="84">
        <v>0.18</v>
      </c>
      <c r="AL194" s="131"/>
      <c r="AM194" s="123">
        <v>0.18</v>
      </c>
      <c r="AN194" s="87">
        <v>2.19</v>
      </c>
      <c r="AO194" s="135"/>
      <c r="AP194" s="123">
        <v>2.19</v>
      </c>
      <c r="AS194" s="183"/>
      <c r="AU194" s="122">
        <v>0.34</v>
      </c>
      <c r="AX194" s="183"/>
      <c r="AY194" s="122">
        <v>0.19</v>
      </c>
      <c r="BC194" s="183"/>
      <c r="BE194" s="122">
        <v>0.98</v>
      </c>
      <c r="BH194" s="7"/>
      <c r="BI194" s="135">
        <v>0.14000000000000001</v>
      </c>
      <c r="BK194" s="135">
        <f t="shared" si="131"/>
        <v>0.34</v>
      </c>
      <c r="BL194" s="135">
        <f t="shared" si="132"/>
        <v>0.19</v>
      </c>
      <c r="BM194" s="135">
        <f t="shared" si="133"/>
        <v>0.98</v>
      </c>
      <c r="BN194" s="135">
        <f t="shared" si="134"/>
        <v>0.14000000000000001</v>
      </c>
      <c r="BO194" s="84">
        <f t="shared" ref="BO194:BO257" si="240">IF((AND(AK194="", AN194="")),"",AK194+AN194)</f>
        <v>2.37</v>
      </c>
      <c r="BP194" s="84">
        <f>IF(ISBLANK(AK194),"",IF(ISBLANK(AH195),"",IFERROR(((AK194-AH195)/0.36/R194),"")))</f>
        <v>-0.3138474295190713</v>
      </c>
      <c r="BQ194" s="84">
        <f>IF(ISBLANK(AK194),"",IF(ISBLANK(AK195),"",IFERROR(((AK194-AK195)/0.36/R194),"")))</f>
        <v>7.462686567164179E-3</v>
      </c>
      <c r="BR194" s="84">
        <f t="shared" ref="BR194:BR225" si="241">IF(ISBLANK(AN194),"",IF(ISBLANK(AI195),"",IFERROR(((AN194-AI195)/0.36/R194),"")))</f>
        <v>-0.10613598673300166</v>
      </c>
      <c r="BS194" s="84">
        <f t="shared" ref="BS194:BS225" si="242">IF(ISBLANK(AN194),"",IF(ISBLANK(AN194),"",IFERROR(((AN194-AN195)/0.36/R194),"")))</f>
        <v>9.0796019900497502E-2</v>
      </c>
      <c r="BT194" s="84">
        <f>IF(ISBLANK(BO194),"",IF(ISBLANK(AJ195),"",IFERROR(((BO194-AJ195)/0.36/R194),"")))</f>
        <v>-0.41998341625207292</v>
      </c>
      <c r="BU194" s="84">
        <f>IF(ISBLANK(BO195),"",IF(ISBLANK(BO194),"",IFERROR(((BO194-BO195)/0.36/R194),"")))</f>
        <v>9.8258706467661702E-2</v>
      </c>
    </row>
    <row r="195" spans="1:73" ht="31.5" x14ac:dyDescent="0.25">
      <c r="A195" s="12" t="s">
        <v>358</v>
      </c>
      <c r="B195" s="4" t="s">
        <v>528</v>
      </c>
      <c r="C195" s="4" t="s">
        <v>633</v>
      </c>
      <c r="D195" s="4" t="s">
        <v>711</v>
      </c>
      <c r="E195" s="4" t="s">
        <v>712</v>
      </c>
      <c r="F195" s="4" t="s">
        <v>59</v>
      </c>
      <c r="G195" s="12" t="s">
        <v>544</v>
      </c>
      <c r="H195" s="12" t="s">
        <v>543</v>
      </c>
      <c r="I195" s="22">
        <v>1</v>
      </c>
      <c r="J195" s="22">
        <v>2</v>
      </c>
      <c r="K195" s="12" t="s">
        <v>542</v>
      </c>
      <c r="L195" s="12" t="s">
        <v>549</v>
      </c>
      <c r="M195" s="21">
        <v>1009</v>
      </c>
      <c r="N195" s="75">
        <v>-3.3032119830000002</v>
      </c>
      <c r="O195" s="75">
        <v>34.847736032999997</v>
      </c>
      <c r="P195" s="19">
        <v>42938</v>
      </c>
      <c r="Q195" s="19">
        <v>43005</v>
      </c>
      <c r="R195" s="21">
        <f t="shared" si="191"/>
        <v>67</v>
      </c>
      <c r="S195" s="54">
        <f>INDEX([1]Sheet1!$J:$J,MATCH(A195,[1]Sheet1!$A:$A,0))</f>
        <v>6.5250000359999998</v>
      </c>
      <c r="T195">
        <v>521.64632163800002</v>
      </c>
      <c r="U195" s="68" t="s">
        <v>276</v>
      </c>
      <c r="V195" s="62">
        <v>1.5</v>
      </c>
      <c r="W195" s="62">
        <v>1</v>
      </c>
      <c r="X195" s="23">
        <v>10</v>
      </c>
      <c r="Y195" s="23">
        <v>25</v>
      </c>
      <c r="AB195" s="158">
        <v>0</v>
      </c>
      <c r="AC195" s="158">
        <v>0</v>
      </c>
      <c r="AD195" s="54">
        <v>1</v>
      </c>
      <c r="AE195" s="52">
        <v>6</v>
      </c>
      <c r="AF195" s="3" t="s">
        <v>623</v>
      </c>
      <c r="AG195" s="25" t="s">
        <v>857</v>
      </c>
      <c r="AH195">
        <v>7.75</v>
      </c>
      <c r="AI195" s="87">
        <v>4.75</v>
      </c>
      <c r="AJ195">
        <v>12.5</v>
      </c>
      <c r="AK195" s="84">
        <v>0</v>
      </c>
      <c r="AL195" s="131"/>
      <c r="AM195" s="123"/>
      <c r="AN195" s="87">
        <v>0</v>
      </c>
      <c r="AO195" s="135"/>
      <c r="AP195" s="122"/>
      <c r="AS195" s="183"/>
      <c r="AX195" s="183"/>
      <c r="BC195" s="183"/>
      <c r="BH195" s="7"/>
      <c r="BK195" s="135" t="str">
        <f t="shared" ref="BK195:BK258" si="243">IF(AU195="",IF(AT195="",IF(AQ195="",IF(AS195="","",AS195),AQ195),AT195),AU195)</f>
        <v/>
      </c>
      <c r="BL195" s="135" t="str">
        <f t="shared" ref="BL195:BL258" si="244">IF(AY195="",IF(AZ195="",IF(AV195="",IF(AX195="","",AX195),AV195),AZ195),AY195)</f>
        <v/>
      </c>
      <c r="BM195" s="135" t="str">
        <f t="shared" ref="BM195:BM258" si="245">IF(BD195="",IF(BE195="",IF(BA195="",IF(BC195="","",BC195),BA195),BE195),BD195)</f>
        <v/>
      </c>
      <c r="BN195" s="135" t="str">
        <f t="shared" ref="BN195:BN258" si="246">IF(BI195="",IF(BJ195="",IF(BF195="",IF(BH195="","",BH195),BF195),BJ195),BI195)</f>
        <v/>
      </c>
      <c r="BO195" s="84">
        <f t="shared" si="240"/>
        <v>0</v>
      </c>
      <c r="BP195" s="84">
        <f>IF(ISBLANK(AK195),"",IF(ISBLANK(AH195),"",IFERROR(((AK195-AH195)/0.36/R195),"")))</f>
        <v>-0.3213101160862355</v>
      </c>
      <c r="BR195" s="84">
        <f t="shared" ref="BR195:BR226" si="247">IF(ISBLANK(AN195),"",IF(ISBLANK(AI195),"",IFERROR(((AN195-AI195)/0.36/R195),"")))</f>
        <v>-0.19693200663349916</v>
      </c>
      <c r="BT195" s="84">
        <f>IF(ISBLANK(BO195),"",IF(ISBLANK(AJ195),"",IFERROR(((BO195-AJ195)/0.36/R195),"")))</f>
        <v>-0.51824212271973469</v>
      </c>
    </row>
    <row r="196" spans="1:73" x14ac:dyDescent="0.25">
      <c r="A196" s="12" t="s">
        <v>359</v>
      </c>
      <c r="B196" s="4" t="s">
        <v>529</v>
      </c>
      <c r="C196" s="4" t="s">
        <v>633</v>
      </c>
      <c r="D196" s="4" t="s">
        <v>712</v>
      </c>
      <c r="E196" s="4" t="s">
        <v>713</v>
      </c>
      <c r="F196" s="4" t="s">
        <v>59</v>
      </c>
      <c r="G196" s="12" t="s">
        <v>544</v>
      </c>
      <c r="H196" s="12" t="s">
        <v>543</v>
      </c>
      <c r="I196" s="22">
        <v>2</v>
      </c>
      <c r="J196" s="22">
        <v>3</v>
      </c>
      <c r="K196" s="12" t="s">
        <v>540</v>
      </c>
      <c r="L196" s="12" t="s">
        <v>549</v>
      </c>
      <c r="M196" s="21">
        <v>1006</v>
      </c>
      <c r="N196" s="75">
        <v>-3.40842599</v>
      </c>
      <c r="O196" s="75">
        <v>34.850243982000002</v>
      </c>
      <c r="P196" s="19">
        <v>42938</v>
      </c>
      <c r="Q196" s="19">
        <v>43005</v>
      </c>
      <c r="R196" s="21">
        <f t="shared" si="191"/>
        <v>67</v>
      </c>
      <c r="S196" s="54">
        <f>INDEX([1]Sheet1!$J:$J,MATCH(A196,[1]Sheet1!$A:$A,0))</f>
        <v>6.5250000359999998</v>
      </c>
      <c r="T196">
        <v>515.12132160199997</v>
      </c>
      <c r="U196" s="68" t="s">
        <v>276</v>
      </c>
      <c r="V196" s="62">
        <v>0.5</v>
      </c>
      <c r="W196" s="62">
        <v>0.4</v>
      </c>
      <c r="X196" s="23">
        <v>5</v>
      </c>
      <c r="Y196" s="23">
        <v>10</v>
      </c>
      <c r="AB196" s="158">
        <v>0</v>
      </c>
      <c r="AC196" s="158">
        <v>0</v>
      </c>
      <c r="AD196" s="54">
        <v>1</v>
      </c>
      <c r="AE196" s="52">
        <v>4</v>
      </c>
      <c r="AG196" s="25" t="s">
        <v>857</v>
      </c>
      <c r="AH196">
        <v>4.42</v>
      </c>
      <c r="AI196" s="87">
        <v>16.88</v>
      </c>
      <c r="AJ196">
        <v>21.299999999999997</v>
      </c>
      <c r="AK196" s="84">
        <v>0</v>
      </c>
      <c r="AL196" s="131"/>
      <c r="AM196" s="123"/>
      <c r="AN196" s="87">
        <v>0</v>
      </c>
      <c r="AO196" s="135"/>
      <c r="AP196" s="122"/>
      <c r="AS196" s="183"/>
      <c r="AX196" s="183"/>
      <c r="BC196" s="183"/>
      <c r="BH196" s="7"/>
      <c r="BK196" s="135" t="str">
        <f t="shared" si="243"/>
        <v/>
      </c>
      <c r="BL196" s="135" t="str">
        <f t="shared" si="244"/>
        <v/>
      </c>
      <c r="BM196" s="135" t="str">
        <f t="shared" si="245"/>
        <v/>
      </c>
      <c r="BN196" s="135" t="str">
        <f t="shared" si="246"/>
        <v/>
      </c>
      <c r="BO196" s="84">
        <f t="shared" si="240"/>
        <v>0</v>
      </c>
      <c r="BP196" s="84">
        <f>IF(ISBLANK(AK196),"",IF(ISBLANK(AH197),"",IFERROR(((AK196-AH197)/0.36/R196),"")))</f>
        <v>-1.824212271973466E-2</v>
      </c>
      <c r="BQ196" s="84">
        <f>IF(ISBLANK(AK196),"",IF(ISBLANK(AK197),"",IFERROR(((AK196-AK197)/0.36/R196),"")))</f>
        <v>0</v>
      </c>
      <c r="BR196" s="84">
        <f t="shared" si="186"/>
        <v>-0.31426202321724711</v>
      </c>
      <c r="BS196" s="84">
        <f>IF(ISBLANK(AN196),"",IF(ISBLANK(AN196),"",IFERROR(((AN196-AN197)/0.36/R196),"")))</f>
        <v>0</v>
      </c>
      <c r="BT196" s="84">
        <f>IF(ISBLANK(BO196),"",IF(ISBLANK(AJ197),"",IFERROR(((BO196-AJ197)/0.36/R196),"")))</f>
        <v>-0.33250414593698174</v>
      </c>
      <c r="BU196" s="84">
        <f>IF(ISBLANK(BO197),"",IF(ISBLANK(BO196),"",IFERROR(((BO196-BO197)/0.36/R196),"")))</f>
        <v>0</v>
      </c>
    </row>
    <row r="197" spans="1:73" x14ac:dyDescent="0.25">
      <c r="A197" s="12" t="s">
        <v>360</v>
      </c>
      <c r="B197" s="4" t="s">
        <v>529</v>
      </c>
      <c r="C197" s="4" t="s">
        <v>633</v>
      </c>
      <c r="D197" s="12" t="s">
        <v>712</v>
      </c>
      <c r="E197" s="12" t="s">
        <v>713</v>
      </c>
      <c r="F197" s="4" t="s">
        <v>59</v>
      </c>
      <c r="G197" s="12" t="s">
        <v>544</v>
      </c>
      <c r="H197" s="12" t="s">
        <v>543</v>
      </c>
      <c r="I197" s="22">
        <v>2</v>
      </c>
      <c r="J197" s="22">
        <v>3</v>
      </c>
      <c r="K197" s="12" t="s">
        <v>542</v>
      </c>
      <c r="L197" s="12" t="s">
        <v>549</v>
      </c>
      <c r="M197" s="22">
        <v>1006</v>
      </c>
      <c r="N197" s="75">
        <v>-3.40842599</v>
      </c>
      <c r="O197" s="75">
        <v>34.850243982000002</v>
      </c>
      <c r="P197" s="19">
        <v>42938</v>
      </c>
      <c r="Q197" s="19">
        <v>43005</v>
      </c>
      <c r="R197" s="21">
        <f t="shared" si="191"/>
        <v>67</v>
      </c>
      <c r="S197" s="54">
        <f>INDEX([1]Sheet1!$J:$J,MATCH(A197,[1]Sheet1!$A:$A,0))</f>
        <v>6.5250000359999998</v>
      </c>
      <c r="T197">
        <v>521.64632163800002</v>
      </c>
      <c r="U197" s="68" t="s">
        <v>276</v>
      </c>
      <c r="V197" s="62">
        <v>2</v>
      </c>
      <c r="W197" s="62">
        <v>4.5999999999999996</v>
      </c>
      <c r="X197" s="23">
        <v>5</v>
      </c>
      <c r="Y197" s="23">
        <v>20</v>
      </c>
      <c r="AB197" s="158">
        <v>0</v>
      </c>
      <c r="AC197" s="158">
        <v>0</v>
      </c>
      <c r="AD197" s="54">
        <v>1</v>
      </c>
      <c r="AE197" s="52">
        <v>4</v>
      </c>
      <c r="AF197" s="3" t="s">
        <v>780</v>
      </c>
      <c r="AG197" s="25" t="s">
        <v>857</v>
      </c>
      <c r="AH197">
        <v>0.44</v>
      </c>
      <c r="AI197" s="87">
        <v>7.58</v>
      </c>
      <c r="AJ197">
        <v>8.02</v>
      </c>
      <c r="AK197" s="84">
        <v>0</v>
      </c>
      <c r="AL197" s="131"/>
      <c r="AM197" s="123"/>
      <c r="AN197" s="87">
        <v>0</v>
      </c>
      <c r="AO197" s="135"/>
      <c r="AP197" s="122"/>
      <c r="AS197" s="183"/>
      <c r="AX197" s="183"/>
      <c r="BC197" s="183"/>
      <c r="BH197" s="7"/>
      <c r="BK197" s="135" t="str">
        <f t="shared" si="243"/>
        <v/>
      </c>
      <c r="BL197" s="135" t="str">
        <f t="shared" si="244"/>
        <v/>
      </c>
      <c r="BM197" s="135" t="str">
        <f t="shared" si="245"/>
        <v/>
      </c>
      <c r="BN197" s="135" t="str">
        <f t="shared" si="246"/>
        <v/>
      </c>
      <c r="BO197" s="84">
        <f t="shared" si="240"/>
        <v>0</v>
      </c>
      <c r="BP197" s="84">
        <f>IF(ISBLANK(AK197),"",IF(ISBLANK(AH197),"",IFERROR(((AK197-AH197)/0.36/R197),"")))</f>
        <v>-1.824212271973466E-2</v>
      </c>
      <c r="BR197" s="84">
        <f t="shared" si="188"/>
        <v>-0.31426202321724711</v>
      </c>
      <c r="BT197" s="84">
        <f>IF(ISBLANK(BO197),"",IF(ISBLANK(AJ197),"",IFERROR(((BO197-AJ197)/0.36/R197),"")))</f>
        <v>-0.33250414593698174</v>
      </c>
    </row>
    <row r="198" spans="1:73" x14ac:dyDescent="0.25">
      <c r="A198" s="12" t="s">
        <v>361</v>
      </c>
      <c r="B198" s="12" t="s">
        <v>530</v>
      </c>
      <c r="C198" s="12" t="s">
        <v>633</v>
      </c>
      <c r="D198" s="12" t="s">
        <v>713</v>
      </c>
      <c r="E198" s="12" t="s">
        <v>711</v>
      </c>
      <c r="F198" s="4" t="s">
        <v>59</v>
      </c>
      <c r="G198" s="12" t="s">
        <v>544</v>
      </c>
      <c r="H198" s="12" t="s">
        <v>543</v>
      </c>
      <c r="I198" s="22">
        <v>3</v>
      </c>
      <c r="J198" s="22">
        <v>1</v>
      </c>
      <c r="K198" s="12" t="s">
        <v>540</v>
      </c>
      <c r="L198" s="12" t="s">
        <v>549</v>
      </c>
      <c r="M198" s="22">
        <v>1001</v>
      </c>
      <c r="N198" s="75">
        <v>-3.4063160140000002</v>
      </c>
      <c r="O198" s="75">
        <v>34.850407009999998</v>
      </c>
      <c r="P198" s="19">
        <v>42938</v>
      </c>
      <c r="Q198" s="19">
        <v>43005</v>
      </c>
      <c r="R198" s="21">
        <f t="shared" si="191"/>
        <v>67</v>
      </c>
      <c r="S198" s="54">
        <f>INDEX([1]Sheet1!$J:$J,MATCH(A198,[1]Sheet1!$A:$A,0))</f>
        <v>6.5250000359999998</v>
      </c>
      <c r="T198">
        <v>555.14011280199998</v>
      </c>
      <c r="U198" s="68" t="s">
        <v>276</v>
      </c>
      <c r="V198" s="62">
        <v>0.5</v>
      </c>
      <c r="W198" s="62">
        <v>0.9</v>
      </c>
      <c r="X198" s="23">
        <v>4</v>
      </c>
      <c r="Y198" s="23">
        <v>8</v>
      </c>
      <c r="AB198" s="158">
        <v>0</v>
      </c>
      <c r="AC198" s="158">
        <v>0</v>
      </c>
      <c r="AD198" s="54">
        <v>1</v>
      </c>
      <c r="AE198" s="52">
        <v>3</v>
      </c>
      <c r="AG198" s="25" t="s">
        <v>857</v>
      </c>
      <c r="AH198">
        <v>1.43</v>
      </c>
      <c r="AI198" s="87">
        <v>14.18</v>
      </c>
      <c r="AJ198">
        <v>15.61</v>
      </c>
      <c r="AK198" s="84">
        <v>0</v>
      </c>
      <c r="AL198" s="131"/>
      <c r="AM198" s="123"/>
      <c r="AN198" s="87">
        <v>0</v>
      </c>
      <c r="AO198" s="135"/>
      <c r="AP198" s="122"/>
      <c r="AS198" s="183"/>
      <c r="AX198" s="183"/>
      <c r="BC198" s="183"/>
      <c r="BH198" s="7"/>
      <c r="BK198" s="135" t="str">
        <f t="shared" si="243"/>
        <v/>
      </c>
      <c r="BL198" s="135" t="str">
        <f t="shared" si="244"/>
        <v/>
      </c>
      <c r="BM198" s="135" t="str">
        <f t="shared" si="245"/>
        <v/>
      </c>
      <c r="BN198" s="135" t="str">
        <f t="shared" si="246"/>
        <v/>
      </c>
      <c r="BO198" s="84">
        <f t="shared" si="240"/>
        <v>0</v>
      </c>
      <c r="BP198" s="84">
        <f>IF(ISBLANK(AK198),"",IF(ISBLANK(AH199),"",IFERROR(((AK198-AH199)/0.36/R198),"")))</f>
        <v>-1.7827529021558871E-2</v>
      </c>
      <c r="BQ198" s="84" t="str">
        <f>IF(ISBLANK(AK198),"",IF(ISBLANK(AK199),"",IFERROR(((AK198-AK199)/0.36/R198),"")))</f>
        <v/>
      </c>
      <c r="BR198" s="84">
        <f t="shared" ref="BR198:BR229" si="248">IF(ISBLANK(AN198),"",IF(ISBLANK(AI199),"",IFERROR(((AN198-AI199)/0.36/R198),"")))</f>
        <v>-0.33043117744610284</v>
      </c>
      <c r="BS198" s="84">
        <f t="shared" ref="BS198:BS229" si="249">IF(ISBLANK(AN198),"",IF(ISBLANK(AN198),"",IFERROR(((AN198-AN199)/0.36/R198),"")))</f>
        <v>0</v>
      </c>
      <c r="BT198" s="84">
        <f>IF(ISBLANK(BO198),"",IF(ISBLANK(AJ199),"",IFERROR(((BO198-AJ199)/0.36/R198),"")))</f>
        <v>-0.34825870646766172</v>
      </c>
      <c r="BU198" s="84" t="str">
        <f>IF(ISBLANK(BO199),"",IF(ISBLANK(BO198),"",IFERROR(((BO198-BO199)/0.36/R198),"")))</f>
        <v/>
      </c>
    </row>
    <row r="199" spans="1:73" x14ac:dyDescent="0.25">
      <c r="A199" s="12" t="s">
        <v>362</v>
      </c>
      <c r="B199" s="12" t="s">
        <v>530</v>
      </c>
      <c r="C199" s="12" t="s">
        <v>633</v>
      </c>
      <c r="D199" s="12" t="s">
        <v>713</v>
      </c>
      <c r="E199" s="12" t="s">
        <v>711</v>
      </c>
      <c r="F199" s="4" t="s">
        <v>59</v>
      </c>
      <c r="G199" s="12" t="s">
        <v>544</v>
      </c>
      <c r="H199" s="12" t="s">
        <v>543</v>
      </c>
      <c r="I199" s="22">
        <v>3</v>
      </c>
      <c r="J199" s="22">
        <v>1</v>
      </c>
      <c r="K199" s="12" t="s">
        <v>542</v>
      </c>
      <c r="L199" s="12" t="s">
        <v>549</v>
      </c>
      <c r="M199" s="22">
        <v>1001</v>
      </c>
      <c r="N199" s="75">
        <v>-3.4063160140000002</v>
      </c>
      <c r="O199" s="75">
        <v>34.850407009999998</v>
      </c>
      <c r="P199" s="19">
        <v>42938</v>
      </c>
      <c r="Q199" s="19">
        <v>43005</v>
      </c>
      <c r="R199" s="21">
        <f t="shared" si="191"/>
        <v>67</v>
      </c>
      <c r="S199" s="54">
        <f>INDEX([1]Sheet1!$J:$J,MATCH(A199,[1]Sheet1!$A:$A,0))</f>
        <v>6.5250000359999998</v>
      </c>
      <c r="T199">
        <v>561.66511283800003</v>
      </c>
      <c r="U199" s="68" t="s">
        <v>276</v>
      </c>
      <c r="V199" s="62">
        <v>0.5</v>
      </c>
      <c r="W199" s="62">
        <v>1</v>
      </c>
      <c r="X199" s="23">
        <v>2</v>
      </c>
      <c r="Y199" s="23">
        <v>8</v>
      </c>
      <c r="AC199" s="158"/>
      <c r="AF199" s="3" t="s">
        <v>622</v>
      </c>
      <c r="AG199" s="25" t="s">
        <v>857</v>
      </c>
      <c r="AH199">
        <v>0.43</v>
      </c>
      <c r="AI199" s="87">
        <v>7.97</v>
      </c>
      <c r="AJ199">
        <v>8.4</v>
      </c>
      <c r="AL199" s="131"/>
      <c r="AM199" s="123"/>
      <c r="AO199" s="135"/>
      <c r="AP199" s="122"/>
      <c r="AS199" s="183"/>
      <c r="AX199" s="183"/>
      <c r="BC199" s="183"/>
      <c r="BH199" s="7"/>
      <c r="BK199" s="135" t="str">
        <f t="shared" si="243"/>
        <v/>
      </c>
      <c r="BL199" s="135" t="str">
        <f t="shared" si="244"/>
        <v/>
      </c>
      <c r="BM199" s="135" t="str">
        <f t="shared" si="245"/>
        <v/>
      </c>
      <c r="BN199" s="135" t="str">
        <f t="shared" si="246"/>
        <v/>
      </c>
      <c r="BO199" s="84" t="str">
        <f t="shared" si="240"/>
        <v/>
      </c>
      <c r="BP199" s="84" t="str">
        <f>IF(ISBLANK(AK199),"",IF(ISBLANK(AH199),"",IFERROR(((AK199-AH199)/0.36/R199),"")))</f>
        <v/>
      </c>
      <c r="BR199" s="84" t="str">
        <f t="shared" ref="BR199:BR230" si="250">IF(ISBLANK(AN199),"",IF(ISBLANK(AI199),"",IFERROR(((AN199-AI199)/0.36/R199),"")))</f>
        <v/>
      </c>
      <c r="BT199" s="84" t="str">
        <f>IF(ISBLANK(BO199),"",IF(ISBLANK(AJ199),"",IFERROR(((BO199-AJ199)/0.36/R199),"")))</f>
        <v/>
      </c>
    </row>
    <row r="200" spans="1:73" x14ac:dyDescent="0.25">
      <c r="A200" s="12" t="s">
        <v>363</v>
      </c>
      <c r="B200" s="4" t="s">
        <v>531</v>
      </c>
      <c r="C200" s="4" t="s">
        <v>633</v>
      </c>
      <c r="D200" s="4" t="s">
        <v>714</v>
      </c>
      <c r="E200" s="4"/>
      <c r="F200" s="4" t="s">
        <v>59</v>
      </c>
      <c r="G200" s="12" t="s">
        <v>544</v>
      </c>
      <c r="H200" s="12" t="s">
        <v>543</v>
      </c>
      <c r="I200" s="22">
        <v>4</v>
      </c>
      <c r="J200" s="22"/>
      <c r="K200" s="12" t="s">
        <v>540</v>
      </c>
      <c r="L200" s="12" t="s">
        <v>549</v>
      </c>
      <c r="M200" s="21">
        <v>1003</v>
      </c>
      <c r="N200" s="75">
        <v>-3.4068529590000001</v>
      </c>
      <c r="O200" s="75">
        <v>34.851600005999998</v>
      </c>
      <c r="P200" s="19">
        <v>42938</v>
      </c>
      <c r="Q200" s="19">
        <v>43005</v>
      </c>
      <c r="R200" s="21">
        <f t="shared" si="191"/>
        <v>67</v>
      </c>
      <c r="S200" s="54">
        <f>INDEX([1]Sheet1!$J:$J,MATCH(A200,[1]Sheet1!$A:$A,0))</f>
        <v>6.5250000359999998</v>
      </c>
      <c r="T200">
        <v>555.14011280199998</v>
      </c>
      <c r="U200" s="68" t="s">
        <v>276</v>
      </c>
      <c r="V200" s="62">
        <v>0.7</v>
      </c>
      <c r="W200" s="62">
        <v>1.4</v>
      </c>
      <c r="X200" s="23">
        <v>7</v>
      </c>
      <c r="Y200" s="23">
        <v>15</v>
      </c>
      <c r="AB200" s="158">
        <v>0</v>
      </c>
      <c r="AC200" s="158">
        <v>0</v>
      </c>
      <c r="AD200" s="54">
        <v>1</v>
      </c>
      <c r="AE200" s="110">
        <v>8</v>
      </c>
      <c r="AF200" s="3" t="s">
        <v>781</v>
      </c>
      <c r="AG200" s="25" t="s">
        <v>857</v>
      </c>
      <c r="AH200">
        <v>2.6</v>
      </c>
      <c r="AI200" s="87">
        <v>18.260000000000002</v>
      </c>
      <c r="AJ200">
        <v>20.860000000000003</v>
      </c>
      <c r="AK200" s="84">
        <v>0</v>
      </c>
      <c r="AL200" s="131"/>
      <c r="AM200" s="123"/>
      <c r="AN200" s="87">
        <v>0</v>
      </c>
      <c r="AO200" s="135"/>
      <c r="AP200" s="122"/>
      <c r="AS200" s="183"/>
      <c r="AX200" s="183"/>
      <c r="BC200" s="183"/>
      <c r="BH200" s="7"/>
      <c r="BK200" s="135" t="str">
        <f t="shared" si="243"/>
        <v/>
      </c>
      <c r="BL200" s="135" t="str">
        <f t="shared" si="244"/>
        <v/>
      </c>
      <c r="BM200" s="135" t="str">
        <f t="shared" si="245"/>
        <v/>
      </c>
      <c r="BN200" s="135" t="str">
        <f t="shared" si="246"/>
        <v/>
      </c>
      <c r="BO200" s="84">
        <f t="shared" si="240"/>
        <v>0</v>
      </c>
      <c r="BP200" s="84">
        <f>IF(ISBLANK(AK200),"",IF(ISBLANK(AH201),"",IFERROR(((AK200-AH201)/0.36/R200),"")))</f>
        <v>-4.06301824212272E-2</v>
      </c>
      <c r="BQ200" s="84" t="str">
        <f>IF(ISBLANK(AK200),"",IF(ISBLANK(AK201),"",IFERROR(((AK200-AK201)/0.36/R200),"")))</f>
        <v/>
      </c>
      <c r="BR200" s="84">
        <f t="shared" ref="BR200:BR231" si="251">IF(ISBLANK(AN200),"",IF(ISBLANK(AI201),"",IFERROR(((AN200-AI201)/0.36/R200),"")))</f>
        <v>-0.1965174129353234</v>
      </c>
      <c r="BS200" s="84">
        <f t="shared" si="239"/>
        <v>0</v>
      </c>
      <c r="BT200" s="84">
        <f>IF(ISBLANK(BO200),"",IF(ISBLANK(AJ201),"",IFERROR(((BO200-AJ201)/0.36/R200),"")))</f>
        <v>-0.23714759535655061</v>
      </c>
      <c r="BU200" s="84" t="str">
        <f>IF(ISBLANK(BO201),"",IF(ISBLANK(BO200),"",IFERROR(((BO200-BO201)/0.36/R200),"")))</f>
        <v/>
      </c>
    </row>
    <row r="201" spans="1:73" x14ac:dyDescent="0.25">
      <c r="A201" s="12" t="s">
        <v>364</v>
      </c>
      <c r="B201" s="4" t="s">
        <v>531</v>
      </c>
      <c r="C201" s="4" t="s">
        <v>633</v>
      </c>
      <c r="D201" s="4" t="s">
        <v>714</v>
      </c>
      <c r="E201" s="4"/>
      <c r="F201" s="4" t="s">
        <v>59</v>
      </c>
      <c r="G201" s="12" t="s">
        <v>544</v>
      </c>
      <c r="H201" s="12" t="s">
        <v>543</v>
      </c>
      <c r="I201" s="22">
        <v>4</v>
      </c>
      <c r="J201" s="22"/>
      <c r="K201" s="12" t="s">
        <v>542</v>
      </c>
      <c r="L201" s="12" t="s">
        <v>549</v>
      </c>
      <c r="M201" s="21">
        <v>1003</v>
      </c>
      <c r="N201" s="75">
        <v>-3.4068529590000001</v>
      </c>
      <c r="O201" s="75">
        <v>34.851600005999998</v>
      </c>
      <c r="P201" s="19">
        <v>42938</v>
      </c>
      <c r="Q201" s="19">
        <v>43005</v>
      </c>
      <c r="R201" s="21">
        <f t="shared" si="191"/>
        <v>67</v>
      </c>
      <c r="S201" s="54">
        <f>INDEX([1]Sheet1!$J:$J,MATCH(A201,[1]Sheet1!$A:$A,0))</f>
        <v>6.5250000359999998</v>
      </c>
      <c r="T201">
        <v>561.66511283800003</v>
      </c>
      <c r="U201" s="68" t="s">
        <v>276</v>
      </c>
      <c r="V201" s="62">
        <v>1</v>
      </c>
      <c r="W201" s="62">
        <v>0.9</v>
      </c>
      <c r="X201" s="23">
        <v>2</v>
      </c>
      <c r="Y201" s="23">
        <v>10</v>
      </c>
      <c r="AC201" s="158"/>
      <c r="AF201" s="3" t="s">
        <v>622</v>
      </c>
      <c r="AG201" s="25" t="s">
        <v>857</v>
      </c>
      <c r="AH201">
        <v>0.98</v>
      </c>
      <c r="AI201" s="87">
        <v>4.74</v>
      </c>
      <c r="AJ201">
        <v>5.7200000000000006</v>
      </c>
      <c r="AL201" s="131"/>
      <c r="AM201" s="123"/>
      <c r="AO201" s="135"/>
      <c r="AP201" s="122"/>
      <c r="BK201" s="135" t="str">
        <f t="shared" si="243"/>
        <v/>
      </c>
      <c r="BL201" s="135" t="str">
        <f t="shared" si="244"/>
        <v/>
      </c>
      <c r="BM201" s="135" t="str">
        <f t="shared" si="245"/>
        <v/>
      </c>
      <c r="BN201" s="135" t="str">
        <f t="shared" si="246"/>
        <v/>
      </c>
      <c r="BO201" s="84" t="str">
        <f t="shared" si="240"/>
        <v/>
      </c>
      <c r="BP201" s="84" t="str">
        <f>IF(ISBLANK(AK201),"",IF(ISBLANK(AH201),"",IFERROR(((AK201-AH201)/0.36/R201),"")))</f>
        <v/>
      </c>
      <c r="BR201" s="84" t="str">
        <f t="shared" si="194"/>
        <v/>
      </c>
      <c r="BT201" s="84" t="str">
        <f>IF(ISBLANK(BO201),"",IF(ISBLANK(AJ201),"",IFERROR(((BO201-AJ201)/0.36/R201),"")))</f>
        <v/>
      </c>
    </row>
    <row r="202" spans="1:73" x14ac:dyDescent="0.25">
      <c r="A202" s="12" t="s">
        <v>365</v>
      </c>
      <c r="B202" s="4" t="s">
        <v>532</v>
      </c>
      <c r="C202" s="4" t="s">
        <v>546</v>
      </c>
      <c r="D202" s="4" t="s">
        <v>716</v>
      </c>
      <c r="E202" s="4"/>
      <c r="F202" s="4" t="s">
        <v>135</v>
      </c>
      <c r="G202" s="12" t="s">
        <v>546</v>
      </c>
      <c r="H202" s="12" t="s">
        <v>539</v>
      </c>
      <c r="I202" s="22">
        <v>1</v>
      </c>
      <c r="J202" s="22"/>
      <c r="K202" s="12" t="s">
        <v>540</v>
      </c>
      <c r="L202" s="12" t="s">
        <v>549</v>
      </c>
      <c r="M202" s="22">
        <v>1023</v>
      </c>
      <c r="N202" s="75">
        <v>-2.4377470369999998</v>
      </c>
      <c r="O202" s="75">
        <v>34.855161979999998</v>
      </c>
      <c r="P202" s="19">
        <v>42942</v>
      </c>
      <c r="Q202" s="19">
        <v>43003</v>
      </c>
      <c r="R202" s="21">
        <f t="shared" si="191"/>
        <v>61</v>
      </c>
      <c r="S202" s="54">
        <f>INDEX([1]Sheet1!$J:$J,MATCH(A202,[1]Sheet1!$A:$A,0))</f>
        <v>167.08862460899999</v>
      </c>
      <c r="T202">
        <v>1029.5130834060001</v>
      </c>
      <c r="U202" s="68" t="s">
        <v>76</v>
      </c>
      <c r="V202" s="62">
        <v>4</v>
      </c>
      <c r="W202" s="62">
        <v>7.6</v>
      </c>
      <c r="X202" s="23">
        <v>25</v>
      </c>
      <c r="Y202" s="23">
        <v>35</v>
      </c>
      <c r="AB202" s="158">
        <v>5</v>
      </c>
      <c r="AC202" s="158">
        <v>10.199999999999999</v>
      </c>
      <c r="AD202" s="54">
        <v>20</v>
      </c>
      <c r="AE202" s="110">
        <v>50</v>
      </c>
      <c r="AG202" s="25" t="s">
        <v>857</v>
      </c>
      <c r="AH202">
        <v>18.05</v>
      </c>
      <c r="AI202" s="87">
        <v>33.299999999999997</v>
      </c>
      <c r="AJ202">
        <v>51.349999999999994</v>
      </c>
      <c r="AK202" s="52">
        <v>30.41</v>
      </c>
      <c r="AL202" s="131">
        <v>5.04</v>
      </c>
      <c r="AM202" s="123">
        <v>4.95</v>
      </c>
      <c r="AN202" s="87">
        <v>30.83</v>
      </c>
      <c r="AO202" s="87">
        <v>5.07</v>
      </c>
      <c r="AP202" s="123">
        <v>4.97</v>
      </c>
      <c r="AQ202" s="122">
        <v>1.75</v>
      </c>
      <c r="AU202" s="122">
        <v>1.46</v>
      </c>
      <c r="AV202" s="122">
        <v>0.03</v>
      </c>
      <c r="AY202" s="122">
        <v>0.28000000000000003</v>
      </c>
      <c r="BA202" s="122">
        <v>2.63</v>
      </c>
      <c r="BF202" s="122">
        <v>0.15</v>
      </c>
      <c r="BK202" s="135">
        <f t="shared" si="243"/>
        <v>1.46</v>
      </c>
      <c r="BL202" s="135">
        <f t="shared" si="244"/>
        <v>0.28000000000000003</v>
      </c>
      <c r="BM202" s="135">
        <f t="shared" si="245"/>
        <v>2.63</v>
      </c>
      <c r="BN202" s="135">
        <f t="shared" si="246"/>
        <v>0.15</v>
      </c>
      <c r="BO202" s="84">
        <f t="shared" si="240"/>
        <v>61.239999999999995</v>
      </c>
      <c r="BP202" s="84">
        <f>IF(ISBLANK(AK202),"",IF(ISBLANK(AH204),"",IFERROR(((AK202-AH204)/0.36/R202),"")))</f>
        <v>0.9435336976320583</v>
      </c>
      <c r="BQ202" s="84">
        <f>IF(ISBLANK(AK202),"",IF(ISBLANK(AK204),"",IFERROR(((AK202-AK204)/0.36/R202),"")))</f>
        <v>0.32377049180327871</v>
      </c>
      <c r="BR202" s="84">
        <f t="shared" ref="BR202" si="252">IF(ISBLANK(AN202),"",IF(ISBLANK(AI204),"",IFERROR(((AN202-AI204)/0.36/R202),"")))</f>
        <v>0.48269581056466293</v>
      </c>
      <c r="BS202" s="84">
        <f t="shared" ref="BS202" si="253">IF(ISBLANK(AN202),"",IF(ISBLANK(AN202),"",IFERROR(((AN202-AN204)/0.36/R202),"")))</f>
        <v>0.31967213114754101</v>
      </c>
      <c r="BT202" s="84">
        <f>IF(ISBLANK(BO202),"",IF(ISBLANK(AJ204),"",IFERROR(((BO202-AJ204)/0.36/R202),"")))</f>
        <v>1.4262295081967211</v>
      </c>
      <c r="BU202" s="84">
        <f>IF(ISBLANK(BO204),"",IF(ISBLANK(BO202),"",IFERROR(((BO202-BO204)/0.36/R202),"")))</f>
        <v>0.64344262295081944</v>
      </c>
    </row>
    <row r="203" spans="1:73" x14ac:dyDescent="0.25">
      <c r="A203" s="12" t="s">
        <v>366</v>
      </c>
      <c r="B203" s="4" t="s">
        <v>532</v>
      </c>
      <c r="C203" s="4" t="s">
        <v>546</v>
      </c>
      <c r="D203" s="4" t="s">
        <v>716</v>
      </c>
      <c r="E203" s="4"/>
      <c r="F203" s="4" t="s">
        <v>135</v>
      </c>
      <c r="G203" s="12" t="s">
        <v>546</v>
      </c>
      <c r="H203" s="12" t="s">
        <v>539</v>
      </c>
      <c r="I203" s="22">
        <v>1</v>
      </c>
      <c r="J203" s="22"/>
      <c r="K203" s="12" t="s">
        <v>545</v>
      </c>
      <c r="L203" s="12" t="s">
        <v>549</v>
      </c>
      <c r="M203" s="22">
        <v>1023</v>
      </c>
      <c r="N203" s="75">
        <v>-2.4377470369999998</v>
      </c>
      <c r="O203" s="75">
        <v>34.855161979999998</v>
      </c>
      <c r="P203" s="19">
        <v>42942</v>
      </c>
      <c r="Q203" s="19">
        <v>43003</v>
      </c>
      <c r="R203" s="21">
        <f t="shared" si="191"/>
        <v>61</v>
      </c>
      <c r="S203" s="54">
        <f>INDEX([1]Sheet1!$J:$J,MATCH(A203,[1]Sheet1!$A:$A,0))</f>
        <v>167.08862460899999</v>
      </c>
      <c r="T203">
        <v>1196.601708015</v>
      </c>
      <c r="U203" s="68" t="s">
        <v>76</v>
      </c>
      <c r="V203" s="62">
        <v>2.5</v>
      </c>
      <c r="W203" s="62">
        <v>10.8</v>
      </c>
      <c r="X203" s="23">
        <v>20</v>
      </c>
      <c r="Y203" s="23">
        <v>50</v>
      </c>
      <c r="AB203" s="158">
        <v>7</v>
      </c>
      <c r="AC203" s="158">
        <v>15</v>
      </c>
      <c r="AD203" s="54">
        <v>30</v>
      </c>
      <c r="AE203" s="110">
        <v>70</v>
      </c>
      <c r="AG203" s="25" t="s">
        <v>857</v>
      </c>
      <c r="AH203">
        <v>13.9</v>
      </c>
      <c r="AI203" s="87">
        <v>10.68</v>
      </c>
      <c r="AJ203">
        <v>24.58</v>
      </c>
      <c r="AK203" s="52">
        <v>23.55</v>
      </c>
      <c r="AL203" s="131">
        <v>5.0599999999999996</v>
      </c>
      <c r="AM203" s="123">
        <v>4.71</v>
      </c>
      <c r="AN203" s="87">
        <v>55.17</v>
      </c>
      <c r="AO203" s="135">
        <v>5.04</v>
      </c>
      <c r="AP203" s="122">
        <v>5.05</v>
      </c>
      <c r="AQ203" s="122">
        <v>2.17</v>
      </c>
      <c r="AU203" s="122">
        <v>1.07</v>
      </c>
      <c r="AV203" s="122">
        <v>0.15</v>
      </c>
      <c r="AY203" s="122">
        <v>0.33</v>
      </c>
      <c r="BA203" s="122">
        <v>1.0900000000000001</v>
      </c>
      <c r="BF203" s="122">
        <v>0.14000000000000001</v>
      </c>
      <c r="BK203" s="135">
        <f t="shared" si="243"/>
        <v>1.07</v>
      </c>
      <c r="BL203" s="135">
        <f t="shared" si="244"/>
        <v>0.33</v>
      </c>
      <c r="BM203" s="135">
        <f t="shared" si="245"/>
        <v>1.0900000000000001</v>
      </c>
      <c r="BN203" s="135">
        <f t="shared" si="246"/>
        <v>0.14000000000000001</v>
      </c>
      <c r="BO203" s="84">
        <f t="shared" si="240"/>
        <v>78.72</v>
      </c>
      <c r="BP203" s="84">
        <f>IF(ISBLANK(AK203),"",IF(ISBLANK(AH204),"",IFERROR(((AK203-AH204)/0.36/R203),"")))</f>
        <v>0.6311475409836067</v>
      </c>
      <c r="BQ203" s="84">
        <f>IF(ISBLANK(AK203),"",IF(ISBLANK(AK204),"",IFERROR(((AK203-AK204)/0.36/R203),"")))</f>
        <v>1.1384335154826957E-2</v>
      </c>
      <c r="BR203" s="84">
        <f t="shared" ref="BR203:BR234" si="254">IF(ISBLANK(AN203),"",IF(ISBLANK(AI204),"",IFERROR(((AN203-AI204)/0.36/R203),"")))</f>
        <v>1.5910746812386156</v>
      </c>
      <c r="BS203" s="84">
        <f t="shared" ref="BS203:BS234" si="255">IF(ISBLANK(AN203),"",IF(ISBLANK(AN203),"",IFERROR(((AN203-AN204)/0.36/R203),"")))</f>
        <v>1.4280510018214938</v>
      </c>
      <c r="BT203" s="84">
        <f>IF(ISBLANK(BO203),"",IF(ISBLANK(AJ204),"",IFERROR(((BO203-AJ204)/0.36/R203),"")))</f>
        <v>2.2222222222222219</v>
      </c>
      <c r="BU203" s="84">
        <f>IF(ISBLANK(BO204),"",IF(ISBLANK(BO203),"",IFERROR(((BO203-BO204)/0.36/R203),"")))</f>
        <v>1.4394353369763206</v>
      </c>
    </row>
    <row r="204" spans="1:73" x14ac:dyDescent="0.25">
      <c r="A204" s="12" t="s">
        <v>367</v>
      </c>
      <c r="B204" s="4" t="s">
        <v>532</v>
      </c>
      <c r="C204" s="4" t="s">
        <v>546</v>
      </c>
      <c r="D204" s="4" t="s">
        <v>716</v>
      </c>
      <c r="E204" s="4"/>
      <c r="F204" s="4" t="s">
        <v>135</v>
      </c>
      <c r="G204" s="12" t="s">
        <v>546</v>
      </c>
      <c r="H204" s="12" t="s">
        <v>539</v>
      </c>
      <c r="I204" s="22">
        <v>1</v>
      </c>
      <c r="J204" s="22"/>
      <c r="K204" s="12" t="s">
        <v>542</v>
      </c>
      <c r="L204" s="12" t="s">
        <v>549</v>
      </c>
      <c r="M204" s="22">
        <v>1023</v>
      </c>
      <c r="N204" s="75">
        <v>-2.4377470369999998</v>
      </c>
      <c r="O204" s="75">
        <v>34.855161979999998</v>
      </c>
      <c r="P204" s="19">
        <v>42942</v>
      </c>
      <c r="Q204" s="19">
        <v>43003</v>
      </c>
      <c r="R204" s="21">
        <f t="shared" si="191"/>
        <v>61</v>
      </c>
      <c r="S204" s="54">
        <f>INDEX([1]Sheet1!$J:$J,MATCH(A204,[1]Sheet1!$A:$A,0))</f>
        <v>167.08862460899999</v>
      </c>
      <c r="T204">
        <v>1363.6903326239999</v>
      </c>
      <c r="U204" s="68" t="s">
        <v>76</v>
      </c>
      <c r="V204" s="62">
        <v>2.2000000000000002</v>
      </c>
      <c r="W204" s="62">
        <v>6.8</v>
      </c>
      <c r="X204" s="23">
        <v>20</v>
      </c>
      <c r="Y204" s="23">
        <v>30</v>
      </c>
      <c r="AB204" s="158">
        <v>2.5</v>
      </c>
      <c r="AC204" s="158">
        <v>7</v>
      </c>
      <c r="AD204" s="54">
        <v>25</v>
      </c>
      <c r="AE204" s="110">
        <v>40</v>
      </c>
      <c r="AG204" s="25" t="s">
        <v>857</v>
      </c>
      <c r="AH204">
        <v>9.69</v>
      </c>
      <c r="AI204" s="87">
        <v>20.23</v>
      </c>
      <c r="AJ204">
        <v>29.92</v>
      </c>
      <c r="AK204" s="52">
        <v>23.3</v>
      </c>
      <c r="AL204" s="131">
        <v>5.13</v>
      </c>
      <c r="AM204" s="123">
        <v>4.9800000000000004</v>
      </c>
      <c r="AN204" s="87">
        <v>23.81</v>
      </c>
      <c r="AO204" s="87">
        <v>5.13</v>
      </c>
      <c r="AP204" s="123">
        <v>4.8899999999999997</v>
      </c>
      <c r="AQ204" s="122">
        <v>1.69</v>
      </c>
      <c r="AV204" s="122">
        <v>0.12</v>
      </c>
      <c r="BA204" s="122">
        <v>2.17</v>
      </c>
      <c r="BE204" s="122">
        <v>1.57</v>
      </c>
      <c r="BF204" s="122">
        <v>0.13</v>
      </c>
      <c r="BI204" s="135">
        <v>0.32</v>
      </c>
      <c r="BK204" s="135">
        <f>IF(AU204="",IF(AT204="",IF(AQ204="",IF(AS204="","",AS204),AQ204),AT204),AU204)</f>
        <v>1.69</v>
      </c>
      <c r="BL204" s="135">
        <f t="shared" si="244"/>
        <v>0.12</v>
      </c>
      <c r="BM204" s="135">
        <f>IF(BD204="",IF(BE204="",IF(BA204="",IF(BC204="","",BC204),BA204),BE204),BD204)</f>
        <v>1.57</v>
      </c>
      <c r="BN204" s="135">
        <f t="shared" si="246"/>
        <v>0.32</v>
      </c>
      <c r="BO204" s="84">
        <f t="shared" si="240"/>
        <v>47.11</v>
      </c>
      <c r="BP204" s="84">
        <f>IF(ISBLANK(AK204),"",IF(ISBLANK(AH204),"",IFERROR(((AK204-AH204)/0.36/R204),"")))</f>
        <v>0.61976320582877964</v>
      </c>
      <c r="BR204" s="84">
        <f t="shared" ref="BR204:BR235" si="256">IF(ISBLANK(AN204),"",IF(ISBLANK(AI204),"",IFERROR(((AN204-AI204)/0.36/R204),"")))</f>
        <v>0.16302367941712195</v>
      </c>
      <c r="BT204" s="84">
        <f>IF(ISBLANK(BO204),"",IF(ISBLANK(AJ204),"",IFERROR(((BO204-AJ204)/0.36/R204),"")))</f>
        <v>0.78278688524590156</v>
      </c>
    </row>
    <row r="205" spans="1:73" ht="31.5" x14ac:dyDescent="0.25">
      <c r="A205" s="12" t="s">
        <v>368</v>
      </c>
      <c r="B205" s="4" t="s">
        <v>533</v>
      </c>
      <c r="C205" s="4" t="s">
        <v>546</v>
      </c>
      <c r="D205" s="4" t="s">
        <v>717</v>
      </c>
      <c r="E205" s="4"/>
      <c r="F205" s="4" t="s">
        <v>135</v>
      </c>
      <c r="G205" s="12" t="s">
        <v>546</v>
      </c>
      <c r="H205" s="12" t="s">
        <v>539</v>
      </c>
      <c r="I205" s="22">
        <v>2</v>
      </c>
      <c r="J205" s="22"/>
      <c r="K205" s="12" t="s">
        <v>540</v>
      </c>
      <c r="L205" s="12" t="s">
        <v>549</v>
      </c>
      <c r="M205" s="22">
        <v>1025</v>
      </c>
      <c r="N205" s="75">
        <v>-2.43776598</v>
      </c>
      <c r="O205" s="75">
        <v>34.855393991</v>
      </c>
      <c r="P205" s="19">
        <v>42942</v>
      </c>
      <c r="Q205" s="19">
        <v>43003</v>
      </c>
      <c r="R205" s="21">
        <f t="shared" si="191"/>
        <v>61</v>
      </c>
      <c r="S205" s="54">
        <f>INDEX([1]Sheet1!$J:$J,MATCH(A205,[1]Sheet1!$A:$A,0))</f>
        <v>167.08862460899999</v>
      </c>
      <c r="T205">
        <v>1029.5130834060001</v>
      </c>
      <c r="U205" s="68" t="s">
        <v>76</v>
      </c>
      <c r="V205" s="62">
        <v>4.2</v>
      </c>
      <c r="W205" s="62">
        <v>17.8</v>
      </c>
      <c r="X205" s="23">
        <v>10</v>
      </c>
      <c r="Y205" s="23">
        <v>45</v>
      </c>
      <c r="AB205" s="158">
        <v>5</v>
      </c>
      <c r="AC205" s="158">
        <v>10.8</v>
      </c>
      <c r="AD205" s="54">
        <v>12</v>
      </c>
      <c r="AE205" s="110">
        <v>70</v>
      </c>
      <c r="AF205" s="3" t="s">
        <v>783</v>
      </c>
      <c r="AG205" s="25" t="s">
        <v>857</v>
      </c>
      <c r="AH205">
        <v>7.72</v>
      </c>
      <c r="AI205" s="87">
        <v>15.37</v>
      </c>
      <c r="AJ205">
        <v>23.09</v>
      </c>
      <c r="AK205" s="52">
        <v>10.67</v>
      </c>
      <c r="AL205" s="131">
        <v>6.18</v>
      </c>
      <c r="AM205" s="123">
        <v>4.49</v>
      </c>
      <c r="AN205" s="87">
        <v>72.08</v>
      </c>
      <c r="AO205" s="87">
        <v>5.0599999999999996</v>
      </c>
      <c r="AP205" s="123">
        <v>5.0599999999999996</v>
      </c>
      <c r="AQ205" s="122">
        <v>1.58</v>
      </c>
      <c r="AV205" s="122">
        <v>0.13</v>
      </c>
      <c r="BA205" s="122">
        <v>1.44</v>
      </c>
      <c r="BF205" s="122">
        <v>0.12</v>
      </c>
      <c r="BK205" s="135">
        <f t="shared" si="243"/>
        <v>1.58</v>
      </c>
      <c r="BL205" s="135">
        <f t="shared" si="244"/>
        <v>0.13</v>
      </c>
      <c r="BM205" s="135">
        <f t="shared" si="245"/>
        <v>1.44</v>
      </c>
      <c r="BN205" s="135">
        <f t="shared" si="246"/>
        <v>0.12</v>
      </c>
      <c r="BO205" s="84">
        <f t="shared" si="240"/>
        <v>82.75</v>
      </c>
      <c r="BP205" s="84">
        <f>IF(ISBLANK(AK205),"",IF(ISBLANK(AH207),"",IFERROR(((AK205-AH207)/0.36/R205),"")))</f>
        <v>-0.29508196721311469</v>
      </c>
      <c r="BQ205" s="84">
        <f>IF(ISBLANK(AK205),"",IF(ISBLANK(AK207),"",IFERROR(((AK205-AK207)/0.36/R205),"")))</f>
        <v>-6.6939890710382546E-2</v>
      </c>
      <c r="BR205" s="84">
        <f t="shared" si="200"/>
        <v>2.5268670309653918</v>
      </c>
      <c r="BS205" s="84">
        <f t="shared" ref="BS205" si="257">IF(ISBLANK(AN205),"",IF(ISBLANK(AN205),"",IFERROR(((AN205-AN207)/0.36/R205),"")))</f>
        <v>1.8720400728597451</v>
      </c>
      <c r="BT205" s="84">
        <f>IF(ISBLANK(BO205),"",IF(ISBLANK(AJ207),"",IFERROR(((BO205-AJ207)/0.36/R205),"")))</f>
        <v>2.2317850637522771</v>
      </c>
      <c r="BU205" s="84">
        <f>IF(ISBLANK(BO207),"",IF(ISBLANK(BO205),"",IFERROR(((BO205-BO207)/0.36/R205),"")))</f>
        <v>1.8051001821493626</v>
      </c>
    </row>
    <row r="206" spans="1:73" x14ac:dyDescent="0.25">
      <c r="A206" s="12" t="s">
        <v>369</v>
      </c>
      <c r="B206" s="4" t="s">
        <v>533</v>
      </c>
      <c r="C206" s="4" t="s">
        <v>546</v>
      </c>
      <c r="D206" s="4" t="s">
        <v>717</v>
      </c>
      <c r="E206" s="4"/>
      <c r="F206" s="4" t="s">
        <v>135</v>
      </c>
      <c r="G206" s="12" t="s">
        <v>546</v>
      </c>
      <c r="H206" s="12" t="s">
        <v>539</v>
      </c>
      <c r="I206" s="22">
        <v>2</v>
      </c>
      <c r="J206" s="22"/>
      <c r="K206" s="12" t="s">
        <v>545</v>
      </c>
      <c r="L206" s="12" t="s">
        <v>549</v>
      </c>
      <c r="M206" s="22">
        <v>1025</v>
      </c>
      <c r="N206" s="75">
        <v>-2.43776598</v>
      </c>
      <c r="O206" s="75">
        <v>34.855393991</v>
      </c>
      <c r="P206" s="19">
        <v>42942</v>
      </c>
      <c r="Q206" s="19">
        <v>43003</v>
      </c>
      <c r="R206" s="21">
        <f t="shared" si="191"/>
        <v>61</v>
      </c>
      <c r="S206" s="54">
        <f>INDEX([1]Sheet1!$J:$J,MATCH(A206,[1]Sheet1!$A:$A,0))</f>
        <v>167.08862460899999</v>
      </c>
      <c r="T206">
        <v>1196.601708015</v>
      </c>
      <c r="U206" s="68" t="s">
        <v>76</v>
      </c>
      <c r="V206" s="62">
        <v>2.2000000000000002</v>
      </c>
      <c r="W206" s="62">
        <v>9</v>
      </c>
      <c r="X206" s="23">
        <v>5</v>
      </c>
      <c r="Y206" s="23">
        <v>30</v>
      </c>
      <c r="AB206" s="158">
        <v>2.75</v>
      </c>
      <c r="AC206" s="158">
        <v>7.6</v>
      </c>
      <c r="AD206" s="54">
        <v>8</v>
      </c>
      <c r="AE206" s="110">
        <v>35</v>
      </c>
      <c r="AG206" s="25" t="s">
        <v>857</v>
      </c>
      <c r="AH206">
        <v>29.3</v>
      </c>
      <c r="AI206" s="87">
        <v>31.02</v>
      </c>
      <c r="AJ206">
        <v>60.32</v>
      </c>
      <c r="AK206" s="52">
        <v>8.58</v>
      </c>
      <c r="AL206" s="131">
        <v>4.9400000000000004</v>
      </c>
      <c r="AM206" s="123">
        <v>3.65</v>
      </c>
      <c r="AN206" s="87">
        <v>40.1</v>
      </c>
      <c r="AO206" s="87">
        <v>5.03</v>
      </c>
      <c r="AP206" s="123">
        <v>4.72</v>
      </c>
      <c r="AQ206" s="122">
        <v>1.4</v>
      </c>
      <c r="AV206" s="122">
        <v>0.14000000000000001</v>
      </c>
      <c r="BA206" s="122">
        <v>1.54</v>
      </c>
      <c r="BF206" s="122">
        <v>0.14000000000000001</v>
      </c>
      <c r="BK206" s="135">
        <f t="shared" si="243"/>
        <v>1.4</v>
      </c>
      <c r="BL206" s="135">
        <f t="shared" si="244"/>
        <v>0.14000000000000001</v>
      </c>
      <c r="BM206" s="135">
        <f t="shared" si="245"/>
        <v>1.54</v>
      </c>
      <c r="BN206" s="135">
        <f t="shared" si="246"/>
        <v>0.14000000000000001</v>
      </c>
      <c r="BO206" s="84">
        <f t="shared" si="240"/>
        <v>48.68</v>
      </c>
      <c r="BP206" s="84">
        <f>IF(ISBLANK(AK206),"",IF(ISBLANK(AH207),"",IFERROR(((AK206-AH207)/0.36/R206),"")))</f>
        <v>-0.39025500910746808</v>
      </c>
      <c r="BQ206" s="84">
        <f>IF(ISBLANK(AK206),"",IF(ISBLANK(AK207),"",IFERROR(((AK206-AK207)/0.36/R206),"")))</f>
        <v>-0.16211293260473592</v>
      </c>
      <c r="BR206" s="84">
        <f t="shared" si="202"/>
        <v>1.0705828779599271</v>
      </c>
      <c r="BS206" s="84">
        <f t="shared" ref="BS206:BS237" si="258">IF(ISBLANK(AN206),"",IF(ISBLANK(AN206),"",IFERROR(((AN206-AN207)/0.36/R206),"")))</f>
        <v>0.41575591985428062</v>
      </c>
      <c r="BT206" s="84">
        <f>IF(ISBLANK(BO206),"",IF(ISBLANK(AJ207),"",IFERROR(((BO206-AJ207)/0.36/R206),"")))</f>
        <v>0.68032786885245922</v>
      </c>
      <c r="BU206" s="84">
        <f>IF(ISBLANK(BO207),"",IF(ISBLANK(BO206),"",IFERROR(((BO206-BO207)/0.36/R206),"")))</f>
        <v>0.25364298724954465</v>
      </c>
    </row>
    <row r="207" spans="1:73" x14ac:dyDescent="0.25">
      <c r="A207" s="12" t="s">
        <v>370</v>
      </c>
      <c r="B207" s="4" t="s">
        <v>533</v>
      </c>
      <c r="C207" s="4" t="s">
        <v>546</v>
      </c>
      <c r="D207" s="4" t="s">
        <v>717</v>
      </c>
      <c r="E207" s="4"/>
      <c r="F207" s="4" t="s">
        <v>135</v>
      </c>
      <c r="G207" s="12" t="s">
        <v>546</v>
      </c>
      <c r="H207" s="12" t="s">
        <v>539</v>
      </c>
      <c r="I207" s="22">
        <v>2</v>
      </c>
      <c r="J207" s="22"/>
      <c r="K207" s="12" t="s">
        <v>542</v>
      </c>
      <c r="L207" s="12" t="s">
        <v>549</v>
      </c>
      <c r="M207" s="22">
        <v>1025</v>
      </c>
      <c r="N207" s="75">
        <v>-2.43776598</v>
      </c>
      <c r="O207" s="75">
        <v>34.855393991</v>
      </c>
      <c r="P207" s="19">
        <v>42942</v>
      </c>
      <c r="Q207" s="19">
        <v>43003</v>
      </c>
      <c r="R207" s="21">
        <f t="shared" si="191"/>
        <v>61</v>
      </c>
      <c r="S207" s="54">
        <f>INDEX([1]Sheet1!$J:$J,MATCH(A207,[1]Sheet1!$A:$A,0))</f>
        <v>167.08862460899999</v>
      </c>
      <c r="T207">
        <v>1363.6903326239999</v>
      </c>
      <c r="U207" s="68" t="s">
        <v>76</v>
      </c>
      <c r="V207" s="62">
        <v>3.5</v>
      </c>
      <c r="W207" s="62">
        <v>4.8</v>
      </c>
      <c r="X207" s="23">
        <v>12</v>
      </c>
      <c r="Y207" s="23">
        <v>40</v>
      </c>
      <c r="AB207" s="158">
        <v>3.5</v>
      </c>
      <c r="AC207" s="158">
        <v>6.2</v>
      </c>
      <c r="AD207" s="54">
        <v>17</v>
      </c>
      <c r="AE207" s="110">
        <v>40</v>
      </c>
      <c r="AG207" s="25" t="s">
        <v>857</v>
      </c>
      <c r="AH207">
        <v>17.149999999999999</v>
      </c>
      <c r="AI207" s="87">
        <v>16.59</v>
      </c>
      <c r="AJ207">
        <v>33.739999999999995</v>
      </c>
      <c r="AK207" s="52">
        <v>12.14</v>
      </c>
      <c r="AL207" s="131">
        <v>5.0599999999999996</v>
      </c>
      <c r="AM207" s="123">
        <v>4.66</v>
      </c>
      <c r="AN207" s="87">
        <v>30.97</v>
      </c>
      <c r="AO207" s="87">
        <v>5.09</v>
      </c>
      <c r="AP207" s="123">
        <v>4.95</v>
      </c>
      <c r="AQ207" s="122">
        <v>1.26</v>
      </c>
      <c r="AU207" s="122">
        <v>1.27</v>
      </c>
      <c r="AV207" s="122">
        <v>7.0000000000000007E-2</v>
      </c>
      <c r="AY207" s="122">
        <v>0.32</v>
      </c>
      <c r="BA207" s="122">
        <v>1.36</v>
      </c>
      <c r="BF207" s="122">
        <v>0.12</v>
      </c>
      <c r="BK207" s="135">
        <f t="shared" si="243"/>
        <v>1.27</v>
      </c>
      <c r="BL207" s="135">
        <f t="shared" si="244"/>
        <v>0.32</v>
      </c>
      <c r="BM207" s="135">
        <f t="shared" si="245"/>
        <v>1.36</v>
      </c>
      <c r="BN207" s="135">
        <f t="shared" si="246"/>
        <v>0.12</v>
      </c>
      <c r="BO207" s="84">
        <f t="shared" si="240"/>
        <v>43.11</v>
      </c>
      <c r="BP207" s="84">
        <f>IF(ISBLANK(AK207),"",IF(ISBLANK(AH207),"",IFERROR(((AK207-AH207)/0.36/R207),"")))</f>
        <v>-0.22814207650273216</v>
      </c>
      <c r="BR207" s="84">
        <f t="shared" si="204"/>
        <v>0.65482695810564662</v>
      </c>
      <c r="BT207" s="84">
        <f>IF(ISBLANK(BO207),"",IF(ISBLANK(AJ207),"",IFERROR(((BO207-AJ207)/0.36/R207),"")))</f>
        <v>0.42668488160291462</v>
      </c>
    </row>
    <row r="208" spans="1:73" x14ac:dyDescent="0.25">
      <c r="A208" s="12" t="s">
        <v>371</v>
      </c>
      <c r="B208" s="4" t="s">
        <v>534</v>
      </c>
      <c r="C208" s="4" t="s">
        <v>546</v>
      </c>
      <c r="D208" s="4" t="s">
        <v>718</v>
      </c>
      <c r="E208" s="4"/>
      <c r="F208" s="4" t="s">
        <v>135</v>
      </c>
      <c r="G208" s="12" t="s">
        <v>546</v>
      </c>
      <c r="H208" s="12" t="s">
        <v>539</v>
      </c>
      <c r="I208" s="22">
        <v>3</v>
      </c>
      <c r="J208" s="22"/>
      <c r="K208" s="12" t="s">
        <v>540</v>
      </c>
      <c r="L208" s="12" t="s">
        <v>549</v>
      </c>
      <c r="M208" s="22">
        <v>1027</v>
      </c>
      <c r="N208" s="75">
        <v>-2.4379910339999999</v>
      </c>
      <c r="O208" s="75">
        <v>34.855417963000001</v>
      </c>
      <c r="P208" s="19">
        <v>42942</v>
      </c>
      <c r="Q208" s="19">
        <v>43003</v>
      </c>
      <c r="R208" s="21">
        <f t="shared" si="191"/>
        <v>61</v>
      </c>
      <c r="S208" s="54">
        <f>INDEX([1]Sheet1!$J:$J,MATCH(A208,[1]Sheet1!$A:$A,0))</f>
        <v>167.08862460899999</v>
      </c>
      <c r="T208">
        <v>1029.5130834060001</v>
      </c>
      <c r="U208" s="68" t="s">
        <v>76</v>
      </c>
      <c r="V208" s="62">
        <v>4.4000000000000004</v>
      </c>
      <c r="W208" s="62">
        <v>12.2</v>
      </c>
      <c r="X208" s="23">
        <v>20</v>
      </c>
      <c r="Y208" s="23">
        <v>65</v>
      </c>
      <c r="AB208" s="158">
        <v>5.5</v>
      </c>
      <c r="AC208" s="158">
        <v>13.4</v>
      </c>
      <c r="AD208" s="54">
        <v>25</v>
      </c>
      <c r="AE208" s="110">
        <v>60</v>
      </c>
      <c r="AG208" s="25" t="s">
        <v>857</v>
      </c>
      <c r="AH208">
        <v>12.5</v>
      </c>
      <c r="AI208" s="87">
        <v>5.92</v>
      </c>
      <c r="AJ208">
        <v>18.420000000000002</v>
      </c>
      <c r="AK208" s="52">
        <v>34.89</v>
      </c>
      <c r="AL208" s="131">
        <v>5.22</v>
      </c>
      <c r="AM208" s="123">
        <v>4.93</v>
      </c>
      <c r="AN208" s="87">
        <v>53.18</v>
      </c>
      <c r="AO208" s="87">
        <v>5.19</v>
      </c>
      <c r="AP208" s="123">
        <v>5</v>
      </c>
      <c r="AQ208" s="122">
        <v>1.1599999999999999</v>
      </c>
      <c r="AV208" s="122">
        <v>0.1</v>
      </c>
      <c r="BA208" s="122">
        <v>1.65</v>
      </c>
      <c r="BF208" s="122">
        <v>0.11</v>
      </c>
      <c r="BK208" s="135">
        <f t="shared" si="243"/>
        <v>1.1599999999999999</v>
      </c>
      <c r="BL208" s="135">
        <f t="shared" si="244"/>
        <v>0.1</v>
      </c>
      <c r="BM208" s="135">
        <f t="shared" si="245"/>
        <v>1.65</v>
      </c>
      <c r="BN208" s="135">
        <f t="shared" si="246"/>
        <v>0.11</v>
      </c>
      <c r="BO208" s="84">
        <f t="shared" si="240"/>
        <v>88.07</v>
      </c>
      <c r="BP208" s="84">
        <f>IF(ISBLANK(AK208),"",IF(ISBLANK(AH210),"",IFERROR(((AK208-AH210)/0.36/R208),"")))</f>
        <v>1.2786885245901642</v>
      </c>
      <c r="BQ208" s="84">
        <f>IF(ISBLANK(AK208),"",IF(ISBLANK(AK210),"",IFERROR(((AK208-AK210)/0.36/R208),"")))</f>
        <v>1.2308743169398908</v>
      </c>
      <c r="BR208" s="84">
        <f t="shared" si="205"/>
        <v>1.4057377049180328</v>
      </c>
      <c r="BS208" s="84">
        <f t="shared" ref="BS208:BS256" si="259">IF(ISBLANK(AN208),"",IF(ISBLANK(AN208),"",IFERROR(((AN208-AN210)/0.36/R208),"")))</f>
        <v>1.7085610200364298</v>
      </c>
      <c r="BT208" s="84">
        <f>IF(ISBLANK(BO208),"",IF(ISBLANK(AJ210),"",IFERROR(((BO208-AJ210)/0.36/R208),"")))</f>
        <v>2.6844262295081966</v>
      </c>
      <c r="BU208" s="84">
        <f>IF(ISBLANK(BO210),"",IF(ISBLANK(BO208),"",IFERROR(((BO208-BO210)/0.36/R208),"")))</f>
        <v>2.9394353369763202</v>
      </c>
    </row>
    <row r="209" spans="1:73" x14ac:dyDescent="0.25">
      <c r="A209" s="12" t="s">
        <v>372</v>
      </c>
      <c r="B209" s="4" t="s">
        <v>534</v>
      </c>
      <c r="C209" s="4" t="s">
        <v>546</v>
      </c>
      <c r="D209" s="4" t="s">
        <v>718</v>
      </c>
      <c r="E209" s="4"/>
      <c r="F209" s="4" t="s">
        <v>135</v>
      </c>
      <c r="G209" s="12" t="s">
        <v>546</v>
      </c>
      <c r="H209" s="12" t="s">
        <v>539</v>
      </c>
      <c r="I209" s="22">
        <v>3</v>
      </c>
      <c r="J209" s="22"/>
      <c r="K209" s="12" t="s">
        <v>545</v>
      </c>
      <c r="L209" s="12" t="s">
        <v>549</v>
      </c>
      <c r="M209" s="22">
        <v>1027</v>
      </c>
      <c r="N209" s="75">
        <v>-2.4379910339999999</v>
      </c>
      <c r="O209" s="75">
        <v>34.855417963000001</v>
      </c>
      <c r="P209" s="19">
        <v>42942</v>
      </c>
      <c r="Q209" s="19">
        <v>43003</v>
      </c>
      <c r="R209" s="21">
        <f t="shared" si="191"/>
        <v>61</v>
      </c>
      <c r="S209" s="54">
        <f>INDEX([1]Sheet1!$J:$J,MATCH(A209,[1]Sheet1!$A:$A,0))</f>
        <v>167.08862460899999</v>
      </c>
      <c r="T209">
        <v>1196.601708015</v>
      </c>
      <c r="U209" s="68" t="s">
        <v>76</v>
      </c>
      <c r="V209" s="62">
        <v>2.5</v>
      </c>
      <c r="W209" s="62">
        <v>9.1999999999999993</v>
      </c>
      <c r="X209" s="23">
        <v>22</v>
      </c>
      <c r="Y209" s="23">
        <v>35</v>
      </c>
      <c r="AB209" s="158">
        <v>2.25</v>
      </c>
      <c r="AC209" s="158">
        <v>7.2</v>
      </c>
      <c r="AD209" s="54">
        <v>18</v>
      </c>
      <c r="AE209" s="110">
        <v>35</v>
      </c>
      <c r="AF209" s="3" t="s">
        <v>784</v>
      </c>
      <c r="AG209" s="25" t="s">
        <v>857</v>
      </c>
      <c r="AH209">
        <v>10.119999999999999</v>
      </c>
      <c r="AI209" s="87">
        <v>19.71</v>
      </c>
      <c r="AJ209">
        <v>29.83</v>
      </c>
      <c r="AK209" s="52">
        <v>18.62</v>
      </c>
      <c r="AL209" s="131">
        <v>5.17</v>
      </c>
      <c r="AM209" s="123">
        <v>4.7300000000000004</v>
      </c>
      <c r="AN209" s="87">
        <v>19.16</v>
      </c>
      <c r="AO209" s="87">
        <v>5.14</v>
      </c>
      <c r="AP209" s="123">
        <v>5.07</v>
      </c>
      <c r="AQ209" s="122">
        <v>1.51</v>
      </c>
      <c r="AV209" s="122">
        <v>0.19</v>
      </c>
      <c r="BA209" s="122">
        <v>1.79</v>
      </c>
      <c r="BF209" s="122">
        <v>0.17</v>
      </c>
      <c r="BK209" s="135">
        <f t="shared" si="243"/>
        <v>1.51</v>
      </c>
      <c r="BL209" s="135">
        <f t="shared" si="244"/>
        <v>0.19</v>
      </c>
      <c r="BM209" s="135">
        <f t="shared" si="245"/>
        <v>1.79</v>
      </c>
      <c r="BN209" s="135">
        <f t="shared" si="246"/>
        <v>0.17</v>
      </c>
      <c r="BO209" s="84">
        <f t="shared" si="240"/>
        <v>37.78</v>
      </c>
      <c r="BP209" s="84">
        <f>IF(ISBLANK(AK209),"",IF(ISBLANK(AH210),"",IFERROR(((AK209-AH210)/0.36/R209),"")))</f>
        <v>0.53779599271402567</v>
      </c>
      <c r="BQ209" s="84">
        <f>IF(ISBLANK(AK209),"",IF(ISBLANK(AK210),"",IFERROR(((AK209-AK210)/0.36/R209),"")))</f>
        <v>0.48998178506375234</v>
      </c>
      <c r="BR209" s="84">
        <f t="shared" si="206"/>
        <v>-0.14344262295081961</v>
      </c>
      <c r="BS209" s="84">
        <f t="shared" ref="BS209:BS272" si="260">IF(ISBLANK(AN209),"",IF(ISBLANK(AN209),"",IFERROR(((AN209-AN210)/0.36/R209),"")))</f>
        <v>0.15938069216757744</v>
      </c>
      <c r="BT209" s="84">
        <f>IF(ISBLANK(BO209),"",IF(ISBLANK(AJ210),"",IFERROR(((BO209-AJ210)/0.36/R209),"")))</f>
        <v>0.39435336976320601</v>
      </c>
      <c r="BU209" s="84">
        <f>IF(ISBLANK(BO210),"",IF(ISBLANK(BO209),"",IFERROR(((BO209-BO210)/0.36/R209),"")))</f>
        <v>0.64936247723132978</v>
      </c>
    </row>
    <row r="210" spans="1:73" x14ac:dyDescent="0.25">
      <c r="A210" s="12" t="s">
        <v>373</v>
      </c>
      <c r="B210" s="4" t="s">
        <v>534</v>
      </c>
      <c r="C210" s="4" t="s">
        <v>546</v>
      </c>
      <c r="D210" s="4" t="s">
        <v>718</v>
      </c>
      <c r="E210" s="4"/>
      <c r="F210" s="4" t="s">
        <v>135</v>
      </c>
      <c r="G210" s="12" t="s">
        <v>546</v>
      </c>
      <c r="H210" s="12" t="s">
        <v>539</v>
      </c>
      <c r="I210" s="22">
        <v>3</v>
      </c>
      <c r="J210" s="22"/>
      <c r="K210" s="12" t="s">
        <v>542</v>
      </c>
      <c r="L210" s="12" t="s">
        <v>549</v>
      </c>
      <c r="M210" s="22">
        <v>1027</v>
      </c>
      <c r="N210" s="75">
        <v>-2.4379910339999999</v>
      </c>
      <c r="O210" s="75">
        <v>34.855417963000001</v>
      </c>
      <c r="P210" s="19">
        <v>42942</v>
      </c>
      <c r="Q210" s="19">
        <v>43003</v>
      </c>
      <c r="R210" s="21">
        <f t="shared" si="191"/>
        <v>61</v>
      </c>
      <c r="S210" s="54">
        <f>INDEX([1]Sheet1!$J:$J,MATCH(A210,[1]Sheet1!$A:$A,0))</f>
        <v>167.08862460899999</v>
      </c>
      <c r="T210">
        <v>1363.6903326239999</v>
      </c>
      <c r="U210" s="68" t="s">
        <v>76</v>
      </c>
      <c r="V210" s="62">
        <v>3.5</v>
      </c>
      <c r="W210" s="62">
        <v>1.4</v>
      </c>
      <c r="X210" s="23">
        <v>7</v>
      </c>
      <c r="Y210" s="23">
        <v>25</v>
      </c>
      <c r="AB210" s="158">
        <v>3.5</v>
      </c>
      <c r="AC210" s="158">
        <v>3.2</v>
      </c>
      <c r="AD210" s="54">
        <v>10</v>
      </c>
      <c r="AE210" s="110">
        <v>27</v>
      </c>
      <c r="AG210" s="25" t="s">
        <v>857</v>
      </c>
      <c r="AH210">
        <v>6.81</v>
      </c>
      <c r="AI210" s="87">
        <v>22.31</v>
      </c>
      <c r="AJ210">
        <v>29.119999999999997</v>
      </c>
      <c r="AK210" s="52">
        <v>7.86</v>
      </c>
      <c r="AL210" s="131">
        <v>4.8099999999999996</v>
      </c>
      <c r="AM210" s="123">
        <v>3.05</v>
      </c>
      <c r="AN210" s="87">
        <v>15.66</v>
      </c>
      <c r="AO210" s="135">
        <v>5.03</v>
      </c>
      <c r="AP210" s="122">
        <v>4.7</v>
      </c>
      <c r="AQ210" s="122">
        <v>1.19</v>
      </c>
      <c r="AV210" s="122">
        <v>0.12</v>
      </c>
      <c r="BA210" s="122">
        <v>1.3</v>
      </c>
      <c r="BF210" s="122">
        <v>0.09</v>
      </c>
      <c r="BK210" s="135">
        <f t="shared" si="243"/>
        <v>1.19</v>
      </c>
      <c r="BL210" s="135">
        <f t="shared" si="244"/>
        <v>0.12</v>
      </c>
      <c r="BM210" s="135">
        <f t="shared" si="245"/>
        <v>1.3</v>
      </c>
      <c r="BN210" s="135">
        <f t="shared" si="246"/>
        <v>0.09</v>
      </c>
      <c r="BO210" s="84">
        <f t="shared" si="240"/>
        <v>23.52</v>
      </c>
      <c r="BP210" s="84">
        <f>IF(ISBLANK(AK210),"",IF(ISBLANK(AH210),"",IFERROR(((AK210-AH210)/0.36/R210),"")))</f>
        <v>4.7814207650273256E-2</v>
      </c>
      <c r="BR210" s="84">
        <f t="shared" ref="BR210:BR241" si="261">IF(ISBLANK(AN210),"",IF(ISBLANK(AI210),"",IFERROR(((AN210-AI210)/0.36/R210),"")))</f>
        <v>-0.302823315118397</v>
      </c>
      <c r="BT210" s="84">
        <f>IF(ISBLANK(BO210),"",IF(ISBLANK(AJ210),"",IFERROR(((BO210-AJ210)/0.36/R210),"")))</f>
        <v>-0.25500910746812377</v>
      </c>
    </row>
    <row r="211" spans="1:73" x14ac:dyDescent="0.25">
      <c r="A211" s="12" t="s">
        <v>374</v>
      </c>
      <c r="B211" s="4" t="s">
        <v>535</v>
      </c>
      <c r="C211" s="4" t="s">
        <v>546</v>
      </c>
      <c r="D211" s="4" t="s">
        <v>719</v>
      </c>
      <c r="E211" s="4"/>
      <c r="F211" s="4" t="s">
        <v>135</v>
      </c>
      <c r="G211" s="12" t="s">
        <v>546</v>
      </c>
      <c r="H211" s="12" t="s">
        <v>539</v>
      </c>
      <c r="I211" s="22">
        <v>4</v>
      </c>
      <c r="J211" s="22"/>
      <c r="K211" s="12" t="s">
        <v>540</v>
      </c>
      <c r="L211" s="12" t="s">
        <v>549</v>
      </c>
      <c r="M211" s="79">
        <v>1026</v>
      </c>
      <c r="N211" s="77">
        <v>-2.4380789599999999</v>
      </c>
      <c r="O211" s="77">
        <v>34.854988976999998</v>
      </c>
      <c r="P211" s="19">
        <v>42942</v>
      </c>
      <c r="Q211" s="19">
        <v>43003</v>
      </c>
      <c r="R211" s="21">
        <f t="shared" si="191"/>
        <v>61</v>
      </c>
      <c r="S211" s="54">
        <f>INDEX([1]Sheet1!$J:$J,MATCH(A211,[1]Sheet1!$A:$A,0))</f>
        <v>167.08862460899999</v>
      </c>
      <c r="T211">
        <v>1029.5130834060001</v>
      </c>
      <c r="U211" s="68" t="s">
        <v>76</v>
      </c>
      <c r="V211" s="62">
        <v>3.2</v>
      </c>
      <c r="W211" s="62">
        <v>9.1999999999999993</v>
      </c>
      <c r="X211" s="23">
        <v>15</v>
      </c>
      <c r="Y211" s="23">
        <v>30</v>
      </c>
      <c r="AB211" s="158">
        <v>4</v>
      </c>
      <c r="AC211" s="158">
        <v>8.6</v>
      </c>
      <c r="AD211" s="54">
        <v>20</v>
      </c>
      <c r="AE211" s="110">
        <v>40</v>
      </c>
      <c r="AG211" s="25" t="s">
        <v>857</v>
      </c>
      <c r="AH211">
        <v>16.55</v>
      </c>
      <c r="AI211" s="87">
        <v>24.26</v>
      </c>
      <c r="AJ211">
        <v>40.81</v>
      </c>
      <c r="AK211" s="52">
        <v>18.329999999999998</v>
      </c>
      <c r="AL211" s="131">
        <v>5.14</v>
      </c>
      <c r="AM211" s="123">
        <v>5</v>
      </c>
      <c r="AN211" s="87">
        <v>18.93</v>
      </c>
      <c r="AO211" s="87">
        <v>5.0199999999999996</v>
      </c>
      <c r="AP211" s="123">
        <v>4.72</v>
      </c>
      <c r="AQ211" s="122">
        <v>1.26</v>
      </c>
      <c r="AV211" s="122">
        <v>0.15</v>
      </c>
      <c r="BA211" s="122">
        <v>1.69</v>
      </c>
      <c r="BF211" s="122">
        <v>0.13</v>
      </c>
      <c r="BK211" s="135">
        <f t="shared" si="243"/>
        <v>1.26</v>
      </c>
      <c r="BL211" s="135">
        <f t="shared" si="244"/>
        <v>0.15</v>
      </c>
      <c r="BM211" s="135">
        <f t="shared" si="245"/>
        <v>1.69</v>
      </c>
      <c r="BN211" s="135">
        <f t="shared" si="246"/>
        <v>0.13</v>
      </c>
      <c r="BO211" s="84">
        <f t="shared" si="240"/>
        <v>37.26</v>
      </c>
      <c r="BP211" s="84">
        <f>IF(ISBLANK(AK211),"",IF(ISBLANK(AH213),"",IFERROR(((AK211-AH213)/0.36/R211),"")))</f>
        <v>0.52504553734061921</v>
      </c>
      <c r="BQ211" s="84">
        <f>IF(ISBLANK(AK211),"",IF(ISBLANK(AK213),"",IFERROR(((AK211-AK213)/0.36/R211),"")))</f>
        <v>0.12431693989071033</v>
      </c>
      <c r="BR211" s="84">
        <f t="shared" ref="BR211" si="262">IF(ISBLANK(AN211),"",IF(ISBLANK(AI213),"",IFERROR(((AN211-AI213)/0.36/R211),"")))</f>
        <v>0.55373406193078323</v>
      </c>
      <c r="BS211" s="84">
        <f t="shared" ref="BS211:BS259" si="263">IF(ISBLANK(AN211),"",IF(ISBLANK(AN211),"",IFERROR(((AN211-AN213)/0.36/R211),"")))</f>
        <v>0.2085610200364299</v>
      </c>
      <c r="BT211" s="84">
        <f>IF(ISBLANK(BO211),"",IF(ISBLANK(AJ213),"",IFERROR(((BO211-AJ213)/0.36/R211),"")))</f>
        <v>1.0787795992714027</v>
      </c>
      <c r="BU211" s="84">
        <f>IF(ISBLANK(BO213),"",IF(ISBLANK(BO211),"",IFERROR(((BO211-BO213)/0.36/R211),"")))</f>
        <v>0.3328779599271402</v>
      </c>
    </row>
    <row r="212" spans="1:73" x14ac:dyDescent="0.25">
      <c r="A212" s="12" t="s">
        <v>375</v>
      </c>
      <c r="B212" s="4" t="s">
        <v>535</v>
      </c>
      <c r="C212" s="4" t="s">
        <v>546</v>
      </c>
      <c r="D212" s="4" t="s">
        <v>719</v>
      </c>
      <c r="E212" s="4"/>
      <c r="F212" s="4" t="s">
        <v>135</v>
      </c>
      <c r="G212" s="12" t="s">
        <v>546</v>
      </c>
      <c r="H212" s="12" t="s">
        <v>539</v>
      </c>
      <c r="I212" s="22">
        <v>4</v>
      </c>
      <c r="J212" s="22"/>
      <c r="K212" s="12" t="s">
        <v>545</v>
      </c>
      <c r="L212" s="12" t="s">
        <v>549</v>
      </c>
      <c r="M212" s="79">
        <v>1026</v>
      </c>
      <c r="N212" s="77">
        <v>-2.4380789599999999</v>
      </c>
      <c r="O212" s="77">
        <v>34.854988976999998</v>
      </c>
      <c r="P212" s="19">
        <v>42942</v>
      </c>
      <c r="Q212" s="19">
        <v>43003</v>
      </c>
      <c r="R212" s="21">
        <f t="shared" si="191"/>
        <v>61</v>
      </c>
      <c r="S212" s="54">
        <f>INDEX([1]Sheet1!$J:$J,MATCH(A212,[1]Sheet1!$A:$A,0))</f>
        <v>167.08862460899999</v>
      </c>
      <c r="T212">
        <v>1196.601708015</v>
      </c>
      <c r="U212" s="68" t="s">
        <v>76</v>
      </c>
      <c r="V212" s="62">
        <v>2.5</v>
      </c>
      <c r="W212" s="62">
        <v>8.4</v>
      </c>
      <c r="X212" s="23">
        <v>15</v>
      </c>
      <c r="Y212" s="23">
        <v>25</v>
      </c>
      <c r="AB212" s="158">
        <v>5.75</v>
      </c>
      <c r="AC212" s="158">
        <v>7.8</v>
      </c>
      <c r="AD212" s="54">
        <v>20</v>
      </c>
      <c r="AE212" s="110">
        <v>40</v>
      </c>
      <c r="AG212" s="25" t="s">
        <v>857</v>
      </c>
      <c r="AH212">
        <v>5.67</v>
      </c>
      <c r="AI212" s="87">
        <v>19.72</v>
      </c>
      <c r="AJ212">
        <v>25.39</v>
      </c>
      <c r="AK212" s="52">
        <v>27.72</v>
      </c>
      <c r="AL212" s="131">
        <v>5.16</v>
      </c>
      <c r="AM212" s="123">
        <v>4.78</v>
      </c>
      <c r="AN212" s="87">
        <v>23.55</v>
      </c>
      <c r="AO212" s="135">
        <v>5.05</v>
      </c>
      <c r="AP212" s="122">
        <v>4.8899999999999997</v>
      </c>
      <c r="AQ212" s="122">
        <v>1.4</v>
      </c>
      <c r="AV212" s="122">
        <v>0.19</v>
      </c>
      <c r="BA212" s="122">
        <v>1.33</v>
      </c>
      <c r="BF212" s="122">
        <v>0.12</v>
      </c>
      <c r="BK212" s="135">
        <f t="shared" si="243"/>
        <v>1.4</v>
      </c>
      <c r="BL212" s="135">
        <f t="shared" si="244"/>
        <v>0.19</v>
      </c>
      <c r="BM212" s="135">
        <f t="shared" si="245"/>
        <v>1.33</v>
      </c>
      <c r="BN212" s="135">
        <f t="shared" si="246"/>
        <v>0.12</v>
      </c>
      <c r="BO212" s="84">
        <f t="shared" si="240"/>
        <v>51.269999999999996</v>
      </c>
      <c r="BP212" s="84">
        <f>IF(ISBLANK(AK212),"",IF(ISBLANK(AH213),"",IFERROR(((AK212-AH213)/0.36/R212),"")))</f>
        <v>0.95264116575591984</v>
      </c>
      <c r="BQ212" s="84">
        <f>IF(ISBLANK(AK212),"",IF(ISBLANK(AK213),"",IFERROR(((AK212-AK213)/0.36/R212),"")))</f>
        <v>0.55191256830601088</v>
      </c>
      <c r="BR212" s="84">
        <f t="shared" ref="BR212:BR243" si="264">IF(ISBLANK(AN212),"",IF(ISBLANK(AI213),"",IFERROR(((AN212-AI213)/0.36/R212),"")))</f>
        <v>0.76411657559198543</v>
      </c>
      <c r="BS212" s="84">
        <f t="shared" ref="BS212:BS275" si="265">IF(ISBLANK(AN212),"",IF(ISBLANK(AN212),"",IFERROR(((AN212-AN213)/0.36/R212),"")))</f>
        <v>0.41894353369763215</v>
      </c>
      <c r="BT212" s="84">
        <f>IF(ISBLANK(BO212),"",IF(ISBLANK(AJ213),"",IFERROR(((BO212-AJ213)/0.36/R212),"")))</f>
        <v>1.7167577413479052</v>
      </c>
      <c r="BU212" s="84">
        <f>IF(ISBLANK(BO213),"",IF(ISBLANK(BO212),"",IFERROR(((BO212-BO213)/0.36/R212),"")))</f>
        <v>0.97085610200364281</v>
      </c>
    </row>
    <row r="213" spans="1:73" s="34" customFormat="1" x14ac:dyDescent="0.25">
      <c r="A213" s="33" t="s">
        <v>326</v>
      </c>
      <c r="B213" s="35" t="s">
        <v>535</v>
      </c>
      <c r="C213" s="35" t="s">
        <v>546</v>
      </c>
      <c r="D213" s="35" t="s">
        <v>719</v>
      </c>
      <c r="E213" s="35"/>
      <c r="F213" s="35" t="s">
        <v>135</v>
      </c>
      <c r="G213" s="33" t="s">
        <v>546</v>
      </c>
      <c r="H213" s="33" t="s">
        <v>539</v>
      </c>
      <c r="I213" s="47">
        <v>4</v>
      </c>
      <c r="J213" s="47"/>
      <c r="K213" s="33" t="s">
        <v>542</v>
      </c>
      <c r="L213" s="33" t="s">
        <v>549</v>
      </c>
      <c r="M213" s="47">
        <v>1026</v>
      </c>
      <c r="N213" s="76">
        <v>-2.4380789599999999</v>
      </c>
      <c r="O213" s="76">
        <v>34.854988976999998</v>
      </c>
      <c r="P213" s="36">
        <v>42942</v>
      </c>
      <c r="Q213" s="36">
        <v>43003</v>
      </c>
      <c r="R213" s="41">
        <f t="shared" si="191"/>
        <v>61</v>
      </c>
      <c r="S213" s="55">
        <f>INDEX([1]Sheet1!$J:$J,MATCH(A213,[1]Sheet1!$A:$A,0))</f>
        <v>167.08862460899999</v>
      </c>
      <c r="T213">
        <v>1363.6903326239999</v>
      </c>
      <c r="U213" s="69" t="s">
        <v>76</v>
      </c>
      <c r="V213" s="63">
        <v>2.5</v>
      </c>
      <c r="W213" s="63">
        <v>8.8000000000000007</v>
      </c>
      <c r="X213" s="82">
        <v>15</v>
      </c>
      <c r="Y213" s="82">
        <v>30</v>
      </c>
      <c r="Z213" s="108"/>
      <c r="AA213" s="108"/>
      <c r="AB213" s="159">
        <v>2.5</v>
      </c>
      <c r="AC213" s="159">
        <v>5.4</v>
      </c>
      <c r="AD213" s="55">
        <v>12</v>
      </c>
      <c r="AE213" s="160">
        <v>35</v>
      </c>
      <c r="AF213" s="108" t="s">
        <v>785</v>
      </c>
      <c r="AG213" s="38" t="s">
        <v>857</v>
      </c>
      <c r="AH213" s="34">
        <v>6.8</v>
      </c>
      <c r="AI213" s="88">
        <v>6.77</v>
      </c>
      <c r="AJ213" s="34">
        <v>13.57</v>
      </c>
      <c r="AK213" s="53">
        <v>15.6</v>
      </c>
      <c r="AL213" s="133">
        <v>5.04</v>
      </c>
      <c r="AM213" s="129">
        <v>5.08</v>
      </c>
      <c r="AN213" s="88">
        <v>14.35</v>
      </c>
      <c r="AO213" s="88">
        <v>5.09</v>
      </c>
      <c r="AP213" s="129">
        <v>4.5599999999999996</v>
      </c>
      <c r="AQ213" s="126">
        <v>1.72</v>
      </c>
      <c r="AR213" s="136"/>
      <c r="AS213" s="187"/>
      <c r="AT213" s="126"/>
      <c r="AU213" s="126"/>
      <c r="AV213" s="126">
        <v>0.2</v>
      </c>
      <c r="AW213" s="136"/>
      <c r="AX213" s="187"/>
      <c r="AY213" s="126"/>
      <c r="AZ213" s="126"/>
      <c r="BA213" s="126">
        <v>1.65</v>
      </c>
      <c r="BB213" s="136"/>
      <c r="BC213" s="187"/>
      <c r="BD213" s="126"/>
      <c r="BE213" s="126"/>
      <c r="BF213" s="126">
        <v>0.14000000000000001</v>
      </c>
      <c r="BG213" s="136"/>
      <c r="BI213" s="136"/>
      <c r="BJ213" s="136"/>
      <c r="BK213" s="136">
        <f t="shared" si="243"/>
        <v>1.72</v>
      </c>
      <c r="BL213" s="136">
        <f t="shared" si="244"/>
        <v>0.2</v>
      </c>
      <c r="BM213" s="136">
        <f t="shared" si="245"/>
        <v>1.65</v>
      </c>
      <c r="BN213" s="136">
        <f t="shared" si="246"/>
        <v>0.14000000000000001</v>
      </c>
      <c r="BO213" s="86">
        <f t="shared" si="240"/>
        <v>29.95</v>
      </c>
      <c r="BP213" s="86">
        <f>IF(ISBLANK(AK213),"",IF(ISBLANK(AH213),"",IFERROR(((AK213-AH213)/0.36/R213),"")))</f>
        <v>0.40072859744990896</v>
      </c>
      <c r="BQ213" s="86"/>
      <c r="BR213" s="86">
        <f t="shared" ref="BR213:BR244" si="266">IF(ISBLANK(AN213),"",IF(ISBLANK(AI213),"",IFERROR(((AN213-AI213)/0.36/R213),"")))</f>
        <v>0.34517304189435338</v>
      </c>
      <c r="BS213" s="86"/>
      <c r="BT213" s="86">
        <f>IF(ISBLANK(BO213),"",IF(ISBLANK(AJ213),"",IFERROR(((BO213-AJ213)/0.36/R213),"")))</f>
        <v>0.74590163934426235</v>
      </c>
      <c r="BU213" s="86"/>
    </row>
    <row r="214" spans="1:73" ht="31.5" x14ac:dyDescent="0.25">
      <c r="A214" s="12" t="s">
        <v>376</v>
      </c>
      <c r="B214" s="4" t="s">
        <v>639</v>
      </c>
      <c r="C214" s="4" t="s">
        <v>630</v>
      </c>
      <c r="D214" s="4" t="s">
        <v>699</v>
      </c>
      <c r="E214" s="4" t="s">
        <v>701</v>
      </c>
      <c r="F214" s="4" t="s">
        <v>14</v>
      </c>
      <c r="G214" s="12" t="s">
        <v>538</v>
      </c>
      <c r="H214" s="12" t="s">
        <v>539</v>
      </c>
      <c r="I214" s="22">
        <v>1</v>
      </c>
      <c r="J214" s="22">
        <v>3</v>
      </c>
      <c r="K214" s="12" t="s">
        <v>540</v>
      </c>
      <c r="L214" s="12" t="s">
        <v>550</v>
      </c>
      <c r="M214" s="21">
        <v>954</v>
      </c>
      <c r="N214" s="75">
        <v>-2.2724839860000001</v>
      </c>
      <c r="O214" s="75">
        <v>34.023325982999999</v>
      </c>
      <c r="P214" s="19">
        <v>43009</v>
      </c>
      <c r="Q214" s="19">
        <v>43083</v>
      </c>
      <c r="R214" s="21">
        <f t="shared" si="191"/>
        <v>74</v>
      </c>
      <c r="S214" s="54">
        <f>INDEX([1]Sheet1!$J:$J,MATCH(A214,[1]Sheet1!$A:$A,0))</f>
        <v>428.21549179200002</v>
      </c>
      <c r="T214">
        <v>1672.37980877</v>
      </c>
      <c r="U214" s="68" t="s">
        <v>39</v>
      </c>
      <c r="V214" s="62">
        <v>4.4000000000000004</v>
      </c>
      <c r="W214" s="62">
        <v>14.4</v>
      </c>
      <c r="X214" s="23">
        <v>15</v>
      </c>
      <c r="Y214" s="23">
        <v>40</v>
      </c>
      <c r="Z214" s="3" t="s">
        <v>788</v>
      </c>
      <c r="AB214" s="158">
        <v>5</v>
      </c>
      <c r="AC214" s="161">
        <v>63.2</v>
      </c>
      <c r="AD214" s="162">
        <v>18</v>
      </c>
      <c r="AE214" s="163">
        <v>60</v>
      </c>
      <c r="AG214" s="25" t="s">
        <v>818</v>
      </c>
      <c r="AH214">
        <v>10.26</v>
      </c>
      <c r="AI214" s="87">
        <v>46.51</v>
      </c>
      <c r="AJ214">
        <v>56.769999999999996</v>
      </c>
      <c r="AK214" s="84">
        <v>14</v>
      </c>
      <c r="AL214" s="131">
        <v>6</v>
      </c>
      <c r="AM214" s="130"/>
      <c r="AN214" s="87">
        <v>41.45</v>
      </c>
      <c r="AO214" s="139"/>
      <c r="AP214" s="127"/>
      <c r="AQ214" s="122">
        <v>1.0900000000000001</v>
      </c>
      <c r="AV214" s="122">
        <v>0.09</v>
      </c>
      <c r="AW214" s="135">
        <v>0.33</v>
      </c>
      <c r="BA214" s="188"/>
      <c r="BB214" s="139"/>
      <c r="BD214" s="188"/>
      <c r="BE214" s="188"/>
      <c r="BF214" s="188"/>
      <c r="BG214" s="139"/>
      <c r="BI214" s="139"/>
      <c r="BJ214" s="139"/>
      <c r="BK214" s="135">
        <f t="shared" si="243"/>
        <v>1.0900000000000001</v>
      </c>
      <c r="BL214" s="135">
        <f t="shared" si="244"/>
        <v>0.09</v>
      </c>
      <c r="BM214" s="135" t="str">
        <f t="shared" si="245"/>
        <v/>
      </c>
      <c r="BN214" s="135" t="str">
        <f t="shared" si="246"/>
        <v/>
      </c>
      <c r="BO214" s="84">
        <f t="shared" si="240"/>
        <v>55.45</v>
      </c>
      <c r="BP214" s="84">
        <f>IF(ISBLANK(AK214),"",IF(ISBLANK(AH215),"",IFERROR(((AK214-AH215)/0.36/R214),"")))</f>
        <v>0.19594594594594597</v>
      </c>
      <c r="BQ214" s="84">
        <f>IF(ISBLANK(AK214),"",IF(ISBLANK(AK214),"",IFERROR(((AK214-AK215)/0.36/R214),"")))</f>
        <v>0.3003003003003003</v>
      </c>
      <c r="BR214" s="84">
        <f t="shared" ref="BR214:BR245" si="267">IF(ISBLANK(AN214),"",IF(ISBLANK(AI215),"",IFERROR(((AN214-AI215)/0.36/R214),"")))</f>
        <v>0.17042042042042066</v>
      </c>
      <c r="BS214" s="84">
        <f t="shared" ref="BS214:BS245" si="268">IF(ISBLANK(AN214),"",IF(ISBLANK(AN214),"",IFERROR(((AN214-AN215)/0.36/R214),"")))</f>
        <v>0.69256756756756765</v>
      </c>
      <c r="BT214" s="84">
        <f>IF(ISBLANK(AJ215),"",IF(ISBLANK(BO214),"",IFERROR(((BO214-AJ215)/0.36/R214),"")))</f>
        <v>0.36636636636636655</v>
      </c>
      <c r="BU214" s="84">
        <f>IF(ISBLANK(BO215),"",IF(ISBLANK(BO214),"",IFERROR(((BO214-BO215)/0.36/R214),"")))</f>
        <v>0.99286786786786796</v>
      </c>
    </row>
    <row r="215" spans="1:73" ht="31.5" x14ac:dyDescent="0.25">
      <c r="A215" s="12" t="s">
        <v>377</v>
      </c>
      <c r="B215" s="4" t="s">
        <v>639</v>
      </c>
      <c r="C215" s="4" t="s">
        <v>630</v>
      </c>
      <c r="D215" s="4" t="s">
        <v>699</v>
      </c>
      <c r="E215" s="4" t="s">
        <v>701</v>
      </c>
      <c r="F215" s="4" t="s">
        <v>14</v>
      </c>
      <c r="G215" s="12" t="s">
        <v>538</v>
      </c>
      <c r="H215" s="12" t="s">
        <v>539</v>
      </c>
      <c r="I215" s="22">
        <v>1</v>
      </c>
      <c r="J215" s="22">
        <v>3</v>
      </c>
      <c r="K215" s="12" t="s">
        <v>542</v>
      </c>
      <c r="L215" s="12" t="s">
        <v>550</v>
      </c>
      <c r="M215" s="21">
        <v>954</v>
      </c>
      <c r="N215" s="75">
        <v>-2.2724839860000001</v>
      </c>
      <c r="O215" s="75">
        <v>34.023325982999999</v>
      </c>
      <c r="P215" s="19">
        <v>43009</v>
      </c>
      <c r="Q215" s="19">
        <v>43083</v>
      </c>
      <c r="R215" s="21">
        <f t="shared" ref="R215:R278" si="269">Q215-P215</f>
        <v>74</v>
      </c>
      <c r="S215" s="54">
        <f>INDEX([1]Sheet1!$J:$J,MATCH(A215,[1]Sheet1!$A:$A,0))</f>
        <v>428.21549179200002</v>
      </c>
      <c r="T215">
        <v>2100.5953005619999</v>
      </c>
      <c r="U215" s="68" t="s">
        <v>39</v>
      </c>
      <c r="V215" s="62">
        <v>3.5</v>
      </c>
      <c r="W215" s="62">
        <v>8.6</v>
      </c>
      <c r="X215" s="23">
        <v>10</v>
      </c>
      <c r="Y215" s="23">
        <v>30</v>
      </c>
      <c r="Z215" s="3" t="s">
        <v>789</v>
      </c>
      <c r="AB215" s="158">
        <v>4</v>
      </c>
      <c r="AC215" s="161">
        <v>55.2</v>
      </c>
      <c r="AD215" s="162">
        <v>20</v>
      </c>
      <c r="AE215" s="163">
        <v>65</v>
      </c>
      <c r="AF215" s="3" t="s">
        <v>796</v>
      </c>
      <c r="AG215" s="25" t="s">
        <v>818</v>
      </c>
      <c r="AH215">
        <v>8.7799999999999994</v>
      </c>
      <c r="AI215" s="87">
        <v>36.909999999999997</v>
      </c>
      <c r="AJ215">
        <v>45.69</v>
      </c>
      <c r="AK215" s="84">
        <v>6</v>
      </c>
      <c r="AL215" s="131">
        <v>3</v>
      </c>
      <c r="AM215" s="130"/>
      <c r="AN215" s="87">
        <v>23</v>
      </c>
      <c r="AO215" s="140">
        <v>8</v>
      </c>
      <c r="AP215" s="127"/>
      <c r="AQ215" s="122">
        <v>1.05</v>
      </c>
      <c r="AV215" s="122">
        <v>0.18</v>
      </c>
      <c r="AW215" s="135">
        <v>0.28000000000000003</v>
      </c>
      <c r="BA215" s="122">
        <v>1.02</v>
      </c>
      <c r="BF215" s="122">
        <v>0.18</v>
      </c>
      <c r="BG215" s="135">
        <v>0.47</v>
      </c>
      <c r="BK215" s="135">
        <f t="shared" si="243"/>
        <v>1.05</v>
      </c>
      <c r="BL215" s="135">
        <f t="shared" si="244"/>
        <v>0.18</v>
      </c>
      <c r="BM215" s="135">
        <f t="shared" si="245"/>
        <v>1.02</v>
      </c>
      <c r="BN215" s="135">
        <f t="shared" si="246"/>
        <v>0.18</v>
      </c>
      <c r="BO215" s="84">
        <f t="shared" si="240"/>
        <v>29</v>
      </c>
      <c r="BP215" s="84">
        <f>IF(ISBLANK(AK215),"",IF(ISBLANK(AH215),"",IFERROR(((AK215-AH215)/0.36/R215),"")))</f>
        <v>-0.10435435435435433</v>
      </c>
      <c r="BR215" s="84">
        <f t="shared" ref="BR215:BR246" si="270">IF(ISBLANK(AN215),"",IF(ISBLANK(AI215),"",IFERROR(((AN215-AI215)/0.36/R215),"")))</f>
        <v>-0.52214714714714705</v>
      </c>
      <c r="BT215" s="84">
        <f>IF(ISBLANK(BO215),"",IF(ISBLANK(AJ215),"",IFERROR(((BO215-AJ215)/0.36/R215),"")))</f>
        <v>-0.62650150150150141</v>
      </c>
    </row>
    <row r="216" spans="1:73" x14ac:dyDescent="0.25">
      <c r="A216" s="12" t="s">
        <v>378</v>
      </c>
      <c r="B216" s="4" t="s">
        <v>640</v>
      </c>
      <c r="C216" s="4" t="s">
        <v>630</v>
      </c>
      <c r="D216" s="4" t="s">
        <v>700</v>
      </c>
      <c r="E216" s="4" t="s">
        <v>702</v>
      </c>
      <c r="F216" s="4" t="s">
        <v>14</v>
      </c>
      <c r="G216" s="12" t="s">
        <v>538</v>
      </c>
      <c r="H216" s="12" t="s">
        <v>539</v>
      </c>
      <c r="I216" s="22">
        <v>2</v>
      </c>
      <c r="J216" s="22">
        <v>4</v>
      </c>
      <c r="K216" s="12" t="s">
        <v>540</v>
      </c>
      <c r="L216" s="12" t="s">
        <v>550</v>
      </c>
      <c r="M216" s="21">
        <v>953</v>
      </c>
      <c r="N216" s="75">
        <v>-2.2783000210000002</v>
      </c>
      <c r="O216" s="75">
        <v>34.024458965000001</v>
      </c>
      <c r="P216" s="19">
        <v>43009</v>
      </c>
      <c r="Q216" s="19">
        <v>43083</v>
      </c>
      <c r="R216" s="21">
        <f t="shared" si="269"/>
        <v>74</v>
      </c>
      <c r="S216" s="54">
        <f>INDEX([1]Sheet1!$J:$J,MATCH(A216,[1]Sheet1!$A:$A,0))</f>
        <v>428.21549179200002</v>
      </c>
      <c r="T216">
        <v>1672.37980877</v>
      </c>
      <c r="U216" s="68" t="s">
        <v>39</v>
      </c>
      <c r="V216" s="62">
        <v>2.7</v>
      </c>
      <c r="W216" s="62">
        <v>3.6</v>
      </c>
      <c r="X216" s="23">
        <v>15</v>
      </c>
      <c r="Y216" s="23">
        <v>30</v>
      </c>
      <c r="AB216" s="158">
        <v>3.5</v>
      </c>
      <c r="AC216" s="161">
        <v>30.2</v>
      </c>
      <c r="AD216" s="162">
        <v>15</v>
      </c>
      <c r="AE216" s="163">
        <v>55</v>
      </c>
      <c r="AG216" s="25" t="s">
        <v>818</v>
      </c>
      <c r="AH216">
        <v>7.72</v>
      </c>
      <c r="AI216" s="87">
        <v>20.03</v>
      </c>
      <c r="AJ216">
        <v>27.75</v>
      </c>
      <c r="AK216" s="84">
        <v>12</v>
      </c>
      <c r="AL216" s="131">
        <v>5</v>
      </c>
      <c r="AM216" s="130"/>
      <c r="AN216" s="85">
        <v>9</v>
      </c>
      <c r="AO216" s="137">
        <v>3</v>
      </c>
      <c r="AP216" s="127"/>
      <c r="AQ216" s="122">
        <v>1.0900000000000001</v>
      </c>
      <c r="AV216" s="122">
        <v>0.31</v>
      </c>
      <c r="AW216" s="135">
        <v>0.72</v>
      </c>
      <c r="BA216" s="185">
        <v>1.3</v>
      </c>
      <c r="BB216" s="85"/>
      <c r="BD216" s="185"/>
      <c r="BE216" s="185"/>
      <c r="BF216" s="185">
        <v>0.32</v>
      </c>
      <c r="BG216" s="85">
        <v>0.55000000000000004</v>
      </c>
      <c r="BI216" s="85"/>
      <c r="BJ216" s="85"/>
      <c r="BK216" s="135">
        <f t="shared" si="243"/>
        <v>1.0900000000000001</v>
      </c>
      <c r="BL216" s="135">
        <f t="shared" si="244"/>
        <v>0.31</v>
      </c>
      <c r="BM216" s="135">
        <f t="shared" si="245"/>
        <v>1.3</v>
      </c>
      <c r="BN216" s="135">
        <f t="shared" si="246"/>
        <v>0.32</v>
      </c>
      <c r="BO216" s="84">
        <f t="shared" si="240"/>
        <v>21</v>
      </c>
      <c r="BP216" s="84">
        <f>IF(ISBLANK(AK216),"",IF(ISBLANK(AH217),"",IFERROR(((AK216-AH217)/0.36/R216),"")))</f>
        <v>0.14752252252252251</v>
      </c>
      <c r="BQ216" s="84">
        <f>IF(ISBLANK(AK216),"",IF(ISBLANK(AK216),"",IFERROR(((AK216-AK217)/0.36/R216),"")))</f>
        <v>3.7537537537537538E-2</v>
      </c>
      <c r="BR216" s="84">
        <f t="shared" ref="BR216:BR247" si="271">IF(ISBLANK(AN216),"",IF(ISBLANK(AI217),"",IFERROR(((AN216-AI217)/0.36/R216),"")))</f>
        <v>-0.48085585585585577</v>
      </c>
      <c r="BS216" s="84">
        <f t="shared" si="215"/>
        <v>-0.82582582582582587</v>
      </c>
      <c r="BT216" s="84">
        <f>IF(ISBLANK(AJ217),"",IF(ISBLANK(BO216),"",IFERROR(((BO216-AJ217)/0.36/R216),"")))</f>
        <v>-0.33333333333333331</v>
      </c>
      <c r="BU216" s="84">
        <f>IF(ISBLANK(BO217),"",IF(ISBLANK(BO216),"",IFERROR(((BO216-BO217)/0.36/R216),"")))</f>
        <v>-0.78828828828828834</v>
      </c>
    </row>
    <row r="217" spans="1:73" x14ac:dyDescent="0.25">
      <c r="A217" s="12" t="s">
        <v>379</v>
      </c>
      <c r="B217" s="4" t="s">
        <v>640</v>
      </c>
      <c r="C217" s="4" t="s">
        <v>630</v>
      </c>
      <c r="D217" s="4" t="s">
        <v>700</v>
      </c>
      <c r="E217" s="4" t="s">
        <v>702</v>
      </c>
      <c r="F217" s="4" t="s">
        <v>14</v>
      </c>
      <c r="G217" s="12" t="s">
        <v>538</v>
      </c>
      <c r="H217" s="12" t="s">
        <v>539</v>
      </c>
      <c r="I217" s="22">
        <v>2</v>
      </c>
      <c r="J217" s="22">
        <v>4</v>
      </c>
      <c r="K217" s="12" t="s">
        <v>542</v>
      </c>
      <c r="L217" s="12" t="s">
        <v>550</v>
      </c>
      <c r="M217" s="21">
        <v>953</v>
      </c>
      <c r="N217" s="75">
        <v>-2.2783000210000002</v>
      </c>
      <c r="O217" s="75">
        <v>34.024458965000001</v>
      </c>
      <c r="P217" s="19">
        <v>43009</v>
      </c>
      <c r="Q217" s="19">
        <v>43083</v>
      </c>
      <c r="R217" s="21">
        <f t="shared" si="269"/>
        <v>74</v>
      </c>
      <c r="S217" s="54">
        <f>INDEX([1]Sheet1!$J:$J,MATCH(A217,[1]Sheet1!$A:$A,0))</f>
        <v>428.21549179200002</v>
      </c>
      <c r="T217">
        <v>2100.5953005619999</v>
      </c>
      <c r="U217" s="68" t="s">
        <v>39</v>
      </c>
      <c r="V217" s="62">
        <v>3.5</v>
      </c>
      <c r="W217" s="62">
        <v>11.8</v>
      </c>
      <c r="X217" s="23">
        <v>30</v>
      </c>
      <c r="Y217" s="23">
        <v>60</v>
      </c>
      <c r="Z217" s="3" t="s">
        <v>778</v>
      </c>
      <c r="AB217" s="158">
        <v>5.3</v>
      </c>
      <c r="AC217" s="161">
        <v>43</v>
      </c>
      <c r="AD217" s="162">
        <v>30</v>
      </c>
      <c r="AE217" s="163">
        <v>95</v>
      </c>
      <c r="AG217" s="25" t="s">
        <v>818</v>
      </c>
      <c r="AH217">
        <v>8.07</v>
      </c>
      <c r="AI217" s="87">
        <v>21.81</v>
      </c>
      <c r="AJ217">
        <v>29.88</v>
      </c>
      <c r="AK217" s="84">
        <v>11</v>
      </c>
      <c r="AL217" s="131">
        <v>5</v>
      </c>
      <c r="AM217" s="130"/>
      <c r="AN217" s="85">
        <v>31</v>
      </c>
      <c r="AO217" s="140">
        <v>7</v>
      </c>
      <c r="AP217" s="127"/>
      <c r="AQ217" s="122">
        <v>0.84</v>
      </c>
      <c r="AV217" s="122">
        <v>0.22</v>
      </c>
      <c r="BA217" s="189"/>
      <c r="BB217" s="148"/>
      <c r="BD217" s="189"/>
      <c r="BE217" s="189"/>
      <c r="BF217" s="189">
        <v>0.32</v>
      </c>
      <c r="BG217" s="148"/>
      <c r="BI217" s="148"/>
      <c r="BJ217" s="148"/>
      <c r="BK217" s="135">
        <f t="shared" si="243"/>
        <v>0.84</v>
      </c>
      <c r="BL217" s="135">
        <f t="shared" si="244"/>
        <v>0.22</v>
      </c>
      <c r="BM217" s="135" t="str">
        <f t="shared" si="245"/>
        <v/>
      </c>
      <c r="BN217" s="135">
        <f t="shared" si="246"/>
        <v>0.32</v>
      </c>
      <c r="BO217" s="84">
        <f t="shared" si="240"/>
        <v>42</v>
      </c>
      <c r="BP217" s="84">
        <f>IF(ISBLANK(AK217),"",IF(ISBLANK(AH217),"",IFERROR(((AK217-AH217)/0.36/R217),"")))</f>
        <v>0.10998498498498499</v>
      </c>
      <c r="BR217" s="84">
        <f t="shared" ref="BR217:BR248" si="272">IF(ISBLANK(AN217),"",IF(ISBLANK(AI217),"",IFERROR(((AN217-AI217)/0.36/R217),"")))</f>
        <v>0.34496996996997004</v>
      </c>
      <c r="BT217" s="84">
        <f>IF(ISBLANK(BO217),"",IF(ISBLANK(AJ217),"",IFERROR(((BO217-AJ217)/0.36/R217),"")))</f>
        <v>0.45495495495495503</v>
      </c>
    </row>
    <row r="218" spans="1:73" x14ac:dyDescent="0.25">
      <c r="A218" s="12" t="s">
        <v>380</v>
      </c>
      <c r="B218" s="4" t="s">
        <v>654</v>
      </c>
      <c r="C218" s="4" t="s">
        <v>630</v>
      </c>
      <c r="D218" s="4" t="s">
        <v>701</v>
      </c>
      <c r="E218" s="4" t="s">
        <v>699</v>
      </c>
      <c r="F218" s="4" t="s">
        <v>14</v>
      </c>
      <c r="G218" s="12" t="s">
        <v>538</v>
      </c>
      <c r="H218" s="12" t="s">
        <v>539</v>
      </c>
      <c r="I218" s="22">
        <v>3</v>
      </c>
      <c r="J218" s="22">
        <v>1</v>
      </c>
      <c r="K218" s="12" t="s">
        <v>540</v>
      </c>
      <c r="L218" s="12" t="s">
        <v>550</v>
      </c>
      <c r="M218" s="21">
        <v>951</v>
      </c>
      <c r="N218" s="75">
        <v>-2.2779990269999999</v>
      </c>
      <c r="O218" s="75">
        <v>34.027678035000001</v>
      </c>
      <c r="P218" s="19">
        <v>43009</v>
      </c>
      <c r="Q218" s="19">
        <v>43083</v>
      </c>
      <c r="R218" s="21">
        <f t="shared" si="269"/>
        <v>74</v>
      </c>
      <c r="S218" s="54">
        <f>INDEX([1]Sheet1!$J:$J,MATCH(A218,[1]Sheet1!$A:$A,0))</f>
        <v>428.21549179200002</v>
      </c>
      <c r="T218">
        <v>1678.071380006</v>
      </c>
      <c r="U218" s="68" t="s">
        <v>39</v>
      </c>
      <c r="V218" s="62">
        <v>7.7</v>
      </c>
      <c r="W218" s="62">
        <v>21.4</v>
      </c>
      <c r="X218" s="23">
        <v>10</v>
      </c>
      <c r="Y218" s="23">
        <v>55</v>
      </c>
      <c r="AB218" s="158">
        <v>10</v>
      </c>
      <c r="AC218" s="161">
        <v>55.2</v>
      </c>
      <c r="AD218" s="162">
        <v>20</v>
      </c>
      <c r="AE218" s="163">
        <v>85</v>
      </c>
      <c r="AG218" s="25" t="s">
        <v>818</v>
      </c>
      <c r="AH218">
        <v>10.83</v>
      </c>
      <c r="AI218" s="87">
        <v>28.21</v>
      </c>
      <c r="AJ218">
        <v>39.04</v>
      </c>
      <c r="AK218" s="84">
        <v>19</v>
      </c>
      <c r="AL218" s="131">
        <v>8</v>
      </c>
      <c r="AM218" s="130"/>
      <c r="AN218" s="87">
        <v>27</v>
      </c>
      <c r="AO218" s="137">
        <v>8</v>
      </c>
      <c r="AP218" s="127"/>
      <c r="AQ218" s="122">
        <v>0.81</v>
      </c>
      <c r="AV218" s="122">
        <v>0.15</v>
      </c>
      <c r="AW218" s="135">
        <v>0.51</v>
      </c>
      <c r="BA218" s="122">
        <v>0.88</v>
      </c>
      <c r="BF218" s="122">
        <v>0.18</v>
      </c>
      <c r="BG218" s="135">
        <v>0.44</v>
      </c>
      <c r="BK218" s="135">
        <f t="shared" si="243"/>
        <v>0.81</v>
      </c>
      <c r="BL218" s="135">
        <f t="shared" si="244"/>
        <v>0.15</v>
      </c>
      <c r="BM218" s="135">
        <f t="shared" si="245"/>
        <v>0.88</v>
      </c>
      <c r="BN218" s="135">
        <f t="shared" si="246"/>
        <v>0.18</v>
      </c>
      <c r="BO218" s="84">
        <f t="shared" si="240"/>
        <v>46</v>
      </c>
      <c r="BP218" s="84">
        <f>IF(ISBLANK(AK218),"",IF(ISBLANK(AH219),"",IFERROR(((AK218-AH219)/0.36/R218),"")))</f>
        <v>0.19707207207207209</v>
      </c>
      <c r="BQ218" s="84">
        <f>IF(ISBLANK(AK218),"",IF(ISBLANK(AK218),"",IFERROR(((AK218-AK219)/0.36/R218),"")))</f>
        <v>0.45045045045045046</v>
      </c>
      <c r="BR218" s="84">
        <f t="shared" ref="BR218:BR281" si="273">IF(ISBLANK(AN218),"",IF(ISBLANK(AI219),"",IFERROR(((AN218-AI219)/0.36/R218),"")))</f>
        <v>-2.1636636636636637</v>
      </c>
      <c r="BS218" s="84">
        <f t="shared" si="217"/>
        <v>0.82582582582582587</v>
      </c>
      <c r="BT218" s="84">
        <f>IF(ISBLANK(AJ219),"",IF(ISBLANK(BO218),"",IFERROR(((BO218-AJ219)/0.36/R218),"")))</f>
        <v>-1.9665915915915915</v>
      </c>
      <c r="BU218" s="84">
        <f>IF(ISBLANK(BO219),"",IF(ISBLANK(BO218),"",IFERROR(((BO218-BO219)/0.36/R218),"")))</f>
        <v>1.2762762762762763</v>
      </c>
    </row>
    <row r="219" spans="1:73" x14ac:dyDescent="0.25">
      <c r="A219" s="12" t="s">
        <v>381</v>
      </c>
      <c r="B219" s="4" t="s">
        <v>654</v>
      </c>
      <c r="C219" s="4" t="s">
        <v>630</v>
      </c>
      <c r="D219" s="4" t="s">
        <v>701</v>
      </c>
      <c r="E219" s="4" t="s">
        <v>699</v>
      </c>
      <c r="F219" s="4" t="s">
        <v>14</v>
      </c>
      <c r="G219" s="12" t="s">
        <v>538</v>
      </c>
      <c r="H219" s="12" t="s">
        <v>539</v>
      </c>
      <c r="I219" s="22">
        <v>3</v>
      </c>
      <c r="J219" s="22">
        <v>1</v>
      </c>
      <c r="K219" s="12" t="s">
        <v>542</v>
      </c>
      <c r="L219" s="12" t="s">
        <v>550</v>
      </c>
      <c r="M219" s="21">
        <v>951</v>
      </c>
      <c r="N219" s="75">
        <v>-2.2779990269999999</v>
      </c>
      <c r="O219" s="75">
        <v>34.027678035000001</v>
      </c>
      <c r="P219" s="19">
        <v>43009</v>
      </c>
      <c r="Q219" s="19">
        <v>43083</v>
      </c>
      <c r="R219" s="21">
        <f t="shared" si="269"/>
        <v>74</v>
      </c>
      <c r="S219" s="54">
        <f>INDEX([1]Sheet1!$J:$J,MATCH(A219,[1]Sheet1!$A:$A,0))</f>
        <v>428.21549179200002</v>
      </c>
      <c r="T219">
        <v>2106.286871798</v>
      </c>
      <c r="U219" s="68" t="s">
        <v>39</v>
      </c>
      <c r="V219" s="62">
        <v>3</v>
      </c>
      <c r="W219" s="62">
        <v>4.5999999999999996</v>
      </c>
      <c r="X219" s="23">
        <v>12</v>
      </c>
      <c r="Y219" s="23">
        <v>40</v>
      </c>
      <c r="Z219" s="3" t="s">
        <v>778</v>
      </c>
      <c r="AB219" s="158">
        <v>4</v>
      </c>
      <c r="AC219" s="161">
        <v>23</v>
      </c>
      <c r="AD219" s="162">
        <v>40</v>
      </c>
      <c r="AE219" s="163">
        <v>65</v>
      </c>
      <c r="AG219" s="25" t="s">
        <v>818</v>
      </c>
      <c r="AH219">
        <v>13.75</v>
      </c>
      <c r="AI219" s="87">
        <v>84.64</v>
      </c>
      <c r="AJ219">
        <v>98.39</v>
      </c>
      <c r="AK219" s="84">
        <v>7</v>
      </c>
      <c r="AL219" s="131">
        <v>4</v>
      </c>
      <c r="AM219" s="130"/>
      <c r="AN219" s="87">
        <v>5</v>
      </c>
      <c r="AO219" s="137">
        <v>2</v>
      </c>
      <c r="AP219" s="127"/>
      <c r="AQ219" s="122">
        <v>0.95</v>
      </c>
      <c r="AV219" s="122">
        <v>0.24</v>
      </c>
      <c r="AW219" s="135">
        <v>0.28000000000000003</v>
      </c>
      <c r="BA219" s="122">
        <v>2.4500000000000002</v>
      </c>
      <c r="BF219" s="122">
        <v>0.25</v>
      </c>
      <c r="BG219" s="135">
        <v>0.78</v>
      </c>
      <c r="BK219" s="135">
        <f t="shared" si="243"/>
        <v>0.95</v>
      </c>
      <c r="BL219" s="135">
        <f t="shared" si="244"/>
        <v>0.24</v>
      </c>
      <c r="BM219" s="135">
        <f t="shared" si="245"/>
        <v>2.4500000000000002</v>
      </c>
      <c r="BN219" s="135">
        <f t="shared" si="246"/>
        <v>0.25</v>
      </c>
      <c r="BO219" s="84">
        <f t="shared" si="240"/>
        <v>12</v>
      </c>
      <c r="BP219" s="84">
        <f>IF(ISBLANK(AK219),"",IF(ISBLANK(AH219),"",IFERROR(((AK219-AH219)/0.36/R219),"")))</f>
        <v>-0.2533783783783784</v>
      </c>
      <c r="BR219" s="84">
        <f t="shared" ref="BR219:BR282" si="274">IF(ISBLANK(AN219),"",IF(ISBLANK(AI219),"",IFERROR(((AN219-AI219)/0.36/R219),"")))</f>
        <v>-2.9894894894894897</v>
      </c>
      <c r="BT219" s="84">
        <f>IF(ISBLANK(BO219),"",IF(ISBLANK(AJ219),"",IFERROR(((BO219-AJ219)/0.36/R219),"")))</f>
        <v>-3.2428678678678677</v>
      </c>
    </row>
    <row r="220" spans="1:73" x14ac:dyDescent="0.25">
      <c r="A220" s="12" t="s">
        <v>382</v>
      </c>
      <c r="B220" s="4" t="s">
        <v>641</v>
      </c>
      <c r="C220" s="4" t="s">
        <v>630</v>
      </c>
      <c r="D220" s="4" t="s">
        <v>702</v>
      </c>
      <c r="E220" s="4" t="s">
        <v>700</v>
      </c>
      <c r="F220" s="4" t="s">
        <v>14</v>
      </c>
      <c r="G220" s="12" t="s">
        <v>538</v>
      </c>
      <c r="H220" s="12" t="s">
        <v>539</v>
      </c>
      <c r="I220" s="22">
        <v>4</v>
      </c>
      <c r="J220" s="22">
        <v>2</v>
      </c>
      <c r="K220" s="12" t="s">
        <v>540</v>
      </c>
      <c r="L220" s="12" t="s">
        <v>550</v>
      </c>
      <c r="M220" s="21">
        <v>950</v>
      </c>
      <c r="N220" s="75">
        <v>-2.2788369660000001</v>
      </c>
      <c r="O220" s="75">
        <v>34.031883989999997</v>
      </c>
      <c r="P220" s="19">
        <v>43009</v>
      </c>
      <c r="Q220" s="19">
        <v>43083</v>
      </c>
      <c r="R220" s="21">
        <f t="shared" si="269"/>
        <v>74</v>
      </c>
      <c r="S220" s="54">
        <f>INDEX([1]Sheet1!$J:$J,MATCH(A220,[1]Sheet1!$A:$A,0))</f>
        <v>428.21549179200002</v>
      </c>
      <c r="T220">
        <v>1678.071380006</v>
      </c>
      <c r="U220" s="68" t="s">
        <v>39</v>
      </c>
      <c r="V220" s="62">
        <v>3.6</v>
      </c>
      <c r="W220" s="62">
        <v>11</v>
      </c>
      <c r="X220" s="23">
        <v>34</v>
      </c>
      <c r="Y220" s="23">
        <v>45</v>
      </c>
      <c r="AB220" s="158">
        <v>9.5</v>
      </c>
      <c r="AC220" s="161">
        <v>51.6</v>
      </c>
      <c r="AD220" s="162">
        <v>55</v>
      </c>
      <c r="AE220" s="163">
        <v>92</v>
      </c>
      <c r="AG220" s="25" t="s">
        <v>818</v>
      </c>
      <c r="AH220">
        <v>51.26</v>
      </c>
      <c r="AI220" s="87">
        <v>7.37</v>
      </c>
      <c r="AJ220">
        <v>58.629999999999995</v>
      </c>
      <c r="AK220" s="84">
        <v>21</v>
      </c>
      <c r="AL220" s="131">
        <v>5</v>
      </c>
      <c r="AM220" s="130"/>
      <c r="AN220" s="87">
        <v>41.29</v>
      </c>
      <c r="AO220" s="139"/>
      <c r="AP220" s="127"/>
      <c r="AQ220" s="122">
        <v>0.74</v>
      </c>
      <c r="AV220" s="122">
        <v>0.17</v>
      </c>
      <c r="AW220" s="135">
        <v>0.46</v>
      </c>
      <c r="BA220" s="188"/>
      <c r="BB220" s="139"/>
      <c r="BD220" s="188"/>
      <c r="BE220" s="188"/>
      <c r="BF220" s="188"/>
      <c r="BG220" s="139"/>
      <c r="BI220" s="139"/>
      <c r="BJ220" s="139"/>
      <c r="BK220" s="135">
        <f t="shared" si="243"/>
        <v>0.74</v>
      </c>
      <c r="BL220" s="135">
        <f t="shared" si="244"/>
        <v>0.17</v>
      </c>
      <c r="BM220" s="135" t="str">
        <f t="shared" si="245"/>
        <v/>
      </c>
      <c r="BN220" s="135" t="str">
        <f t="shared" si="246"/>
        <v/>
      </c>
      <c r="BO220" s="84">
        <f t="shared" si="240"/>
        <v>62.29</v>
      </c>
      <c r="BP220" s="84">
        <f>IF(ISBLANK(AK220),"",IF(ISBLANK(AH221),"",IFERROR(((AK220-AH221)/0.36/R220),"")))</f>
        <v>0.46659159159159158</v>
      </c>
      <c r="BQ220" s="84">
        <f>IF(ISBLANK(AK220),"",IF(ISBLANK(AK220),"",IFERROR(((AK220-AK221)/0.36/R220),"")))</f>
        <v>0.33783783783783783</v>
      </c>
      <c r="BR220" s="84">
        <f t="shared" ref="BR220:BR283" si="275">IF(ISBLANK(AN220),"",IF(ISBLANK(AI221),"",IFERROR(((AN220-AI221)/0.36/R220),"")))</f>
        <v>0.5596846846846848</v>
      </c>
      <c r="BS220" s="84">
        <f t="shared" si="218"/>
        <v>0.94932432432432434</v>
      </c>
      <c r="BT220" s="84">
        <f>IF(ISBLANK(AJ221),"",IF(ISBLANK(BO220),"",IFERROR(((BO220-AJ221)/0.36/R220),"")))</f>
        <v>1.0262762762762763</v>
      </c>
      <c r="BU220" s="84">
        <f>IF(ISBLANK(BO221),"",IF(ISBLANK(BO220),"",IFERROR(((BO220-BO221)/0.36/R220),"")))</f>
        <v>1.2871621621621621</v>
      </c>
    </row>
    <row r="221" spans="1:73" x14ac:dyDescent="0.25">
      <c r="A221" s="12" t="s">
        <v>383</v>
      </c>
      <c r="B221" s="4" t="s">
        <v>641</v>
      </c>
      <c r="C221" s="4" t="s">
        <v>630</v>
      </c>
      <c r="D221" s="4" t="s">
        <v>702</v>
      </c>
      <c r="E221" s="4" t="s">
        <v>700</v>
      </c>
      <c r="F221" s="4" t="s">
        <v>14</v>
      </c>
      <c r="G221" s="12" t="s">
        <v>538</v>
      </c>
      <c r="H221" s="12" t="s">
        <v>539</v>
      </c>
      <c r="I221" s="22">
        <v>4</v>
      </c>
      <c r="J221" s="22">
        <v>2</v>
      </c>
      <c r="K221" s="12" t="s">
        <v>542</v>
      </c>
      <c r="L221" s="12" t="s">
        <v>550</v>
      </c>
      <c r="M221" s="21">
        <v>950</v>
      </c>
      <c r="N221" s="75">
        <v>-2.2788369660000001</v>
      </c>
      <c r="O221" s="75">
        <v>34.031883989999997</v>
      </c>
      <c r="P221" s="19">
        <v>43009</v>
      </c>
      <c r="Q221" s="19">
        <v>43083</v>
      </c>
      <c r="R221" s="21">
        <f t="shared" si="269"/>
        <v>74</v>
      </c>
      <c r="S221" s="54">
        <f>INDEX([1]Sheet1!$J:$J,MATCH(A221,[1]Sheet1!$A:$A,0))</f>
        <v>428.21549179200002</v>
      </c>
      <c r="T221">
        <v>2106.286871798</v>
      </c>
      <c r="U221" s="68" t="s">
        <v>39</v>
      </c>
      <c r="V221" s="62">
        <v>3.75</v>
      </c>
      <c r="W221" s="62">
        <v>8.4</v>
      </c>
      <c r="X221" s="23">
        <v>22</v>
      </c>
      <c r="Y221" s="23">
        <v>27</v>
      </c>
      <c r="Z221" s="3" t="s">
        <v>778</v>
      </c>
      <c r="AB221" s="158">
        <v>5</v>
      </c>
      <c r="AC221" s="161">
        <v>49</v>
      </c>
      <c r="AD221" s="162">
        <v>50</v>
      </c>
      <c r="AE221" s="163">
        <v>55</v>
      </c>
      <c r="AG221" s="25" t="s">
        <v>818</v>
      </c>
      <c r="AH221">
        <v>8.57</v>
      </c>
      <c r="AI221" s="87">
        <v>26.38</v>
      </c>
      <c r="AJ221">
        <v>34.950000000000003</v>
      </c>
      <c r="AK221" s="84">
        <v>12</v>
      </c>
      <c r="AL221" s="131">
        <v>6</v>
      </c>
      <c r="AM221" s="130"/>
      <c r="AN221" s="87">
        <v>16</v>
      </c>
      <c r="AO221" s="137">
        <v>7</v>
      </c>
      <c r="AP221" s="127"/>
      <c r="AQ221" s="122">
        <v>1.02</v>
      </c>
      <c r="AV221" s="122">
        <v>0.17</v>
      </c>
      <c r="AW221" s="135">
        <v>0.21</v>
      </c>
      <c r="BA221" s="122">
        <v>0.98</v>
      </c>
      <c r="BF221" s="122">
        <v>0.18</v>
      </c>
      <c r="BG221" s="135">
        <v>0.3</v>
      </c>
      <c r="BK221" s="135">
        <f t="shared" si="243"/>
        <v>1.02</v>
      </c>
      <c r="BL221" s="135">
        <f t="shared" si="244"/>
        <v>0.17</v>
      </c>
      <c r="BM221" s="135">
        <f t="shared" si="245"/>
        <v>0.98</v>
      </c>
      <c r="BN221" s="135">
        <f t="shared" si="246"/>
        <v>0.18</v>
      </c>
      <c r="BO221" s="84">
        <f t="shared" si="240"/>
        <v>28</v>
      </c>
      <c r="BP221" s="84">
        <f>IF(ISBLANK(AK221),"",IF(ISBLANK(AH221),"",IFERROR(((AK221-AH221)/0.36/R221),"")))</f>
        <v>0.12875375375375375</v>
      </c>
      <c r="BR221" s="84">
        <f t="shared" ref="BR221:BR252" si="276">IF(ISBLANK(AN221),"",IF(ISBLANK(AI221),"",IFERROR(((AN221-AI221)/0.36/R221),"")))</f>
        <v>-0.3896396396396396</v>
      </c>
      <c r="BT221" s="84">
        <f>IF(ISBLANK(BO221),"",IF(ISBLANK(AJ221),"",IFERROR(((BO221-AJ221)/0.36/R221),"")))</f>
        <v>-0.26088588588588602</v>
      </c>
    </row>
    <row r="222" spans="1:73" x14ac:dyDescent="0.25">
      <c r="A222" s="12" t="s">
        <v>384</v>
      </c>
      <c r="B222" s="4" t="s">
        <v>642</v>
      </c>
      <c r="C222" s="4" t="s">
        <v>631</v>
      </c>
      <c r="D222" s="4" t="s">
        <v>703</v>
      </c>
      <c r="E222" s="4" t="s">
        <v>703</v>
      </c>
      <c r="F222" s="4" t="s">
        <v>15</v>
      </c>
      <c r="G222" s="12" t="s">
        <v>538</v>
      </c>
      <c r="H222" s="12" t="s">
        <v>543</v>
      </c>
      <c r="I222" s="22">
        <v>1</v>
      </c>
      <c r="J222" s="22">
        <v>1</v>
      </c>
      <c r="K222" s="12" t="s">
        <v>540</v>
      </c>
      <c r="L222" s="12" t="s">
        <v>550</v>
      </c>
      <c r="M222" s="21">
        <v>957</v>
      </c>
      <c r="N222" s="75">
        <v>-2.3500519620000002</v>
      </c>
      <c r="O222" s="75">
        <v>34.049975992999997</v>
      </c>
      <c r="P222" s="19">
        <v>43008</v>
      </c>
      <c r="Q222" s="19">
        <v>43082</v>
      </c>
      <c r="R222" s="21">
        <f t="shared" si="269"/>
        <v>74</v>
      </c>
      <c r="S222" s="54">
        <f>INDEX([1]Sheet1!$J:$J,MATCH(A222,[1]Sheet1!$A:$A,0))</f>
        <v>512.07364697200001</v>
      </c>
      <c r="T222">
        <v>1697.055279748</v>
      </c>
      <c r="U222" s="68" t="s">
        <v>23</v>
      </c>
      <c r="V222" s="62">
        <v>0</v>
      </c>
      <c r="W222" s="62">
        <v>0.9</v>
      </c>
      <c r="X222" s="23">
        <v>16</v>
      </c>
      <c r="Y222" s="23">
        <v>20</v>
      </c>
      <c r="Z222" s="3" t="s">
        <v>778</v>
      </c>
      <c r="AB222" s="158">
        <v>3</v>
      </c>
      <c r="AC222" s="161">
        <v>9.6</v>
      </c>
      <c r="AD222" s="162">
        <v>80</v>
      </c>
      <c r="AE222" s="163">
        <v>95</v>
      </c>
      <c r="AG222" s="25" t="s">
        <v>818</v>
      </c>
      <c r="AH222">
        <v>22.77</v>
      </c>
      <c r="AI222" s="87">
        <v>1.19</v>
      </c>
      <c r="AJ222">
        <v>23.96</v>
      </c>
      <c r="AK222" s="84">
        <v>12</v>
      </c>
      <c r="AL222" s="131">
        <v>4</v>
      </c>
      <c r="AM222" s="130"/>
      <c r="AN222" s="87">
        <v>4</v>
      </c>
      <c r="AO222" s="137">
        <v>2</v>
      </c>
      <c r="AP222" s="127"/>
      <c r="AQ222" s="122">
        <v>1.65</v>
      </c>
      <c r="AV222" s="122">
        <v>0.11</v>
      </c>
      <c r="AW222" s="135">
        <v>1.06</v>
      </c>
      <c r="BA222" s="122">
        <v>1.36</v>
      </c>
      <c r="BF222" s="122">
        <v>0.02</v>
      </c>
      <c r="BG222" s="135">
        <v>0.35</v>
      </c>
      <c r="BK222" s="135">
        <f t="shared" si="243"/>
        <v>1.65</v>
      </c>
      <c r="BL222" s="135">
        <f t="shared" si="244"/>
        <v>0.11</v>
      </c>
      <c r="BM222" s="135">
        <f t="shared" si="245"/>
        <v>1.36</v>
      </c>
      <c r="BN222" s="135">
        <f t="shared" si="246"/>
        <v>0.02</v>
      </c>
      <c r="BO222" s="84">
        <f t="shared" si="240"/>
        <v>16</v>
      </c>
      <c r="BP222" s="84">
        <f>IF(ISBLANK(AK222),"",IF(ISBLANK(AH223),"",IFERROR(((AK222-AH223)/0.36/R222),"")))</f>
        <v>-0.84459459459459463</v>
      </c>
      <c r="BQ222" s="84">
        <f>IF(ISBLANK(AK222),"",IF(ISBLANK(AK222),"",IFERROR(((AK222-AK223)/0.36/R222),"")))</f>
        <v>0.1876876876876877</v>
      </c>
      <c r="BR222" s="84">
        <f t="shared" ref="BR222:BR285" si="277">IF(ISBLANK(AN222),"",IF(ISBLANK(AI223),"",IFERROR(((AN222-AI223)/0.36/R222),"")))</f>
        <v>0.11486486486486487</v>
      </c>
      <c r="BS222" s="84">
        <f t="shared" si="220"/>
        <v>0.11261261261261261</v>
      </c>
      <c r="BT222" s="84">
        <f>IF(ISBLANK(AJ223),"",IF(ISBLANK(BO222),"",IFERROR(((BO222-AJ223)/0.36/R222),"")))</f>
        <v>-0.7297297297297296</v>
      </c>
      <c r="BU222" s="84">
        <f>IF(ISBLANK(BO223),"",IF(ISBLANK(BO222),"",IFERROR(((BO222-BO223)/0.36/R222),"")))</f>
        <v>0.3003003003003003</v>
      </c>
    </row>
    <row r="223" spans="1:73" x14ac:dyDescent="0.25">
      <c r="A223" s="12" t="s">
        <v>385</v>
      </c>
      <c r="B223" s="4" t="s">
        <v>642</v>
      </c>
      <c r="C223" s="4" t="s">
        <v>631</v>
      </c>
      <c r="D223" s="4" t="s">
        <v>703</v>
      </c>
      <c r="E223" s="4" t="s">
        <v>703</v>
      </c>
      <c r="F223" s="4" t="s">
        <v>15</v>
      </c>
      <c r="G223" s="12" t="s">
        <v>538</v>
      </c>
      <c r="H223" s="12" t="s">
        <v>543</v>
      </c>
      <c r="I223" s="22">
        <v>1</v>
      </c>
      <c r="J223" s="22">
        <v>1</v>
      </c>
      <c r="K223" s="12" t="s">
        <v>542</v>
      </c>
      <c r="L223" s="12" t="s">
        <v>550</v>
      </c>
      <c r="M223" s="21">
        <v>957</v>
      </c>
      <c r="N223" s="75">
        <v>-2.3500519620000002</v>
      </c>
      <c r="O223" s="75">
        <v>34.049975992999997</v>
      </c>
      <c r="P223" s="19">
        <v>43008</v>
      </c>
      <c r="Q223" s="19">
        <v>43082</v>
      </c>
      <c r="R223" s="21">
        <f t="shared" si="269"/>
        <v>74</v>
      </c>
      <c r="S223" s="54">
        <f>INDEX([1]Sheet1!$J:$J,MATCH(A223,[1]Sheet1!$A:$A,0))</f>
        <v>512.07364697200001</v>
      </c>
      <c r="T223">
        <v>2209.12892672</v>
      </c>
      <c r="U223" s="68" t="s">
        <v>23</v>
      </c>
      <c r="V223" s="62">
        <v>0</v>
      </c>
      <c r="W223" s="62">
        <v>1.4</v>
      </c>
      <c r="X223" s="23">
        <v>21</v>
      </c>
      <c r="Y223" s="23">
        <v>26</v>
      </c>
      <c r="Z223" s="3" t="s">
        <v>778</v>
      </c>
      <c r="AB223" s="158">
        <v>1</v>
      </c>
      <c r="AC223" s="161">
        <v>1.8</v>
      </c>
      <c r="AD223" s="162">
        <v>85</v>
      </c>
      <c r="AE223" s="163">
        <v>95</v>
      </c>
      <c r="AF223" s="3" t="s">
        <v>801</v>
      </c>
      <c r="AG223" s="25" t="s">
        <v>818</v>
      </c>
      <c r="AH223">
        <v>34.5</v>
      </c>
      <c r="AI223" s="87">
        <v>0.94</v>
      </c>
      <c r="AJ223">
        <v>35.44</v>
      </c>
      <c r="AK223" s="84">
        <v>7</v>
      </c>
      <c r="AL223" s="131">
        <v>3</v>
      </c>
      <c r="AM223" s="130"/>
      <c r="AN223" s="87">
        <v>1</v>
      </c>
      <c r="AO223" s="137">
        <v>1</v>
      </c>
      <c r="AP223" s="127"/>
      <c r="AQ223" s="122">
        <v>1.82</v>
      </c>
      <c r="AV223" s="122">
        <v>0.03</v>
      </c>
      <c r="AW223" s="135">
        <v>0.36</v>
      </c>
      <c r="BA223" s="122">
        <v>2.2400000000000002</v>
      </c>
      <c r="BF223" s="122">
        <v>0.17</v>
      </c>
      <c r="BG223" s="135">
        <v>0.32</v>
      </c>
      <c r="BK223" s="135">
        <f t="shared" si="243"/>
        <v>1.82</v>
      </c>
      <c r="BL223" s="135">
        <f t="shared" si="244"/>
        <v>0.03</v>
      </c>
      <c r="BM223" s="135">
        <f t="shared" si="245"/>
        <v>2.2400000000000002</v>
      </c>
      <c r="BN223" s="135">
        <f t="shared" si="246"/>
        <v>0.17</v>
      </c>
      <c r="BO223" s="84">
        <f t="shared" si="240"/>
        <v>8</v>
      </c>
      <c r="BP223" s="84">
        <f>IF(ISBLANK(AK223),"",IF(ISBLANK(AH223),"",IFERROR(((AK223-AH223)/0.36/R223),"")))</f>
        <v>-1.0322822822822821</v>
      </c>
      <c r="BR223" s="84">
        <f>IF(ISBLANK(AN223),"",IF(ISBLANK(AI223),"",IFERROR(((AN223-AI223)/0.36/R223),"")))</f>
        <v>2.2522522522522544E-3</v>
      </c>
      <c r="BT223" s="84">
        <f>IF(ISBLANK(BO223),"",IF(ISBLANK(AJ223),"",IFERROR(((BO223-AJ223)/0.36/R223),"")))</f>
        <v>-1.03003003003003</v>
      </c>
    </row>
    <row r="224" spans="1:73" x14ac:dyDescent="0.25">
      <c r="A224" s="12" t="s">
        <v>386</v>
      </c>
      <c r="B224" s="4" t="s">
        <v>643</v>
      </c>
      <c r="C224" s="4" t="s">
        <v>631</v>
      </c>
      <c r="D224" s="4" t="s">
        <v>704</v>
      </c>
      <c r="E224" s="4" t="s">
        <v>704</v>
      </c>
      <c r="F224" s="4" t="s">
        <v>15</v>
      </c>
      <c r="G224" s="12" t="s">
        <v>538</v>
      </c>
      <c r="H224" s="12" t="s">
        <v>543</v>
      </c>
      <c r="I224" s="22">
        <v>2</v>
      </c>
      <c r="J224" s="22">
        <v>2</v>
      </c>
      <c r="K224" s="12" t="s">
        <v>540</v>
      </c>
      <c r="L224" s="12" t="s">
        <v>550</v>
      </c>
      <c r="M224" s="21">
        <v>959</v>
      </c>
      <c r="N224" s="75">
        <v>-2.3484879830000001</v>
      </c>
      <c r="O224" s="75">
        <v>34.050110019999998</v>
      </c>
      <c r="P224" s="19">
        <v>43008</v>
      </c>
      <c r="Q224" s="19">
        <v>43082</v>
      </c>
      <c r="R224" s="21">
        <f t="shared" si="269"/>
        <v>74</v>
      </c>
      <c r="S224" s="54">
        <f>INDEX([1]Sheet1!$J:$J,MATCH(A224,[1]Sheet1!$A:$A,0))</f>
        <v>512.07364697200001</v>
      </c>
      <c r="T224">
        <v>1697.055279748</v>
      </c>
      <c r="U224" s="68" t="s">
        <v>23</v>
      </c>
      <c r="V224" s="62">
        <v>0</v>
      </c>
      <c r="W224" s="62">
        <v>1.2</v>
      </c>
      <c r="X224" s="23">
        <v>8</v>
      </c>
      <c r="Y224" s="23">
        <v>12</v>
      </c>
      <c r="Z224" s="3" t="s">
        <v>778</v>
      </c>
      <c r="AB224" s="158">
        <v>4.5</v>
      </c>
      <c r="AC224" s="161">
        <v>20.2</v>
      </c>
      <c r="AD224" s="162">
        <v>65</v>
      </c>
      <c r="AE224" s="163">
        <v>92</v>
      </c>
      <c r="AG224" s="25" t="s">
        <v>818</v>
      </c>
      <c r="AH224">
        <v>20.96</v>
      </c>
      <c r="AI224" s="87">
        <v>5.82</v>
      </c>
      <c r="AJ224">
        <v>26.78</v>
      </c>
      <c r="AK224" s="84">
        <v>9</v>
      </c>
      <c r="AL224" s="131">
        <v>4</v>
      </c>
      <c r="AM224" s="130"/>
      <c r="AN224" s="87">
        <v>11</v>
      </c>
      <c r="AO224" s="137">
        <v>5</v>
      </c>
      <c r="AP224" s="127"/>
      <c r="AQ224" s="122">
        <v>2.0299999999999998</v>
      </c>
      <c r="AV224" s="122">
        <v>0.12</v>
      </c>
      <c r="AW224" s="135">
        <v>0.39</v>
      </c>
      <c r="BA224" s="122">
        <v>1.23</v>
      </c>
      <c r="BF224" s="122">
        <v>0.09</v>
      </c>
      <c r="BG224" s="135">
        <v>0.95</v>
      </c>
      <c r="BK224" s="135">
        <f t="shared" si="243"/>
        <v>2.0299999999999998</v>
      </c>
      <c r="BL224" s="135">
        <f t="shared" si="244"/>
        <v>0.12</v>
      </c>
      <c r="BM224" s="135">
        <f t="shared" si="245"/>
        <v>1.23</v>
      </c>
      <c r="BN224" s="135">
        <f t="shared" si="246"/>
        <v>0.09</v>
      </c>
      <c r="BO224" s="84">
        <f t="shared" si="240"/>
        <v>20</v>
      </c>
      <c r="BP224" s="84">
        <f>IF(ISBLANK(AK224),"",IF(ISBLANK(AH225),"",IFERROR(((AK224-AH225)/0.36/R224),"")))</f>
        <v>-0.33408408408408402</v>
      </c>
      <c r="BQ224" s="84">
        <f>IF(ISBLANK(AK224),"",IF(ISBLANK(AK224),"",IFERROR(((AK224-AK225)/0.36/R224),"")))</f>
        <v>0.11261261261261261</v>
      </c>
      <c r="BR224" s="84">
        <f t="shared" ref="BR224:BR287" si="278">IF(ISBLANK(AN224),"",IF(ISBLANK(AI225),"",IFERROR(((AN224-AI225)/0.36/R224),"")))</f>
        <v>0.3712462462462463</v>
      </c>
      <c r="BS224" s="84">
        <f t="shared" ref="BS224:BS255" si="279">IF(ISBLANK(AN224),"",IF(ISBLANK(AN224),"",IFERROR(((AN224-AN225)/0.36/R224),"")))</f>
        <v>0.33783783783783783</v>
      </c>
      <c r="BT224" s="84">
        <f>IF(ISBLANK(AJ225),"",IF(ISBLANK(BO224),"",IFERROR(((BO224-AJ225)/0.36/R224),"")))</f>
        <v>3.7162162162162241E-2</v>
      </c>
      <c r="BU224" s="84">
        <f>IF(ISBLANK(BO225),"",IF(ISBLANK(BO224),"",IFERROR(((BO224-BO225)/0.36/R224),"")))</f>
        <v>0.45045045045045046</v>
      </c>
    </row>
    <row r="225" spans="1:73" x14ac:dyDescent="0.25">
      <c r="A225" s="12" t="s">
        <v>387</v>
      </c>
      <c r="B225" s="4" t="s">
        <v>643</v>
      </c>
      <c r="C225" s="4" t="s">
        <v>631</v>
      </c>
      <c r="D225" s="4" t="s">
        <v>704</v>
      </c>
      <c r="E225" s="4" t="s">
        <v>704</v>
      </c>
      <c r="F225" s="4" t="s">
        <v>15</v>
      </c>
      <c r="G225" s="12" t="s">
        <v>538</v>
      </c>
      <c r="H225" s="12" t="s">
        <v>543</v>
      </c>
      <c r="I225" s="22">
        <v>2</v>
      </c>
      <c r="J225" s="22">
        <v>2</v>
      </c>
      <c r="K225" s="12" t="s">
        <v>542</v>
      </c>
      <c r="L225" s="12" t="s">
        <v>550</v>
      </c>
      <c r="M225" s="21">
        <v>959</v>
      </c>
      <c r="N225" s="75">
        <v>-2.3484879830000001</v>
      </c>
      <c r="O225" s="75">
        <v>34.050110019999998</v>
      </c>
      <c r="P225" s="19">
        <v>43008</v>
      </c>
      <c r="Q225" s="19">
        <v>43082</v>
      </c>
      <c r="R225" s="21">
        <f t="shared" si="269"/>
        <v>74</v>
      </c>
      <c r="S225" s="54">
        <f>INDEX([1]Sheet1!$J:$J,MATCH(A225,[1]Sheet1!$A:$A,0))</f>
        <v>512.07364697200001</v>
      </c>
      <c r="T225">
        <v>2209.12892672</v>
      </c>
      <c r="U225" s="68" t="s">
        <v>23</v>
      </c>
      <c r="V225" s="62">
        <v>0</v>
      </c>
      <c r="W225" s="62">
        <v>1</v>
      </c>
      <c r="X225" s="23">
        <v>14</v>
      </c>
      <c r="Y225" s="23">
        <v>18</v>
      </c>
      <c r="AB225" s="158">
        <v>2.4</v>
      </c>
      <c r="AC225" s="161">
        <v>4.2</v>
      </c>
      <c r="AD225" s="162">
        <v>60</v>
      </c>
      <c r="AE225" s="163">
        <v>72</v>
      </c>
      <c r="AG225" s="25" t="s">
        <v>818</v>
      </c>
      <c r="AH225">
        <v>17.899999999999999</v>
      </c>
      <c r="AI225" s="87">
        <v>1.1100000000000001</v>
      </c>
      <c r="AJ225">
        <v>19.009999999999998</v>
      </c>
      <c r="AK225" s="84">
        <v>6</v>
      </c>
      <c r="AL225" s="131">
        <v>3</v>
      </c>
      <c r="AM225" s="130"/>
      <c r="AN225" s="87">
        <v>2</v>
      </c>
      <c r="AO225" s="137">
        <v>2</v>
      </c>
      <c r="AP225" s="127"/>
      <c r="AQ225" s="122">
        <v>2.2400000000000002</v>
      </c>
      <c r="AV225" s="122">
        <v>0.09</v>
      </c>
      <c r="AW225" s="135">
        <v>0.14000000000000001</v>
      </c>
      <c r="BA225" s="122">
        <v>2.0299999999999998</v>
      </c>
      <c r="BF225" s="122">
        <v>0.05</v>
      </c>
      <c r="BG225" s="135">
        <v>0.45</v>
      </c>
      <c r="BK225" s="135">
        <f t="shared" si="243"/>
        <v>2.2400000000000002</v>
      </c>
      <c r="BL225" s="135">
        <f t="shared" si="244"/>
        <v>0.09</v>
      </c>
      <c r="BM225" s="135">
        <f t="shared" si="245"/>
        <v>2.0299999999999998</v>
      </c>
      <c r="BN225" s="135">
        <f t="shared" si="246"/>
        <v>0.05</v>
      </c>
      <c r="BO225" s="84">
        <f t="shared" si="240"/>
        <v>8</v>
      </c>
      <c r="BP225" s="84">
        <f>IF(ISBLANK(AK225),"",IF(ISBLANK(AH225),"",IFERROR(((AK225-AH225)/0.36/R225),"")))</f>
        <v>-0.44669669669669665</v>
      </c>
      <c r="BR225" s="84">
        <f t="shared" ref="BR225:BR288" si="280">IF(ISBLANK(AN225),"",IF(ISBLANK(AI225),"",IFERROR(((AN225-AI225)/0.36/R225),"")))</f>
        <v>3.3408408408408405E-2</v>
      </c>
      <c r="BT225" s="84">
        <f>IF(ISBLANK(BO225),"",IF(ISBLANK(AJ225),"",IFERROR(((BO225-AJ225)/0.36/R225),"")))</f>
        <v>-0.41328828828828823</v>
      </c>
    </row>
    <row r="226" spans="1:73" x14ac:dyDescent="0.25">
      <c r="A226" s="12" t="s">
        <v>388</v>
      </c>
      <c r="B226" s="4" t="s">
        <v>655</v>
      </c>
      <c r="C226" s="4" t="s">
        <v>631</v>
      </c>
      <c r="D226" s="4" t="s">
        <v>705</v>
      </c>
      <c r="E226" s="4" t="s">
        <v>706</v>
      </c>
      <c r="F226" s="4" t="s">
        <v>15</v>
      </c>
      <c r="G226" s="12" t="s">
        <v>538</v>
      </c>
      <c r="H226" s="12" t="s">
        <v>543</v>
      </c>
      <c r="I226" s="22">
        <v>3</v>
      </c>
      <c r="J226" s="22">
        <v>4</v>
      </c>
      <c r="K226" s="12" t="s">
        <v>540</v>
      </c>
      <c r="L226" s="12" t="s">
        <v>550</v>
      </c>
      <c r="M226" s="21">
        <v>1022</v>
      </c>
      <c r="N226" s="75">
        <v>-2.3672930339999998</v>
      </c>
      <c r="O226" s="75">
        <v>34.062509034000001</v>
      </c>
      <c r="P226" s="19">
        <v>43008</v>
      </c>
      <c r="Q226" s="19">
        <v>43082</v>
      </c>
      <c r="R226" s="21">
        <f t="shared" si="269"/>
        <v>74</v>
      </c>
      <c r="S226" s="54">
        <f>INDEX([1]Sheet1!$J:$J,MATCH(A226,[1]Sheet1!$A:$A,0))</f>
        <v>512.07364697200001</v>
      </c>
      <c r="T226">
        <v>1697.055279748</v>
      </c>
      <c r="U226" s="68" t="s">
        <v>23</v>
      </c>
      <c r="V226" s="62">
        <v>1</v>
      </c>
      <c r="W226" s="62">
        <v>1.3</v>
      </c>
      <c r="X226" s="23">
        <v>44</v>
      </c>
      <c r="Y226" s="23">
        <v>55</v>
      </c>
      <c r="Z226" s="3" t="s">
        <v>778</v>
      </c>
      <c r="AB226" s="158">
        <v>2</v>
      </c>
      <c r="AC226" s="161">
        <v>4.8</v>
      </c>
      <c r="AD226" s="162">
        <v>85</v>
      </c>
      <c r="AE226" s="163">
        <v>97</v>
      </c>
      <c r="AG226" s="25" t="s">
        <v>818</v>
      </c>
      <c r="AH226">
        <v>13.18</v>
      </c>
      <c r="AI226" s="87">
        <v>5.38</v>
      </c>
      <c r="AJ226">
        <v>18.559999999999999</v>
      </c>
      <c r="AK226" s="84">
        <v>14</v>
      </c>
      <c r="AL226" s="131">
        <v>6</v>
      </c>
      <c r="AM226" s="130"/>
      <c r="AN226" s="87">
        <v>7</v>
      </c>
      <c r="AO226" s="137">
        <v>4</v>
      </c>
      <c r="AP226" s="127"/>
      <c r="AQ226" s="122">
        <v>1.96</v>
      </c>
      <c r="AV226" s="122">
        <v>0.33</v>
      </c>
      <c r="AW226" s="135">
        <v>0.91</v>
      </c>
      <c r="BA226" s="122">
        <v>1.72</v>
      </c>
      <c r="BF226" s="122">
        <v>0.04</v>
      </c>
      <c r="BG226" s="135">
        <v>0.87</v>
      </c>
      <c r="BK226" s="135">
        <f t="shared" si="243"/>
        <v>1.96</v>
      </c>
      <c r="BL226" s="135">
        <f t="shared" si="244"/>
        <v>0.33</v>
      </c>
      <c r="BM226" s="135">
        <f t="shared" si="245"/>
        <v>1.72</v>
      </c>
      <c r="BN226" s="135">
        <f t="shared" si="246"/>
        <v>0.04</v>
      </c>
      <c r="BO226" s="84">
        <f t="shared" si="240"/>
        <v>21</v>
      </c>
      <c r="BP226" s="84">
        <f>IF(ISBLANK(AK226),"",IF(ISBLANK(AH227),"",IFERROR(((AK226-AH227)/0.36/R226),"")))</f>
        <v>5.1051051051051032E-2</v>
      </c>
      <c r="BQ226" s="84">
        <f>IF(ISBLANK(AK226),"",IF(ISBLANK(AK226),"",IFERROR(((AK226-AK227)/0.36/R226),"")))</f>
        <v>-3.3408408408408433E-2</v>
      </c>
      <c r="BR226" s="84">
        <f t="shared" si="278"/>
        <v>0.18393393393393395</v>
      </c>
      <c r="BS226" s="84">
        <f t="shared" si="222"/>
        <v>0.1876876876876877</v>
      </c>
      <c r="BT226" s="84">
        <f>IF(ISBLANK(AJ227),"",IF(ISBLANK(BO226),"",IFERROR(((BO226-AJ227)/0.36/R226),"")))</f>
        <v>0.23498498498498499</v>
      </c>
      <c r="BU226" s="84">
        <f>IF(ISBLANK(BO227),"",IF(ISBLANK(BO226),"",IFERROR(((BO226-BO227)/0.36/R226),"")))</f>
        <v>0.15427927927927926</v>
      </c>
    </row>
    <row r="227" spans="1:73" x14ac:dyDescent="0.25">
      <c r="A227" s="12" t="s">
        <v>389</v>
      </c>
      <c r="B227" s="4" t="s">
        <v>655</v>
      </c>
      <c r="C227" s="4" t="s">
        <v>631</v>
      </c>
      <c r="D227" s="4" t="s">
        <v>705</v>
      </c>
      <c r="E227" s="4" t="s">
        <v>706</v>
      </c>
      <c r="F227" s="4" t="s">
        <v>15</v>
      </c>
      <c r="G227" s="12" t="s">
        <v>538</v>
      </c>
      <c r="H227" s="12" t="s">
        <v>543</v>
      </c>
      <c r="I227" s="22">
        <v>3</v>
      </c>
      <c r="J227" s="22">
        <v>4</v>
      </c>
      <c r="K227" s="12" t="s">
        <v>542</v>
      </c>
      <c r="L227" s="12" t="s">
        <v>550</v>
      </c>
      <c r="M227" s="21">
        <v>1022</v>
      </c>
      <c r="N227" s="75">
        <v>-2.3672930339999998</v>
      </c>
      <c r="O227" s="75">
        <v>34.062509034000001</v>
      </c>
      <c r="P227" s="19">
        <v>43008</v>
      </c>
      <c r="Q227" s="19">
        <v>43082</v>
      </c>
      <c r="R227" s="21">
        <f t="shared" si="269"/>
        <v>74</v>
      </c>
      <c r="S227" s="54">
        <f>INDEX([1]Sheet1!$J:$J,MATCH(A227,[1]Sheet1!$A:$A,0))</f>
        <v>512.07364697200001</v>
      </c>
      <c r="T227">
        <v>2209.12892672</v>
      </c>
      <c r="U227" s="68" t="s">
        <v>23</v>
      </c>
      <c r="V227" s="62">
        <v>1.5</v>
      </c>
      <c r="W227" s="62">
        <v>1.8</v>
      </c>
      <c r="X227" s="23">
        <v>25</v>
      </c>
      <c r="Y227" s="23">
        <v>45</v>
      </c>
      <c r="Z227" s="3" t="s">
        <v>778</v>
      </c>
      <c r="AB227" s="158">
        <v>2</v>
      </c>
      <c r="AC227" s="161">
        <v>2.4</v>
      </c>
      <c r="AD227" s="162">
        <v>68</v>
      </c>
      <c r="AE227" s="163">
        <v>75</v>
      </c>
      <c r="AF227" s="3" t="s">
        <v>808</v>
      </c>
      <c r="AG227" s="25" t="s">
        <v>818</v>
      </c>
      <c r="AH227">
        <v>12.64</v>
      </c>
      <c r="AI227" s="87">
        <v>2.1</v>
      </c>
      <c r="AJ227">
        <v>14.74</v>
      </c>
      <c r="AK227" s="84">
        <v>14.89</v>
      </c>
      <c r="AL227" s="106"/>
      <c r="AM227" s="130"/>
      <c r="AN227" s="87">
        <v>2</v>
      </c>
      <c r="AO227" s="137">
        <v>2</v>
      </c>
      <c r="AP227" s="127"/>
      <c r="AQ227" s="188"/>
      <c r="AR227" s="139"/>
      <c r="AT227" s="188"/>
      <c r="AU227" s="188"/>
      <c r="AV227" s="188"/>
      <c r="AW227" s="139"/>
      <c r="AY227" s="188"/>
      <c r="AZ227" s="188"/>
      <c r="BA227" s="122">
        <v>2.0699999999999998</v>
      </c>
      <c r="BF227" s="122">
        <v>0.14000000000000001</v>
      </c>
      <c r="BG227" s="135">
        <v>0.61</v>
      </c>
      <c r="BK227" s="135" t="str">
        <f t="shared" si="243"/>
        <v/>
      </c>
      <c r="BL227" s="135" t="str">
        <f t="shared" si="244"/>
        <v/>
      </c>
      <c r="BM227" s="135">
        <f t="shared" si="245"/>
        <v>2.0699999999999998</v>
      </c>
      <c r="BN227" s="135">
        <f t="shared" si="246"/>
        <v>0.14000000000000001</v>
      </c>
      <c r="BO227" s="84">
        <f t="shared" si="240"/>
        <v>16.89</v>
      </c>
      <c r="BP227" s="84">
        <f>IF(ISBLANK(AK227),"",IF(ISBLANK(AH227),"",IFERROR(((AK227-AH227)/0.36/R227),"")))</f>
        <v>8.4459459459459457E-2</v>
      </c>
      <c r="BR227" s="84">
        <f>IF(ISBLANK(AN227),"",IF(ISBLANK(AI227),"",IFERROR(((AN227-AI227)/0.36/R227),"")))</f>
        <v>-3.7537537537537568E-3</v>
      </c>
      <c r="BT227" s="84">
        <f>IF(ISBLANK(BO227),"",IF(ISBLANK(AJ227),"",IFERROR(((BO227-AJ227)/0.36/R227),"")))</f>
        <v>8.0705705705705719E-2</v>
      </c>
    </row>
    <row r="228" spans="1:73" x14ac:dyDescent="0.25">
      <c r="A228" s="12" t="s">
        <v>390</v>
      </c>
      <c r="B228" s="4" t="s">
        <v>644</v>
      </c>
      <c r="C228" s="4" t="s">
        <v>631</v>
      </c>
      <c r="D228" s="4" t="s">
        <v>706</v>
      </c>
      <c r="E228" s="4" t="s">
        <v>705</v>
      </c>
      <c r="F228" s="4" t="s">
        <v>15</v>
      </c>
      <c r="G228" s="12" t="s">
        <v>538</v>
      </c>
      <c r="H228" s="12" t="s">
        <v>543</v>
      </c>
      <c r="I228" s="22">
        <v>4</v>
      </c>
      <c r="J228" s="22">
        <v>3</v>
      </c>
      <c r="K228" s="12" t="s">
        <v>540</v>
      </c>
      <c r="L228" s="12" t="s">
        <v>550</v>
      </c>
      <c r="M228" s="21">
        <v>1020</v>
      </c>
      <c r="N228" s="75">
        <v>-2.3685700170000001</v>
      </c>
      <c r="O228" s="75">
        <v>34.062585980000001</v>
      </c>
      <c r="P228" s="19">
        <v>43008</v>
      </c>
      <c r="Q228" s="19">
        <v>43082</v>
      </c>
      <c r="R228" s="21">
        <f t="shared" si="269"/>
        <v>74</v>
      </c>
      <c r="S228" s="54">
        <f>INDEX([1]Sheet1!$J:$J,MATCH(A228,[1]Sheet1!$A:$A,0))</f>
        <v>512.07364697200001</v>
      </c>
      <c r="T228">
        <v>1613.239546672</v>
      </c>
      <c r="U228" s="68" t="s">
        <v>23</v>
      </c>
      <c r="V228" s="62">
        <v>1</v>
      </c>
      <c r="W228" s="62">
        <v>1.2</v>
      </c>
      <c r="X228" s="23">
        <v>18</v>
      </c>
      <c r="Y228" s="23">
        <v>26</v>
      </c>
      <c r="Z228" s="3" t="s">
        <v>778</v>
      </c>
      <c r="AB228" s="158">
        <v>3.5</v>
      </c>
      <c r="AC228" s="161">
        <v>27.1</v>
      </c>
      <c r="AD228" s="162">
        <v>55</v>
      </c>
      <c r="AE228" s="163">
        <v>85</v>
      </c>
      <c r="AG228" s="25" t="s">
        <v>818</v>
      </c>
      <c r="AH228">
        <v>13.92</v>
      </c>
      <c r="AI228" s="87">
        <v>7.26</v>
      </c>
      <c r="AJ228">
        <v>21.18</v>
      </c>
      <c r="AK228" s="84">
        <v>21.78</v>
      </c>
      <c r="AL228" s="106"/>
      <c r="AM228" s="130"/>
      <c r="AN228" s="87">
        <v>34.47</v>
      </c>
      <c r="AO228" s="139"/>
      <c r="AP228" s="127"/>
      <c r="AQ228" s="188"/>
      <c r="AR228" s="139"/>
      <c r="AT228" s="188"/>
      <c r="AU228" s="188"/>
      <c r="AV228" s="188"/>
      <c r="AW228" s="139"/>
      <c r="AY228" s="188"/>
      <c r="AZ228" s="188"/>
      <c r="BA228" s="188"/>
      <c r="BB228" s="139"/>
      <c r="BD228" s="188"/>
      <c r="BE228" s="188"/>
      <c r="BF228" s="188"/>
      <c r="BG228" s="139"/>
      <c r="BI228" s="139"/>
      <c r="BJ228" s="139"/>
      <c r="BK228" s="135" t="str">
        <f t="shared" si="243"/>
        <v/>
      </c>
      <c r="BL228" s="135" t="str">
        <f t="shared" si="244"/>
        <v/>
      </c>
      <c r="BM228" s="135" t="str">
        <f t="shared" si="245"/>
        <v/>
      </c>
      <c r="BN228" s="135" t="str">
        <f t="shared" si="246"/>
        <v/>
      </c>
      <c r="BO228" s="84">
        <f t="shared" si="240"/>
        <v>56.25</v>
      </c>
      <c r="BP228" s="84">
        <f>IF(ISBLANK(AK228),"",IF(ISBLANK(AH229),"",IFERROR(((AK228-AH229)/0.36/R228),"")))</f>
        <v>0.15578078078078086</v>
      </c>
      <c r="BQ228" s="84">
        <f>IF(ISBLANK(AK228),"",IF(ISBLANK(AK228),"",IFERROR(((AK228-AK229)/0.36/R228),"")))</f>
        <v>0.5923423423423424</v>
      </c>
      <c r="BR228" s="84">
        <f t="shared" si="278"/>
        <v>0.82732732732732728</v>
      </c>
      <c r="BS228" s="84">
        <f t="shared" ref="BS228:BS259" si="281">IF(ISBLANK(AN228),"",IF(ISBLANK(AN228),"",IFERROR(((AN228-AN229)/0.36/R228),"")))</f>
        <v>0.95608108108108103</v>
      </c>
      <c r="BT228" s="84">
        <f>IF(ISBLANK(AJ229),"",IF(ISBLANK(BO228),"",IFERROR(((BO228-AJ229)/0.36/R228),"")))</f>
        <v>0.98310810810810811</v>
      </c>
      <c r="BU228" s="84">
        <f>IF(ISBLANK(BO229),"",IF(ISBLANK(BO228),"",IFERROR(((BO228-BO229)/0.36/R228),"")))</f>
        <v>1.5484234234234235</v>
      </c>
    </row>
    <row r="229" spans="1:73" x14ac:dyDescent="0.25">
      <c r="A229" s="12" t="s">
        <v>391</v>
      </c>
      <c r="B229" s="4" t="s">
        <v>644</v>
      </c>
      <c r="C229" s="4" t="s">
        <v>631</v>
      </c>
      <c r="D229" s="4" t="s">
        <v>706</v>
      </c>
      <c r="E229" s="4" t="s">
        <v>705</v>
      </c>
      <c r="F229" s="4" t="s">
        <v>15</v>
      </c>
      <c r="G229" s="12" t="s">
        <v>538</v>
      </c>
      <c r="H229" s="12" t="s">
        <v>543</v>
      </c>
      <c r="I229" s="22">
        <v>4</v>
      </c>
      <c r="J229" s="22">
        <v>3</v>
      </c>
      <c r="K229" s="12" t="s">
        <v>542</v>
      </c>
      <c r="L229" s="12" t="s">
        <v>550</v>
      </c>
      <c r="M229" s="21">
        <v>1020</v>
      </c>
      <c r="N229" s="75">
        <v>-2.3685700170000001</v>
      </c>
      <c r="O229" s="75">
        <v>34.062585980000001</v>
      </c>
      <c r="P229" s="19">
        <v>43008</v>
      </c>
      <c r="Q229" s="19">
        <v>43082</v>
      </c>
      <c r="R229" s="21">
        <f t="shared" si="269"/>
        <v>74</v>
      </c>
      <c r="S229" s="54">
        <f>INDEX([1]Sheet1!$J:$J,MATCH(A229,[1]Sheet1!$A:$A,0))</f>
        <v>512.07364697200001</v>
      </c>
      <c r="T229">
        <v>2125.313193644</v>
      </c>
      <c r="U229" s="68" t="s">
        <v>23</v>
      </c>
      <c r="V229" s="62">
        <v>1</v>
      </c>
      <c r="W229" s="62">
        <v>2.4</v>
      </c>
      <c r="X229" s="23">
        <v>37</v>
      </c>
      <c r="Y229" s="23">
        <v>30</v>
      </c>
      <c r="AB229" s="158">
        <v>1.5</v>
      </c>
      <c r="AC229" s="161">
        <v>4.3</v>
      </c>
      <c r="AD229" s="162">
        <v>55</v>
      </c>
      <c r="AE229" s="163">
        <v>65</v>
      </c>
      <c r="AG229" s="25" t="s">
        <v>818</v>
      </c>
      <c r="AH229">
        <v>17.63</v>
      </c>
      <c r="AI229" s="87">
        <v>12.43</v>
      </c>
      <c r="AJ229">
        <v>30.06</v>
      </c>
      <c r="AK229" s="84">
        <v>6</v>
      </c>
      <c r="AL229" s="131">
        <v>3</v>
      </c>
      <c r="AM229" s="130"/>
      <c r="AN229" s="87">
        <v>9</v>
      </c>
      <c r="AO229" s="137">
        <v>4</v>
      </c>
      <c r="AP229" s="127"/>
      <c r="AQ229" s="122">
        <v>2.17</v>
      </c>
      <c r="AV229" s="122">
        <v>7.0000000000000007E-2</v>
      </c>
      <c r="AW229" s="135">
        <v>0.47</v>
      </c>
      <c r="BA229" s="122">
        <v>2.1</v>
      </c>
      <c r="BF229" s="122">
        <v>0.21</v>
      </c>
      <c r="BG229" s="135">
        <v>0.63</v>
      </c>
      <c r="BK229" s="135">
        <f t="shared" si="243"/>
        <v>2.17</v>
      </c>
      <c r="BL229" s="135">
        <f t="shared" si="244"/>
        <v>7.0000000000000007E-2</v>
      </c>
      <c r="BM229" s="135">
        <f t="shared" si="245"/>
        <v>2.1</v>
      </c>
      <c r="BN229" s="135">
        <f t="shared" si="246"/>
        <v>0.21</v>
      </c>
      <c r="BO229" s="84">
        <f t="shared" si="240"/>
        <v>15</v>
      </c>
      <c r="BP229" s="84">
        <f>IF(ISBLANK(AK229),"",IF(ISBLANK(AH229),"",IFERROR(((AK229-AH229)/0.36/R229),"")))</f>
        <v>-0.43656156156156156</v>
      </c>
      <c r="BR229" s="84">
        <f t="shared" si="280"/>
        <v>-0.12875375375375375</v>
      </c>
      <c r="BT229" s="84">
        <f>IF(ISBLANK(BO229),"",IF(ISBLANK(AJ229),"",IFERROR(((BO229-AJ229)/0.36/R229),"")))</f>
        <v>-0.5653153153153152</v>
      </c>
    </row>
    <row r="230" spans="1:73" x14ac:dyDescent="0.25">
      <c r="A230" s="12" t="s">
        <v>392</v>
      </c>
      <c r="B230" s="4" t="s">
        <v>645</v>
      </c>
      <c r="C230" s="4" t="s">
        <v>632</v>
      </c>
      <c r="D230" s="4" t="s">
        <v>707</v>
      </c>
      <c r="E230" s="4" t="s">
        <v>709</v>
      </c>
      <c r="F230" s="4" t="s">
        <v>31</v>
      </c>
      <c r="G230" s="12" t="s">
        <v>544</v>
      </c>
      <c r="H230" s="12" t="s">
        <v>539</v>
      </c>
      <c r="I230" s="22">
        <v>1</v>
      </c>
      <c r="J230" s="22">
        <v>3</v>
      </c>
      <c r="K230" s="12" t="s">
        <v>540</v>
      </c>
      <c r="L230" s="12" t="s">
        <v>550</v>
      </c>
      <c r="M230" s="21">
        <v>995</v>
      </c>
      <c r="N230" s="75">
        <v>-3.2993320000000002</v>
      </c>
      <c r="O230" s="75">
        <v>34.848457965999998</v>
      </c>
      <c r="P230" s="19">
        <v>43006</v>
      </c>
      <c r="Q230" s="19">
        <v>43080</v>
      </c>
      <c r="R230" s="21">
        <f t="shared" si="269"/>
        <v>74</v>
      </c>
      <c r="S230" s="54">
        <f>INDEX([1]Sheet1!$J:$J,MATCH(A230,[1]Sheet1!$A:$A,0))</f>
        <v>151.07364628299999</v>
      </c>
      <c r="T230">
        <v>1044.2192467980001</v>
      </c>
      <c r="U230" s="68" t="s">
        <v>94</v>
      </c>
      <c r="V230" s="62">
        <v>3.5</v>
      </c>
      <c r="W230" s="62">
        <v>9.8000000000000007</v>
      </c>
      <c r="X230" s="23">
        <v>5</v>
      </c>
      <c r="Y230" s="23">
        <v>32</v>
      </c>
      <c r="AB230" s="158">
        <v>2.5</v>
      </c>
      <c r="AC230" s="161">
        <v>4.2</v>
      </c>
      <c r="AD230" s="162">
        <v>15</v>
      </c>
      <c r="AE230" s="163">
        <v>20</v>
      </c>
      <c r="AG230" s="25" t="s">
        <v>818</v>
      </c>
      <c r="AH230">
        <v>2.2799999999999998</v>
      </c>
      <c r="AI230" s="87">
        <v>7.37</v>
      </c>
      <c r="AJ230">
        <v>9.65</v>
      </c>
      <c r="AK230" s="84">
        <v>7.7</v>
      </c>
      <c r="AL230" s="106"/>
      <c r="AM230" s="130"/>
      <c r="AN230" s="87">
        <v>22</v>
      </c>
      <c r="AO230" s="137">
        <v>8</v>
      </c>
      <c r="AP230" s="127"/>
      <c r="AQ230" s="188"/>
      <c r="AR230" s="139"/>
      <c r="AT230" s="188"/>
      <c r="AU230" s="188"/>
      <c r="AV230" s="188"/>
      <c r="AW230" s="139"/>
      <c r="AY230" s="188"/>
      <c r="AZ230" s="188"/>
      <c r="BA230" s="122">
        <v>2.14</v>
      </c>
      <c r="BF230" s="122">
        <v>0.26</v>
      </c>
      <c r="BG230" s="135">
        <v>0.74</v>
      </c>
      <c r="BK230" s="135" t="str">
        <f t="shared" si="243"/>
        <v/>
      </c>
      <c r="BL230" s="135" t="str">
        <f t="shared" si="244"/>
        <v/>
      </c>
      <c r="BM230" s="135">
        <f t="shared" si="245"/>
        <v>2.14</v>
      </c>
      <c r="BN230" s="135">
        <f t="shared" si="246"/>
        <v>0.26</v>
      </c>
      <c r="BO230" s="84">
        <f t="shared" si="240"/>
        <v>29.7</v>
      </c>
      <c r="BP230" s="84">
        <f>IF(ISBLANK(AK230),"",IF(ISBLANK(AH232),"",IFERROR(((AK230-AH232)/0.36/R230),"")))</f>
        <v>0.12650150150150152</v>
      </c>
      <c r="BQ230" s="84">
        <f>IF(ISBLANK(AK230),"",IF(ISBLANK(AK232),"",IFERROR(((AK230-AK232)/0.36/R230),"")))</f>
        <v>0.21396396396396397</v>
      </c>
      <c r="BR230" s="84">
        <f t="shared" ref="BR230:BR261" si="282">IF(ISBLANK(AN230),"",IF(ISBLANK(AI231),"",IFERROR(((AN230-AI231)/0.36/R230),"")))</f>
        <v>0.31456456456456461</v>
      </c>
      <c r="BS230" s="84">
        <f t="shared" ref="BS230" si="283">IF(ISBLANK(AN230),"",IF(ISBLANK(AN230),"",IFERROR(((AN230-AN232)/0.36/R230),"")))</f>
        <v>0.75075075075075082</v>
      </c>
      <c r="BT230" s="84">
        <f>IF(ISBLANK(BO230),"",IF(ISBLANK(AJ232),"",IFERROR(((BO230-AJ232)/0.36/R230),"")))</f>
        <v>0.7567567567567568</v>
      </c>
      <c r="BU230" s="84">
        <f>IF(ISBLANK(BO232),"",IF(ISBLANK(BO230),"",IFERROR(((BO230-BO232)/0.36/R230),"")))</f>
        <v>0.96471471471471471</v>
      </c>
    </row>
    <row r="231" spans="1:73" x14ac:dyDescent="0.25">
      <c r="A231" s="12" t="s">
        <v>393</v>
      </c>
      <c r="B231" s="4" t="s">
        <v>645</v>
      </c>
      <c r="C231" s="4" t="s">
        <v>632</v>
      </c>
      <c r="D231" s="4" t="s">
        <v>707</v>
      </c>
      <c r="E231" s="4" t="s">
        <v>709</v>
      </c>
      <c r="F231" s="4" t="s">
        <v>31</v>
      </c>
      <c r="G231" s="12" t="s">
        <v>544</v>
      </c>
      <c r="H231" s="12" t="s">
        <v>539</v>
      </c>
      <c r="I231" s="22">
        <v>1</v>
      </c>
      <c r="J231" s="22">
        <v>3</v>
      </c>
      <c r="K231" s="12" t="s">
        <v>545</v>
      </c>
      <c r="L231" s="12" t="s">
        <v>550</v>
      </c>
      <c r="M231" s="21">
        <v>995</v>
      </c>
      <c r="N231" s="75">
        <v>-3.2993320000000002</v>
      </c>
      <c r="O231" s="75">
        <v>34.848457965999998</v>
      </c>
      <c r="P231" s="19">
        <v>43006</v>
      </c>
      <c r="Q231" s="19">
        <v>43080</v>
      </c>
      <c r="R231" s="21">
        <f t="shared" si="269"/>
        <v>74</v>
      </c>
      <c r="S231" s="54">
        <f>INDEX([1]Sheet1!$J:$J,MATCH(A231,[1]Sheet1!$A:$A,0))</f>
        <v>151.07364628299999</v>
      </c>
      <c r="T231">
        <v>1195.2928930810001</v>
      </c>
      <c r="U231" s="68" t="s">
        <v>94</v>
      </c>
      <c r="V231" s="62">
        <v>2.5</v>
      </c>
      <c r="W231" s="62">
        <v>2.2000000000000002</v>
      </c>
      <c r="X231" s="23">
        <v>9</v>
      </c>
      <c r="Y231" s="23">
        <v>12</v>
      </c>
      <c r="Z231" s="3" t="s">
        <v>778</v>
      </c>
      <c r="AB231" s="158">
        <v>3</v>
      </c>
      <c r="AC231" s="161">
        <v>10.3</v>
      </c>
      <c r="AD231" s="162">
        <v>15</v>
      </c>
      <c r="AE231" s="163">
        <v>60</v>
      </c>
      <c r="AG231" s="25" t="s">
        <v>818</v>
      </c>
      <c r="AH231">
        <v>5.32</v>
      </c>
      <c r="AI231" s="87">
        <v>13.62</v>
      </c>
      <c r="AJ231">
        <v>18.939999999999998</v>
      </c>
      <c r="AK231" s="84">
        <v>11.96</v>
      </c>
      <c r="AL231" s="106"/>
      <c r="AM231" s="130"/>
      <c r="AN231" s="87">
        <v>2</v>
      </c>
      <c r="AO231" s="137">
        <v>2</v>
      </c>
      <c r="AP231" s="127"/>
      <c r="AQ231" s="188">
        <v>0.23</v>
      </c>
      <c r="AR231" s="139"/>
      <c r="AT231" s="188"/>
      <c r="AU231" s="188"/>
      <c r="AV231" s="188">
        <v>0.13</v>
      </c>
      <c r="AW231" s="139"/>
      <c r="AY231" s="188"/>
      <c r="AZ231" s="188"/>
      <c r="BA231" s="122">
        <v>3.26</v>
      </c>
      <c r="BF231" s="122">
        <v>0.28999999999999998</v>
      </c>
      <c r="BG231" s="135">
        <v>0.3</v>
      </c>
      <c r="BK231" s="135">
        <f t="shared" si="243"/>
        <v>0.23</v>
      </c>
      <c r="BL231" s="135">
        <f t="shared" si="244"/>
        <v>0.13</v>
      </c>
      <c r="BM231" s="135">
        <f t="shared" si="245"/>
        <v>3.26</v>
      </c>
      <c r="BN231" s="135">
        <f t="shared" si="246"/>
        <v>0.28999999999999998</v>
      </c>
      <c r="BO231" s="84">
        <f t="shared" si="240"/>
        <v>13.96</v>
      </c>
      <c r="BP231" s="84">
        <f>IF(ISBLANK(AK231),"",IF(ISBLANK(AH232),"",IFERROR(((AK231-AH232)/0.36/R231),"")))</f>
        <v>0.28641141141141147</v>
      </c>
      <c r="BQ231" s="84">
        <f>IF(ISBLANK(AK231),"",IF(ISBLANK(AK232),"",IFERROR(((AK231-AK232)/0.36/R231),"")))</f>
        <v>0.37387387387387394</v>
      </c>
      <c r="BR231" s="84">
        <f t="shared" si="282"/>
        <v>-0.12049549549549549</v>
      </c>
      <c r="BS231" s="84">
        <f>IF(ISBLANK(AN231),"",IF(ISBLANK(AN231),"",IFERROR(((AN231-AN232)/0.36/R231),"")))</f>
        <v>0</v>
      </c>
      <c r="BT231" s="84">
        <f>IF(ISBLANK(BO231),"",IF(ISBLANK(AJ232),"",IFERROR(((BO231-AJ232)/0.36/R231),"")))</f>
        <v>0.16591591591591598</v>
      </c>
      <c r="BU231" s="84">
        <f>IF(ISBLANK(BO232),"",IF(ISBLANK(BO231),"",IFERROR(((BO231-BO232)/0.36/R231),"")))</f>
        <v>0.37387387387387394</v>
      </c>
    </row>
    <row r="232" spans="1:73" x14ac:dyDescent="0.25">
      <c r="A232" s="12" t="s">
        <v>394</v>
      </c>
      <c r="B232" s="4" t="s">
        <v>645</v>
      </c>
      <c r="C232" s="4" t="s">
        <v>632</v>
      </c>
      <c r="D232" s="4" t="s">
        <v>707</v>
      </c>
      <c r="E232" s="4" t="s">
        <v>709</v>
      </c>
      <c r="F232" s="4" t="s">
        <v>31</v>
      </c>
      <c r="G232" s="12" t="s">
        <v>544</v>
      </c>
      <c r="H232" s="12" t="s">
        <v>539</v>
      </c>
      <c r="I232" s="22">
        <v>1</v>
      </c>
      <c r="J232" s="22">
        <v>3</v>
      </c>
      <c r="K232" s="12" t="s">
        <v>542</v>
      </c>
      <c r="L232" s="12" t="s">
        <v>550</v>
      </c>
      <c r="M232" s="21">
        <v>995</v>
      </c>
      <c r="N232" s="75">
        <v>-3.2993320000000002</v>
      </c>
      <c r="O232" s="75">
        <v>34.848457965999998</v>
      </c>
      <c r="P232" s="19">
        <v>43006</v>
      </c>
      <c r="Q232" s="19">
        <v>43080</v>
      </c>
      <c r="R232" s="21">
        <f t="shared" si="269"/>
        <v>74</v>
      </c>
      <c r="S232" s="54">
        <f>INDEX([1]Sheet1!$J:$J,MATCH(A232,[1]Sheet1!$A:$A,0))</f>
        <v>151.07364628299999</v>
      </c>
      <c r="T232">
        <v>1346.3665393639999</v>
      </c>
      <c r="U232" s="68" t="s">
        <v>94</v>
      </c>
      <c r="V232" s="62">
        <v>3</v>
      </c>
      <c r="W232" s="62">
        <v>1.2</v>
      </c>
      <c r="X232" s="23">
        <v>7</v>
      </c>
      <c r="Y232" s="23">
        <v>10</v>
      </c>
      <c r="Z232" s="3" t="s">
        <v>778</v>
      </c>
      <c r="AB232" s="158">
        <v>3.5</v>
      </c>
      <c r="AC232" s="161">
        <v>0.8</v>
      </c>
      <c r="AD232" s="54">
        <v>5</v>
      </c>
      <c r="AE232" s="110">
        <v>10</v>
      </c>
      <c r="AF232" s="3" t="s">
        <v>720</v>
      </c>
      <c r="AG232" s="25" t="s">
        <v>818</v>
      </c>
      <c r="AH232">
        <v>4.33</v>
      </c>
      <c r="AI232" s="87">
        <v>5.21</v>
      </c>
      <c r="AJ232">
        <v>9.5399999999999991</v>
      </c>
      <c r="AK232" s="84">
        <v>2</v>
      </c>
      <c r="AL232" s="131">
        <v>2</v>
      </c>
      <c r="AM232" s="130"/>
      <c r="AN232" s="87">
        <v>2</v>
      </c>
      <c r="AO232" s="137">
        <v>2</v>
      </c>
      <c r="AP232" s="127"/>
      <c r="AQ232" s="122">
        <v>1.19</v>
      </c>
      <c r="AV232" s="122">
        <v>0.08</v>
      </c>
      <c r="AW232" s="135">
        <v>7.0000000000000007E-2</v>
      </c>
      <c r="BA232" s="122">
        <v>2.8</v>
      </c>
      <c r="BF232" s="122">
        <v>0.22</v>
      </c>
      <c r="BG232" s="135">
        <v>0.34</v>
      </c>
      <c r="BK232" s="135">
        <f t="shared" si="243"/>
        <v>1.19</v>
      </c>
      <c r="BL232" s="135">
        <f t="shared" si="244"/>
        <v>0.08</v>
      </c>
      <c r="BM232" s="135">
        <f t="shared" si="245"/>
        <v>2.8</v>
      </c>
      <c r="BN232" s="135">
        <f t="shared" si="246"/>
        <v>0.22</v>
      </c>
      <c r="BO232" s="84">
        <f t="shared" si="240"/>
        <v>4</v>
      </c>
      <c r="BP232" s="84">
        <f>IF(ISBLANK(AK232),"",IF(ISBLANK(AH232),"",IFERROR(((AK232-AH232)/0.36/R232),"")))</f>
        <v>-8.7462462462462462E-2</v>
      </c>
      <c r="BR232" s="84">
        <f t="shared" ref="BR232:BR263" si="284">IF(ISBLANK(AN232),"",IF(ISBLANK(AI232),"",IFERROR(((AN232-AI232)/0.36/R232),"")))</f>
        <v>-0.12049549549549549</v>
      </c>
      <c r="BT232" s="84">
        <f>IF(ISBLANK(BO232),"",IF(ISBLANK(AJ232),"",IFERROR(((BO232-AJ232)/0.36/R232),"")))</f>
        <v>-0.20795795795795793</v>
      </c>
    </row>
    <row r="233" spans="1:73" x14ac:dyDescent="0.25">
      <c r="A233" s="12" t="s">
        <v>395</v>
      </c>
      <c r="B233" s="4" t="s">
        <v>646</v>
      </c>
      <c r="C233" s="4" t="s">
        <v>632</v>
      </c>
      <c r="D233" s="4" t="s">
        <v>708</v>
      </c>
      <c r="E233" s="4" t="s">
        <v>710</v>
      </c>
      <c r="F233" s="4" t="s">
        <v>31</v>
      </c>
      <c r="G233" s="12" t="s">
        <v>544</v>
      </c>
      <c r="H233" s="12" t="s">
        <v>539</v>
      </c>
      <c r="I233" s="22">
        <v>2</v>
      </c>
      <c r="J233" s="22">
        <v>4</v>
      </c>
      <c r="K233" s="12" t="s">
        <v>540</v>
      </c>
      <c r="L233" s="12" t="s">
        <v>550</v>
      </c>
      <c r="M233" s="21">
        <v>980</v>
      </c>
      <c r="N233" s="75">
        <v>-3.3032679740000002</v>
      </c>
      <c r="O233" s="75">
        <v>34.847795963000003</v>
      </c>
      <c r="P233" s="19">
        <v>43006</v>
      </c>
      <c r="Q233" s="19">
        <v>43080</v>
      </c>
      <c r="R233" s="21">
        <f t="shared" si="269"/>
        <v>74</v>
      </c>
      <c r="S233" s="54">
        <f>INDEX([1]Sheet1!$J:$J,MATCH(A233,[1]Sheet1!$A:$A,0))</f>
        <v>151.07364628299999</v>
      </c>
      <c r="T233">
        <v>1044.2192467980001</v>
      </c>
      <c r="U233" s="68" t="s">
        <v>94</v>
      </c>
      <c r="V233" s="62">
        <v>1.6</v>
      </c>
      <c r="W233" s="62">
        <v>4.4000000000000004</v>
      </c>
      <c r="X233" s="23">
        <v>10</v>
      </c>
      <c r="Y233" s="23">
        <v>23</v>
      </c>
      <c r="AB233" s="158">
        <v>2</v>
      </c>
      <c r="AC233" s="161">
        <v>4.2</v>
      </c>
      <c r="AD233" s="54">
        <v>20</v>
      </c>
      <c r="AE233" s="110">
        <v>28</v>
      </c>
      <c r="AG233" s="25" t="s">
        <v>818</v>
      </c>
      <c r="AH233">
        <v>12.35</v>
      </c>
      <c r="AI233" s="87">
        <v>3.41</v>
      </c>
      <c r="AJ233">
        <v>15.76</v>
      </c>
      <c r="AK233" s="84">
        <v>4</v>
      </c>
      <c r="AL233" s="131">
        <v>2</v>
      </c>
      <c r="AM233" s="130"/>
      <c r="AN233" s="87">
        <v>16.87</v>
      </c>
      <c r="AO233" s="137"/>
      <c r="AP233" s="127"/>
      <c r="AQ233" s="122">
        <v>1.75</v>
      </c>
      <c r="AV233" s="122">
        <v>7.0000000000000007E-2</v>
      </c>
      <c r="AW233" s="135">
        <v>0.42</v>
      </c>
      <c r="BK233" s="135">
        <f t="shared" si="243"/>
        <v>1.75</v>
      </c>
      <c r="BL233" s="135">
        <f t="shared" si="244"/>
        <v>7.0000000000000007E-2</v>
      </c>
      <c r="BM233" s="135" t="str">
        <f t="shared" si="245"/>
        <v/>
      </c>
      <c r="BN233" s="135" t="str">
        <f t="shared" si="246"/>
        <v/>
      </c>
      <c r="BO233" s="84">
        <f t="shared" si="240"/>
        <v>20.87</v>
      </c>
      <c r="BP233" s="84">
        <f>IF(ISBLANK(AK233),"",IF(ISBLANK(AH235),"",IFERROR(((AK233-AH235)/0.36/R233),"")))</f>
        <v>5.5555555555555559E-2</v>
      </c>
      <c r="BQ233" s="84">
        <f>IF(ISBLANK(AK233),"",IF(ISBLANK(AK235),"",IFERROR(((AK233-AK235)/0.36/R233),"")))</f>
        <v>7.5075075075075076E-2</v>
      </c>
      <c r="BR233" s="84">
        <f t="shared" ref="BR233" si="285">IF(ISBLANK(AN233),"",IF(ISBLANK(AI235),"",IFERROR(((AN233-AI235)/0.36/R233),"")))</f>
        <v>0.5563063063063064</v>
      </c>
      <c r="BS233" s="84">
        <f t="shared" si="229"/>
        <v>0.52064564564564564</v>
      </c>
      <c r="BT233" s="84">
        <f>IF(ISBLANK(BO233),"",IF(ISBLANK(AJ235),"",IFERROR(((BO233-AJ235)/0.36/R233),"")))</f>
        <v>0.61186186186186187</v>
      </c>
      <c r="BU233" s="84">
        <f>IF(ISBLANK(BO235),"",IF(ISBLANK(BO233),"",IFERROR(((BO233-BO235)/0.36/R233),"")))</f>
        <v>0.5957207207207208</v>
      </c>
    </row>
    <row r="234" spans="1:73" x14ac:dyDescent="0.25">
      <c r="A234" s="12" t="s">
        <v>348</v>
      </c>
      <c r="B234" s="4" t="s">
        <v>646</v>
      </c>
      <c r="C234" s="4" t="s">
        <v>632</v>
      </c>
      <c r="D234" s="4" t="s">
        <v>708</v>
      </c>
      <c r="E234" s="4" t="s">
        <v>710</v>
      </c>
      <c r="F234" s="4" t="s">
        <v>31</v>
      </c>
      <c r="G234" s="12" t="s">
        <v>544</v>
      </c>
      <c r="H234" s="12" t="s">
        <v>539</v>
      </c>
      <c r="I234" s="22">
        <v>2</v>
      </c>
      <c r="J234" s="22">
        <v>4</v>
      </c>
      <c r="K234" s="12" t="s">
        <v>545</v>
      </c>
      <c r="L234" s="12" t="s">
        <v>550</v>
      </c>
      <c r="M234" s="21">
        <v>980</v>
      </c>
      <c r="N234" s="75">
        <v>-3.3032679740000002</v>
      </c>
      <c r="O234" s="75">
        <v>34.847795963000003</v>
      </c>
      <c r="P234" s="19">
        <v>43006</v>
      </c>
      <c r="Q234" s="19">
        <v>43080</v>
      </c>
      <c r="R234" s="21">
        <f t="shared" si="269"/>
        <v>74</v>
      </c>
      <c r="S234" s="54">
        <f>INDEX([1]Sheet1!$J:$J,MATCH(A234,[1]Sheet1!$A:$A,0))</f>
        <v>151.07364628299999</v>
      </c>
      <c r="T234">
        <v>1195.2928930810001</v>
      </c>
      <c r="U234" s="68" t="s">
        <v>94</v>
      </c>
      <c r="V234" s="62">
        <v>1</v>
      </c>
      <c r="W234" s="62">
        <v>2.4</v>
      </c>
      <c r="X234" s="23">
        <v>10</v>
      </c>
      <c r="Y234" s="23">
        <v>13</v>
      </c>
      <c r="Z234" s="3" t="s">
        <v>778</v>
      </c>
      <c r="AB234" s="158">
        <v>1.5</v>
      </c>
      <c r="AC234" s="161">
        <v>3.9</v>
      </c>
      <c r="AD234" s="54">
        <v>12</v>
      </c>
      <c r="AE234" s="110">
        <v>45</v>
      </c>
      <c r="AG234" s="25" t="s">
        <v>818</v>
      </c>
      <c r="AH234">
        <v>3.87</v>
      </c>
      <c r="AI234" s="87">
        <v>4.05</v>
      </c>
      <c r="AJ234">
        <v>7.92</v>
      </c>
      <c r="AK234" s="84">
        <v>5</v>
      </c>
      <c r="AL234" s="131">
        <v>2</v>
      </c>
      <c r="AM234" s="130"/>
      <c r="AN234" s="87">
        <v>3</v>
      </c>
      <c r="AO234" s="137">
        <v>3</v>
      </c>
      <c r="AP234" s="127"/>
      <c r="AQ234" s="122">
        <v>2.21</v>
      </c>
      <c r="AV234" s="122">
        <v>7.0000000000000007E-2</v>
      </c>
      <c r="AW234" s="135">
        <v>0.56999999999999995</v>
      </c>
      <c r="BA234" s="122">
        <v>3.22</v>
      </c>
      <c r="BF234" s="122">
        <v>0.38</v>
      </c>
      <c r="BG234" s="135">
        <v>0.85</v>
      </c>
      <c r="BK234" s="135">
        <f t="shared" si="243"/>
        <v>2.21</v>
      </c>
      <c r="BL234" s="135">
        <f t="shared" si="244"/>
        <v>7.0000000000000007E-2</v>
      </c>
      <c r="BM234" s="135">
        <f t="shared" si="245"/>
        <v>3.22</v>
      </c>
      <c r="BN234" s="135">
        <f t="shared" si="246"/>
        <v>0.38</v>
      </c>
      <c r="BO234" s="84">
        <f t="shared" si="240"/>
        <v>8</v>
      </c>
      <c r="BP234" s="84">
        <f>IF(ISBLANK(AK234),"",IF(ISBLANK(AH235),"",IFERROR(((AK234-AH235)/0.36/R234),"")))</f>
        <v>9.3093093093093104E-2</v>
      </c>
      <c r="BQ234" s="84">
        <f>IF(ISBLANK(AK234),"",IF(ISBLANK(AK235),"",IFERROR(((AK234-AK235)/0.36/R234),"")))</f>
        <v>0.11261261261261261</v>
      </c>
      <c r="BR234" s="84">
        <f t="shared" ref="BR234:BR265" si="286">IF(ISBLANK(AN234),"",IF(ISBLANK(AI235),"",IFERROR(((AN234-AI235)/0.36/R234),"")))</f>
        <v>3.5660660660660669E-2</v>
      </c>
      <c r="BS234" s="84">
        <f>IF(ISBLANK(AN234),"",IF(ISBLANK(AN234),"",IFERROR(((AN234-AN235)/0.36/R234),"")))</f>
        <v>0</v>
      </c>
      <c r="BT234" s="84">
        <f>IF(ISBLANK(BO234),"",IF(ISBLANK(AJ235),"",IFERROR(((BO234-AJ235)/0.36/R234),"")))</f>
        <v>0.12875375375375375</v>
      </c>
      <c r="BU234" s="84">
        <f>IF(ISBLANK(BO235),"",IF(ISBLANK(BO234),"",IFERROR(((BO234-BO235)/0.36/R234),"")))</f>
        <v>0.11261261261261261</v>
      </c>
    </row>
    <row r="235" spans="1:73" x14ac:dyDescent="0.25">
      <c r="A235" s="12" t="s">
        <v>396</v>
      </c>
      <c r="B235" s="4" t="s">
        <v>646</v>
      </c>
      <c r="C235" s="4" t="s">
        <v>632</v>
      </c>
      <c r="D235" s="12" t="s">
        <v>708</v>
      </c>
      <c r="E235" s="12" t="s">
        <v>710</v>
      </c>
      <c r="F235" s="4" t="s">
        <v>31</v>
      </c>
      <c r="G235" s="12" t="s">
        <v>544</v>
      </c>
      <c r="H235" s="12" t="s">
        <v>539</v>
      </c>
      <c r="I235" s="22">
        <v>2</v>
      </c>
      <c r="J235" s="22">
        <v>4</v>
      </c>
      <c r="K235" s="12" t="s">
        <v>542</v>
      </c>
      <c r="L235" s="12" t="s">
        <v>550</v>
      </c>
      <c r="M235" s="22">
        <v>980</v>
      </c>
      <c r="N235" s="75">
        <v>-3.3032679740000002</v>
      </c>
      <c r="O235" s="75">
        <v>34.847795963000003</v>
      </c>
      <c r="P235" s="19">
        <v>43006</v>
      </c>
      <c r="Q235" s="19">
        <v>43080</v>
      </c>
      <c r="R235" s="21">
        <f t="shared" si="269"/>
        <v>74</v>
      </c>
      <c r="S235" s="54">
        <f>INDEX([1]Sheet1!$J:$J,MATCH(A235,[1]Sheet1!$A:$A,0))</f>
        <v>151.07364628299999</v>
      </c>
      <c r="T235">
        <v>1346.3665393639999</v>
      </c>
      <c r="U235" s="68" t="s">
        <v>94</v>
      </c>
      <c r="V235" s="62">
        <v>1.5</v>
      </c>
      <c r="W235" s="62">
        <v>2.4</v>
      </c>
      <c r="X235" s="23">
        <v>5</v>
      </c>
      <c r="Y235" s="23">
        <v>15</v>
      </c>
      <c r="AB235" s="158">
        <v>1</v>
      </c>
      <c r="AC235" s="161">
        <v>1.8</v>
      </c>
      <c r="AD235" s="54">
        <v>8</v>
      </c>
      <c r="AE235" s="110">
        <v>26</v>
      </c>
      <c r="AF235" s="3" t="s">
        <v>721</v>
      </c>
      <c r="AG235" s="25" t="s">
        <v>818</v>
      </c>
      <c r="AH235">
        <v>2.52</v>
      </c>
      <c r="AI235" s="87">
        <v>2.0499999999999998</v>
      </c>
      <c r="AJ235">
        <v>4.57</v>
      </c>
      <c r="AK235" s="84">
        <v>2</v>
      </c>
      <c r="AL235" s="131">
        <v>2</v>
      </c>
      <c r="AM235" s="130"/>
      <c r="AN235" s="87">
        <v>3</v>
      </c>
      <c r="AO235" s="137">
        <v>3</v>
      </c>
      <c r="AP235" s="127"/>
      <c r="AQ235" s="122">
        <v>1.51</v>
      </c>
      <c r="AV235" s="122">
        <v>0.2</v>
      </c>
      <c r="AW235" s="135">
        <v>0.13</v>
      </c>
      <c r="BA235" s="122">
        <v>1.96</v>
      </c>
      <c r="BF235" s="122">
        <v>0.15</v>
      </c>
      <c r="BG235" s="135">
        <v>0.85</v>
      </c>
      <c r="BK235" s="135">
        <f t="shared" si="243"/>
        <v>1.51</v>
      </c>
      <c r="BL235" s="135">
        <f t="shared" si="244"/>
        <v>0.2</v>
      </c>
      <c r="BM235" s="135">
        <f t="shared" si="245"/>
        <v>1.96</v>
      </c>
      <c r="BN235" s="135">
        <f t="shared" si="246"/>
        <v>0.15</v>
      </c>
      <c r="BO235" s="84">
        <f t="shared" si="240"/>
        <v>5</v>
      </c>
      <c r="BP235" s="84">
        <f>IF(ISBLANK(AK235),"",IF(ISBLANK(AH235),"",IFERROR(((AK235-AH235)/0.36/R235),"")))</f>
        <v>-1.9519519519519524E-2</v>
      </c>
      <c r="BR235" s="84">
        <f t="shared" ref="BR235:BR266" si="287">IF(ISBLANK(AN235),"",IF(ISBLANK(AI235),"",IFERROR(((AN235-AI235)/0.36/R235),"")))</f>
        <v>3.5660660660660669E-2</v>
      </c>
      <c r="BT235" s="84">
        <f>IF(ISBLANK(BO235),"",IF(ISBLANK(AJ235),"",IFERROR(((BO235-AJ235)/0.36/R235),"")))</f>
        <v>1.6141141141141131E-2</v>
      </c>
    </row>
    <row r="236" spans="1:73" x14ac:dyDescent="0.25">
      <c r="A236" s="12" t="s">
        <v>397</v>
      </c>
      <c r="B236" s="4" t="s">
        <v>656</v>
      </c>
      <c r="C236" s="4" t="s">
        <v>632</v>
      </c>
      <c r="D236" s="4" t="s">
        <v>709</v>
      </c>
      <c r="E236" s="4" t="s">
        <v>707</v>
      </c>
      <c r="F236" s="4" t="s">
        <v>31</v>
      </c>
      <c r="G236" s="12" t="s">
        <v>544</v>
      </c>
      <c r="H236" s="12" t="s">
        <v>539</v>
      </c>
      <c r="I236" s="22">
        <v>3</v>
      </c>
      <c r="J236" s="22">
        <v>1</v>
      </c>
      <c r="K236" s="12" t="s">
        <v>540</v>
      </c>
      <c r="L236" s="12" t="s">
        <v>550</v>
      </c>
      <c r="M236" s="21">
        <v>998</v>
      </c>
      <c r="N236" s="75">
        <v>-3.295644969</v>
      </c>
      <c r="O236" s="75">
        <v>34.852435010999997</v>
      </c>
      <c r="P236" s="19">
        <v>43006</v>
      </c>
      <c r="Q236" s="19">
        <v>43080</v>
      </c>
      <c r="R236" s="21">
        <f t="shared" si="269"/>
        <v>74</v>
      </c>
      <c r="S236" s="54">
        <f>INDEX([1]Sheet1!$J:$J,MATCH(A236,[1]Sheet1!$A:$A,0))</f>
        <v>151.07364628299999</v>
      </c>
      <c r="T236">
        <v>1042.1817914789999</v>
      </c>
      <c r="U236" s="68" t="s">
        <v>94</v>
      </c>
      <c r="V236" s="62">
        <v>2</v>
      </c>
      <c r="W236" s="62">
        <v>2</v>
      </c>
      <c r="X236" s="23">
        <v>10</v>
      </c>
      <c r="Y236" s="23">
        <v>17</v>
      </c>
      <c r="Z236" s="3" t="s">
        <v>778</v>
      </c>
      <c r="AB236" s="158">
        <v>1</v>
      </c>
      <c r="AC236" s="161">
        <v>0.9</v>
      </c>
      <c r="AD236" s="54">
        <v>8</v>
      </c>
      <c r="AE236" s="110">
        <v>35</v>
      </c>
      <c r="AG236" s="25" t="s">
        <v>818</v>
      </c>
      <c r="AH236">
        <v>5.1100000000000003</v>
      </c>
      <c r="AI236" s="87">
        <v>5.46</v>
      </c>
      <c r="AJ236">
        <v>10.57</v>
      </c>
      <c r="AK236" s="84">
        <v>10.48</v>
      </c>
      <c r="AL236" s="106"/>
      <c r="AM236" s="130"/>
      <c r="AN236" s="85">
        <v>3.81</v>
      </c>
      <c r="AO236" s="137">
        <v>4</v>
      </c>
      <c r="AP236" s="127"/>
      <c r="AQ236" s="188"/>
      <c r="AR236" s="139"/>
      <c r="AT236" s="188"/>
      <c r="AU236" s="188"/>
      <c r="AV236" s="188"/>
      <c r="AW236" s="139"/>
      <c r="AY236" s="188"/>
      <c r="AZ236" s="188"/>
      <c r="BA236" s="122">
        <v>3.22</v>
      </c>
      <c r="BF236" s="122">
        <v>0.18</v>
      </c>
      <c r="BG236" s="135">
        <v>0.37</v>
      </c>
      <c r="BK236" s="135" t="str">
        <f t="shared" si="243"/>
        <v/>
      </c>
      <c r="BL236" s="135" t="str">
        <f t="shared" si="244"/>
        <v/>
      </c>
      <c r="BM236" s="135">
        <f t="shared" si="245"/>
        <v>3.22</v>
      </c>
      <c r="BN236" s="135">
        <f t="shared" si="246"/>
        <v>0.18</v>
      </c>
      <c r="BO236" s="84">
        <f t="shared" si="240"/>
        <v>14.290000000000001</v>
      </c>
      <c r="BP236" s="84">
        <f>IF(ISBLANK(AK236),"",IF(ISBLANK(AH238),"",IFERROR(((AK236-AH238)/0.36/R236),"")))</f>
        <v>0.25825825825825832</v>
      </c>
      <c r="BQ236" s="84">
        <f>IF(ISBLANK(AK236),"",IF(ISBLANK(AK238),"",IFERROR(((AK236-AK238)/0.36/R236),"")))</f>
        <v>0.28078078078078078</v>
      </c>
      <c r="BR236" s="84">
        <f t="shared" ref="BR236" si="288">IF(ISBLANK(AN236),"",IF(ISBLANK(AI238),"",IFERROR(((AN236-AI238)/0.36/R236),"")))</f>
        <v>1.9519519519519524E-2</v>
      </c>
      <c r="BS236" s="84">
        <f t="shared" si="234"/>
        <v>6.7942942942942938E-2</v>
      </c>
      <c r="BT236" s="84">
        <f>IF(ISBLANK(BO236),"",IF(ISBLANK(AJ238),"",IFERROR(((BO236-AJ238)/0.36/R236),"")))</f>
        <v>0.27777777777777779</v>
      </c>
      <c r="BU236" s="84">
        <f>IF(ISBLANK(BO238),"",IF(ISBLANK(BO236),"",IFERROR(((BO236-BO238)/0.36/R236),"")))</f>
        <v>0.34872372372372379</v>
      </c>
    </row>
    <row r="237" spans="1:73" x14ac:dyDescent="0.25">
      <c r="A237" s="12" t="s">
        <v>398</v>
      </c>
      <c r="B237" s="4" t="s">
        <v>656</v>
      </c>
      <c r="C237" s="4" t="s">
        <v>632</v>
      </c>
      <c r="D237" s="4" t="s">
        <v>709</v>
      </c>
      <c r="E237" s="4" t="s">
        <v>707</v>
      </c>
      <c r="F237" s="4" t="s">
        <v>31</v>
      </c>
      <c r="G237" s="12" t="s">
        <v>544</v>
      </c>
      <c r="H237" s="12" t="s">
        <v>539</v>
      </c>
      <c r="I237" s="22">
        <v>3</v>
      </c>
      <c r="J237" s="22">
        <v>1</v>
      </c>
      <c r="K237" s="12" t="s">
        <v>545</v>
      </c>
      <c r="L237" s="12" t="s">
        <v>550</v>
      </c>
      <c r="M237" s="21">
        <v>998</v>
      </c>
      <c r="N237" s="75">
        <v>-3.295644969</v>
      </c>
      <c r="O237" s="75">
        <v>34.852435010999997</v>
      </c>
      <c r="P237" s="19">
        <v>43006</v>
      </c>
      <c r="Q237" s="19">
        <v>43080</v>
      </c>
      <c r="R237" s="21">
        <f t="shared" si="269"/>
        <v>74</v>
      </c>
      <c r="S237" s="54">
        <f>INDEX([1]Sheet1!$J:$J,MATCH(A237,[1]Sheet1!$A:$A,0))</f>
        <v>151.07364628299999</v>
      </c>
      <c r="T237">
        <v>1193.2554377619999</v>
      </c>
      <c r="U237" s="68" t="s">
        <v>94</v>
      </c>
      <c r="V237" s="62">
        <v>1</v>
      </c>
      <c r="W237" s="62">
        <v>1.6</v>
      </c>
      <c r="X237" s="23">
        <v>1</v>
      </c>
      <c r="Y237" s="23">
        <v>7</v>
      </c>
      <c r="Z237" s="3" t="s">
        <v>778</v>
      </c>
      <c r="AB237" s="158">
        <v>2</v>
      </c>
      <c r="AC237" s="161">
        <v>2.5</v>
      </c>
      <c r="AD237" s="54">
        <v>10</v>
      </c>
      <c r="AE237" s="110">
        <v>35</v>
      </c>
      <c r="AG237" s="25" t="s">
        <v>818</v>
      </c>
      <c r="AH237">
        <v>1.77</v>
      </c>
      <c r="AI237" s="87">
        <v>3.15</v>
      </c>
      <c r="AJ237">
        <v>4.92</v>
      </c>
      <c r="AK237" s="84">
        <v>2</v>
      </c>
      <c r="AL237" s="131">
        <v>2</v>
      </c>
      <c r="AM237" s="130"/>
      <c r="AN237" s="87">
        <v>6</v>
      </c>
      <c r="AO237" s="137">
        <v>3</v>
      </c>
      <c r="AP237" s="127"/>
      <c r="AQ237" s="122">
        <v>1.79</v>
      </c>
      <c r="AV237" s="122">
        <v>0.16</v>
      </c>
      <c r="AW237" s="135">
        <v>0.12</v>
      </c>
      <c r="BA237" s="122">
        <v>3.32</v>
      </c>
      <c r="BF237" s="122">
        <v>0.34</v>
      </c>
      <c r="BG237" s="135">
        <v>0.53</v>
      </c>
      <c r="BK237" s="135">
        <f t="shared" si="243"/>
        <v>1.79</v>
      </c>
      <c r="BL237" s="135">
        <f t="shared" si="244"/>
        <v>0.16</v>
      </c>
      <c r="BM237" s="135">
        <f t="shared" si="245"/>
        <v>3.32</v>
      </c>
      <c r="BN237" s="135">
        <f t="shared" si="246"/>
        <v>0.34</v>
      </c>
      <c r="BO237" s="84">
        <f t="shared" si="240"/>
        <v>8</v>
      </c>
      <c r="BP237" s="84">
        <f>IF(ISBLANK(AK237),"",IF(ISBLANK(AH238),"",IFERROR(((AK237-AH238)/0.36/R237),"")))</f>
        <v>-6.006006006006006E-2</v>
      </c>
      <c r="BQ237" s="84">
        <f>IF(ISBLANK(AK237),"",IF(ISBLANK(AK238),"",IFERROR(((AK237-AK238)/0.36/R237),"")))</f>
        <v>-3.7537537537537538E-2</v>
      </c>
      <c r="BR237" s="84">
        <f t="shared" ref="BR237:BR268" si="289">IF(ISBLANK(AN237),"",IF(ISBLANK(AI238),"",IFERROR(((AN237-AI238)/0.36/R237),"")))</f>
        <v>0.10172672672672672</v>
      </c>
      <c r="BS237" s="84">
        <f t="shared" si="236"/>
        <v>0.15015015015015015</v>
      </c>
      <c r="BT237" s="84">
        <f>IF(ISBLANK(BO237),"",IF(ISBLANK(AJ238),"",IFERROR(((BO237-AJ238)/0.36/R237),"")))</f>
        <v>4.1666666666666644E-2</v>
      </c>
      <c r="BU237" s="84">
        <f>IF(ISBLANK(BO238),"",IF(ISBLANK(BO237),"",IFERROR(((BO237-BO238)/0.36/R237),"")))</f>
        <v>0.11261261261261261</v>
      </c>
    </row>
    <row r="238" spans="1:73" x14ac:dyDescent="0.25">
      <c r="A238" s="12" t="s">
        <v>399</v>
      </c>
      <c r="B238" s="4" t="s">
        <v>656</v>
      </c>
      <c r="C238" s="4" t="s">
        <v>632</v>
      </c>
      <c r="D238" s="4" t="s">
        <v>709</v>
      </c>
      <c r="E238" s="4" t="s">
        <v>707</v>
      </c>
      <c r="F238" s="4" t="s">
        <v>31</v>
      </c>
      <c r="G238" s="12" t="s">
        <v>544</v>
      </c>
      <c r="H238" s="12" t="s">
        <v>539</v>
      </c>
      <c r="I238" s="22">
        <v>3</v>
      </c>
      <c r="J238" s="22">
        <v>1</v>
      </c>
      <c r="K238" s="12" t="s">
        <v>542</v>
      </c>
      <c r="L238" s="12" t="s">
        <v>550</v>
      </c>
      <c r="M238" s="21">
        <v>998</v>
      </c>
      <c r="N238" s="75">
        <v>-3.295644969</v>
      </c>
      <c r="O238" s="75">
        <v>34.852435010999997</v>
      </c>
      <c r="P238" s="19">
        <v>43006</v>
      </c>
      <c r="Q238" s="19">
        <v>43080</v>
      </c>
      <c r="R238" s="21">
        <f t="shared" si="269"/>
        <v>74</v>
      </c>
      <c r="S238" s="54">
        <f>INDEX([1]Sheet1!$J:$J,MATCH(A238,[1]Sheet1!$A:$A,0))</f>
        <v>151.07364628299999</v>
      </c>
      <c r="T238">
        <v>1344.3290840449999</v>
      </c>
      <c r="U238" s="68" t="s">
        <v>94</v>
      </c>
      <c r="V238" s="62">
        <v>1.75</v>
      </c>
      <c r="W238" s="62">
        <v>1.4</v>
      </c>
      <c r="X238" s="23">
        <v>10</v>
      </c>
      <c r="Y238" s="23">
        <v>10</v>
      </c>
      <c r="AB238" s="158">
        <v>2.5</v>
      </c>
      <c r="AC238" s="161">
        <v>1.9</v>
      </c>
      <c r="AD238" s="54">
        <v>5</v>
      </c>
      <c r="AE238" s="110">
        <v>10</v>
      </c>
      <c r="AF238" s="3" t="s">
        <v>721</v>
      </c>
      <c r="AG238" s="25" t="s">
        <v>818</v>
      </c>
      <c r="AH238">
        <v>3.6</v>
      </c>
      <c r="AI238" s="87">
        <v>3.29</v>
      </c>
      <c r="AJ238">
        <v>6.8900000000000006</v>
      </c>
      <c r="AK238" s="84">
        <v>3</v>
      </c>
      <c r="AL238" s="131">
        <v>3</v>
      </c>
      <c r="AM238" s="130"/>
      <c r="AN238" s="87">
        <v>2</v>
      </c>
      <c r="AO238" s="137">
        <v>2</v>
      </c>
      <c r="AP238" s="127"/>
      <c r="AQ238" s="122">
        <v>1.75</v>
      </c>
      <c r="AV238" s="122">
        <v>0.15</v>
      </c>
      <c r="AW238" s="135">
        <v>0.1</v>
      </c>
      <c r="BA238" s="122">
        <v>4.16</v>
      </c>
      <c r="BF238" s="122">
        <v>0.4</v>
      </c>
      <c r="BG238" s="135">
        <v>0.21</v>
      </c>
      <c r="BK238" s="135">
        <f t="shared" si="243"/>
        <v>1.75</v>
      </c>
      <c r="BL238" s="135">
        <f t="shared" si="244"/>
        <v>0.15</v>
      </c>
      <c r="BM238" s="135">
        <f t="shared" si="245"/>
        <v>4.16</v>
      </c>
      <c r="BN238" s="135">
        <f t="shared" si="246"/>
        <v>0.4</v>
      </c>
      <c r="BO238" s="84">
        <f t="shared" si="240"/>
        <v>5</v>
      </c>
      <c r="BP238" s="84">
        <f>IF(ISBLANK(AK238),"",IF(ISBLANK(AH238),"",IFERROR(((AK238-AH238)/0.36/R238),"")))</f>
        <v>-2.2522522522522525E-2</v>
      </c>
      <c r="BR238" s="84">
        <f t="shared" ref="BR238:BR301" si="290">IF(ISBLANK(AN238),"",IF(ISBLANK(AI238),"",IFERROR(((AN238-AI238)/0.36/R238),"")))</f>
        <v>-4.8423423423423428E-2</v>
      </c>
      <c r="BT238" s="84">
        <f>IF(ISBLANK(BO238),"",IF(ISBLANK(AJ238),"",IFERROR(((BO238-AJ238)/0.36/R238),"")))</f>
        <v>-7.0945945945945971E-2</v>
      </c>
    </row>
    <row r="239" spans="1:73" x14ac:dyDescent="0.25">
      <c r="A239" s="12" t="s">
        <v>400</v>
      </c>
      <c r="B239" s="4" t="s">
        <v>647</v>
      </c>
      <c r="C239" s="4" t="s">
        <v>632</v>
      </c>
      <c r="D239" s="4" t="s">
        <v>710</v>
      </c>
      <c r="E239" s="4" t="s">
        <v>708</v>
      </c>
      <c r="F239" s="4" t="s">
        <v>31</v>
      </c>
      <c r="G239" s="12" t="s">
        <v>544</v>
      </c>
      <c r="H239" s="12" t="s">
        <v>539</v>
      </c>
      <c r="I239" s="22">
        <v>4</v>
      </c>
      <c r="J239" s="22">
        <v>2</v>
      </c>
      <c r="K239" s="12" t="s">
        <v>540</v>
      </c>
      <c r="L239" s="12" t="s">
        <v>550</v>
      </c>
      <c r="M239" s="21">
        <v>1000</v>
      </c>
      <c r="N239" s="75">
        <v>-3.296013018</v>
      </c>
      <c r="O239" s="75">
        <v>34.854326974999999</v>
      </c>
      <c r="P239" s="19">
        <v>43006</v>
      </c>
      <c r="Q239" s="19">
        <v>43080</v>
      </c>
      <c r="R239" s="21">
        <f t="shared" si="269"/>
        <v>74</v>
      </c>
      <c r="S239" s="54">
        <f>INDEX([1]Sheet1!$J:$J,MATCH(A239,[1]Sheet1!$A:$A,0))</f>
        <v>214.846940249</v>
      </c>
      <c r="T239">
        <v>1211.3954192660001</v>
      </c>
      <c r="U239" s="68" t="s">
        <v>94</v>
      </c>
      <c r="V239" s="62">
        <v>1.25</v>
      </c>
      <c r="W239" s="62">
        <v>2.4</v>
      </c>
      <c r="X239" s="23">
        <v>10</v>
      </c>
      <c r="Y239" s="23">
        <v>10</v>
      </c>
      <c r="AB239" s="158">
        <v>1</v>
      </c>
      <c r="AC239" s="161">
        <v>5.0999999999999996</v>
      </c>
      <c r="AD239" s="54">
        <v>15</v>
      </c>
      <c r="AE239" s="110">
        <v>20</v>
      </c>
      <c r="AG239" s="25" t="s">
        <v>818</v>
      </c>
      <c r="AH239">
        <v>3.8</v>
      </c>
      <c r="AI239" s="87">
        <v>3.87</v>
      </c>
      <c r="AJ239">
        <v>7.67</v>
      </c>
      <c r="AK239" s="84">
        <v>3</v>
      </c>
      <c r="AL239" s="131">
        <v>3</v>
      </c>
      <c r="AM239" s="130"/>
      <c r="AN239" s="87">
        <v>8</v>
      </c>
      <c r="AO239" s="137">
        <v>3.2</v>
      </c>
      <c r="AP239" s="127"/>
      <c r="AQ239" s="122">
        <v>2.35</v>
      </c>
      <c r="AV239" s="122">
        <v>0.08</v>
      </c>
      <c r="AW239" s="135">
        <v>0.42</v>
      </c>
      <c r="BA239" s="122">
        <v>4.41</v>
      </c>
      <c r="BF239" s="122">
        <v>0.24</v>
      </c>
      <c r="BG239" s="135">
        <v>0.38</v>
      </c>
      <c r="BK239" s="135">
        <f t="shared" si="243"/>
        <v>2.35</v>
      </c>
      <c r="BL239" s="135">
        <f t="shared" si="244"/>
        <v>0.08</v>
      </c>
      <c r="BM239" s="135">
        <f t="shared" si="245"/>
        <v>4.41</v>
      </c>
      <c r="BN239" s="135">
        <f t="shared" si="246"/>
        <v>0.24</v>
      </c>
      <c r="BO239" s="84">
        <f t="shared" si="240"/>
        <v>11</v>
      </c>
      <c r="BP239" s="84">
        <f>IF(ISBLANK(AK239),"",IF(ISBLANK(AH241),"",IFERROR(((AK239-AH241)/0.36/R239),"")))</f>
        <v>4.8048048048048055E-2</v>
      </c>
      <c r="BQ239" s="84">
        <f>IF(ISBLANK(AK239),"",IF(ISBLANK(AK241),"",IFERROR(((AK239-AK241)/0.36/R239),"")))</f>
        <v>-0.15015015015015015</v>
      </c>
      <c r="BR239" s="84">
        <f t="shared" ref="BR239:BR287" si="291">IF(ISBLANK(AN239),"",IF(ISBLANK(AI241),"",IFERROR(((AN239-AI241)/0.36/R239),"")))</f>
        <v>0.12725225225225226</v>
      </c>
      <c r="BS239" s="84">
        <f t="shared" si="237"/>
        <v>0.22522522522522523</v>
      </c>
      <c r="BT239" s="84">
        <f>IF(ISBLANK(BO239),"",IF(ISBLANK(AJ241),"",IFERROR(((BO239-AJ241)/0.36/R239),"")))</f>
        <v>0.1753003003003003</v>
      </c>
      <c r="BU239" s="84">
        <f>IF(ISBLANK(BO241),"",IF(ISBLANK(BO239),"",IFERROR(((BO239-BO241)/0.36/R239),"")))</f>
        <v>7.5075075075075076E-2</v>
      </c>
    </row>
    <row r="240" spans="1:73" x14ac:dyDescent="0.25">
      <c r="A240" s="12" t="s">
        <v>401</v>
      </c>
      <c r="B240" s="4" t="s">
        <v>647</v>
      </c>
      <c r="C240" s="4" t="s">
        <v>632</v>
      </c>
      <c r="D240" s="4" t="s">
        <v>710</v>
      </c>
      <c r="E240" s="4" t="s">
        <v>708</v>
      </c>
      <c r="F240" s="4" t="s">
        <v>31</v>
      </c>
      <c r="G240" s="12" t="s">
        <v>544</v>
      </c>
      <c r="H240" s="12" t="s">
        <v>539</v>
      </c>
      <c r="I240" s="22">
        <v>4</v>
      </c>
      <c r="J240" s="22">
        <v>2</v>
      </c>
      <c r="K240" s="12" t="s">
        <v>545</v>
      </c>
      <c r="L240" s="12" t="s">
        <v>550</v>
      </c>
      <c r="M240" s="21">
        <v>1000</v>
      </c>
      <c r="N240" s="75">
        <v>-3.296013018</v>
      </c>
      <c r="O240" s="75">
        <v>34.854326974999999</v>
      </c>
      <c r="P240" s="19">
        <v>43006</v>
      </c>
      <c r="Q240" s="19">
        <v>43080</v>
      </c>
      <c r="R240" s="21">
        <f t="shared" si="269"/>
        <v>74</v>
      </c>
      <c r="S240" s="54">
        <f>INDEX([1]Sheet1!$J:$J,MATCH(A240,[1]Sheet1!$A:$A,0))</f>
        <v>214.846940249</v>
      </c>
      <c r="T240">
        <v>1426.2423595150001</v>
      </c>
      <c r="U240" s="68" t="s">
        <v>94</v>
      </c>
      <c r="V240" s="62">
        <v>1.75</v>
      </c>
      <c r="W240" s="62">
        <v>3.4</v>
      </c>
      <c r="X240" s="23">
        <v>8</v>
      </c>
      <c r="Y240" s="23">
        <v>12</v>
      </c>
      <c r="AB240" s="158">
        <v>1</v>
      </c>
      <c r="AC240" s="161">
        <v>5.2</v>
      </c>
      <c r="AD240" s="54">
        <v>20</v>
      </c>
      <c r="AE240" s="110">
        <v>45</v>
      </c>
      <c r="AG240" s="25" t="s">
        <v>818</v>
      </c>
      <c r="AH240">
        <v>3.92</v>
      </c>
      <c r="AI240" s="87">
        <v>6.29</v>
      </c>
      <c r="AJ240">
        <v>10.210000000000001</v>
      </c>
      <c r="AK240" s="84">
        <v>4</v>
      </c>
      <c r="AL240" s="131">
        <v>4</v>
      </c>
      <c r="AM240" s="130"/>
      <c r="AN240" s="87">
        <v>1.31</v>
      </c>
      <c r="AO240" s="139"/>
      <c r="AP240" s="127"/>
      <c r="AQ240" s="122">
        <v>1.65</v>
      </c>
      <c r="AV240" s="122">
        <v>0.04</v>
      </c>
      <c r="AW240" s="135">
        <v>0.24</v>
      </c>
      <c r="BA240" s="188"/>
      <c r="BB240" s="139"/>
      <c r="BD240" s="188"/>
      <c r="BE240" s="188"/>
      <c r="BF240" s="188"/>
      <c r="BG240" s="139"/>
      <c r="BI240" s="139"/>
      <c r="BJ240" s="139"/>
      <c r="BK240" s="135">
        <f t="shared" si="243"/>
        <v>1.65</v>
      </c>
      <c r="BL240" s="135">
        <f t="shared" si="244"/>
        <v>0.04</v>
      </c>
      <c r="BM240" s="135" t="str">
        <f t="shared" si="245"/>
        <v/>
      </c>
      <c r="BN240" s="135" t="str">
        <f t="shared" si="246"/>
        <v/>
      </c>
      <c r="BO240" s="84">
        <f t="shared" si="240"/>
        <v>5.3100000000000005</v>
      </c>
      <c r="BP240" s="84">
        <f>IF(ISBLANK(AK240),"",IF(ISBLANK(AH241),"",IFERROR(((AK240-AH241)/0.36/R240),"")))</f>
        <v>8.55855855855856E-2</v>
      </c>
      <c r="BQ240" s="84">
        <f>IF(ISBLANK(AK240),"",IF(ISBLANK(AK241),"",IFERROR(((AK240-AK241)/0.36/R240),"")))</f>
        <v>-0.11261261261261261</v>
      </c>
      <c r="BR240" s="84">
        <f t="shared" ref="BR240:BR271" si="292">IF(ISBLANK(AN240),"",IF(ISBLANK(AI241),"",IFERROR(((AN240-AI241)/0.36/R240),"")))</f>
        <v>-0.12387387387387389</v>
      </c>
      <c r="BS240" s="84">
        <f t="shared" si="239"/>
        <v>-2.59009009009009E-2</v>
      </c>
      <c r="BT240" s="84">
        <f>IF(ISBLANK(BO240),"",IF(ISBLANK(AJ241),"",IFERROR(((BO240-AJ241)/0.36/R240),"")))</f>
        <v>-3.8288288288288272E-2</v>
      </c>
      <c r="BU240" s="84">
        <f>IF(ISBLANK(BO241),"",IF(ISBLANK(BO240),"",IFERROR(((BO240-BO241)/0.36/R240),"")))</f>
        <v>-0.13851351351351349</v>
      </c>
    </row>
    <row r="241" spans="1:73" x14ac:dyDescent="0.25">
      <c r="A241" s="12" t="s">
        <v>402</v>
      </c>
      <c r="B241" s="4" t="s">
        <v>647</v>
      </c>
      <c r="C241" s="4" t="s">
        <v>632</v>
      </c>
      <c r="D241" s="4" t="s">
        <v>710</v>
      </c>
      <c r="E241" s="4" t="s">
        <v>708</v>
      </c>
      <c r="F241" s="4" t="s">
        <v>31</v>
      </c>
      <c r="G241" s="12" t="s">
        <v>544</v>
      </c>
      <c r="H241" s="12" t="s">
        <v>539</v>
      </c>
      <c r="I241" s="22">
        <v>4</v>
      </c>
      <c r="J241" s="22">
        <v>2</v>
      </c>
      <c r="K241" s="12" t="s">
        <v>542</v>
      </c>
      <c r="L241" s="12" t="s">
        <v>550</v>
      </c>
      <c r="M241" s="21">
        <v>1000</v>
      </c>
      <c r="N241" s="75">
        <v>-3.296013018</v>
      </c>
      <c r="O241" s="75">
        <v>34.854326974999999</v>
      </c>
      <c r="P241" s="19">
        <v>43006</v>
      </c>
      <c r="Q241" s="19">
        <v>43080</v>
      </c>
      <c r="R241" s="21">
        <f t="shared" si="269"/>
        <v>74</v>
      </c>
      <c r="S241" s="54">
        <f>INDEX([1]Sheet1!$J:$J,MATCH(A241,[1]Sheet1!$A:$A,0))</f>
        <v>214.846940249</v>
      </c>
      <c r="T241">
        <v>1641.0892997640001</v>
      </c>
      <c r="U241" s="68" t="s">
        <v>94</v>
      </c>
      <c r="V241" s="62">
        <v>1.5</v>
      </c>
      <c r="W241" s="62">
        <v>7.6</v>
      </c>
      <c r="X241" s="23">
        <v>10</v>
      </c>
      <c r="Y241" s="23">
        <v>14</v>
      </c>
      <c r="Z241" s="3" t="s">
        <v>778</v>
      </c>
      <c r="AB241" s="158">
        <v>1.5</v>
      </c>
      <c r="AC241" s="161">
        <v>2.6</v>
      </c>
      <c r="AD241" s="54">
        <v>25</v>
      </c>
      <c r="AE241" s="110">
        <v>40</v>
      </c>
      <c r="AG241" s="25" t="s">
        <v>818</v>
      </c>
      <c r="AH241">
        <v>1.72</v>
      </c>
      <c r="AI241" s="87">
        <v>4.6100000000000003</v>
      </c>
      <c r="AJ241">
        <v>6.33</v>
      </c>
      <c r="AK241" s="84">
        <v>7</v>
      </c>
      <c r="AL241" s="131">
        <v>3</v>
      </c>
      <c r="AM241" s="130"/>
      <c r="AN241" s="87">
        <v>2</v>
      </c>
      <c r="AO241" s="137">
        <v>2</v>
      </c>
      <c r="AP241" s="127"/>
      <c r="AQ241" s="122">
        <v>2.2799999999999998</v>
      </c>
      <c r="AV241" s="122">
        <v>0.08</v>
      </c>
      <c r="AW241" s="135">
        <v>0.12</v>
      </c>
      <c r="BA241" s="122">
        <v>3.68</v>
      </c>
      <c r="BF241" s="122">
        <v>0.17</v>
      </c>
      <c r="BG241" s="135">
        <v>0.31</v>
      </c>
      <c r="BK241" s="135">
        <f t="shared" si="243"/>
        <v>2.2799999999999998</v>
      </c>
      <c r="BL241" s="135">
        <f t="shared" si="244"/>
        <v>0.08</v>
      </c>
      <c r="BM241" s="135">
        <f t="shared" si="245"/>
        <v>3.68</v>
      </c>
      <c r="BN241" s="135">
        <f t="shared" si="246"/>
        <v>0.17</v>
      </c>
      <c r="BO241" s="84">
        <f t="shared" si="240"/>
        <v>9</v>
      </c>
      <c r="BP241" s="84">
        <f>IF(ISBLANK(AK241),"",IF(ISBLANK(AH241),"",IFERROR(((AK241-AH241)/0.36/R241),"")))</f>
        <v>0.19819819819819823</v>
      </c>
      <c r="BR241" s="84">
        <f t="shared" ref="BR241:BR304" si="293">IF(ISBLANK(AN241),"",IF(ISBLANK(AI241),"",IFERROR(((AN241-AI241)/0.36/R241),"")))</f>
        <v>-9.7972972972972985E-2</v>
      </c>
      <c r="BT241" s="84">
        <f>IF(ISBLANK(BO241),"",IF(ISBLANK(AJ241),"",IFERROR(((BO241-AJ241)/0.36/R241),"")))</f>
        <v>0.10022522522522523</v>
      </c>
    </row>
    <row r="242" spans="1:73" x14ac:dyDescent="0.25">
      <c r="A242" s="12" t="s">
        <v>403</v>
      </c>
      <c r="B242" s="4" t="s">
        <v>648</v>
      </c>
      <c r="C242" s="4" t="s">
        <v>633</v>
      </c>
      <c r="D242" s="4" t="s">
        <v>711</v>
      </c>
      <c r="E242" s="4" t="s">
        <v>712</v>
      </c>
      <c r="F242" s="4" t="s">
        <v>59</v>
      </c>
      <c r="G242" s="12" t="s">
        <v>544</v>
      </c>
      <c r="H242" s="12" t="s">
        <v>543</v>
      </c>
      <c r="I242" s="22">
        <v>1</v>
      </c>
      <c r="J242" s="22">
        <v>2</v>
      </c>
      <c r="K242" s="12" t="s">
        <v>540</v>
      </c>
      <c r="L242" s="12" t="s">
        <v>550</v>
      </c>
      <c r="M242" s="21">
        <v>1009</v>
      </c>
      <c r="N242" s="75">
        <v>-3.3032119830000002</v>
      </c>
      <c r="O242" s="75">
        <v>34.847736032999997</v>
      </c>
      <c r="P242" s="19">
        <v>43005</v>
      </c>
      <c r="Q242" s="19">
        <v>43079</v>
      </c>
      <c r="R242" s="21">
        <f t="shared" si="269"/>
        <v>74</v>
      </c>
      <c r="S242" s="54">
        <f>INDEX([1]Sheet1!$J:$J,MATCH(A242,[1]Sheet1!$A:$A,0))</f>
        <v>128.54716680300001</v>
      </c>
      <c r="T242">
        <v>650.193488441</v>
      </c>
      <c r="U242" s="68" t="s">
        <v>276</v>
      </c>
      <c r="V242" s="62">
        <v>0</v>
      </c>
      <c r="W242" s="62">
        <v>0</v>
      </c>
      <c r="X242" s="23">
        <v>1</v>
      </c>
      <c r="Y242" s="23">
        <v>4</v>
      </c>
      <c r="AB242" s="158">
        <v>0.8</v>
      </c>
      <c r="AC242" s="161">
        <v>1.6</v>
      </c>
      <c r="AD242" s="54">
        <v>10</v>
      </c>
      <c r="AE242" s="110">
        <v>25</v>
      </c>
      <c r="AG242" s="25" t="s">
        <v>818</v>
      </c>
      <c r="AH242">
        <v>0.18</v>
      </c>
      <c r="AI242" s="87">
        <v>2.19</v>
      </c>
      <c r="AJ242">
        <v>2.37</v>
      </c>
      <c r="AK242" s="84">
        <v>1</v>
      </c>
      <c r="AL242" s="131">
        <v>1</v>
      </c>
      <c r="AM242" s="130"/>
      <c r="AN242" s="85">
        <v>1</v>
      </c>
      <c r="AO242" s="137"/>
      <c r="AP242" s="127"/>
      <c r="AQ242" s="122">
        <v>3.4</v>
      </c>
      <c r="AV242" s="122">
        <v>0.2</v>
      </c>
      <c r="BA242" s="122">
        <v>3.68</v>
      </c>
      <c r="BF242" s="122">
        <v>0.31</v>
      </c>
      <c r="BK242" s="135">
        <f t="shared" si="243"/>
        <v>3.4</v>
      </c>
      <c r="BL242" s="135">
        <f t="shared" si="244"/>
        <v>0.2</v>
      </c>
      <c r="BM242" s="135">
        <f t="shared" si="245"/>
        <v>3.68</v>
      </c>
      <c r="BN242" s="135">
        <f t="shared" si="246"/>
        <v>0.31</v>
      </c>
      <c r="BO242" s="84">
        <f t="shared" si="240"/>
        <v>2</v>
      </c>
      <c r="BP242" s="84">
        <f>IF(ISBLANK(AK242),"",IF(ISBLANK(AH243),"",IFERROR(((AK242-AH243)/0.36/R242),"")))</f>
        <v>3.7537537537537538E-2</v>
      </c>
      <c r="BQ242" s="84">
        <f>IF(ISBLANK(AK242),"",IF(ISBLANK(AK243),"",IFERROR(((AK242-AK243)/0.36/R242),"")))</f>
        <v>5.6306306306306312E-3</v>
      </c>
      <c r="BR242" s="84">
        <f t="shared" ref="BR242:BR273" si="294">IF(ISBLANK(AN242),"",IF(ISBLANK(AI243),"",IFERROR(((AN242-AI243)/0.36/R242),"")))</f>
        <v>3.7537537537537538E-2</v>
      </c>
      <c r="BS242" s="84">
        <f t="shared" ref="BS242:BS273" si="295">IF(ISBLANK(AN242),"",IF(ISBLANK(AN242),"",IFERROR(((AN242-AN243)/0.36/R242),"")))</f>
        <v>-0.34196696696696693</v>
      </c>
      <c r="BT242" s="84">
        <f>IF(ISBLANK(BO242),"",IF(ISBLANK(AJ243),"",IFERROR(((BO242-AJ243)/0.36/R242),"")))</f>
        <v>7.5075075075075076E-2</v>
      </c>
      <c r="BU242" s="84">
        <f>IF(ISBLANK(BO243),"",IF(ISBLANK(BO242),"",IFERROR(((BO242-BO243)/0.36/R242),"")))</f>
        <v>-0.33633633633633631</v>
      </c>
    </row>
    <row r="243" spans="1:73" x14ac:dyDescent="0.25">
      <c r="A243" s="12" t="s">
        <v>404</v>
      </c>
      <c r="B243" s="4" t="s">
        <v>648</v>
      </c>
      <c r="C243" s="4" t="s">
        <v>633</v>
      </c>
      <c r="D243" s="4" t="s">
        <v>711</v>
      </c>
      <c r="E243" s="4" t="s">
        <v>712</v>
      </c>
      <c r="F243" s="4" t="s">
        <v>59</v>
      </c>
      <c r="G243" s="12" t="s">
        <v>544</v>
      </c>
      <c r="H243" s="12" t="s">
        <v>543</v>
      </c>
      <c r="I243" s="22">
        <v>1</v>
      </c>
      <c r="J243" s="22">
        <v>2</v>
      </c>
      <c r="K243" s="12" t="s">
        <v>542</v>
      </c>
      <c r="L243" s="12" t="s">
        <v>550</v>
      </c>
      <c r="M243" s="21">
        <v>1009</v>
      </c>
      <c r="N243" s="75">
        <v>-3.3032119830000002</v>
      </c>
      <c r="O243" s="75">
        <v>34.847736032999997</v>
      </c>
      <c r="P243" s="19">
        <v>43005</v>
      </c>
      <c r="Q243" s="19">
        <v>43079</v>
      </c>
      <c r="R243" s="21">
        <f t="shared" si="269"/>
        <v>74</v>
      </c>
      <c r="S243" s="54">
        <f>INDEX([1]Sheet1!$J:$J,MATCH(A243,[1]Sheet1!$A:$A,0))</f>
        <v>128.54716680300001</v>
      </c>
      <c r="T243">
        <v>778.74065524399998</v>
      </c>
      <c r="U243" s="68" t="s">
        <v>276</v>
      </c>
      <c r="V243" s="62">
        <v>0</v>
      </c>
      <c r="W243" s="62">
        <v>0</v>
      </c>
      <c r="X243" s="23">
        <v>1</v>
      </c>
      <c r="Y243" s="23">
        <v>6</v>
      </c>
      <c r="AB243" s="158">
        <v>0</v>
      </c>
      <c r="AC243" s="161">
        <v>0.8</v>
      </c>
      <c r="AD243" s="54">
        <v>15</v>
      </c>
      <c r="AE243" s="110">
        <v>35</v>
      </c>
      <c r="AF243" s="3" t="s">
        <v>722</v>
      </c>
      <c r="AG243" s="25" t="s">
        <v>818</v>
      </c>
      <c r="AH243">
        <v>0</v>
      </c>
      <c r="AI243" s="87">
        <v>0</v>
      </c>
      <c r="AJ243">
        <v>0</v>
      </c>
      <c r="AK243" s="84">
        <v>0.85</v>
      </c>
      <c r="AL243" s="106"/>
      <c r="AM243" s="130"/>
      <c r="AN243" s="87">
        <v>10.11</v>
      </c>
      <c r="AO243" s="139"/>
      <c r="AP243" s="127"/>
      <c r="AQ243" s="188"/>
      <c r="AR243" s="139"/>
      <c r="AT243" s="188"/>
      <c r="AU243" s="188"/>
      <c r="AV243" s="188">
        <v>0.62</v>
      </c>
      <c r="AW243" s="139"/>
      <c r="AY243" s="188"/>
      <c r="AZ243" s="188"/>
      <c r="BA243" s="190">
        <v>3.85</v>
      </c>
      <c r="BB243" s="106"/>
      <c r="BD243" s="190"/>
      <c r="BE243" s="190"/>
      <c r="BF243" s="190">
        <v>0.06</v>
      </c>
      <c r="BG243" s="106">
        <v>0.94</v>
      </c>
      <c r="BI243" s="106"/>
      <c r="BJ243" s="106"/>
      <c r="BK243" s="135" t="str">
        <f t="shared" si="243"/>
        <v/>
      </c>
      <c r="BL243" s="135">
        <f t="shared" si="244"/>
        <v>0.62</v>
      </c>
      <c r="BM243" s="135">
        <f t="shared" si="245"/>
        <v>3.85</v>
      </c>
      <c r="BN243" s="135">
        <f t="shared" si="246"/>
        <v>0.06</v>
      </c>
      <c r="BO243" s="84">
        <f t="shared" si="240"/>
        <v>10.959999999999999</v>
      </c>
      <c r="BP243" s="84">
        <f>IF(ISBLANK(AK243),"",IF(ISBLANK(AH243),"",IFERROR(((AK243-AH243)/0.36/R243),"")))</f>
        <v>3.1906906906906909E-2</v>
      </c>
      <c r="BR243" s="84">
        <f t="shared" ref="BR243:BR274" si="296">IF(ISBLANK(AN243),"",IF(ISBLANK(AI243),"",IFERROR(((AN243-AI243)/0.36/R243),"")))</f>
        <v>0.37950450450450451</v>
      </c>
      <c r="BT243" s="84">
        <f>IF(ISBLANK(BO243),"",IF(ISBLANK(AJ243),"",IFERROR(((BO243-AJ243)/0.36/R243),"")))</f>
        <v>0.41141141141141141</v>
      </c>
    </row>
    <row r="244" spans="1:73" x14ac:dyDescent="0.25">
      <c r="A244" s="12" t="s">
        <v>405</v>
      </c>
      <c r="B244" s="4" t="s">
        <v>649</v>
      </c>
      <c r="C244" s="4" t="s">
        <v>633</v>
      </c>
      <c r="D244" s="4" t="s">
        <v>712</v>
      </c>
      <c r="E244" s="4" t="s">
        <v>713</v>
      </c>
      <c r="F244" s="4" t="s">
        <v>59</v>
      </c>
      <c r="G244" s="12" t="s">
        <v>544</v>
      </c>
      <c r="H244" s="12" t="s">
        <v>543</v>
      </c>
      <c r="I244" s="22">
        <v>2</v>
      </c>
      <c r="J244" s="22">
        <v>3</v>
      </c>
      <c r="K244" s="12" t="s">
        <v>540</v>
      </c>
      <c r="L244" s="12" t="s">
        <v>550</v>
      </c>
      <c r="M244" s="21">
        <v>1006</v>
      </c>
      <c r="N244" s="75">
        <v>-3.40842599</v>
      </c>
      <c r="O244" s="75">
        <v>34.850243982000002</v>
      </c>
      <c r="P244" s="19">
        <v>43005</v>
      </c>
      <c r="Q244" s="19">
        <v>43079</v>
      </c>
      <c r="R244" s="21">
        <f t="shared" si="269"/>
        <v>74</v>
      </c>
      <c r="S244" s="54">
        <f>INDEX([1]Sheet1!$J:$J,MATCH(A244,[1]Sheet1!$A:$A,0))</f>
        <v>128.54716680300001</v>
      </c>
      <c r="T244">
        <v>650.193488441</v>
      </c>
      <c r="U244" s="68" t="s">
        <v>276</v>
      </c>
      <c r="V244" s="62">
        <v>0</v>
      </c>
      <c r="W244" s="62">
        <v>0</v>
      </c>
      <c r="X244" s="23">
        <v>1</v>
      </c>
      <c r="Y244" s="23">
        <v>6</v>
      </c>
      <c r="AB244" s="158">
        <v>2.9</v>
      </c>
      <c r="AC244" s="161">
        <v>3.3</v>
      </c>
      <c r="AD244" s="54">
        <v>5</v>
      </c>
      <c r="AE244" s="110">
        <v>35</v>
      </c>
      <c r="AG244" s="25" t="s">
        <v>818</v>
      </c>
      <c r="AH244">
        <v>0</v>
      </c>
      <c r="AI244" s="87">
        <v>0</v>
      </c>
      <c r="AJ244">
        <v>0</v>
      </c>
      <c r="AK244" s="84">
        <v>1</v>
      </c>
      <c r="AL244" s="131">
        <v>1</v>
      </c>
      <c r="AM244" s="130"/>
      <c r="AN244" s="87">
        <v>4</v>
      </c>
      <c r="AO244" s="137">
        <v>4</v>
      </c>
      <c r="AP244" s="127"/>
      <c r="AQ244" s="122">
        <v>2.38</v>
      </c>
      <c r="AV244" s="122">
        <v>0.28999999999999998</v>
      </c>
      <c r="BA244" s="122">
        <v>3.64</v>
      </c>
      <c r="BF244" s="122">
        <v>0.59</v>
      </c>
      <c r="BG244" s="135">
        <v>0.09</v>
      </c>
      <c r="BK244" s="135">
        <f t="shared" si="243"/>
        <v>2.38</v>
      </c>
      <c r="BL244" s="135">
        <f t="shared" si="244"/>
        <v>0.28999999999999998</v>
      </c>
      <c r="BM244" s="135">
        <f t="shared" si="245"/>
        <v>3.64</v>
      </c>
      <c r="BN244" s="135">
        <f t="shared" si="246"/>
        <v>0.59</v>
      </c>
      <c r="BO244" s="84">
        <f t="shared" si="240"/>
        <v>5</v>
      </c>
      <c r="BP244" s="84">
        <f>IF(ISBLANK(AK244),"",IF(ISBLANK(AH245),"",IFERROR(((AK244-AH245)/0.36/R244),"")))</f>
        <v>3.7537537537537538E-2</v>
      </c>
      <c r="BQ244" s="84">
        <f>IF(ISBLANK(AK244),"",IF(ISBLANK(AK245),"",IFERROR(((AK244-AK245)/0.36/R244),"")))</f>
        <v>0</v>
      </c>
      <c r="BR244" s="84">
        <f t="shared" ref="BR244:BR307" si="297">IF(ISBLANK(AN244),"",IF(ISBLANK(AI245),"",IFERROR(((AN244-AI245)/0.36/R244),"")))</f>
        <v>0.15015015015015015</v>
      </c>
      <c r="BS244" s="84">
        <f t="shared" ref="BS244:BS275" si="298">IF(ISBLANK(AN244),"",IF(ISBLANK(AN244),"",IFERROR(((AN244-AN245)/0.36/R244),"")))</f>
        <v>0.11261261261261261</v>
      </c>
      <c r="BT244" s="84">
        <f>IF(ISBLANK(BO244),"",IF(ISBLANK(AJ245),"",IFERROR(((BO244-AJ245)/0.36/R244),"")))</f>
        <v>0.1876876876876877</v>
      </c>
      <c r="BU244" s="84">
        <f>IF(ISBLANK(BO245),"",IF(ISBLANK(BO244),"",IFERROR(((BO244-BO245)/0.36/R244),"")))</f>
        <v>0.11261261261261261</v>
      </c>
    </row>
    <row r="245" spans="1:73" x14ac:dyDescent="0.25">
      <c r="A245" s="12" t="s">
        <v>406</v>
      </c>
      <c r="B245" s="4" t="s">
        <v>649</v>
      </c>
      <c r="C245" s="4" t="s">
        <v>633</v>
      </c>
      <c r="D245" s="12" t="s">
        <v>712</v>
      </c>
      <c r="E245" s="12" t="s">
        <v>713</v>
      </c>
      <c r="F245" s="4" t="s">
        <v>59</v>
      </c>
      <c r="G245" s="12" t="s">
        <v>544</v>
      </c>
      <c r="H245" s="12" t="s">
        <v>543</v>
      </c>
      <c r="I245" s="22">
        <v>2</v>
      </c>
      <c r="J245" s="22">
        <v>3</v>
      </c>
      <c r="K245" s="12" t="s">
        <v>542</v>
      </c>
      <c r="L245" s="12" t="s">
        <v>550</v>
      </c>
      <c r="M245" s="22">
        <v>1006</v>
      </c>
      <c r="N245" s="75">
        <v>-3.40842599</v>
      </c>
      <c r="O245" s="75">
        <v>34.850243982000002</v>
      </c>
      <c r="P245" s="19">
        <v>43005</v>
      </c>
      <c r="Q245" s="19">
        <v>43079</v>
      </c>
      <c r="R245" s="21">
        <f t="shared" si="269"/>
        <v>74</v>
      </c>
      <c r="S245" s="54">
        <f>INDEX([1]Sheet1!$J:$J,MATCH(A245,[1]Sheet1!$A:$A,0))</f>
        <v>128.54716680300001</v>
      </c>
      <c r="T245">
        <v>778.74065524399998</v>
      </c>
      <c r="U245" s="68" t="s">
        <v>276</v>
      </c>
      <c r="V245" s="62">
        <v>0</v>
      </c>
      <c r="W245" s="62">
        <v>0</v>
      </c>
      <c r="X245" s="23">
        <v>1</v>
      </c>
      <c r="Y245" s="23">
        <v>3</v>
      </c>
      <c r="AB245" s="158">
        <v>0</v>
      </c>
      <c r="AC245" s="161">
        <v>0.7</v>
      </c>
      <c r="AD245" s="54">
        <v>4</v>
      </c>
      <c r="AE245" s="110">
        <v>10</v>
      </c>
      <c r="AG245" s="25" t="s">
        <v>818</v>
      </c>
      <c r="AH245">
        <v>0</v>
      </c>
      <c r="AI245" s="87">
        <v>0</v>
      </c>
      <c r="AJ245">
        <v>0</v>
      </c>
      <c r="AK245" s="84">
        <v>1</v>
      </c>
      <c r="AL245" s="131">
        <v>1</v>
      </c>
      <c r="AM245" s="130"/>
      <c r="AN245" s="87">
        <v>1</v>
      </c>
      <c r="AO245" s="137">
        <v>1</v>
      </c>
      <c r="AP245" s="127"/>
      <c r="AQ245" s="122">
        <v>1.51</v>
      </c>
      <c r="AV245" s="122">
        <v>0.08</v>
      </c>
      <c r="BA245" s="122">
        <v>2.0299999999999998</v>
      </c>
      <c r="BF245" s="122">
        <v>0.05</v>
      </c>
      <c r="BK245" s="135">
        <f t="shared" si="243"/>
        <v>1.51</v>
      </c>
      <c r="BL245" s="135">
        <f t="shared" si="244"/>
        <v>0.08</v>
      </c>
      <c r="BM245" s="135">
        <f t="shared" si="245"/>
        <v>2.0299999999999998</v>
      </c>
      <c r="BN245" s="135">
        <f t="shared" si="246"/>
        <v>0.05</v>
      </c>
      <c r="BO245" s="84">
        <f t="shared" si="240"/>
        <v>2</v>
      </c>
      <c r="BP245" s="84">
        <f>IF(ISBLANK(AK245),"",IF(ISBLANK(AH245),"",IFERROR(((AK245-AH245)/0.36/R245),"")))</f>
        <v>3.7537537537537538E-2</v>
      </c>
      <c r="BR245" s="84">
        <f t="shared" ref="BR245:BR308" si="299">IF(ISBLANK(AN245),"",IF(ISBLANK(AI245),"",IFERROR(((AN245-AI245)/0.36/R245),"")))</f>
        <v>3.7537537537537538E-2</v>
      </c>
      <c r="BT245" s="84">
        <f>IF(ISBLANK(BO245),"",IF(ISBLANK(AJ245),"",IFERROR(((BO245-AJ245)/0.36/R245),"")))</f>
        <v>7.5075075075075076E-2</v>
      </c>
    </row>
    <row r="246" spans="1:73" x14ac:dyDescent="0.25">
      <c r="A246" s="12" t="s">
        <v>407</v>
      </c>
      <c r="B246" s="12" t="s">
        <v>657</v>
      </c>
      <c r="C246" s="12" t="s">
        <v>633</v>
      </c>
      <c r="D246" s="12" t="s">
        <v>713</v>
      </c>
      <c r="E246" s="12" t="s">
        <v>711</v>
      </c>
      <c r="F246" s="4" t="s">
        <v>59</v>
      </c>
      <c r="G246" s="12" t="s">
        <v>544</v>
      </c>
      <c r="H246" s="12" t="s">
        <v>543</v>
      </c>
      <c r="I246" s="22">
        <v>3</v>
      </c>
      <c r="J246" s="22">
        <v>1</v>
      </c>
      <c r="K246" s="12" t="s">
        <v>540</v>
      </c>
      <c r="L246" s="12" t="s">
        <v>550</v>
      </c>
      <c r="M246" s="22">
        <v>1001</v>
      </c>
      <c r="N246" s="75">
        <v>-3.4063160140000002</v>
      </c>
      <c r="O246" s="75">
        <v>34.850407009999998</v>
      </c>
      <c r="P246" s="19">
        <v>43005</v>
      </c>
      <c r="Q246" s="19">
        <v>43079</v>
      </c>
      <c r="R246" s="21">
        <f t="shared" si="269"/>
        <v>74</v>
      </c>
      <c r="S246" s="54">
        <f>INDEX([1]Sheet1!$J:$J,MATCH(A246,[1]Sheet1!$A:$A,0))</f>
        <v>128.54716680300001</v>
      </c>
      <c r="T246">
        <v>690.21227964100001</v>
      </c>
      <c r="U246" s="68" t="s">
        <v>276</v>
      </c>
      <c r="V246" s="62">
        <v>0</v>
      </c>
      <c r="W246" s="62">
        <v>0</v>
      </c>
      <c r="X246" s="23">
        <v>1</v>
      </c>
      <c r="Y246" s="23">
        <v>4</v>
      </c>
      <c r="AB246" s="158">
        <v>0.5</v>
      </c>
      <c r="AC246" s="161">
        <v>2.5</v>
      </c>
      <c r="AD246" s="54">
        <v>5</v>
      </c>
      <c r="AE246" s="110">
        <v>18</v>
      </c>
      <c r="AG246" s="25" t="s">
        <v>818</v>
      </c>
      <c r="AH246">
        <v>0</v>
      </c>
      <c r="AI246" s="87">
        <v>0</v>
      </c>
      <c r="AJ246">
        <v>0</v>
      </c>
      <c r="AK246" s="84">
        <v>1</v>
      </c>
      <c r="AL246" s="131">
        <v>1</v>
      </c>
      <c r="AM246" s="130"/>
      <c r="AN246" s="87">
        <v>3.17</v>
      </c>
      <c r="AO246" s="139"/>
      <c r="AP246" s="127"/>
      <c r="AQ246" s="122">
        <v>2.31</v>
      </c>
      <c r="AV246" s="122">
        <v>0.25</v>
      </c>
      <c r="BA246" s="188"/>
      <c r="BB246" s="139"/>
      <c r="BD246" s="188"/>
      <c r="BE246" s="188"/>
      <c r="BF246" s="188"/>
      <c r="BG246" s="139"/>
      <c r="BI246" s="139"/>
      <c r="BJ246" s="139"/>
      <c r="BK246" s="135">
        <f t="shared" si="243"/>
        <v>2.31</v>
      </c>
      <c r="BL246" s="135">
        <f t="shared" si="244"/>
        <v>0.25</v>
      </c>
      <c r="BM246" s="135" t="str">
        <f t="shared" si="245"/>
        <v/>
      </c>
      <c r="BN246" s="135" t="str">
        <f t="shared" si="246"/>
        <v/>
      </c>
      <c r="BO246" s="84">
        <f t="shared" si="240"/>
        <v>4.17</v>
      </c>
      <c r="BP246" s="84" t="str">
        <f>IF(ISBLANK(AK246),"",IF(ISBLANK(AH247),"",IFERROR(((AK246-AH247)/0.36/R246),"")))</f>
        <v/>
      </c>
      <c r="BQ246" s="84">
        <f>IF(ISBLANK(AK246),"",IF(ISBLANK(AK247),"",IFERROR(((AK246-AK247)/0.36/R246),"")))</f>
        <v>0</v>
      </c>
      <c r="BR246" s="84" t="str">
        <f t="shared" ref="BR246:BR277" si="300">IF(ISBLANK(AN246),"",IF(ISBLANK(AI247),"",IFERROR(((AN246-AI247)/0.36/R246),"")))</f>
        <v/>
      </c>
      <c r="BS246" s="84">
        <f>IF(ISBLANK(AN246),"",IF(ISBLANK(AN246),"",IFERROR(((AN246-AN247)/0.36/R246),"")))</f>
        <v>7.3573573573573581E-2</v>
      </c>
      <c r="BT246" s="84" t="str">
        <f>IF(ISBLANK(BO246),"",IF(ISBLANK(AJ247),"",IFERROR(((BO246-AJ247)/0.36/R246),"")))</f>
        <v/>
      </c>
      <c r="BU246" s="84">
        <f>IF(ISBLANK(BO247),"",IF(ISBLANK(BO246),"",IFERROR(((BO246-BO247)/0.36/R246),"")))</f>
        <v>7.3573573573573581E-2</v>
      </c>
    </row>
    <row r="247" spans="1:73" x14ac:dyDescent="0.25">
      <c r="A247" s="12" t="s">
        <v>408</v>
      </c>
      <c r="B247" s="12" t="s">
        <v>657</v>
      </c>
      <c r="C247" s="12" t="s">
        <v>633</v>
      </c>
      <c r="D247" s="12" t="s">
        <v>713</v>
      </c>
      <c r="E247" s="12" t="s">
        <v>711</v>
      </c>
      <c r="F247" s="4" t="s">
        <v>59</v>
      </c>
      <c r="G247" s="12" t="s">
        <v>544</v>
      </c>
      <c r="H247" s="12" t="s">
        <v>543</v>
      </c>
      <c r="I247" s="22">
        <v>3</v>
      </c>
      <c r="J247" s="22">
        <v>1</v>
      </c>
      <c r="K247" s="12" t="s">
        <v>542</v>
      </c>
      <c r="L247" s="12" t="s">
        <v>550</v>
      </c>
      <c r="M247" s="22">
        <v>1001</v>
      </c>
      <c r="N247" s="75">
        <v>-3.4063160140000002</v>
      </c>
      <c r="O247" s="75">
        <v>34.850407009999998</v>
      </c>
      <c r="P247" s="19">
        <v>43005</v>
      </c>
      <c r="Q247" s="19">
        <v>43079</v>
      </c>
      <c r="R247" s="21">
        <f t="shared" si="269"/>
        <v>74</v>
      </c>
      <c r="S247" s="54">
        <f>INDEX([1]Sheet1!$J:$J,MATCH(A247,[1]Sheet1!$A:$A,0))</f>
        <v>128.54716680300001</v>
      </c>
      <c r="T247">
        <v>818.75944644399999</v>
      </c>
      <c r="U247" s="68" t="s">
        <v>276</v>
      </c>
      <c r="V247" s="62">
        <v>0</v>
      </c>
      <c r="W247" s="62">
        <v>0</v>
      </c>
      <c r="X247" s="23">
        <v>1</v>
      </c>
      <c r="Y247" s="23">
        <v>3</v>
      </c>
      <c r="AB247" s="158">
        <v>0</v>
      </c>
      <c r="AC247" s="161">
        <v>1.74</v>
      </c>
      <c r="AD247" s="54">
        <v>7</v>
      </c>
      <c r="AE247" s="110">
        <v>20</v>
      </c>
      <c r="AF247" s="3" t="s">
        <v>722</v>
      </c>
      <c r="AG247" s="25" t="s">
        <v>818</v>
      </c>
      <c r="AI247" s="87"/>
      <c r="AK247" s="84">
        <v>1</v>
      </c>
      <c r="AL247" s="131">
        <v>1</v>
      </c>
      <c r="AM247" s="130"/>
      <c r="AN247" s="87">
        <v>1.21</v>
      </c>
      <c r="AO247" s="139"/>
      <c r="AP247" s="127"/>
      <c r="AQ247" s="122">
        <v>2.38</v>
      </c>
      <c r="AV247" s="122">
        <v>0.11</v>
      </c>
      <c r="BA247" s="188"/>
      <c r="BB247" s="139"/>
      <c r="BD247" s="188"/>
      <c r="BE247" s="188"/>
      <c r="BF247" s="188"/>
      <c r="BG247" s="139"/>
      <c r="BI247" s="139"/>
      <c r="BJ247" s="139"/>
      <c r="BK247" s="135">
        <f t="shared" si="243"/>
        <v>2.38</v>
      </c>
      <c r="BL247" s="135">
        <f t="shared" si="244"/>
        <v>0.11</v>
      </c>
      <c r="BM247" s="135" t="str">
        <f t="shared" si="245"/>
        <v/>
      </c>
      <c r="BN247" s="135" t="str">
        <f t="shared" si="246"/>
        <v/>
      </c>
      <c r="BO247" s="84">
        <f t="shared" si="240"/>
        <v>2.21</v>
      </c>
      <c r="BP247" s="84" t="str">
        <f>IF(ISBLANK(AK247),"",IF(ISBLANK(AH247),"",IFERROR(((AK247-AH247)/0.36/R247),"")))</f>
        <v/>
      </c>
      <c r="BR247" s="84" t="str">
        <f t="shared" ref="BR247:BR278" si="301">IF(ISBLANK(AN247),"",IF(ISBLANK(AI247),"",IFERROR(((AN247-AI247)/0.36/R247),"")))</f>
        <v/>
      </c>
      <c r="BT247" s="84" t="str">
        <f>IF(ISBLANK(BO247),"",IF(ISBLANK(AJ247),"",IFERROR(((BO247-AJ247)/0.36/R247),"")))</f>
        <v/>
      </c>
    </row>
    <row r="248" spans="1:73" x14ac:dyDescent="0.25">
      <c r="A248" s="12" t="s">
        <v>409</v>
      </c>
      <c r="B248" s="4" t="s">
        <v>650</v>
      </c>
      <c r="C248" s="4" t="s">
        <v>633</v>
      </c>
      <c r="D248" s="4" t="s">
        <v>714</v>
      </c>
      <c r="E248" s="4"/>
      <c r="F248" s="4" t="s">
        <v>59</v>
      </c>
      <c r="G248" s="12" t="s">
        <v>544</v>
      </c>
      <c r="H248" s="12" t="s">
        <v>543</v>
      </c>
      <c r="I248" s="22">
        <v>4</v>
      </c>
      <c r="J248" s="22"/>
      <c r="K248" s="12" t="s">
        <v>540</v>
      </c>
      <c r="L248" s="12" t="s">
        <v>550</v>
      </c>
      <c r="M248" s="21">
        <v>1003</v>
      </c>
      <c r="N248" s="75">
        <v>-3.4068529590000001</v>
      </c>
      <c r="O248" s="75">
        <v>34.851600005999998</v>
      </c>
      <c r="P248" s="19">
        <v>43005</v>
      </c>
      <c r="Q248" s="19">
        <v>43079</v>
      </c>
      <c r="R248" s="21">
        <f t="shared" si="269"/>
        <v>74</v>
      </c>
      <c r="S248" s="54">
        <f>INDEX([1]Sheet1!$J:$J,MATCH(A248,[1]Sheet1!$A:$A,0))</f>
        <v>128.54716680300001</v>
      </c>
      <c r="T248">
        <v>690.21227964100001</v>
      </c>
      <c r="U248" s="68" t="s">
        <v>276</v>
      </c>
      <c r="V248" s="62">
        <v>0</v>
      </c>
      <c r="W248" s="62">
        <v>0</v>
      </c>
      <c r="X248" s="23">
        <v>1</v>
      </c>
      <c r="Y248" s="23">
        <v>7</v>
      </c>
      <c r="AB248" s="158">
        <v>0.5</v>
      </c>
      <c r="AC248" s="161">
        <v>3.2</v>
      </c>
      <c r="AD248" s="54">
        <v>5</v>
      </c>
      <c r="AE248" s="110">
        <v>35</v>
      </c>
      <c r="AG248" s="25" t="s">
        <v>818</v>
      </c>
      <c r="AH248">
        <v>0</v>
      </c>
      <c r="AI248" s="87">
        <v>0</v>
      </c>
      <c r="AJ248">
        <v>0</v>
      </c>
      <c r="AK248" s="84">
        <v>1</v>
      </c>
      <c r="AL248" s="131">
        <v>1</v>
      </c>
      <c r="AM248" s="130"/>
      <c r="AN248" s="87">
        <v>1</v>
      </c>
      <c r="AO248" s="137">
        <v>1</v>
      </c>
      <c r="AP248" s="127"/>
      <c r="AQ248" s="122">
        <v>2.59</v>
      </c>
      <c r="AV248" s="122">
        <v>0.13</v>
      </c>
      <c r="BA248" s="122">
        <v>2.77</v>
      </c>
      <c r="BF248" s="122">
        <v>0.19</v>
      </c>
      <c r="BG248" s="135">
        <v>0.23</v>
      </c>
      <c r="BK248" s="135">
        <f t="shared" si="243"/>
        <v>2.59</v>
      </c>
      <c r="BL248" s="135">
        <f t="shared" si="244"/>
        <v>0.13</v>
      </c>
      <c r="BM248" s="135">
        <f t="shared" si="245"/>
        <v>2.77</v>
      </c>
      <c r="BN248" s="135">
        <f t="shared" si="246"/>
        <v>0.19</v>
      </c>
      <c r="BO248" s="84">
        <f t="shared" si="240"/>
        <v>2</v>
      </c>
      <c r="BP248" s="84" t="str">
        <f>IF(ISBLANK(AK248),"",IF(ISBLANK(AH249),"",IFERROR(((AK248-AH249)/0.36/R248),"")))</f>
        <v/>
      </c>
      <c r="BQ248" s="84">
        <f>IF(ISBLANK(AK248),"",IF(ISBLANK(AK249),"",IFERROR(((AK248-AK249)/0.36/R248),"")))</f>
        <v>0</v>
      </c>
      <c r="BR248" s="84" t="str">
        <f t="shared" ref="BR248:BR279" si="302">IF(ISBLANK(AN248),"",IF(ISBLANK(AI249),"",IFERROR(((AN248-AI249)/0.36/R248),"")))</f>
        <v/>
      </c>
      <c r="BS248" s="84">
        <f>IF(ISBLANK(AN248),"",IF(ISBLANK(AN248),"",IFERROR(((AN248-AN249)/0.36/R248),"")))</f>
        <v>0</v>
      </c>
      <c r="BT248" s="84" t="str">
        <f>IF(ISBLANK(BO248),"",IF(ISBLANK(AJ249),"",IFERROR(((BO248-AJ249)/0.36/R248),"")))</f>
        <v/>
      </c>
      <c r="BU248" s="84">
        <f>IF(ISBLANK(BO249),"",IF(ISBLANK(BO248),"",IFERROR(((BO248-BO249)/0.36/R248),"")))</f>
        <v>0</v>
      </c>
    </row>
    <row r="249" spans="1:73" x14ac:dyDescent="0.25">
      <c r="A249" s="12" t="s">
        <v>410</v>
      </c>
      <c r="B249" s="4" t="s">
        <v>650</v>
      </c>
      <c r="C249" s="4" t="s">
        <v>633</v>
      </c>
      <c r="D249" s="4" t="s">
        <v>714</v>
      </c>
      <c r="E249" s="4"/>
      <c r="F249" s="4" t="s">
        <v>59</v>
      </c>
      <c r="G249" s="12" t="s">
        <v>544</v>
      </c>
      <c r="H249" s="12" t="s">
        <v>543</v>
      </c>
      <c r="I249" s="22">
        <v>4</v>
      </c>
      <c r="J249" s="22"/>
      <c r="K249" s="12" t="s">
        <v>542</v>
      </c>
      <c r="L249" s="12" t="s">
        <v>550</v>
      </c>
      <c r="M249" s="21">
        <v>1003</v>
      </c>
      <c r="N249" s="75">
        <v>-3.4068529590000001</v>
      </c>
      <c r="O249" s="75">
        <v>34.851600005999998</v>
      </c>
      <c r="P249" s="19">
        <v>43005</v>
      </c>
      <c r="Q249" s="19">
        <v>43079</v>
      </c>
      <c r="R249" s="21">
        <f t="shared" si="269"/>
        <v>74</v>
      </c>
      <c r="S249" s="54">
        <f>INDEX([1]Sheet1!$J:$J,MATCH(A249,[1]Sheet1!$A:$A,0))</f>
        <v>128.54716680300001</v>
      </c>
      <c r="T249">
        <v>818.75944644399999</v>
      </c>
      <c r="U249" s="68" t="s">
        <v>276</v>
      </c>
      <c r="V249" s="62">
        <v>0</v>
      </c>
      <c r="W249" s="62">
        <v>0</v>
      </c>
      <c r="X249" s="23">
        <v>1</v>
      </c>
      <c r="Y249" s="23">
        <v>5</v>
      </c>
      <c r="AB249" s="158">
        <v>0.5</v>
      </c>
      <c r="AC249" s="161">
        <v>1.1000000000000001</v>
      </c>
      <c r="AD249" s="54">
        <v>18</v>
      </c>
      <c r="AE249" s="110">
        <v>32</v>
      </c>
      <c r="AF249" s="3" t="s">
        <v>812</v>
      </c>
      <c r="AG249" s="25" t="s">
        <v>817</v>
      </c>
      <c r="AI249" s="87"/>
      <c r="AK249" s="84">
        <v>1</v>
      </c>
      <c r="AL249" s="131">
        <v>1</v>
      </c>
      <c r="AM249" s="130"/>
      <c r="AN249" s="87">
        <v>1</v>
      </c>
      <c r="AO249" s="137">
        <v>1</v>
      </c>
      <c r="AP249" s="127"/>
      <c r="AQ249" s="122">
        <v>3.01</v>
      </c>
      <c r="AV249" s="122">
        <v>0.01</v>
      </c>
      <c r="AW249" s="135">
        <v>0.26</v>
      </c>
      <c r="BA249" s="122">
        <v>2.66</v>
      </c>
      <c r="BF249" s="122">
        <v>0.2</v>
      </c>
      <c r="BK249" s="135">
        <f t="shared" si="243"/>
        <v>3.01</v>
      </c>
      <c r="BL249" s="135">
        <f t="shared" si="244"/>
        <v>0.01</v>
      </c>
      <c r="BM249" s="135">
        <f t="shared" si="245"/>
        <v>2.66</v>
      </c>
      <c r="BN249" s="135">
        <f t="shared" si="246"/>
        <v>0.2</v>
      </c>
      <c r="BO249" s="84">
        <f t="shared" si="240"/>
        <v>2</v>
      </c>
      <c r="BP249" s="84" t="str">
        <f>IF(ISBLANK(AK249),"",IF(ISBLANK(AH249),"",IFERROR(((AK249-AH249)/0.36/R249),"")))</f>
        <v/>
      </c>
      <c r="BR249" s="84" t="str">
        <f t="shared" ref="BR249:BR312" si="303">IF(ISBLANK(AN249),"",IF(ISBLANK(AI249),"",IFERROR(((AN249-AI249)/0.36/R249),"")))</f>
        <v/>
      </c>
      <c r="BT249" s="84" t="str">
        <f>IF(ISBLANK(BO249),"",IF(ISBLANK(AJ249),"",IFERROR(((BO249-AJ249)/0.36/R249),"")))</f>
        <v/>
      </c>
    </row>
    <row r="250" spans="1:73" x14ac:dyDescent="0.25">
      <c r="A250" s="12" t="s">
        <v>411</v>
      </c>
      <c r="B250" s="4" t="s">
        <v>651</v>
      </c>
      <c r="C250" s="4" t="s">
        <v>546</v>
      </c>
      <c r="D250" s="4" t="s">
        <v>716</v>
      </c>
      <c r="E250" s="4"/>
      <c r="F250" s="4" t="s">
        <v>135</v>
      </c>
      <c r="G250" s="12" t="s">
        <v>546</v>
      </c>
      <c r="H250" s="12" t="s">
        <v>539</v>
      </c>
      <c r="I250" s="22">
        <v>1</v>
      </c>
      <c r="J250" s="22"/>
      <c r="K250" s="12" t="s">
        <v>540</v>
      </c>
      <c r="L250" s="12" t="s">
        <v>550</v>
      </c>
      <c r="M250" s="22">
        <v>1023</v>
      </c>
      <c r="N250" s="75">
        <v>-2.4377470369999998</v>
      </c>
      <c r="O250" s="75">
        <v>34.855161979999998</v>
      </c>
      <c r="P250" s="19">
        <v>43003</v>
      </c>
      <c r="Q250" s="19">
        <v>43084</v>
      </c>
      <c r="R250" s="21">
        <f t="shared" si="269"/>
        <v>81</v>
      </c>
      <c r="S250" s="54">
        <f>INDEX([1]Sheet1!$J:$J,MATCH(A250,[1]Sheet1!$A:$A,0))</f>
        <v>265.08225911</v>
      </c>
      <c r="T250">
        <v>1628.7725917339999</v>
      </c>
      <c r="U250" s="68" t="s">
        <v>76</v>
      </c>
      <c r="V250" s="62">
        <v>4.5</v>
      </c>
      <c r="W250" s="62">
        <v>7.4</v>
      </c>
      <c r="X250" s="23">
        <v>30</v>
      </c>
      <c r="Y250" s="23">
        <v>40</v>
      </c>
      <c r="Z250" s="3" t="s">
        <v>778</v>
      </c>
      <c r="AB250" s="158">
        <v>5</v>
      </c>
      <c r="AC250" s="161">
        <v>15</v>
      </c>
      <c r="AD250" s="54">
        <v>20</v>
      </c>
      <c r="AE250" s="110">
        <v>50</v>
      </c>
      <c r="AG250" s="25" t="s">
        <v>817</v>
      </c>
      <c r="AH250">
        <v>30.41</v>
      </c>
      <c r="AI250" s="87">
        <v>30.83</v>
      </c>
      <c r="AJ250">
        <v>61.239999999999995</v>
      </c>
      <c r="AK250" s="85">
        <v>19</v>
      </c>
      <c r="AL250" s="131">
        <v>6</v>
      </c>
      <c r="AM250" s="130"/>
      <c r="AN250" s="87">
        <v>16</v>
      </c>
      <c r="AO250" s="137">
        <v>9</v>
      </c>
      <c r="AP250" s="127"/>
      <c r="AQ250" s="185">
        <v>1.54</v>
      </c>
      <c r="AR250" s="85"/>
      <c r="AT250" s="185"/>
      <c r="AU250" s="185"/>
      <c r="AV250" s="185">
        <v>0.28999999999999998</v>
      </c>
      <c r="AW250" s="85">
        <v>0.36</v>
      </c>
      <c r="AY250" s="185"/>
      <c r="AZ250" s="185"/>
      <c r="BA250" s="122">
        <v>1.65</v>
      </c>
      <c r="BF250" s="122">
        <v>0.25</v>
      </c>
      <c r="BG250" s="135">
        <v>0.36</v>
      </c>
      <c r="BK250" s="135">
        <f t="shared" si="243"/>
        <v>1.54</v>
      </c>
      <c r="BL250" s="135">
        <f t="shared" si="244"/>
        <v>0.28999999999999998</v>
      </c>
      <c r="BM250" s="135">
        <f t="shared" si="245"/>
        <v>1.65</v>
      </c>
      <c r="BN250" s="135">
        <f t="shared" si="246"/>
        <v>0.25</v>
      </c>
      <c r="BO250" s="84">
        <f t="shared" si="240"/>
        <v>35</v>
      </c>
      <c r="BP250" s="84">
        <f>IF(ISBLANK(AK250),"",IF(ISBLANK(AH252),"",IFERROR(((AK250-AH252)/0.36/R250),"")))</f>
        <v>-0.14746227709190673</v>
      </c>
      <c r="BQ250" s="84">
        <f>IF(ISBLANK(AK250),"",IF(ISBLANK(AK252),"",IFERROR(((AK250-AK252)/0.36/R250),"")))</f>
        <v>-0.24005486968449935</v>
      </c>
      <c r="BR250" s="84">
        <f t="shared" ref="BR250" si="304">IF(ISBLANK(AN250),"",IF(ISBLANK(AI252),"",IFERROR(((AN250-AI252)/0.36/R250),"")))</f>
        <v>-0.26783264746227708</v>
      </c>
      <c r="BS250" s="84">
        <f t="shared" ref="BS250" si="305">IF(ISBLANK(AN250),"",IF(ISBLANK(AN250),"",IFERROR(((AN250-AN252)/0.36/R250),"")))</f>
        <v>0.41152263374485598</v>
      </c>
      <c r="BT250" s="84">
        <f>IF(ISBLANK(BO250),"",IF(ISBLANK(AJ252),"",IFERROR(((BO250-AJ252)/0.36/R250),"")))</f>
        <v>-0.41529492455418376</v>
      </c>
      <c r="BU250" s="84">
        <f>IF(ISBLANK(BO252),"",IF(ISBLANK(BO250),"",IFERROR(((BO250-BO252)/0.36/R250),"")))</f>
        <v>0.17146776406035666</v>
      </c>
    </row>
    <row r="251" spans="1:73" x14ac:dyDescent="0.25">
      <c r="A251" s="12" t="s">
        <v>412</v>
      </c>
      <c r="B251" s="4" t="s">
        <v>651</v>
      </c>
      <c r="C251" s="4" t="s">
        <v>546</v>
      </c>
      <c r="D251" s="4" t="s">
        <v>716</v>
      </c>
      <c r="E251" s="4"/>
      <c r="F251" s="4" t="s">
        <v>135</v>
      </c>
      <c r="G251" s="12" t="s">
        <v>546</v>
      </c>
      <c r="H251" s="12" t="s">
        <v>539</v>
      </c>
      <c r="I251" s="22">
        <v>1</v>
      </c>
      <c r="J251" s="22"/>
      <c r="K251" s="12" t="s">
        <v>545</v>
      </c>
      <c r="L251" s="12" t="s">
        <v>550</v>
      </c>
      <c r="M251" s="22">
        <v>1023</v>
      </c>
      <c r="N251" s="75">
        <v>-2.4377470369999998</v>
      </c>
      <c r="O251" s="75">
        <v>34.855161979999998</v>
      </c>
      <c r="P251" s="19">
        <v>43003</v>
      </c>
      <c r="Q251" s="19">
        <v>43084</v>
      </c>
      <c r="R251" s="21">
        <f t="shared" si="269"/>
        <v>81</v>
      </c>
      <c r="S251" s="54">
        <f>INDEX([1]Sheet1!$J:$J,MATCH(A251,[1]Sheet1!$A:$A,0))</f>
        <v>265.08225911</v>
      </c>
      <c r="T251">
        <v>1893.8548508440001</v>
      </c>
      <c r="U251" s="68" t="s">
        <v>76</v>
      </c>
      <c r="V251" s="62">
        <v>5.25</v>
      </c>
      <c r="W251" s="62">
        <v>11.4</v>
      </c>
      <c r="X251" s="23">
        <v>35</v>
      </c>
      <c r="Y251" s="23">
        <v>45</v>
      </c>
      <c r="AB251" s="158">
        <v>5</v>
      </c>
      <c r="AC251" s="161">
        <v>21.9</v>
      </c>
      <c r="AD251" s="54">
        <v>25</v>
      </c>
      <c r="AE251" s="110">
        <v>35</v>
      </c>
      <c r="AG251" s="25" t="s">
        <v>817</v>
      </c>
      <c r="AH251">
        <v>23.55</v>
      </c>
      <c r="AI251" s="87">
        <v>55.17</v>
      </c>
      <c r="AJ251">
        <v>78.72</v>
      </c>
      <c r="AK251" s="84">
        <v>11</v>
      </c>
      <c r="AL251" s="131">
        <v>5</v>
      </c>
      <c r="AM251" s="130"/>
      <c r="AN251" s="87">
        <v>30</v>
      </c>
      <c r="AO251" s="137">
        <v>9</v>
      </c>
      <c r="AP251" s="127"/>
      <c r="AQ251" s="122">
        <v>1.33</v>
      </c>
      <c r="AV251" s="122">
        <v>0.2</v>
      </c>
      <c r="AW251" s="135">
        <v>0.34</v>
      </c>
      <c r="BA251" s="122">
        <v>1.37</v>
      </c>
      <c r="BF251" s="122">
        <v>0.36</v>
      </c>
      <c r="BG251" s="135">
        <v>0.43</v>
      </c>
      <c r="BK251" s="135">
        <f t="shared" si="243"/>
        <v>1.33</v>
      </c>
      <c r="BL251" s="135">
        <f t="shared" si="244"/>
        <v>0.2</v>
      </c>
      <c r="BM251" s="135">
        <f t="shared" si="245"/>
        <v>1.37</v>
      </c>
      <c r="BN251" s="135">
        <f t="shared" si="246"/>
        <v>0.36</v>
      </c>
      <c r="BO251" s="84">
        <f t="shared" si="240"/>
        <v>41</v>
      </c>
      <c r="BP251" s="84">
        <f>IF(ISBLANK(AK251),"",IF(ISBLANK(AH252),"",IFERROR(((AK251-AH252)/0.36/R251),"")))</f>
        <v>-0.42181069958847744</v>
      </c>
      <c r="BQ251" s="84">
        <f>IF(ISBLANK(AK251),"",IF(ISBLANK(AK252),"",IFERROR(((AK251-AK252)/0.36/R251),"")))</f>
        <v>-0.51440329218107006</v>
      </c>
      <c r="BR251" s="84">
        <f t="shared" ref="BR251:BR282" si="306">IF(ISBLANK(AN251),"",IF(ISBLANK(AI252),"",IFERROR(((AN251-AI252)/0.36/R251),"")))</f>
        <v>0.21227709190672162</v>
      </c>
      <c r="BS251" s="84">
        <f t="shared" ref="BS251:BS282" si="307">IF(ISBLANK(AN251),"",IF(ISBLANK(AN251),"",IFERROR(((AN251-AN252)/0.36/R251),"")))</f>
        <v>0.89163237311385468</v>
      </c>
      <c r="BT251" s="84">
        <f>IF(ISBLANK(BO251),"",IF(ISBLANK(AJ252),"",IFERROR(((BO251-AJ252)/0.36/R251),"")))</f>
        <v>-0.20953360768175583</v>
      </c>
      <c r="BU251" s="84">
        <f>IF(ISBLANK(BO252),"",IF(ISBLANK(BO251),"",IFERROR(((BO251-BO252)/0.36/R251),"")))</f>
        <v>0.37722908093278468</v>
      </c>
    </row>
    <row r="252" spans="1:73" x14ac:dyDescent="0.25">
      <c r="A252" s="12" t="s">
        <v>413</v>
      </c>
      <c r="B252" s="4" t="s">
        <v>651</v>
      </c>
      <c r="C252" s="4" t="s">
        <v>546</v>
      </c>
      <c r="D252" s="4" t="s">
        <v>716</v>
      </c>
      <c r="E252" s="4"/>
      <c r="F252" s="4" t="s">
        <v>135</v>
      </c>
      <c r="G252" s="12" t="s">
        <v>546</v>
      </c>
      <c r="H252" s="12" t="s">
        <v>539</v>
      </c>
      <c r="I252" s="22">
        <v>1</v>
      </c>
      <c r="J252" s="22"/>
      <c r="K252" s="12" t="s">
        <v>542</v>
      </c>
      <c r="L252" s="12" t="s">
        <v>550</v>
      </c>
      <c r="M252" s="22">
        <v>1023</v>
      </c>
      <c r="N252" s="75">
        <v>-2.4377470369999998</v>
      </c>
      <c r="O252" s="75">
        <v>34.855161979999998</v>
      </c>
      <c r="P252" s="19">
        <v>43003</v>
      </c>
      <c r="Q252" s="19">
        <v>43084</v>
      </c>
      <c r="R252" s="21">
        <f t="shared" si="269"/>
        <v>81</v>
      </c>
      <c r="S252" s="54">
        <f>INDEX([1]Sheet1!$J:$J,MATCH(A252,[1]Sheet1!$A:$A,0))</f>
        <v>265.08225911</v>
      </c>
      <c r="T252">
        <v>2158.9371099539999</v>
      </c>
      <c r="U252" s="68" t="s">
        <v>76</v>
      </c>
      <c r="V252" s="62">
        <v>6</v>
      </c>
      <c r="W252" s="62">
        <v>9</v>
      </c>
      <c r="X252" s="23">
        <v>30</v>
      </c>
      <c r="Y252" s="23">
        <v>55</v>
      </c>
      <c r="AB252" s="158">
        <v>3.5</v>
      </c>
      <c r="AC252" s="161">
        <v>0.5</v>
      </c>
      <c r="AD252" s="54">
        <v>20</v>
      </c>
      <c r="AE252" s="110">
        <v>40</v>
      </c>
      <c r="AG252" s="25" t="s">
        <v>817</v>
      </c>
      <c r="AH252">
        <v>23.3</v>
      </c>
      <c r="AI252" s="87">
        <v>23.81</v>
      </c>
      <c r="AJ252">
        <v>47.11</v>
      </c>
      <c r="AK252" s="84">
        <v>26</v>
      </c>
      <c r="AL252" s="131">
        <v>8</v>
      </c>
      <c r="AM252" s="130"/>
      <c r="AN252" s="87">
        <v>4</v>
      </c>
      <c r="AO252" s="137">
        <v>2</v>
      </c>
      <c r="AP252" s="127"/>
      <c r="AQ252" s="122">
        <v>1.51</v>
      </c>
      <c r="AV252" s="122">
        <v>0.2</v>
      </c>
      <c r="AW252" s="135">
        <v>0.47</v>
      </c>
      <c r="BA252" s="122">
        <v>2.14</v>
      </c>
      <c r="BF252" s="122">
        <v>0.28000000000000003</v>
      </c>
      <c r="BG252" s="135">
        <v>0.23</v>
      </c>
      <c r="BK252" s="135">
        <f t="shared" si="243"/>
        <v>1.51</v>
      </c>
      <c r="BL252" s="135">
        <f t="shared" si="244"/>
        <v>0.2</v>
      </c>
      <c r="BM252" s="135">
        <f t="shared" si="245"/>
        <v>2.14</v>
      </c>
      <c r="BN252" s="135">
        <f t="shared" si="246"/>
        <v>0.28000000000000003</v>
      </c>
      <c r="BO252" s="84">
        <f t="shared" si="240"/>
        <v>30</v>
      </c>
      <c r="BP252" s="84">
        <f>IF(ISBLANK(AK252),"",IF(ISBLANK(AH252),"",IFERROR(((AK252-AH252)/0.36/R252),"")))</f>
        <v>9.2592592592592574E-2</v>
      </c>
      <c r="BR252" s="84">
        <f t="shared" ref="BR252:BR283" si="308">IF(ISBLANK(AN252),"",IF(ISBLANK(AI252),"",IFERROR(((AN252-AI252)/0.36/R252),"")))</f>
        <v>-0.67935528120713307</v>
      </c>
      <c r="BT252" s="84">
        <f>IF(ISBLANK(BO252),"",IF(ISBLANK(AJ252),"",IFERROR(((BO252-AJ252)/0.36/R252),"")))</f>
        <v>-0.58676268861454051</v>
      </c>
    </row>
    <row r="253" spans="1:73" x14ac:dyDescent="0.25">
      <c r="A253" s="12" t="s">
        <v>414</v>
      </c>
      <c r="B253" s="4" t="s">
        <v>652</v>
      </c>
      <c r="C253" s="4" t="s">
        <v>546</v>
      </c>
      <c r="D253" s="4" t="s">
        <v>717</v>
      </c>
      <c r="E253" s="4"/>
      <c r="F253" s="4" t="s">
        <v>135</v>
      </c>
      <c r="G253" s="12" t="s">
        <v>546</v>
      </c>
      <c r="H253" s="12" t="s">
        <v>539</v>
      </c>
      <c r="I253" s="22">
        <v>2</v>
      </c>
      <c r="J253" s="22"/>
      <c r="K253" s="12" t="s">
        <v>540</v>
      </c>
      <c r="L253" s="12" t="s">
        <v>550</v>
      </c>
      <c r="M253" s="22">
        <v>1025</v>
      </c>
      <c r="N253" s="75">
        <v>-2.43776598</v>
      </c>
      <c r="O253" s="75">
        <v>34.855393991</v>
      </c>
      <c r="P253" s="19">
        <v>43003</v>
      </c>
      <c r="Q253" s="19">
        <v>43084</v>
      </c>
      <c r="R253" s="21">
        <f t="shared" si="269"/>
        <v>81</v>
      </c>
      <c r="S253" s="54">
        <f>INDEX([1]Sheet1!$J:$J,MATCH(A253,[1]Sheet1!$A:$A,0))</f>
        <v>265.08225911</v>
      </c>
      <c r="T253">
        <v>1628.7725917339999</v>
      </c>
      <c r="U253" s="68" t="s">
        <v>76</v>
      </c>
      <c r="V253" s="62">
        <v>3</v>
      </c>
      <c r="W253" s="62">
        <v>3.6</v>
      </c>
      <c r="X253" s="23">
        <v>20</v>
      </c>
      <c r="Y253" s="23">
        <v>30</v>
      </c>
      <c r="AB253" s="158">
        <v>4</v>
      </c>
      <c r="AC253" s="161">
        <v>17.600000000000001</v>
      </c>
      <c r="AD253" s="54">
        <v>20</v>
      </c>
      <c r="AE253" s="110">
        <v>47</v>
      </c>
      <c r="AG253" s="25" t="s">
        <v>817</v>
      </c>
      <c r="AH253">
        <v>10.67</v>
      </c>
      <c r="AI253" s="87">
        <v>72.08</v>
      </c>
      <c r="AJ253">
        <v>82.75</v>
      </c>
      <c r="AK253" s="84">
        <v>10</v>
      </c>
      <c r="AL253" s="131">
        <v>4</v>
      </c>
      <c r="AM253" s="130"/>
      <c r="AN253" s="87">
        <v>21</v>
      </c>
      <c r="AO253" s="137">
        <v>7</v>
      </c>
      <c r="AP253" s="127"/>
      <c r="AQ253" s="122">
        <v>1.44</v>
      </c>
      <c r="AV253" s="122">
        <v>0.08</v>
      </c>
      <c r="AW253" s="135">
        <v>0.26</v>
      </c>
      <c r="BA253" s="122">
        <v>1.33</v>
      </c>
      <c r="BF253" s="122">
        <v>0.15</v>
      </c>
      <c r="BG253" s="135">
        <v>0.3</v>
      </c>
      <c r="BK253" s="135">
        <f t="shared" si="243"/>
        <v>1.44</v>
      </c>
      <c r="BL253" s="135">
        <f t="shared" si="244"/>
        <v>0.08</v>
      </c>
      <c r="BM253" s="135">
        <f t="shared" si="245"/>
        <v>1.33</v>
      </c>
      <c r="BN253" s="135">
        <f t="shared" si="246"/>
        <v>0.15</v>
      </c>
      <c r="BO253" s="84">
        <f t="shared" si="240"/>
        <v>31</v>
      </c>
      <c r="BP253" s="84">
        <f>IF(ISBLANK(AK253),"",IF(ISBLANK(AH255),"",IFERROR(((AK253-AH255)/0.36/R253),"")))</f>
        <v>-7.3388203017832665E-2</v>
      </c>
      <c r="BQ253" s="84">
        <f>IF(ISBLANK(AK253),"",IF(ISBLANK(AK255),"",IFERROR(((AK253-AK255)/0.36/R253),"")))</f>
        <v>0.17146776406035666</v>
      </c>
      <c r="BR253" s="84">
        <f t="shared" ref="BR253:BR301" si="309">IF(ISBLANK(AN253),"",IF(ISBLANK(AI255),"",IFERROR(((AN253-AI255)/0.36/R253),"")))</f>
        <v>-0.34190672153635115</v>
      </c>
      <c r="BS253" s="84">
        <f t="shared" ref="BS253" si="310">IF(ISBLANK(AN253),"",IF(ISBLANK(AN253),"",IFERROR(((AN253-AN255)/0.36/R253),"")))</f>
        <v>0.24005486968449935</v>
      </c>
      <c r="BT253" s="84">
        <f>IF(ISBLANK(BO253),"",IF(ISBLANK(AJ255),"",IFERROR(((BO253-AJ255)/0.36/R253),"")))</f>
        <v>-0.41529492455418376</v>
      </c>
      <c r="BU253" s="84">
        <f>IF(ISBLANK(BO255),"",IF(ISBLANK(BO253),"",IFERROR(((BO253-BO255)/0.36/R253),"")))</f>
        <v>0.41152263374485598</v>
      </c>
    </row>
    <row r="254" spans="1:73" x14ac:dyDescent="0.25">
      <c r="A254" s="12" t="s">
        <v>415</v>
      </c>
      <c r="B254" s="4" t="s">
        <v>652</v>
      </c>
      <c r="C254" s="4" t="s">
        <v>546</v>
      </c>
      <c r="D254" s="4" t="s">
        <v>717</v>
      </c>
      <c r="E254" s="4"/>
      <c r="F254" s="4" t="s">
        <v>135</v>
      </c>
      <c r="G254" s="12" t="s">
        <v>546</v>
      </c>
      <c r="H254" s="12" t="s">
        <v>539</v>
      </c>
      <c r="I254" s="22">
        <v>2</v>
      </c>
      <c r="J254" s="22"/>
      <c r="K254" s="12" t="s">
        <v>545</v>
      </c>
      <c r="L254" s="12" t="s">
        <v>550</v>
      </c>
      <c r="M254" s="22">
        <v>1025</v>
      </c>
      <c r="N254" s="75">
        <v>-2.43776598</v>
      </c>
      <c r="O254" s="75">
        <v>34.855393991</v>
      </c>
      <c r="P254" s="19">
        <v>43003</v>
      </c>
      <c r="Q254" s="19">
        <v>43084</v>
      </c>
      <c r="R254" s="21">
        <f t="shared" si="269"/>
        <v>81</v>
      </c>
      <c r="S254" s="54">
        <f>INDEX([1]Sheet1!$J:$J,MATCH(A254,[1]Sheet1!$A:$A,0))</f>
        <v>265.08225911</v>
      </c>
      <c r="T254">
        <v>1893.8548508440001</v>
      </c>
      <c r="U254" s="68" t="s">
        <v>76</v>
      </c>
      <c r="V254" s="62">
        <v>3.5</v>
      </c>
      <c r="W254" s="62">
        <v>8.1999999999999993</v>
      </c>
      <c r="X254" s="23">
        <v>12</v>
      </c>
      <c r="Y254" s="23">
        <v>40</v>
      </c>
      <c r="Z254" s="3" t="s">
        <v>790</v>
      </c>
      <c r="AB254" s="158">
        <v>6</v>
      </c>
      <c r="AC254" s="161">
        <v>31.2</v>
      </c>
      <c r="AD254" s="54">
        <v>7</v>
      </c>
      <c r="AE254" s="110">
        <v>62</v>
      </c>
      <c r="AG254" s="25" t="s">
        <v>817</v>
      </c>
      <c r="AH254">
        <v>8.58</v>
      </c>
      <c r="AI254" s="87">
        <v>40.1</v>
      </c>
      <c r="AJ254">
        <v>48.68</v>
      </c>
      <c r="AK254" s="84">
        <v>3</v>
      </c>
      <c r="AL254" s="131">
        <v>3</v>
      </c>
      <c r="AM254" s="130"/>
      <c r="AN254" s="87">
        <v>34</v>
      </c>
      <c r="AO254" s="137">
        <v>11</v>
      </c>
      <c r="AP254" s="127"/>
      <c r="AQ254" s="122">
        <v>0.84</v>
      </c>
      <c r="AV254" s="122">
        <v>0.2</v>
      </c>
      <c r="AW254" s="135">
        <v>0.18</v>
      </c>
      <c r="BA254" s="122">
        <v>1.05</v>
      </c>
      <c r="BF254" s="122">
        <v>0.92</v>
      </c>
      <c r="BG254" s="135">
        <v>0.32</v>
      </c>
      <c r="BK254" s="135">
        <f t="shared" si="243"/>
        <v>0.84</v>
      </c>
      <c r="BL254" s="135">
        <f t="shared" si="244"/>
        <v>0.2</v>
      </c>
      <c r="BM254" s="135">
        <f t="shared" si="245"/>
        <v>1.05</v>
      </c>
      <c r="BN254" s="135">
        <f t="shared" si="246"/>
        <v>0.92</v>
      </c>
      <c r="BO254" s="84">
        <f t="shared" si="240"/>
        <v>37</v>
      </c>
      <c r="BP254" s="84">
        <f>IF(ISBLANK(AK254),"",IF(ISBLANK(AH255),"",IFERROR(((AK254-AH255)/0.36/R254),"")))</f>
        <v>-0.31344307270233202</v>
      </c>
      <c r="BQ254" s="84">
        <f>IF(ISBLANK(AK254),"",IF(ISBLANK(AK255),"",IFERROR(((AK254-AK255)/0.36/R254),"")))</f>
        <v>-6.8587105624142664E-2</v>
      </c>
      <c r="BR254" s="84">
        <f t="shared" ref="BR254:BR317" si="311">IF(ISBLANK(AN254),"",IF(ISBLANK(AI255),"",IFERROR(((AN254-AI255)/0.36/R254),"")))</f>
        <v>0.10390946502057617</v>
      </c>
      <c r="BS254" s="84">
        <f t="shared" ref="BS254:BS285" si="312">IF(ISBLANK(AN254),"",IF(ISBLANK(AN254),"",IFERROR(((AN254-AN255)/0.36/R254),"")))</f>
        <v>0.68587105624142664</v>
      </c>
      <c r="BT254" s="84">
        <f>IF(ISBLANK(BO254),"",IF(ISBLANK(AJ255),"",IFERROR(((BO254-AJ255)/0.36/R254),"")))</f>
        <v>-0.20953360768175583</v>
      </c>
      <c r="BU254" s="84">
        <f>IF(ISBLANK(BO255),"",IF(ISBLANK(BO254),"",IFERROR(((BO254-BO255)/0.36/R254),"")))</f>
        <v>0.61728395061728392</v>
      </c>
    </row>
    <row r="255" spans="1:73" ht="31.5" x14ac:dyDescent="0.25">
      <c r="A255" s="12" t="s">
        <v>416</v>
      </c>
      <c r="B255" s="4" t="s">
        <v>652</v>
      </c>
      <c r="C255" s="4" t="s">
        <v>546</v>
      </c>
      <c r="D255" s="4" t="s">
        <v>717</v>
      </c>
      <c r="E255" s="4"/>
      <c r="F255" s="4" t="s">
        <v>135</v>
      </c>
      <c r="G255" s="12" t="s">
        <v>546</v>
      </c>
      <c r="H255" s="12" t="s">
        <v>539</v>
      </c>
      <c r="I255" s="22">
        <v>2</v>
      </c>
      <c r="J255" s="22"/>
      <c r="K255" s="12" t="s">
        <v>542</v>
      </c>
      <c r="L255" s="12" t="s">
        <v>550</v>
      </c>
      <c r="M255" s="22">
        <v>1025</v>
      </c>
      <c r="N255" s="75">
        <v>-2.43776598</v>
      </c>
      <c r="O255" s="75">
        <v>34.855393991</v>
      </c>
      <c r="P255" s="19">
        <v>43003</v>
      </c>
      <c r="Q255" s="19">
        <v>43084</v>
      </c>
      <c r="R255" s="21">
        <f t="shared" si="269"/>
        <v>81</v>
      </c>
      <c r="S255" s="54">
        <f>INDEX([1]Sheet1!$J:$J,MATCH(A255,[1]Sheet1!$A:$A,0))</f>
        <v>265.08225911</v>
      </c>
      <c r="T255">
        <v>2158.9371099539999</v>
      </c>
      <c r="U255" s="68" t="s">
        <v>76</v>
      </c>
      <c r="V255" s="62">
        <v>1.75</v>
      </c>
      <c r="W255" s="62">
        <v>6</v>
      </c>
      <c r="X255" s="23">
        <v>17</v>
      </c>
      <c r="Y255" s="23">
        <v>30</v>
      </c>
      <c r="Z255" s="3" t="s">
        <v>792</v>
      </c>
      <c r="AB255" s="158">
        <v>3</v>
      </c>
      <c r="AC255" s="161">
        <v>3.7</v>
      </c>
      <c r="AD255" s="54">
        <v>10</v>
      </c>
      <c r="AE255" s="110">
        <v>30</v>
      </c>
      <c r="AG255" s="25" t="s">
        <v>817</v>
      </c>
      <c r="AH255">
        <v>12.14</v>
      </c>
      <c r="AI255" s="87">
        <v>30.97</v>
      </c>
      <c r="AJ255">
        <v>43.11</v>
      </c>
      <c r="AK255" s="84">
        <v>5</v>
      </c>
      <c r="AL255" s="131">
        <v>2.8</v>
      </c>
      <c r="AM255" s="130"/>
      <c r="AN255" s="87">
        <v>14</v>
      </c>
      <c r="AO255" s="137">
        <v>6</v>
      </c>
      <c r="AP255" s="127"/>
      <c r="AQ255" s="122">
        <v>1.05</v>
      </c>
      <c r="AV255" s="122">
        <v>0.26</v>
      </c>
      <c r="AW255" s="135">
        <v>0.13</v>
      </c>
      <c r="BA255" s="122">
        <v>1.05</v>
      </c>
      <c r="BF255" s="122">
        <v>0.2</v>
      </c>
      <c r="BG255" s="135">
        <v>0.27</v>
      </c>
      <c r="BK255" s="135">
        <f t="shared" si="243"/>
        <v>1.05</v>
      </c>
      <c r="BL255" s="135">
        <f t="shared" si="244"/>
        <v>0.26</v>
      </c>
      <c r="BM255" s="135">
        <f t="shared" si="245"/>
        <v>1.05</v>
      </c>
      <c r="BN255" s="135">
        <f t="shared" si="246"/>
        <v>0.2</v>
      </c>
      <c r="BO255" s="84">
        <f t="shared" si="240"/>
        <v>19</v>
      </c>
      <c r="BP255" s="84">
        <f>IF(ISBLANK(AK255),"",IF(ISBLANK(AH255),"",IFERROR(((AK255-AH255)/0.36/R255),"")))</f>
        <v>-0.24485596707818932</v>
      </c>
      <c r="BR255" s="84">
        <f t="shared" ref="BR255:BR318" si="313">IF(ISBLANK(AN255),"",IF(ISBLANK(AI255),"",IFERROR(((AN255-AI255)/0.36/R255),"")))</f>
        <v>-0.58196159122085045</v>
      </c>
      <c r="BT255" s="84">
        <f>IF(ISBLANK(BO255),"",IF(ISBLANK(AJ255),"",IFERROR(((BO255-AJ255)/0.36/R255),"")))</f>
        <v>-0.82681755829903991</v>
      </c>
    </row>
    <row r="256" spans="1:73" x14ac:dyDescent="0.25">
      <c r="A256" s="12" t="s">
        <v>417</v>
      </c>
      <c r="B256" s="4" t="s">
        <v>658</v>
      </c>
      <c r="C256" s="4" t="s">
        <v>546</v>
      </c>
      <c r="D256" s="4" t="s">
        <v>718</v>
      </c>
      <c r="E256" s="4"/>
      <c r="F256" s="4" t="s">
        <v>135</v>
      </c>
      <c r="G256" s="12" t="s">
        <v>546</v>
      </c>
      <c r="H256" s="12" t="s">
        <v>539</v>
      </c>
      <c r="I256" s="22">
        <v>3</v>
      </c>
      <c r="J256" s="22"/>
      <c r="K256" s="12" t="s">
        <v>540</v>
      </c>
      <c r="L256" s="12" t="s">
        <v>550</v>
      </c>
      <c r="M256" s="22">
        <v>1027</v>
      </c>
      <c r="N256" s="75">
        <v>-2.4379910339999999</v>
      </c>
      <c r="O256" s="75">
        <v>34.855417963000001</v>
      </c>
      <c r="P256" s="19">
        <v>43003</v>
      </c>
      <c r="Q256" s="19">
        <v>43084</v>
      </c>
      <c r="R256" s="21">
        <f t="shared" si="269"/>
        <v>81</v>
      </c>
      <c r="S256" s="54">
        <f>INDEX([1]Sheet1!$J:$J,MATCH(A256,[1]Sheet1!$A:$A,0))</f>
        <v>265.08225911</v>
      </c>
      <c r="T256">
        <v>1628.7725917339999</v>
      </c>
      <c r="U256" s="68" t="s">
        <v>76</v>
      </c>
      <c r="V256" s="62">
        <v>2</v>
      </c>
      <c r="W256" s="62">
        <v>4.8</v>
      </c>
      <c r="X256" s="23">
        <v>10</v>
      </c>
      <c r="Y256" s="23">
        <v>25</v>
      </c>
      <c r="Z256" s="3" t="s">
        <v>778</v>
      </c>
      <c r="AB256" s="158">
        <v>3</v>
      </c>
      <c r="AC256" s="161">
        <v>15.8</v>
      </c>
      <c r="AD256" s="54">
        <v>15</v>
      </c>
      <c r="AE256" s="110">
        <v>45</v>
      </c>
      <c r="AF256" s="3" t="s">
        <v>723</v>
      </c>
      <c r="AG256" s="25" t="s">
        <v>817</v>
      </c>
      <c r="AH256">
        <v>34.89</v>
      </c>
      <c r="AI256" s="87">
        <v>53.18</v>
      </c>
      <c r="AJ256">
        <v>88.07</v>
      </c>
      <c r="AK256" s="84">
        <v>21.8</v>
      </c>
      <c r="AL256" s="106"/>
      <c r="AM256" s="130"/>
      <c r="AN256" s="87">
        <v>12</v>
      </c>
      <c r="AO256" s="137">
        <v>5</v>
      </c>
      <c r="AP256" s="127"/>
      <c r="AQ256" s="188">
        <v>0.84</v>
      </c>
      <c r="AR256" s="139"/>
      <c r="AT256" s="188"/>
      <c r="AU256" s="188"/>
      <c r="AV256" s="188">
        <v>0.34</v>
      </c>
      <c r="AW256" s="139"/>
      <c r="AY256" s="188"/>
      <c r="AZ256" s="188"/>
      <c r="BA256" s="122">
        <v>1.72</v>
      </c>
      <c r="BF256" s="122">
        <v>0.25</v>
      </c>
      <c r="BG256" s="135">
        <v>0.28000000000000003</v>
      </c>
      <c r="BK256" s="135">
        <f t="shared" si="243"/>
        <v>0.84</v>
      </c>
      <c r="BL256" s="135">
        <f t="shared" si="244"/>
        <v>0.34</v>
      </c>
      <c r="BM256" s="135">
        <f t="shared" si="245"/>
        <v>1.72</v>
      </c>
      <c r="BN256" s="135">
        <f t="shared" si="246"/>
        <v>0.25</v>
      </c>
      <c r="BO256" s="84">
        <f t="shared" si="240"/>
        <v>33.799999999999997</v>
      </c>
      <c r="BP256" s="84">
        <f>IF(ISBLANK(AK256),"",IF(ISBLANK(AH258),"",IFERROR(((AK256-AH258)/0.36/R256),"")))</f>
        <v>0.47805212620027443</v>
      </c>
      <c r="BQ256" s="84">
        <f>IF(ISBLANK(AK256),"",IF(ISBLANK(AK258),"",IFERROR(((AK256-AK258)/0.36/R256),"")))</f>
        <v>0.5761316872427984</v>
      </c>
      <c r="BR256" s="84">
        <f t="shared" ref="BR256:BR304" si="314">IF(ISBLANK(AN256),"",IF(ISBLANK(AI258),"",IFERROR(((AN256-AI258)/0.36/R256),"")))</f>
        <v>-0.12551440329218108</v>
      </c>
      <c r="BS256" s="84">
        <f t="shared" si="259"/>
        <v>0.102880658436214</v>
      </c>
      <c r="BT256" s="84">
        <f>IF(ISBLANK(BO256),"",IF(ISBLANK(AJ258),"",IFERROR(((BO256-AJ258)/0.36/R256),"")))</f>
        <v>0.35253772290809321</v>
      </c>
      <c r="BU256" s="84">
        <f>IF(ISBLANK(BO258),"",IF(ISBLANK(BO256),"",IFERROR(((BO256-BO258)/0.36/R256),"")))</f>
        <v>0.67901234567901225</v>
      </c>
    </row>
    <row r="257" spans="1:73" x14ac:dyDescent="0.25">
      <c r="A257" s="12" t="s">
        <v>418</v>
      </c>
      <c r="B257" s="4" t="s">
        <v>658</v>
      </c>
      <c r="C257" s="4" t="s">
        <v>546</v>
      </c>
      <c r="D257" s="4" t="s">
        <v>718</v>
      </c>
      <c r="E257" s="4"/>
      <c r="F257" s="4" t="s">
        <v>135</v>
      </c>
      <c r="G257" s="12" t="s">
        <v>546</v>
      </c>
      <c r="H257" s="12" t="s">
        <v>539</v>
      </c>
      <c r="I257" s="22">
        <v>3</v>
      </c>
      <c r="J257" s="22"/>
      <c r="K257" s="12" t="s">
        <v>545</v>
      </c>
      <c r="L257" s="12" t="s">
        <v>550</v>
      </c>
      <c r="M257" s="22">
        <v>1027</v>
      </c>
      <c r="N257" s="75">
        <v>-2.4379910339999999</v>
      </c>
      <c r="O257" s="75">
        <v>34.855417963000001</v>
      </c>
      <c r="P257" s="19">
        <v>43003</v>
      </c>
      <c r="Q257" s="19">
        <v>43084</v>
      </c>
      <c r="R257" s="21">
        <f t="shared" si="269"/>
        <v>81</v>
      </c>
      <c r="S257" s="54">
        <f>INDEX([1]Sheet1!$J:$J,MATCH(A257,[1]Sheet1!$A:$A,0))</f>
        <v>265.08225911</v>
      </c>
      <c r="T257">
        <v>1893.8548508440001</v>
      </c>
      <c r="U257" s="68" t="s">
        <v>76</v>
      </c>
      <c r="V257" s="62">
        <v>3</v>
      </c>
      <c r="W257" s="62">
        <v>3.4</v>
      </c>
      <c r="X257" s="23">
        <v>23</v>
      </c>
      <c r="Y257" s="23">
        <v>35</v>
      </c>
      <c r="Z257" s="3" t="s">
        <v>791</v>
      </c>
      <c r="AB257" s="158">
        <v>4</v>
      </c>
      <c r="AC257" s="161">
        <v>29</v>
      </c>
      <c r="AD257" s="54">
        <v>20</v>
      </c>
      <c r="AE257" s="110">
        <v>30</v>
      </c>
      <c r="AG257" s="25" t="s">
        <v>817</v>
      </c>
      <c r="AH257">
        <v>18.62</v>
      </c>
      <c r="AI257" s="87">
        <v>19.16</v>
      </c>
      <c r="AJ257">
        <v>37.78</v>
      </c>
      <c r="AK257" s="84">
        <v>9</v>
      </c>
      <c r="AL257" s="131">
        <v>4</v>
      </c>
      <c r="AM257" s="130"/>
      <c r="AN257" s="87">
        <v>15</v>
      </c>
      <c r="AO257" s="137">
        <v>8</v>
      </c>
      <c r="AP257" s="127"/>
      <c r="AQ257" s="122">
        <v>1.3</v>
      </c>
      <c r="AV257" s="122">
        <v>7.0000000000000007E-2</v>
      </c>
      <c r="AW257" s="135">
        <v>0.33</v>
      </c>
      <c r="BA257" s="122">
        <v>1.51</v>
      </c>
      <c r="BF257" s="122">
        <v>0.24</v>
      </c>
      <c r="BK257" s="135">
        <f t="shared" si="243"/>
        <v>1.3</v>
      </c>
      <c r="BL257" s="135">
        <f t="shared" si="244"/>
        <v>7.0000000000000007E-2</v>
      </c>
      <c r="BM257" s="135">
        <f t="shared" si="245"/>
        <v>1.51</v>
      </c>
      <c r="BN257" s="135">
        <f t="shared" si="246"/>
        <v>0.24</v>
      </c>
      <c r="BO257" s="84">
        <f t="shared" si="240"/>
        <v>24</v>
      </c>
      <c r="BP257" s="84">
        <f>IF(ISBLANK(AK257),"",IF(ISBLANK(AH258),"",IFERROR(((AK257-AH258)/0.36/R257),"")))</f>
        <v>3.9094650205761312E-2</v>
      </c>
      <c r="BQ257" s="84">
        <f>IF(ISBLANK(AK257),"",IF(ISBLANK(AK258),"",IFERROR(((AK257-AK258)/0.36/R257),"")))</f>
        <v>0.13717421124828533</v>
      </c>
      <c r="BR257" s="84">
        <f t="shared" ref="BR257:BR320" si="315">IF(ISBLANK(AN257),"",IF(ISBLANK(AI258),"",IFERROR(((AN257-AI258)/0.36/R257),"")))</f>
        <v>-2.2633744855967083E-2</v>
      </c>
      <c r="BS257" s="84">
        <f t="shared" si="260"/>
        <v>0.20576131687242799</v>
      </c>
      <c r="BT257" s="84">
        <f>IF(ISBLANK(BO257),"",IF(ISBLANK(AJ258),"",IFERROR(((BO257-AJ258)/0.36/R257),"")))</f>
        <v>1.6460905349794254E-2</v>
      </c>
      <c r="BU257" s="84">
        <f>IF(ISBLANK(BO258),"",IF(ISBLANK(BO257),"",IFERROR(((BO257-BO258)/0.36/R257),"")))</f>
        <v>0.34293552812071332</v>
      </c>
    </row>
    <row r="258" spans="1:73" x14ac:dyDescent="0.25">
      <c r="A258" s="12" t="s">
        <v>419</v>
      </c>
      <c r="B258" s="4" t="s">
        <v>658</v>
      </c>
      <c r="C258" s="4" t="s">
        <v>546</v>
      </c>
      <c r="D258" s="4" t="s">
        <v>718</v>
      </c>
      <c r="E258" s="4"/>
      <c r="F258" s="4" t="s">
        <v>135</v>
      </c>
      <c r="G258" s="12" t="s">
        <v>546</v>
      </c>
      <c r="H258" s="12" t="s">
        <v>539</v>
      </c>
      <c r="I258" s="22">
        <v>3</v>
      </c>
      <c r="J258" s="22"/>
      <c r="K258" s="12" t="s">
        <v>542</v>
      </c>
      <c r="L258" s="12" t="s">
        <v>550</v>
      </c>
      <c r="M258" s="22">
        <v>1027</v>
      </c>
      <c r="N258" s="75">
        <v>-2.4379910339999999</v>
      </c>
      <c r="O258" s="75">
        <v>34.855417963000001</v>
      </c>
      <c r="P258" s="19">
        <v>43003</v>
      </c>
      <c r="Q258" s="19">
        <v>43084</v>
      </c>
      <c r="R258" s="21">
        <f t="shared" si="269"/>
        <v>81</v>
      </c>
      <c r="S258" s="54">
        <f>INDEX([1]Sheet1!$J:$J,MATCH(A258,[1]Sheet1!$A:$A,0))</f>
        <v>265.08225911</v>
      </c>
      <c r="T258">
        <v>2158.9371099539999</v>
      </c>
      <c r="U258" s="68" t="s">
        <v>76</v>
      </c>
      <c r="V258" s="62">
        <v>2.2999999999999998</v>
      </c>
      <c r="W258" s="62">
        <v>3.2</v>
      </c>
      <c r="X258" s="23">
        <v>15</v>
      </c>
      <c r="Y258" s="23">
        <v>28</v>
      </c>
      <c r="AB258" s="158">
        <v>2</v>
      </c>
      <c r="AC258" s="161">
        <v>1.7</v>
      </c>
      <c r="AD258" s="54">
        <v>10</v>
      </c>
      <c r="AE258" s="110">
        <v>45</v>
      </c>
      <c r="AG258" s="25" t="s">
        <v>817</v>
      </c>
      <c r="AH258">
        <v>7.86</v>
      </c>
      <c r="AI258" s="87">
        <v>15.66</v>
      </c>
      <c r="AJ258">
        <v>23.52</v>
      </c>
      <c r="AK258" s="84">
        <v>5</v>
      </c>
      <c r="AL258" s="131">
        <v>2.2999999999999998</v>
      </c>
      <c r="AM258" s="130"/>
      <c r="AN258" s="87">
        <v>9</v>
      </c>
      <c r="AO258" s="137">
        <v>4</v>
      </c>
      <c r="AP258" s="127"/>
      <c r="AQ258" s="122">
        <v>1.23</v>
      </c>
      <c r="AV258" s="122">
        <v>0.18</v>
      </c>
      <c r="AW258" s="135">
        <v>0.16</v>
      </c>
      <c r="BA258" s="122">
        <v>1.82</v>
      </c>
      <c r="BF258" s="122">
        <v>0.28000000000000003</v>
      </c>
      <c r="BG258" s="135">
        <v>0.34</v>
      </c>
      <c r="BK258" s="135">
        <f t="shared" si="243"/>
        <v>1.23</v>
      </c>
      <c r="BL258" s="135">
        <f t="shared" si="244"/>
        <v>0.18</v>
      </c>
      <c r="BM258" s="135">
        <f t="shared" si="245"/>
        <v>1.82</v>
      </c>
      <c r="BN258" s="135">
        <f t="shared" si="246"/>
        <v>0.28000000000000003</v>
      </c>
      <c r="BO258" s="84">
        <f t="shared" ref="BO258:BO321" si="316">IF((AND(AK258="", AN258="")),"",AK258+AN258)</f>
        <v>14</v>
      </c>
      <c r="BP258" s="84">
        <f>IF(ISBLANK(AK258),"",IF(ISBLANK(AH258),"",IFERROR(((AK258-AH258)/0.36/R258),"")))</f>
        <v>-9.8079561042524022E-2</v>
      </c>
      <c r="BR258" s="84">
        <f t="shared" ref="BR258:BR289" si="317">IF(ISBLANK(AN258),"",IF(ISBLANK(AI258),"",IFERROR(((AN258-AI258)/0.36/R258),"")))</f>
        <v>-0.22839506172839505</v>
      </c>
      <c r="BT258" s="84">
        <f>IF(ISBLANK(BO258),"",IF(ISBLANK(AJ258),"",IFERROR(((BO258-AJ258)/0.36/R258),"")))</f>
        <v>-0.32647462277091904</v>
      </c>
    </row>
    <row r="259" spans="1:73" x14ac:dyDescent="0.25">
      <c r="A259" s="12" t="s">
        <v>420</v>
      </c>
      <c r="B259" s="4" t="s">
        <v>653</v>
      </c>
      <c r="C259" s="4" t="s">
        <v>546</v>
      </c>
      <c r="D259" s="4" t="s">
        <v>719</v>
      </c>
      <c r="E259" s="4"/>
      <c r="F259" s="4" t="s">
        <v>135</v>
      </c>
      <c r="G259" s="12" t="s">
        <v>546</v>
      </c>
      <c r="H259" s="12" t="s">
        <v>539</v>
      </c>
      <c r="I259" s="22">
        <v>4</v>
      </c>
      <c r="J259" s="22"/>
      <c r="K259" s="12" t="s">
        <v>540</v>
      </c>
      <c r="L259" s="12" t="s">
        <v>550</v>
      </c>
      <c r="M259" s="79">
        <v>1026</v>
      </c>
      <c r="N259" s="77">
        <v>-2.4380789599999999</v>
      </c>
      <c r="O259" s="77">
        <v>34.854988976999998</v>
      </c>
      <c r="P259" s="19">
        <v>43003</v>
      </c>
      <c r="Q259" s="19">
        <v>43084</v>
      </c>
      <c r="R259" s="21">
        <f t="shared" si="269"/>
        <v>81</v>
      </c>
      <c r="S259" s="54">
        <f>INDEX([1]Sheet1!$J:$J,MATCH(A259,[1]Sheet1!$A:$A,0))</f>
        <v>265.08225911</v>
      </c>
      <c r="T259">
        <v>1628.7725917339999</v>
      </c>
      <c r="U259" s="68" t="s">
        <v>76</v>
      </c>
      <c r="V259" s="62">
        <v>2.75</v>
      </c>
      <c r="W259" s="62">
        <v>4.3</v>
      </c>
      <c r="X259" s="23">
        <v>20</v>
      </c>
      <c r="Y259" s="23">
        <v>40</v>
      </c>
      <c r="Z259" s="3" t="s">
        <v>778</v>
      </c>
      <c r="AB259" s="158">
        <v>5.5</v>
      </c>
      <c r="AC259" s="161">
        <v>20.6</v>
      </c>
      <c r="AD259" s="54">
        <v>30</v>
      </c>
      <c r="AE259" s="110">
        <v>50</v>
      </c>
      <c r="AG259" s="25" t="s">
        <v>817</v>
      </c>
      <c r="AH259">
        <v>18.329999999999998</v>
      </c>
      <c r="AI259" s="87">
        <v>18.93</v>
      </c>
      <c r="AJ259">
        <v>37.26</v>
      </c>
      <c r="AK259" s="84">
        <v>12</v>
      </c>
      <c r="AL259" s="131">
        <v>5</v>
      </c>
      <c r="AM259" s="130"/>
      <c r="AN259" s="87">
        <v>17</v>
      </c>
      <c r="AO259" s="137">
        <v>9</v>
      </c>
      <c r="AP259" s="127"/>
      <c r="AQ259" s="122">
        <v>1.26</v>
      </c>
      <c r="AV259" s="122">
        <v>0.17</v>
      </c>
      <c r="AW259" s="135">
        <v>0.36</v>
      </c>
      <c r="BA259" s="122">
        <v>2.1</v>
      </c>
      <c r="BF259" s="122">
        <v>0.15</v>
      </c>
      <c r="BG259" s="135">
        <v>0.34</v>
      </c>
      <c r="BK259" s="135">
        <f t="shared" ref="BK259:BK322" si="318">IF(AU259="",IF(AT259="",IF(AQ259="",IF(AS259="","",AS259),AQ259),AT259),AU259)</f>
        <v>1.26</v>
      </c>
      <c r="BL259" s="135">
        <f t="shared" ref="BL259:BL322" si="319">IF(AY259="",IF(AZ259="",IF(AV259="",IF(AX259="","",AX259),AV259),AZ259),AY259)</f>
        <v>0.17</v>
      </c>
      <c r="BM259" s="135">
        <f t="shared" ref="BM259:BM322" si="320">IF(BD259="",IF(BE259="",IF(BA259="",IF(BC259="","",BC259),BA259),BE259),BD259)</f>
        <v>2.1</v>
      </c>
      <c r="BN259" s="135">
        <f t="shared" ref="BN259:BN322" si="321">IF(BI259="",IF(BJ259="",IF(BF259="",IF(BH259="","",BH259),BF259),BJ259),BI259)</f>
        <v>0.15</v>
      </c>
      <c r="BO259" s="84">
        <f t="shared" si="316"/>
        <v>29</v>
      </c>
      <c r="BP259" s="84">
        <f>IF(ISBLANK(AK259),"",IF(ISBLANK(AH261),"",IFERROR(((AK259-AH261)/0.36/R259),"")))</f>
        <v>-0.12345679012345678</v>
      </c>
      <c r="BQ259" s="84">
        <f>IF(ISBLANK(AK259),"",IF(ISBLANK(AK261),"",IFERROR(((AK259-AK261)/0.36/R259),"")))</f>
        <v>-0.56207133058984915</v>
      </c>
      <c r="BR259" s="84">
        <f t="shared" ref="BR259" si="322">IF(ISBLANK(AN259),"",IF(ISBLANK(AI261),"",IFERROR(((AN259-AI261)/0.36/R259),"")))</f>
        <v>9.0877914951989047E-2</v>
      </c>
      <c r="BS259" s="84">
        <f t="shared" si="263"/>
        <v>6.8587105624142664E-2</v>
      </c>
      <c r="BT259" s="84">
        <f>IF(ISBLANK(BO259),"",IF(ISBLANK(AJ261),"",IFERROR(((BO259-AJ261)/0.36/R259),"")))</f>
        <v>-3.2578875171467743E-2</v>
      </c>
      <c r="BU259" s="84">
        <f>IF(ISBLANK(BO261),"",IF(ISBLANK(BO259),"",IFERROR(((BO259-BO261)/0.36/R259),"")))</f>
        <v>-0.49348422496570654</v>
      </c>
    </row>
    <row r="260" spans="1:73" x14ac:dyDescent="0.25">
      <c r="A260" s="12" t="s">
        <v>421</v>
      </c>
      <c r="B260" s="4" t="s">
        <v>653</v>
      </c>
      <c r="C260" s="4" t="s">
        <v>546</v>
      </c>
      <c r="D260" s="4" t="s">
        <v>719</v>
      </c>
      <c r="E260" s="4"/>
      <c r="F260" s="4" t="s">
        <v>135</v>
      </c>
      <c r="G260" s="12" t="s">
        <v>546</v>
      </c>
      <c r="H260" s="12" t="s">
        <v>539</v>
      </c>
      <c r="I260" s="22">
        <v>4</v>
      </c>
      <c r="J260" s="22"/>
      <c r="K260" s="12" t="s">
        <v>545</v>
      </c>
      <c r="L260" s="12" t="s">
        <v>550</v>
      </c>
      <c r="M260" s="79">
        <v>1026</v>
      </c>
      <c r="N260" s="77">
        <v>-2.4380789599999999</v>
      </c>
      <c r="O260" s="77">
        <v>34.854988976999998</v>
      </c>
      <c r="P260" s="19">
        <v>43003</v>
      </c>
      <c r="Q260" s="19">
        <v>43084</v>
      </c>
      <c r="R260" s="21">
        <f t="shared" si="269"/>
        <v>81</v>
      </c>
      <c r="S260" s="54">
        <f>INDEX([1]Sheet1!$J:$J,MATCH(A260,[1]Sheet1!$A:$A,0))</f>
        <v>265.08225911</v>
      </c>
      <c r="T260">
        <v>1893.8548508440001</v>
      </c>
      <c r="U260" s="68" t="s">
        <v>76</v>
      </c>
      <c r="V260" s="62">
        <v>4.3</v>
      </c>
      <c r="W260" s="62">
        <v>5.8</v>
      </c>
      <c r="X260" s="23">
        <v>25</v>
      </c>
      <c r="Y260" s="23">
        <v>40</v>
      </c>
      <c r="AB260" s="158">
        <v>7</v>
      </c>
      <c r="AC260" s="161">
        <v>21.6</v>
      </c>
      <c r="AD260" s="54">
        <v>25</v>
      </c>
      <c r="AE260" s="110">
        <v>65</v>
      </c>
      <c r="AG260" s="25" t="s">
        <v>817</v>
      </c>
      <c r="AH260">
        <v>27.72</v>
      </c>
      <c r="AI260" s="87">
        <v>23.55</v>
      </c>
      <c r="AJ260">
        <v>51.269999999999996</v>
      </c>
      <c r="AK260" s="84">
        <v>15</v>
      </c>
      <c r="AL260" s="131">
        <v>6</v>
      </c>
      <c r="AM260" s="130"/>
      <c r="AN260" s="87">
        <v>37.43</v>
      </c>
      <c r="AO260" s="139"/>
      <c r="AP260" s="127"/>
      <c r="AQ260" s="122">
        <v>1.23</v>
      </c>
      <c r="AV260" s="122">
        <v>0.2</v>
      </c>
      <c r="AW260" s="135">
        <v>0.39</v>
      </c>
      <c r="BA260" s="188"/>
      <c r="BB260" s="139"/>
      <c r="BD260" s="188"/>
      <c r="BE260" s="188"/>
      <c r="BF260" s="188"/>
      <c r="BG260" s="139"/>
      <c r="BI260" s="139"/>
      <c r="BJ260" s="139"/>
      <c r="BK260" s="135">
        <f t="shared" si="318"/>
        <v>1.23</v>
      </c>
      <c r="BL260" s="135">
        <f t="shared" si="319"/>
        <v>0.2</v>
      </c>
      <c r="BM260" s="135" t="str">
        <f t="shared" si="320"/>
        <v/>
      </c>
      <c r="BN260" s="135" t="str">
        <f t="shared" si="321"/>
        <v/>
      </c>
      <c r="BO260" s="84">
        <f t="shared" si="316"/>
        <v>52.43</v>
      </c>
      <c r="BP260" s="84">
        <f>IF(ISBLANK(AK260),"",IF(ISBLANK(AH261),"",IFERROR(((AK260-AH261)/0.36/R260),"")))</f>
        <v>-2.0576131687242784E-2</v>
      </c>
      <c r="BQ260" s="84">
        <f>IF(ISBLANK(AK260),"",IF(ISBLANK(AK261),"",IFERROR(((AK260-AK261)/0.36/R260),"")))</f>
        <v>-0.45919067215363518</v>
      </c>
      <c r="BR260" s="84">
        <f t="shared" ref="BR260:BR291" si="323">IF(ISBLANK(AN260),"",IF(ISBLANK(AI261),"",IFERROR(((AN260-AI261)/0.36/R260),"")))</f>
        <v>0.79149519890260633</v>
      </c>
      <c r="BS260" s="84">
        <f t="shared" si="265"/>
        <v>0.76920438957476001</v>
      </c>
      <c r="BT260" s="84">
        <f>IF(ISBLANK(BO260),"",IF(ISBLANK(AJ261),"",IFERROR(((BO260-AJ261)/0.36/R260),"")))</f>
        <v>0.77091906721536363</v>
      </c>
      <c r="BU260" s="84">
        <f>IF(ISBLANK(BO261),"",IF(ISBLANK(BO260),"",IFERROR(((BO260-BO261)/0.36/R260),"")))</f>
        <v>0.31001371742112482</v>
      </c>
    </row>
    <row r="261" spans="1:73" s="34" customFormat="1" x14ac:dyDescent="0.25">
      <c r="A261" s="33" t="s">
        <v>422</v>
      </c>
      <c r="B261" s="35" t="s">
        <v>653</v>
      </c>
      <c r="C261" s="35" t="s">
        <v>546</v>
      </c>
      <c r="D261" s="35" t="s">
        <v>719</v>
      </c>
      <c r="E261" s="35"/>
      <c r="F261" s="35" t="s">
        <v>135</v>
      </c>
      <c r="G261" s="33" t="s">
        <v>546</v>
      </c>
      <c r="H261" s="33" t="s">
        <v>539</v>
      </c>
      <c r="I261" s="47">
        <v>4</v>
      </c>
      <c r="J261" s="47"/>
      <c r="K261" s="33" t="s">
        <v>542</v>
      </c>
      <c r="L261" s="33" t="s">
        <v>550</v>
      </c>
      <c r="M261" s="47">
        <v>1026</v>
      </c>
      <c r="N261" s="76">
        <v>-2.4380789599999999</v>
      </c>
      <c r="O261" s="76">
        <v>34.854988976999998</v>
      </c>
      <c r="P261" s="36">
        <v>43003</v>
      </c>
      <c r="Q261" s="36">
        <v>43084</v>
      </c>
      <c r="R261" s="41">
        <f t="shared" si="269"/>
        <v>81</v>
      </c>
      <c r="S261" s="55">
        <f>INDEX([1]Sheet1!$J:$J,MATCH(A261,[1]Sheet1!$A:$A,0))</f>
        <v>265.08225911</v>
      </c>
      <c r="T261">
        <v>2158.9371099539999</v>
      </c>
      <c r="U261" s="69" t="s">
        <v>76</v>
      </c>
      <c r="V261" s="63">
        <v>4.4000000000000004</v>
      </c>
      <c r="W261" s="63">
        <v>8.4</v>
      </c>
      <c r="X261" s="82">
        <v>25</v>
      </c>
      <c r="Y261" s="82">
        <v>45</v>
      </c>
      <c r="Z261" s="108"/>
      <c r="AA261" s="108"/>
      <c r="AB261" s="159">
        <v>4.5</v>
      </c>
      <c r="AC261" s="160">
        <v>16.399999999999999</v>
      </c>
      <c r="AD261" s="55">
        <v>10</v>
      </c>
      <c r="AE261" s="160">
        <v>45</v>
      </c>
      <c r="AF261" s="108"/>
      <c r="AG261" s="38" t="s">
        <v>817</v>
      </c>
      <c r="AH261" s="34">
        <v>15.6</v>
      </c>
      <c r="AI261" s="88">
        <v>14.35</v>
      </c>
      <c r="AJ261" s="34">
        <v>29.95</v>
      </c>
      <c r="AK261" s="86">
        <v>28.39</v>
      </c>
      <c r="AL261" s="142"/>
      <c r="AM261" s="132"/>
      <c r="AN261" s="88">
        <v>15</v>
      </c>
      <c r="AO261" s="138">
        <v>6</v>
      </c>
      <c r="AP261" s="128"/>
      <c r="AQ261" s="191"/>
      <c r="AR261" s="149"/>
      <c r="AS261" s="187"/>
      <c r="AT261" s="191"/>
      <c r="AU261" s="191"/>
      <c r="AV261" s="191">
        <v>0.53</v>
      </c>
      <c r="AW261" s="149"/>
      <c r="AX261" s="187"/>
      <c r="AY261" s="191"/>
      <c r="AZ261" s="191"/>
      <c r="BA261" s="126">
        <v>1.86</v>
      </c>
      <c r="BB261" s="136"/>
      <c r="BC261" s="187"/>
      <c r="BD261" s="126"/>
      <c r="BE261" s="126"/>
      <c r="BF261" s="126">
        <v>0.08</v>
      </c>
      <c r="BG261" s="136"/>
      <c r="BI261" s="136"/>
      <c r="BJ261" s="136"/>
      <c r="BK261" s="136" t="str">
        <f t="shared" si="318"/>
        <v/>
      </c>
      <c r="BL261" s="136">
        <f t="shared" si="319"/>
        <v>0.53</v>
      </c>
      <c r="BM261" s="136">
        <f t="shared" si="320"/>
        <v>1.86</v>
      </c>
      <c r="BN261" s="136">
        <f t="shared" si="321"/>
        <v>0.08</v>
      </c>
      <c r="BO261" s="86">
        <f t="shared" si="316"/>
        <v>43.39</v>
      </c>
      <c r="BP261" s="86">
        <f>IF(ISBLANK(AK261),"",IF(ISBLANK(AH261),"",IFERROR(((AK261-AH261)/0.36/R261),"")))</f>
        <v>0.43861454046639231</v>
      </c>
      <c r="BQ261" s="86"/>
      <c r="BR261" s="86">
        <f t="shared" ref="BR261:BR292" si="324">IF(ISBLANK(AN261),"",IF(ISBLANK(AI261),"",IFERROR(((AN261-AI261)/0.36/R261),"")))</f>
        <v>2.229080932784638E-2</v>
      </c>
      <c r="BS261" s="86"/>
      <c r="BT261" s="86">
        <f>IF(ISBLANK(BO261),"",IF(ISBLANK(AJ261),"",IFERROR(((BO261-AJ261)/0.36/R261),"")))</f>
        <v>0.46090534979423869</v>
      </c>
      <c r="BU261" s="86"/>
    </row>
    <row r="262" spans="1:73" x14ac:dyDescent="0.25">
      <c r="A262" s="12" t="s">
        <v>423</v>
      </c>
      <c r="B262" s="4" t="s">
        <v>659</v>
      </c>
      <c r="C262" s="4" t="s">
        <v>630</v>
      </c>
      <c r="D262" s="4" t="s">
        <v>699</v>
      </c>
      <c r="E262" s="4" t="s">
        <v>701</v>
      </c>
      <c r="F262" s="4" t="s">
        <v>14</v>
      </c>
      <c r="G262" s="12" t="s">
        <v>538</v>
      </c>
      <c r="H262" s="12" t="s">
        <v>539</v>
      </c>
      <c r="I262" s="22">
        <v>1</v>
      </c>
      <c r="J262" s="22">
        <v>3</v>
      </c>
      <c r="K262" s="12" t="s">
        <v>540</v>
      </c>
      <c r="L262" s="12" t="s">
        <v>551</v>
      </c>
      <c r="M262" s="21">
        <v>954</v>
      </c>
      <c r="N262" s="75">
        <v>-2.2724839860000001</v>
      </c>
      <c r="O262" s="75">
        <v>34.023325982999999</v>
      </c>
      <c r="P262" s="19">
        <v>43083</v>
      </c>
      <c r="Q262" s="19">
        <v>43169</v>
      </c>
      <c r="R262" s="21">
        <f t="shared" si="269"/>
        <v>86</v>
      </c>
      <c r="S262" s="101">
        <v>320.24547267200001</v>
      </c>
      <c r="T262">
        <v>2420.8407732340002</v>
      </c>
      <c r="U262" s="68" t="s">
        <v>39</v>
      </c>
      <c r="V262" s="64">
        <v>2.5</v>
      </c>
      <c r="W262" s="64">
        <v>40.4</v>
      </c>
      <c r="X262" s="83">
        <v>20</v>
      </c>
      <c r="Y262" s="83">
        <v>75</v>
      </c>
      <c r="AB262" s="158">
        <v>3.5</v>
      </c>
      <c r="AC262" s="161">
        <v>26.5</v>
      </c>
      <c r="AD262" s="162">
        <v>35</v>
      </c>
      <c r="AE262" s="163">
        <v>60</v>
      </c>
      <c r="AH262" s="54">
        <v>14</v>
      </c>
      <c r="AI262" s="87">
        <v>41.45</v>
      </c>
      <c r="AJ262" s="54">
        <v>55.45</v>
      </c>
      <c r="AK262" s="84">
        <v>39.22</v>
      </c>
      <c r="AL262" s="87">
        <v>4.26</v>
      </c>
      <c r="AM262" s="123"/>
      <c r="AN262" s="85">
        <v>26.49</v>
      </c>
      <c r="AO262" s="144">
        <v>4.3099999999999996</v>
      </c>
      <c r="AP262" s="127"/>
      <c r="AQ262" s="122">
        <v>0.42</v>
      </c>
      <c r="AR262" s="135">
        <v>1.19</v>
      </c>
      <c r="AV262" s="122">
        <v>0.13</v>
      </c>
      <c r="AW262" s="135">
        <v>0.2</v>
      </c>
      <c r="BA262" s="122">
        <v>1.23</v>
      </c>
      <c r="BF262" s="122">
        <v>0.16</v>
      </c>
      <c r="BK262" s="135">
        <f t="shared" si="318"/>
        <v>0.42</v>
      </c>
      <c r="BL262" s="135">
        <f t="shared" si="319"/>
        <v>0.13</v>
      </c>
      <c r="BM262" s="135">
        <f t="shared" si="320"/>
        <v>1.23</v>
      </c>
      <c r="BN262" s="135">
        <f t="shared" si="321"/>
        <v>0.16</v>
      </c>
      <c r="BO262" s="84">
        <f t="shared" si="316"/>
        <v>65.709999999999994</v>
      </c>
      <c r="BP262" s="84">
        <f>IF(ISBLANK(AK262),"",IF(ISBLANK(AH263),"",IFERROR(((AK262-AH263)/0.36/R262),"")))</f>
        <v>1.0729974160206717</v>
      </c>
      <c r="BQ262" s="84">
        <f>IF(ISBLANK(AK262),"",IF(ISBLANK(AK262),"",IFERROR(((AK262-AK263)/0.36/R262),"")))</f>
        <v>-0.19799741602067192</v>
      </c>
      <c r="BR262" s="84">
        <f t="shared" ref="BR262:BR293" si="325">IF(ISBLANK(AN262),"",IF(ISBLANK(AI263),"",IFERROR(((AN262-AI263)/0.36/R262),"")))</f>
        <v>0.11272609819121443</v>
      </c>
      <c r="BS262" s="84">
        <f t="shared" ref="BS262:BS293" si="326">IF(ISBLANK(AN262),"",IF(ISBLANK(AN262),"",IFERROR(((AN262-AN263)/0.36/R262),"")))</f>
        <v>0.59205426356589141</v>
      </c>
      <c r="BT262" s="84">
        <f>IF(ISBLANK(AJ263),"",IF(ISBLANK(BO262),"",IFERROR(((BO262-AJ263)/0.36/R262),"")))</f>
        <v>1.1857235142118863</v>
      </c>
      <c r="BU262" s="84">
        <f>IF(ISBLANK(BO263),"",IF(ISBLANK(BO262),"",IFERROR(((BO262-BO263)/0.36/R262),"")))</f>
        <v>0.39405684754521925</v>
      </c>
    </row>
    <row r="263" spans="1:73" x14ac:dyDescent="0.25">
      <c r="A263" s="12" t="s">
        <v>424</v>
      </c>
      <c r="B263" s="4" t="s">
        <v>659</v>
      </c>
      <c r="C263" s="4" t="s">
        <v>630</v>
      </c>
      <c r="D263" s="4" t="s">
        <v>699</v>
      </c>
      <c r="E263" s="4" t="s">
        <v>701</v>
      </c>
      <c r="F263" s="4" t="s">
        <v>14</v>
      </c>
      <c r="G263" s="12" t="s">
        <v>538</v>
      </c>
      <c r="H263" s="12" t="s">
        <v>539</v>
      </c>
      <c r="I263" s="22">
        <v>1</v>
      </c>
      <c r="J263" s="22">
        <v>3</v>
      </c>
      <c r="K263" s="12" t="s">
        <v>542</v>
      </c>
      <c r="L263" s="12" t="s">
        <v>551</v>
      </c>
      <c r="M263" s="21">
        <v>954</v>
      </c>
      <c r="N263" s="75">
        <v>-2.2724839860000001</v>
      </c>
      <c r="O263" s="75">
        <v>34.023325982999999</v>
      </c>
      <c r="P263" s="19">
        <v>43083</v>
      </c>
      <c r="Q263" s="19">
        <v>43169</v>
      </c>
      <c r="R263" s="21">
        <f t="shared" si="269"/>
        <v>86</v>
      </c>
      <c r="S263" s="101">
        <v>320.24547267200001</v>
      </c>
      <c r="T263">
        <v>2741.0862459059999</v>
      </c>
      <c r="U263" s="68" t="s">
        <v>39</v>
      </c>
      <c r="V263" s="64">
        <v>4</v>
      </c>
      <c r="W263" s="64">
        <v>44.4</v>
      </c>
      <c r="X263" s="83">
        <v>10</v>
      </c>
      <c r="Y263" s="83">
        <v>60</v>
      </c>
      <c r="AB263" s="158">
        <v>3.5</v>
      </c>
      <c r="AC263" s="161">
        <v>16.25</v>
      </c>
      <c r="AD263" s="162">
        <v>35</v>
      </c>
      <c r="AE263" s="163">
        <v>50</v>
      </c>
      <c r="AH263" s="54">
        <v>6</v>
      </c>
      <c r="AI263" s="87">
        <v>23</v>
      </c>
      <c r="AJ263" s="54">
        <v>29</v>
      </c>
      <c r="AK263" s="84">
        <v>45.35</v>
      </c>
      <c r="AL263" s="87">
        <v>3.78</v>
      </c>
      <c r="AM263" s="123"/>
      <c r="AN263" s="87">
        <v>8.16</v>
      </c>
      <c r="AO263" s="144">
        <v>2.92</v>
      </c>
      <c r="AP263" s="127"/>
      <c r="AQ263" s="122">
        <v>0.44</v>
      </c>
      <c r="AV263" s="122">
        <v>0.11</v>
      </c>
      <c r="BA263" s="185">
        <v>0.59</v>
      </c>
      <c r="BB263" s="85">
        <v>1.47</v>
      </c>
      <c r="BC263" s="192"/>
      <c r="BD263" s="185"/>
      <c r="BE263" s="185"/>
      <c r="BF263" s="185">
        <v>0.14000000000000001</v>
      </c>
      <c r="BG263" s="85">
        <v>0.32</v>
      </c>
      <c r="BK263" s="135">
        <f t="shared" si="318"/>
        <v>0.44</v>
      </c>
      <c r="BL263" s="135">
        <f t="shared" si="319"/>
        <v>0.11</v>
      </c>
      <c r="BM263" s="135">
        <f t="shared" si="320"/>
        <v>0.59</v>
      </c>
      <c r="BN263" s="135">
        <f t="shared" si="321"/>
        <v>0.14000000000000001</v>
      </c>
      <c r="BO263" s="84">
        <f t="shared" si="316"/>
        <v>53.510000000000005</v>
      </c>
      <c r="BP263" s="84">
        <f>IF(ISBLANK(AK263),"",IF(ISBLANK(AH263),"",IFERROR(((AK263-AH263)/0.36/R263),"")))</f>
        <v>1.2709948320413438</v>
      </c>
      <c r="BR263" s="84">
        <f t="shared" ref="BR263:BR294" si="327">IF(ISBLANK(AN263),"",IF(ISBLANK(AI263),"",IFERROR(((AN263-AI263)/0.36/R263),"")))</f>
        <v>-0.47932816537467698</v>
      </c>
      <c r="BT263" s="84">
        <f>IF(ISBLANK(BO263),"",IF(ISBLANK(AJ263),"",IFERROR(((BO263-AJ263)/0.36/R263),"")))</f>
        <v>0.79166666666666696</v>
      </c>
    </row>
    <row r="264" spans="1:73" x14ac:dyDescent="0.25">
      <c r="A264" s="12" t="s">
        <v>425</v>
      </c>
      <c r="B264" s="4" t="s">
        <v>660</v>
      </c>
      <c r="C264" s="4" t="s">
        <v>630</v>
      </c>
      <c r="D264" s="4" t="s">
        <v>700</v>
      </c>
      <c r="E264" s="4" t="s">
        <v>702</v>
      </c>
      <c r="F264" s="4" t="s">
        <v>14</v>
      </c>
      <c r="G264" s="12" t="s">
        <v>538</v>
      </c>
      <c r="H264" s="12" t="s">
        <v>539</v>
      </c>
      <c r="I264" s="22">
        <v>2</v>
      </c>
      <c r="J264" s="22">
        <v>4</v>
      </c>
      <c r="K264" s="12" t="s">
        <v>540</v>
      </c>
      <c r="L264" s="12" t="s">
        <v>551</v>
      </c>
      <c r="M264" s="21">
        <v>953</v>
      </c>
      <c r="N264" s="75">
        <v>-2.2783000210000002</v>
      </c>
      <c r="O264" s="75">
        <v>34.024458965000001</v>
      </c>
      <c r="P264" s="19">
        <v>43083</v>
      </c>
      <c r="Q264" s="19">
        <v>43169</v>
      </c>
      <c r="R264" s="21">
        <f t="shared" si="269"/>
        <v>86</v>
      </c>
      <c r="S264" s="101">
        <v>320.24547267200001</v>
      </c>
      <c r="T264">
        <v>2420.8407732340002</v>
      </c>
      <c r="U264" s="68" t="s">
        <v>39</v>
      </c>
      <c r="V264" s="64">
        <v>1.8</v>
      </c>
      <c r="W264" s="64">
        <v>17.399999999999999</v>
      </c>
      <c r="X264" s="83">
        <v>10</v>
      </c>
      <c r="Y264" s="83">
        <v>65</v>
      </c>
      <c r="AB264" s="158">
        <v>4</v>
      </c>
      <c r="AC264" s="161">
        <v>25.25</v>
      </c>
      <c r="AD264" s="162">
        <v>10</v>
      </c>
      <c r="AE264" s="163">
        <v>70</v>
      </c>
      <c r="AH264" s="54">
        <v>12</v>
      </c>
      <c r="AI264" s="85">
        <v>9</v>
      </c>
      <c r="AJ264" s="54">
        <v>21</v>
      </c>
      <c r="AK264" s="84">
        <v>8.33</v>
      </c>
      <c r="AL264" s="87">
        <v>3.08</v>
      </c>
      <c r="AM264" s="123"/>
      <c r="AN264" s="87">
        <v>92.14</v>
      </c>
      <c r="AO264" s="144">
        <v>3.4</v>
      </c>
      <c r="AP264" s="127"/>
      <c r="AQ264" s="122">
        <v>0.26</v>
      </c>
      <c r="AR264" s="135">
        <v>1.4</v>
      </c>
      <c r="AV264" s="122">
        <v>0.14000000000000001</v>
      </c>
      <c r="AW264" s="135">
        <v>0.26</v>
      </c>
      <c r="BA264" s="122">
        <v>0.38</v>
      </c>
      <c r="BB264" s="135">
        <v>1.02</v>
      </c>
      <c r="BF264" s="122">
        <v>0.1</v>
      </c>
      <c r="BG264" s="135">
        <v>0.22</v>
      </c>
      <c r="BK264" s="135">
        <f t="shared" si="318"/>
        <v>0.26</v>
      </c>
      <c r="BL264" s="135">
        <f t="shared" si="319"/>
        <v>0.14000000000000001</v>
      </c>
      <c r="BM264" s="135">
        <f t="shared" si="320"/>
        <v>0.38</v>
      </c>
      <c r="BN264" s="135">
        <f t="shared" si="321"/>
        <v>0.1</v>
      </c>
      <c r="BO264" s="84">
        <f t="shared" si="316"/>
        <v>100.47</v>
      </c>
      <c r="BP264" s="84">
        <f>IF(ISBLANK(AK264),"",IF(ISBLANK(AH265),"",IFERROR(((AK264-AH265)/0.36/R264),"")))</f>
        <v>-8.624031007751938E-2</v>
      </c>
      <c r="BQ264" s="84">
        <f>IF(ISBLANK(AK264),"",IF(ISBLANK(AK264),"",IFERROR(((AK264-AK265)/0.36/R264),"")))</f>
        <v>-0.8969638242894058</v>
      </c>
      <c r="BR264" s="84">
        <f t="shared" ref="BR264:BR295" si="328">IF(ISBLANK(AN264),"",IF(ISBLANK(AI265),"",IFERROR(((AN264-AI265)/0.36/R264),"")))</f>
        <v>1.9748062015503878</v>
      </c>
      <c r="BS264" s="84">
        <f t="shared" ref="BS264:BS327" si="329">IF(ISBLANK(AN264),"",IF(ISBLANK(AN264),"",IFERROR(((AN264-AN265)/0.36/R264),"")))</f>
        <v>2.2338501291989665</v>
      </c>
      <c r="BT264" s="84">
        <f>IF(ISBLANK(AJ265),"",IF(ISBLANK(BO264),"",IFERROR(((BO264-AJ265)/0.36/R264),"")))</f>
        <v>1.888565891472868</v>
      </c>
      <c r="BU264" s="84">
        <f>IF(ISBLANK(BO265),"",IF(ISBLANK(BO264),"",IFERROR(((BO264-BO265)/0.36/R264),"")))</f>
        <v>1.3368863049095607</v>
      </c>
    </row>
    <row r="265" spans="1:73" x14ac:dyDescent="0.25">
      <c r="A265" s="12" t="s">
        <v>426</v>
      </c>
      <c r="B265" s="4" t="s">
        <v>660</v>
      </c>
      <c r="C265" s="4" t="s">
        <v>630</v>
      </c>
      <c r="D265" s="4" t="s">
        <v>700</v>
      </c>
      <c r="E265" s="4" t="s">
        <v>702</v>
      </c>
      <c r="F265" s="4" t="s">
        <v>14</v>
      </c>
      <c r="G265" s="12" t="s">
        <v>538</v>
      </c>
      <c r="H265" s="12" t="s">
        <v>539</v>
      </c>
      <c r="I265" s="22">
        <v>2</v>
      </c>
      <c r="J265" s="22">
        <v>4</v>
      </c>
      <c r="K265" s="12" t="s">
        <v>542</v>
      </c>
      <c r="L265" s="12" t="s">
        <v>551</v>
      </c>
      <c r="M265" s="21">
        <v>953</v>
      </c>
      <c r="N265" s="75">
        <v>-2.2783000210000002</v>
      </c>
      <c r="O265" s="75">
        <v>34.024458965000001</v>
      </c>
      <c r="P265" s="19">
        <v>43083</v>
      </c>
      <c r="Q265" s="19">
        <v>43169</v>
      </c>
      <c r="R265" s="21">
        <f t="shared" si="269"/>
        <v>86</v>
      </c>
      <c r="S265" s="101">
        <v>320.24547267200001</v>
      </c>
      <c r="T265">
        <v>2741.0862459059999</v>
      </c>
      <c r="U265" s="68" t="s">
        <v>39</v>
      </c>
      <c r="V265" s="64">
        <v>3</v>
      </c>
      <c r="W265" s="64">
        <v>26</v>
      </c>
      <c r="X265" s="83">
        <v>25</v>
      </c>
      <c r="Y265" s="83">
        <v>85</v>
      </c>
      <c r="AB265" s="158">
        <v>4</v>
      </c>
      <c r="AC265" s="161">
        <v>7</v>
      </c>
      <c r="AD265" s="162">
        <v>25</v>
      </c>
      <c r="AE265" s="163">
        <v>60</v>
      </c>
      <c r="AH265" s="54">
        <v>11</v>
      </c>
      <c r="AI265" s="85">
        <v>31</v>
      </c>
      <c r="AJ265" s="54">
        <v>42</v>
      </c>
      <c r="AK265" s="84">
        <v>36.1</v>
      </c>
      <c r="AL265" s="87">
        <v>4.32</v>
      </c>
      <c r="AM265" s="123"/>
      <c r="AN265" s="87">
        <v>22.98</v>
      </c>
      <c r="AO265" s="137"/>
      <c r="AP265" s="127"/>
      <c r="AQ265" s="122">
        <v>0.41</v>
      </c>
      <c r="AR265" s="135">
        <v>1.26</v>
      </c>
      <c r="AV265" s="122">
        <v>0.11</v>
      </c>
      <c r="AW265" s="135">
        <v>0.28999999999999998</v>
      </c>
      <c r="BA265" s="122">
        <v>0.91</v>
      </c>
      <c r="BF265" s="122">
        <v>0.24</v>
      </c>
      <c r="BK265" s="135">
        <f t="shared" si="318"/>
        <v>0.41</v>
      </c>
      <c r="BL265" s="135">
        <f t="shared" si="319"/>
        <v>0.11</v>
      </c>
      <c r="BM265" s="135">
        <f t="shared" si="320"/>
        <v>0.91</v>
      </c>
      <c r="BN265" s="135">
        <f t="shared" si="321"/>
        <v>0.24</v>
      </c>
      <c r="BO265" s="84">
        <f t="shared" si="316"/>
        <v>59.08</v>
      </c>
      <c r="BP265" s="84">
        <f>IF(ISBLANK(AK265),"",IF(ISBLANK(AH265),"",IFERROR(((AK265-AH265)/0.36/R265),"")))</f>
        <v>0.81072351421188638</v>
      </c>
      <c r="BR265" s="84">
        <f t="shared" ref="BR265:BR296" si="330">IF(ISBLANK(AN265),"",IF(ISBLANK(AI265),"",IFERROR(((AN265-AI265)/0.36/R265),"")))</f>
        <v>-0.25904392764857881</v>
      </c>
      <c r="BT265" s="84">
        <f>IF(ISBLANK(BO265),"",IF(ISBLANK(AJ265),"",IFERROR(((BO265-AJ265)/0.36/R265),"")))</f>
        <v>0.55167958656330751</v>
      </c>
    </row>
    <row r="266" spans="1:73" x14ac:dyDescent="0.25">
      <c r="A266" s="12" t="s">
        <v>427</v>
      </c>
      <c r="B266" s="4" t="s">
        <v>661</v>
      </c>
      <c r="C266" s="4" t="s">
        <v>630</v>
      </c>
      <c r="D266" s="4" t="s">
        <v>701</v>
      </c>
      <c r="E266" s="4" t="s">
        <v>699</v>
      </c>
      <c r="F266" s="4" t="s">
        <v>14</v>
      </c>
      <c r="G266" s="12" t="s">
        <v>538</v>
      </c>
      <c r="H266" s="12" t="s">
        <v>539</v>
      </c>
      <c r="I266" s="22">
        <v>3</v>
      </c>
      <c r="J266" s="22">
        <v>1</v>
      </c>
      <c r="K266" s="12" t="s">
        <v>540</v>
      </c>
      <c r="L266" s="12" t="s">
        <v>551</v>
      </c>
      <c r="M266" s="21">
        <v>951</v>
      </c>
      <c r="N266" s="75">
        <v>-2.2779990269999999</v>
      </c>
      <c r="O266" s="75">
        <v>34.027678035000001</v>
      </c>
      <c r="P266" s="19">
        <v>43083</v>
      </c>
      <c r="Q266" s="19">
        <v>43169</v>
      </c>
      <c r="R266" s="21">
        <f t="shared" si="269"/>
        <v>86</v>
      </c>
      <c r="S266" s="101">
        <v>320.24547267200001</v>
      </c>
      <c r="T266">
        <v>2426.5323444700002</v>
      </c>
      <c r="U266" s="68" t="s">
        <v>39</v>
      </c>
      <c r="V266" s="64">
        <v>5.5</v>
      </c>
      <c r="W266" s="64">
        <v>48</v>
      </c>
      <c r="X266" s="83">
        <v>50</v>
      </c>
      <c r="Y266" s="83">
        <v>78</v>
      </c>
      <c r="AB266" s="158">
        <v>2.5</v>
      </c>
      <c r="AC266" s="161">
        <v>4.5</v>
      </c>
      <c r="AD266" s="162">
        <v>20</v>
      </c>
      <c r="AE266" s="163">
        <v>30</v>
      </c>
      <c r="AF266" s="3" t="s">
        <v>724</v>
      </c>
      <c r="AH266" s="54">
        <v>19</v>
      </c>
      <c r="AI266" s="87">
        <v>27</v>
      </c>
      <c r="AJ266" s="54">
        <v>46</v>
      </c>
      <c r="AK266" s="84">
        <v>5.78</v>
      </c>
      <c r="AL266" s="87">
        <v>1.5</v>
      </c>
      <c r="AM266" s="123"/>
      <c r="AN266" s="85">
        <v>6.07</v>
      </c>
      <c r="AO266" s="137">
        <v>4.24</v>
      </c>
      <c r="AP266" s="127"/>
      <c r="AQ266" s="122">
        <v>2.2799999999999998</v>
      </c>
      <c r="AV266" s="122">
        <v>0.4</v>
      </c>
      <c r="BA266" s="122">
        <v>1.1200000000000001</v>
      </c>
      <c r="BF266" s="122">
        <v>0.2</v>
      </c>
      <c r="BK266" s="135">
        <f t="shared" si="318"/>
        <v>2.2799999999999998</v>
      </c>
      <c r="BL266" s="135">
        <f t="shared" si="319"/>
        <v>0.4</v>
      </c>
      <c r="BM266" s="135">
        <f t="shared" si="320"/>
        <v>1.1200000000000001</v>
      </c>
      <c r="BN266" s="135">
        <f t="shared" si="321"/>
        <v>0.2</v>
      </c>
      <c r="BO266" s="84">
        <f t="shared" si="316"/>
        <v>11.850000000000001</v>
      </c>
      <c r="BP266" s="84">
        <f>IF(ISBLANK(AK266),"",IF(ISBLANK(AH267),"",IFERROR(((AK266-AH267)/0.36/R266),"")))</f>
        <v>-3.9405684754521955E-2</v>
      </c>
      <c r="BQ266" s="84">
        <f>IF(ISBLANK(AK266),"",IF(ISBLANK(AK266),"",IFERROR(((AK266-AK267)/0.36/R266),"")))</f>
        <v>0.12661498708010335</v>
      </c>
      <c r="BR266" s="84">
        <f t="shared" si="273"/>
        <v>3.4560723514211897E-2</v>
      </c>
      <c r="BS266" s="84">
        <f t="shared" ref="BS266:BS329" si="331">IF(ISBLANK(AN266),"",IF(ISBLANK(AN266),"",IFERROR(((AN266-AN267)/0.36/R266),"")))</f>
        <v>-1.7118863049095587E-2</v>
      </c>
      <c r="BT266" s="84">
        <f>IF(ISBLANK(AJ267),"",IF(ISBLANK(BO266),"",IFERROR(((BO266-AJ267)/0.36/R266),"")))</f>
        <v>-4.8449612403100315E-3</v>
      </c>
      <c r="BU266" s="84">
        <f>IF(ISBLANK(BO267),"",IF(ISBLANK(BO266),"",IFERROR(((BO266-BO267)/0.36/R266),"")))</f>
        <v>0.10949612403100782</v>
      </c>
    </row>
    <row r="267" spans="1:73" x14ac:dyDescent="0.25">
      <c r="A267" s="12" t="s">
        <v>428</v>
      </c>
      <c r="B267" s="4" t="s">
        <v>661</v>
      </c>
      <c r="C267" s="4" t="s">
        <v>630</v>
      </c>
      <c r="D267" s="4" t="s">
        <v>701</v>
      </c>
      <c r="E267" s="4" t="s">
        <v>699</v>
      </c>
      <c r="F267" s="4" t="s">
        <v>14</v>
      </c>
      <c r="G267" s="12" t="s">
        <v>538</v>
      </c>
      <c r="H267" s="12" t="s">
        <v>539</v>
      </c>
      <c r="I267" s="22">
        <v>3</v>
      </c>
      <c r="J267" s="22">
        <v>1</v>
      </c>
      <c r="K267" s="12" t="s">
        <v>542</v>
      </c>
      <c r="L267" s="12" t="s">
        <v>551</v>
      </c>
      <c r="M267" s="21">
        <v>951</v>
      </c>
      <c r="N267" s="75">
        <v>-2.2779990269999999</v>
      </c>
      <c r="O267" s="75">
        <v>34.027678035000001</v>
      </c>
      <c r="P267" s="19">
        <v>43083</v>
      </c>
      <c r="Q267" s="19">
        <v>43169</v>
      </c>
      <c r="R267" s="21">
        <f t="shared" si="269"/>
        <v>86</v>
      </c>
      <c r="S267" s="101">
        <v>320.24547267200001</v>
      </c>
      <c r="T267">
        <v>2746.777817142</v>
      </c>
      <c r="U267" s="68" t="s">
        <v>39</v>
      </c>
      <c r="V267" s="64">
        <v>5</v>
      </c>
      <c r="W267" s="64">
        <v>59.6</v>
      </c>
      <c r="X267" s="83">
        <v>58</v>
      </c>
      <c r="Y267" s="83">
        <v>90</v>
      </c>
      <c r="AB267" s="158">
        <v>3.5</v>
      </c>
      <c r="AC267" s="161">
        <v>4.25</v>
      </c>
      <c r="AD267" s="162">
        <v>30</v>
      </c>
      <c r="AE267" s="163">
        <v>40</v>
      </c>
      <c r="AF267" s="3" t="s">
        <v>724</v>
      </c>
      <c r="AH267" s="54">
        <v>7</v>
      </c>
      <c r="AI267" s="87">
        <v>5</v>
      </c>
      <c r="AJ267" s="54">
        <v>12</v>
      </c>
      <c r="AK267" s="84">
        <v>1.86</v>
      </c>
      <c r="AL267" s="143">
        <v>7.45</v>
      </c>
      <c r="AM267" s="123"/>
      <c r="AN267" s="85">
        <v>6.6</v>
      </c>
      <c r="AO267" s="137">
        <v>2.63</v>
      </c>
      <c r="AP267" s="127"/>
      <c r="AQ267" s="122">
        <v>0.74</v>
      </c>
      <c r="AV267" s="122">
        <v>0.17</v>
      </c>
      <c r="BA267" s="122">
        <v>0.91</v>
      </c>
      <c r="BF267" s="122">
        <v>0.14000000000000001</v>
      </c>
      <c r="BK267" s="135">
        <f t="shared" si="318"/>
        <v>0.74</v>
      </c>
      <c r="BL267" s="135">
        <f t="shared" si="319"/>
        <v>0.17</v>
      </c>
      <c r="BM267" s="135">
        <f t="shared" si="320"/>
        <v>0.91</v>
      </c>
      <c r="BN267" s="135">
        <f t="shared" si="321"/>
        <v>0.14000000000000001</v>
      </c>
      <c r="BO267" s="84">
        <f t="shared" si="316"/>
        <v>8.4599999999999991</v>
      </c>
      <c r="BP267" s="84">
        <f>IF(ISBLANK(AK267),"",IF(ISBLANK(AH267),"",IFERROR(((AK267-AH267)/0.36/R267),"")))</f>
        <v>-0.16602067183462532</v>
      </c>
      <c r="BR267" s="84">
        <f t="shared" si="274"/>
        <v>5.1679586563307484E-2</v>
      </c>
      <c r="BT267" s="84">
        <f>IF(ISBLANK(BO267),"",IF(ISBLANK(AJ267),"",IFERROR(((BO267-AJ267)/0.36/R267),"")))</f>
        <v>-0.11434108527131785</v>
      </c>
    </row>
    <row r="268" spans="1:73" x14ac:dyDescent="0.25">
      <c r="A268" s="12" t="s">
        <v>429</v>
      </c>
      <c r="B268" s="4" t="s">
        <v>662</v>
      </c>
      <c r="C268" s="4" t="s">
        <v>630</v>
      </c>
      <c r="D268" s="4" t="s">
        <v>702</v>
      </c>
      <c r="E268" s="4" t="s">
        <v>700</v>
      </c>
      <c r="F268" s="4" t="s">
        <v>14</v>
      </c>
      <c r="G268" s="12" t="s">
        <v>538</v>
      </c>
      <c r="H268" s="12" t="s">
        <v>539</v>
      </c>
      <c r="I268" s="22">
        <v>4</v>
      </c>
      <c r="J268" s="22">
        <v>2</v>
      </c>
      <c r="K268" s="12" t="s">
        <v>540</v>
      </c>
      <c r="L268" s="12" t="s">
        <v>551</v>
      </c>
      <c r="M268" s="21">
        <v>950</v>
      </c>
      <c r="N268" s="75">
        <v>-2.2788369660000001</v>
      </c>
      <c r="O268" s="75">
        <v>34.031883989999997</v>
      </c>
      <c r="P268" s="19">
        <v>43083</v>
      </c>
      <c r="Q268" s="19">
        <v>43169</v>
      </c>
      <c r="R268" s="21">
        <f t="shared" si="269"/>
        <v>86</v>
      </c>
      <c r="S268" s="101">
        <v>320.24547267200001</v>
      </c>
      <c r="T268">
        <v>2426.5323444700002</v>
      </c>
      <c r="U268" s="68" t="s">
        <v>39</v>
      </c>
      <c r="V268" s="64">
        <v>5</v>
      </c>
      <c r="W268" s="64">
        <v>57.4</v>
      </c>
      <c r="X268" s="83">
        <v>20</v>
      </c>
      <c r="Y268" s="83">
        <v>60</v>
      </c>
      <c r="AB268" s="158">
        <v>6</v>
      </c>
      <c r="AC268" s="161">
        <v>10.25</v>
      </c>
      <c r="AD268" s="162">
        <v>15</v>
      </c>
      <c r="AE268" s="163">
        <v>35</v>
      </c>
      <c r="AF268" s="3" t="s">
        <v>724</v>
      </c>
      <c r="AH268" s="54">
        <v>21</v>
      </c>
      <c r="AI268" s="87">
        <v>41.29</v>
      </c>
      <c r="AJ268" s="54">
        <v>62.29</v>
      </c>
      <c r="AK268" s="84">
        <v>11.98</v>
      </c>
      <c r="AL268" s="87">
        <v>4.83</v>
      </c>
      <c r="AM268" s="123"/>
      <c r="AN268" s="87">
        <v>17.45</v>
      </c>
      <c r="AO268" s="137">
        <v>9.69</v>
      </c>
      <c r="AP268" s="127"/>
      <c r="AQ268" s="122">
        <v>1.0900000000000001</v>
      </c>
      <c r="AV268" s="122">
        <v>0.17</v>
      </c>
      <c r="BA268" s="122">
        <v>1.1599999999999999</v>
      </c>
      <c r="BF268" s="122">
        <v>0.31</v>
      </c>
      <c r="BK268" s="135">
        <f t="shared" si="318"/>
        <v>1.0900000000000001</v>
      </c>
      <c r="BL268" s="135">
        <f t="shared" si="319"/>
        <v>0.17</v>
      </c>
      <c r="BM268" s="135">
        <f t="shared" si="320"/>
        <v>1.1599999999999999</v>
      </c>
      <c r="BN268" s="135">
        <f t="shared" si="321"/>
        <v>0.31</v>
      </c>
      <c r="BO268" s="84">
        <f t="shared" si="316"/>
        <v>29.43</v>
      </c>
      <c r="BP268" s="84">
        <f>IF(ISBLANK(AK268),"",IF(ISBLANK(AH269),"",IFERROR(((AK268-AH269)/0.36/R268),"")))</f>
        <v>-6.4599483204132993E-4</v>
      </c>
      <c r="BQ268" s="84">
        <f>IF(ISBLANK(AK268),"",IF(ISBLANK(AK268),"",IFERROR(((AK268-AK269)/0.36/R268),"")))</f>
        <v>0.17441860465116282</v>
      </c>
      <c r="BR268" s="84">
        <f t="shared" si="275"/>
        <v>4.6834625322997397E-2</v>
      </c>
      <c r="BS268" s="84">
        <f t="shared" ref="BS268:BS331" si="332">IF(ISBLANK(AN268),"",IF(ISBLANK(AN268),"",IFERROR(((AN268-AN269)/0.36/R268),"")))</f>
        <v>0.22932816537467698</v>
      </c>
      <c r="BT268" s="84">
        <f>IF(ISBLANK(AJ269),"",IF(ISBLANK(BO268),"",IFERROR(((BO268-AJ269)/0.36/R268),"")))</f>
        <v>4.6188630490956062E-2</v>
      </c>
      <c r="BU268" s="84">
        <f>IF(ISBLANK(BO269),"",IF(ISBLANK(BO268),"",IFERROR(((BO268-BO269)/0.36/R268),"")))</f>
        <v>0.40374677002583981</v>
      </c>
    </row>
    <row r="269" spans="1:73" x14ac:dyDescent="0.25">
      <c r="A269" s="12" t="s">
        <v>430</v>
      </c>
      <c r="B269" s="4" t="s">
        <v>662</v>
      </c>
      <c r="C269" s="4" t="s">
        <v>630</v>
      </c>
      <c r="D269" s="4" t="s">
        <v>702</v>
      </c>
      <c r="E269" s="4" t="s">
        <v>700</v>
      </c>
      <c r="F269" s="4" t="s">
        <v>14</v>
      </c>
      <c r="G269" s="12" t="s">
        <v>538</v>
      </c>
      <c r="H269" s="12" t="s">
        <v>539</v>
      </c>
      <c r="I269" s="22">
        <v>4</v>
      </c>
      <c r="J269" s="22">
        <v>2</v>
      </c>
      <c r="K269" s="12" t="s">
        <v>542</v>
      </c>
      <c r="L269" s="12" t="s">
        <v>551</v>
      </c>
      <c r="M269" s="21">
        <v>950</v>
      </c>
      <c r="N269" s="75">
        <v>-2.2788369660000001</v>
      </c>
      <c r="O269" s="75">
        <v>34.031883989999997</v>
      </c>
      <c r="P269" s="19">
        <v>43083</v>
      </c>
      <c r="Q269" s="19">
        <v>43169</v>
      </c>
      <c r="R269" s="21">
        <f t="shared" si="269"/>
        <v>86</v>
      </c>
      <c r="S269" s="101">
        <v>320.24547267200001</v>
      </c>
      <c r="T269">
        <v>2746.777817142</v>
      </c>
      <c r="U269" s="68" t="s">
        <v>39</v>
      </c>
      <c r="V269" s="64">
        <v>3.5</v>
      </c>
      <c r="W269" s="64">
        <v>73.8</v>
      </c>
      <c r="X269" s="83">
        <v>50</v>
      </c>
      <c r="Y269" s="83">
        <v>65</v>
      </c>
      <c r="AB269" s="158">
        <v>2.5</v>
      </c>
      <c r="AC269" s="161">
        <v>3.25</v>
      </c>
      <c r="AD269" s="162">
        <v>25</v>
      </c>
      <c r="AE269" s="163">
        <v>35</v>
      </c>
      <c r="AF269" s="3" t="s">
        <v>724</v>
      </c>
      <c r="AH269" s="54">
        <v>12</v>
      </c>
      <c r="AI269" s="87">
        <v>16</v>
      </c>
      <c r="AJ269" s="54">
        <v>28</v>
      </c>
      <c r="AK269" s="84">
        <v>6.58</v>
      </c>
      <c r="AL269" s="143">
        <v>8.5299999999999994</v>
      </c>
      <c r="AM269" s="123"/>
      <c r="AN269" s="87">
        <v>10.35</v>
      </c>
      <c r="AO269" s="137">
        <v>2.86</v>
      </c>
      <c r="AP269" s="127"/>
      <c r="AQ269" s="122">
        <v>1.37</v>
      </c>
      <c r="AV269" s="122">
        <v>0.27</v>
      </c>
      <c r="BA269" s="122">
        <v>1.37</v>
      </c>
      <c r="BF269" s="122">
        <v>0.28999999999999998</v>
      </c>
      <c r="BK269" s="135">
        <f t="shared" si="318"/>
        <v>1.37</v>
      </c>
      <c r="BL269" s="135">
        <f t="shared" si="319"/>
        <v>0.27</v>
      </c>
      <c r="BM269" s="135">
        <f t="shared" si="320"/>
        <v>1.37</v>
      </c>
      <c r="BN269" s="135">
        <f t="shared" si="321"/>
        <v>0.28999999999999998</v>
      </c>
      <c r="BO269" s="84">
        <f t="shared" si="316"/>
        <v>16.93</v>
      </c>
      <c r="BP269" s="84">
        <f>IF(ISBLANK(AK269),"",IF(ISBLANK(AH269),"",IFERROR(((AK269-AH269)/0.36/R269),"")))</f>
        <v>-0.17506459948320413</v>
      </c>
      <c r="BR269" s="84">
        <f t="shared" ref="BR269:BR300" si="333">IF(ISBLANK(AN269),"",IF(ISBLANK(AI269),"",IFERROR(((AN269-AI269)/0.36/R269),"")))</f>
        <v>-0.18249354005167961</v>
      </c>
      <c r="BT269" s="84">
        <f>IF(ISBLANK(BO269),"",IF(ISBLANK(AJ269),"",IFERROR(((BO269-AJ269)/0.36/R269),"")))</f>
        <v>-0.35755813953488375</v>
      </c>
    </row>
    <row r="270" spans="1:73" x14ac:dyDescent="0.25">
      <c r="A270" s="12" t="s">
        <v>431</v>
      </c>
      <c r="B270" s="4" t="s">
        <v>663</v>
      </c>
      <c r="C270" s="4" t="s">
        <v>631</v>
      </c>
      <c r="D270" s="4" t="s">
        <v>703</v>
      </c>
      <c r="E270" s="4" t="s">
        <v>703</v>
      </c>
      <c r="F270" s="4" t="s">
        <v>15</v>
      </c>
      <c r="G270" s="12" t="s">
        <v>538</v>
      </c>
      <c r="H270" s="12" t="s">
        <v>543</v>
      </c>
      <c r="I270" s="22">
        <v>1</v>
      </c>
      <c r="J270" s="22">
        <v>1</v>
      </c>
      <c r="K270" s="12" t="s">
        <v>540</v>
      </c>
      <c r="L270" s="12" t="s">
        <v>551</v>
      </c>
      <c r="M270" s="21">
        <v>957</v>
      </c>
      <c r="N270" s="75">
        <v>-2.3500519620000002</v>
      </c>
      <c r="O270" s="75">
        <v>34.049975992999997</v>
      </c>
      <c r="P270" s="19">
        <v>43082</v>
      </c>
      <c r="Q270" s="19">
        <v>43168</v>
      </c>
      <c r="R270" s="21">
        <f t="shared" si="269"/>
        <v>86</v>
      </c>
      <c r="S270" s="101">
        <v>297.54515616499998</v>
      </c>
      <c r="T270">
        <v>2506.6740828850002</v>
      </c>
      <c r="U270" s="68" t="s">
        <v>23</v>
      </c>
      <c r="V270" s="64">
        <v>1.5</v>
      </c>
      <c r="W270" s="64">
        <v>2.1</v>
      </c>
      <c r="X270" s="83">
        <v>80</v>
      </c>
      <c r="Y270" s="83">
        <v>95</v>
      </c>
      <c r="AB270" s="158">
        <v>2.5</v>
      </c>
      <c r="AC270" s="161">
        <v>3.5</v>
      </c>
      <c r="AD270" s="162">
        <v>75</v>
      </c>
      <c r="AE270" s="163">
        <v>90</v>
      </c>
      <c r="AH270" s="54">
        <v>12</v>
      </c>
      <c r="AI270" s="87">
        <v>4</v>
      </c>
      <c r="AJ270" s="54">
        <v>16</v>
      </c>
      <c r="AK270" s="84">
        <v>40.21</v>
      </c>
      <c r="AL270" s="87"/>
      <c r="AM270" s="123"/>
      <c r="AN270" s="87">
        <v>4</v>
      </c>
      <c r="AO270" s="137">
        <v>2.2200000000000002</v>
      </c>
      <c r="AP270" s="127"/>
      <c r="BA270" s="122">
        <v>0.98</v>
      </c>
      <c r="BF270" s="122">
        <v>0.2</v>
      </c>
      <c r="BK270" s="135" t="str">
        <f t="shared" si="318"/>
        <v/>
      </c>
      <c r="BL270" s="135" t="str">
        <f t="shared" si="319"/>
        <v/>
      </c>
      <c r="BM270" s="135">
        <f t="shared" si="320"/>
        <v>0.98</v>
      </c>
      <c r="BN270" s="135">
        <f t="shared" si="321"/>
        <v>0.2</v>
      </c>
      <c r="BO270" s="84">
        <f t="shared" si="316"/>
        <v>44.21</v>
      </c>
      <c r="BP270" s="84">
        <f>IF(ISBLANK(AK270),"",IF(ISBLANK(AH271),"",IFERROR(((AK270-AH271)/0.36/R270),"")))</f>
        <v>1.0726744186046511</v>
      </c>
      <c r="BQ270" s="84">
        <f>IF(ISBLANK(AK270),"",IF(ISBLANK(AK270),"",IFERROR(((AK270-AK271)/0.36/R270),"")))</f>
        <v>0.74192506459948326</v>
      </c>
      <c r="BR270" s="84">
        <f t="shared" si="277"/>
        <v>9.6899224806201556E-2</v>
      </c>
      <c r="BS270" s="84">
        <f t="shared" ref="BS270:BS333" si="334">IF(ISBLANK(AN270),"",IF(ISBLANK(AN270),"",IFERROR(((AN270-AN271)/0.36/R270),"")))</f>
        <v>0.1065891472868217</v>
      </c>
      <c r="BT270" s="84">
        <f>IF(ISBLANK(AJ271),"",IF(ISBLANK(BO270),"",IFERROR(((BO270-AJ271)/0.36/R270),"")))</f>
        <v>1.1695736434108528</v>
      </c>
      <c r="BU270" s="84">
        <f>IF(ISBLANK(BO271),"",IF(ISBLANK(BO270),"",IFERROR(((BO270-BO271)/0.36/R270),"")))</f>
        <v>0.84851421188630494</v>
      </c>
    </row>
    <row r="271" spans="1:73" x14ac:dyDescent="0.25">
      <c r="A271" s="12" t="s">
        <v>432</v>
      </c>
      <c r="B271" s="4" t="s">
        <v>663</v>
      </c>
      <c r="C271" s="4" t="s">
        <v>631</v>
      </c>
      <c r="D271" s="4" t="s">
        <v>703</v>
      </c>
      <c r="E271" s="4" t="s">
        <v>703</v>
      </c>
      <c r="F271" s="4" t="s">
        <v>15</v>
      </c>
      <c r="G271" s="12" t="s">
        <v>538</v>
      </c>
      <c r="H271" s="12" t="s">
        <v>543</v>
      </c>
      <c r="I271" s="22">
        <v>1</v>
      </c>
      <c r="J271" s="22">
        <v>1</v>
      </c>
      <c r="K271" s="12" t="s">
        <v>542</v>
      </c>
      <c r="L271" s="12" t="s">
        <v>551</v>
      </c>
      <c r="M271" s="21">
        <v>957</v>
      </c>
      <c r="N271" s="75">
        <v>-2.3500519620000002</v>
      </c>
      <c r="O271" s="75">
        <v>34.049975992999997</v>
      </c>
      <c r="P271" s="19">
        <v>43082</v>
      </c>
      <c r="Q271" s="19">
        <v>43168</v>
      </c>
      <c r="R271" s="21">
        <f t="shared" si="269"/>
        <v>86</v>
      </c>
      <c r="S271" s="101">
        <v>297.54515616499998</v>
      </c>
      <c r="T271">
        <v>2804.2192390499999</v>
      </c>
      <c r="U271" s="68" t="s">
        <v>23</v>
      </c>
      <c r="V271" s="64">
        <v>2</v>
      </c>
      <c r="W271" s="64">
        <v>8.6999999999999993</v>
      </c>
      <c r="X271" s="83">
        <v>75</v>
      </c>
      <c r="Y271" s="83">
        <v>85</v>
      </c>
      <c r="AB271" s="158">
        <v>1.5</v>
      </c>
      <c r="AC271" s="161">
        <v>2.13</v>
      </c>
      <c r="AD271" s="162">
        <v>75</v>
      </c>
      <c r="AE271" s="163">
        <v>80</v>
      </c>
      <c r="AH271" s="54">
        <v>7</v>
      </c>
      <c r="AI271" s="87">
        <v>1</v>
      </c>
      <c r="AJ271" s="54">
        <v>8</v>
      </c>
      <c r="AK271" s="84">
        <v>17.239999999999998</v>
      </c>
      <c r="AL271" s="87">
        <v>7.78</v>
      </c>
      <c r="AM271" s="123"/>
      <c r="AN271" s="87">
        <v>0.7</v>
      </c>
      <c r="AO271" s="137">
        <v>0.31</v>
      </c>
      <c r="AP271" s="127"/>
      <c r="AQ271" s="122">
        <v>1.19</v>
      </c>
      <c r="AV271" s="122">
        <v>0.25</v>
      </c>
      <c r="BA271" s="122">
        <v>0</v>
      </c>
      <c r="BF271" s="122">
        <v>0.1</v>
      </c>
      <c r="BK271" s="135">
        <f t="shared" si="318"/>
        <v>1.19</v>
      </c>
      <c r="BL271" s="135">
        <f t="shared" si="319"/>
        <v>0.25</v>
      </c>
      <c r="BM271" s="135">
        <f t="shared" si="320"/>
        <v>0</v>
      </c>
      <c r="BN271" s="135">
        <f t="shared" si="321"/>
        <v>0.1</v>
      </c>
      <c r="BO271" s="84">
        <f t="shared" si="316"/>
        <v>17.939999999999998</v>
      </c>
      <c r="BP271" s="84">
        <f>IF(ISBLANK(AK271),"",IF(ISBLANK(AH271),"",IFERROR(((AK271-AH271)/0.36/R271),"")))</f>
        <v>0.33074935400516792</v>
      </c>
      <c r="BR271" s="84">
        <f t="shared" ref="BR223:BR286" si="335">IF(ISBLANK(AN271),"",IF(ISBLANK(AI271),"",IFERROR(((AN271-AI271)/0.36/R271),"")))</f>
        <v>-9.6899224806201566E-3</v>
      </c>
      <c r="BT271" s="84">
        <f>IF(ISBLANK(BO271),"",IF(ISBLANK(AJ271),"",IFERROR(((BO271-AJ271)/0.36/R271),"")))</f>
        <v>0.32105943152454774</v>
      </c>
    </row>
    <row r="272" spans="1:73" x14ac:dyDescent="0.25">
      <c r="A272" s="12" t="s">
        <v>433</v>
      </c>
      <c r="B272" s="4" t="s">
        <v>664</v>
      </c>
      <c r="C272" s="4" t="s">
        <v>631</v>
      </c>
      <c r="D272" s="4" t="s">
        <v>704</v>
      </c>
      <c r="E272" s="4" t="s">
        <v>704</v>
      </c>
      <c r="F272" s="4" t="s">
        <v>15</v>
      </c>
      <c r="G272" s="12" t="s">
        <v>538</v>
      </c>
      <c r="H272" s="12" t="s">
        <v>543</v>
      </c>
      <c r="I272" s="22">
        <v>2</v>
      </c>
      <c r="J272" s="22">
        <v>2</v>
      </c>
      <c r="K272" s="12" t="s">
        <v>540</v>
      </c>
      <c r="L272" s="12" t="s">
        <v>551</v>
      </c>
      <c r="M272" s="21">
        <v>959</v>
      </c>
      <c r="N272" s="75">
        <v>-2.3484879830000001</v>
      </c>
      <c r="O272" s="75">
        <v>34.050110019999998</v>
      </c>
      <c r="P272" s="19">
        <v>43082</v>
      </c>
      <c r="Q272" s="19">
        <v>43168</v>
      </c>
      <c r="R272" s="21">
        <f t="shared" si="269"/>
        <v>86</v>
      </c>
      <c r="S272" s="101">
        <v>297.54515616499998</v>
      </c>
      <c r="T272">
        <v>2506.6740828850002</v>
      </c>
      <c r="U272" s="68" t="s">
        <v>23</v>
      </c>
      <c r="V272" s="64">
        <v>2.4</v>
      </c>
      <c r="W272" s="64">
        <v>6.8</v>
      </c>
      <c r="X272" s="83">
        <v>90</v>
      </c>
      <c r="Y272" s="83">
        <v>95</v>
      </c>
      <c r="AB272" s="158">
        <v>5.5</v>
      </c>
      <c r="AC272" s="161">
        <v>16</v>
      </c>
      <c r="AD272" s="162">
        <v>67</v>
      </c>
      <c r="AE272" s="163">
        <v>95</v>
      </c>
      <c r="AH272" s="54">
        <v>9</v>
      </c>
      <c r="AI272" s="87">
        <v>11</v>
      </c>
      <c r="AJ272" s="54">
        <v>20</v>
      </c>
      <c r="AK272" s="84">
        <v>53.4</v>
      </c>
      <c r="AL272" s="87"/>
      <c r="AM272" s="123"/>
      <c r="AN272" s="87">
        <v>21.38</v>
      </c>
      <c r="AO272" s="144">
        <v>3.71</v>
      </c>
      <c r="AP272" s="127"/>
      <c r="BA272" s="122">
        <v>0.33</v>
      </c>
      <c r="BB272" s="135">
        <v>1.23</v>
      </c>
      <c r="BF272" s="122">
        <v>0.14000000000000001</v>
      </c>
      <c r="BG272" s="135">
        <v>0.22</v>
      </c>
      <c r="BK272" s="135" t="str">
        <f t="shared" si="318"/>
        <v/>
      </c>
      <c r="BL272" s="135" t="str">
        <f t="shared" si="319"/>
        <v/>
      </c>
      <c r="BM272" s="135">
        <f t="shared" si="320"/>
        <v>0.33</v>
      </c>
      <c r="BN272" s="135">
        <f t="shared" si="321"/>
        <v>0.14000000000000001</v>
      </c>
      <c r="BO272" s="84">
        <f t="shared" si="316"/>
        <v>74.78</v>
      </c>
      <c r="BP272" s="84">
        <f>IF(ISBLANK(AK272),"",IF(ISBLANK(AH273),"",IFERROR(((AK272-AH273)/0.36/R272),"")))</f>
        <v>1.5310077519379843</v>
      </c>
      <c r="BQ272" s="84">
        <f>IF(ISBLANK(AK272),"",IF(ISBLANK(AK272),"",IFERROR(((AK272-AK273)/0.36/R272),"")))</f>
        <v>1.3065245478036178</v>
      </c>
      <c r="BR272" s="84">
        <f t="shared" si="278"/>
        <v>0.62596899224806202</v>
      </c>
      <c r="BS272" s="84">
        <f t="shared" ref="BS272:BS303" si="336">IF(ISBLANK(AN272),"",IF(ISBLANK(AN272),"",IFERROR(((AN272-AN273)/0.36/R272),"")))</f>
        <v>0.51679586563307489</v>
      </c>
      <c r="BT272" s="84">
        <f>IF(ISBLANK(AJ273),"",IF(ISBLANK(BO272),"",IFERROR(((BO272-AJ273)/0.36/R272),"")))</f>
        <v>2.1569767441860463</v>
      </c>
      <c r="BU272" s="84">
        <f>IF(ISBLANK(BO273),"",IF(ISBLANK(BO272),"",IFERROR(((BO272-BO273)/0.36/R272),"")))</f>
        <v>1.8233204134366927</v>
      </c>
    </row>
    <row r="273" spans="1:73" x14ac:dyDescent="0.25">
      <c r="A273" s="12" t="s">
        <v>434</v>
      </c>
      <c r="B273" s="4" t="s">
        <v>664</v>
      </c>
      <c r="C273" s="4" t="s">
        <v>631</v>
      </c>
      <c r="D273" s="4" t="s">
        <v>704</v>
      </c>
      <c r="E273" s="4" t="s">
        <v>704</v>
      </c>
      <c r="F273" s="4" t="s">
        <v>15</v>
      </c>
      <c r="G273" s="12" t="s">
        <v>538</v>
      </c>
      <c r="H273" s="12" t="s">
        <v>543</v>
      </c>
      <c r="I273" s="22">
        <v>2</v>
      </c>
      <c r="J273" s="22">
        <v>2</v>
      </c>
      <c r="K273" s="12" t="s">
        <v>542</v>
      </c>
      <c r="L273" s="12" t="s">
        <v>551</v>
      </c>
      <c r="M273" s="21">
        <v>959</v>
      </c>
      <c r="N273" s="75">
        <v>-2.3484879830000001</v>
      </c>
      <c r="O273" s="75">
        <v>34.050110019999998</v>
      </c>
      <c r="P273" s="19">
        <v>43082</v>
      </c>
      <c r="Q273" s="19">
        <v>43168</v>
      </c>
      <c r="R273" s="21">
        <f t="shared" si="269"/>
        <v>86</v>
      </c>
      <c r="S273" s="101">
        <v>297.54515616499998</v>
      </c>
      <c r="T273">
        <v>2804.2192390499999</v>
      </c>
      <c r="U273" s="68" t="s">
        <v>23</v>
      </c>
      <c r="V273" s="64">
        <v>2</v>
      </c>
      <c r="W273" s="64">
        <v>5.6</v>
      </c>
      <c r="X273" s="83">
        <v>65</v>
      </c>
      <c r="Y273" s="83">
        <v>80</v>
      </c>
      <c r="AB273" s="158">
        <v>2.5</v>
      </c>
      <c r="AC273" s="161">
        <v>3.63</v>
      </c>
      <c r="AD273" s="162">
        <v>50</v>
      </c>
      <c r="AE273" s="163">
        <v>75</v>
      </c>
      <c r="AH273" s="54">
        <v>6</v>
      </c>
      <c r="AI273" s="87">
        <v>2</v>
      </c>
      <c r="AJ273" s="54">
        <v>8</v>
      </c>
      <c r="AK273" s="84">
        <v>12.95</v>
      </c>
      <c r="AL273" s="87">
        <v>5.94</v>
      </c>
      <c r="AM273" s="123"/>
      <c r="AN273" s="87">
        <v>5.38</v>
      </c>
      <c r="AO273" s="144"/>
      <c r="AP273" s="127"/>
      <c r="AQ273" s="122">
        <v>1.3</v>
      </c>
      <c r="AV273" s="122">
        <v>0.26</v>
      </c>
      <c r="BA273" s="122">
        <v>1.1599999999999999</v>
      </c>
      <c r="BF273" s="122">
        <v>0.15</v>
      </c>
      <c r="BK273" s="135">
        <f t="shared" si="318"/>
        <v>1.3</v>
      </c>
      <c r="BL273" s="135">
        <f t="shared" si="319"/>
        <v>0.26</v>
      </c>
      <c r="BM273" s="135">
        <f t="shared" si="320"/>
        <v>1.1599999999999999</v>
      </c>
      <c r="BN273" s="135">
        <f t="shared" si="321"/>
        <v>0.15</v>
      </c>
      <c r="BO273" s="84">
        <f t="shared" si="316"/>
        <v>18.329999999999998</v>
      </c>
      <c r="BP273" s="84">
        <f>IF(ISBLANK(AK273),"",IF(ISBLANK(AH273),"",IFERROR(((AK273-AH273)/0.36/R273),"")))</f>
        <v>0.2244832041343669</v>
      </c>
      <c r="BR273" s="84">
        <f t="shared" si="280"/>
        <v>0.10917312661498708</v>
      </c>
      <c r="BT273" s="84">
        <f>IF(ISBLANK(BO273),"",IF(ISBLANK(AJ273),"",IFERROR(((BO273-AJ273)/0.36/R273),"")))</f>
        <v>0.33365633074935397</v>
      </c>
    </row>
    <row r="274" spans="1:73" x14ac:dyDescent="0.25">
      <c r="A274" s="12" t="s">
        <v>435</v>
      </c>
      <c r="B274" s="4" t="s">
        <v>665</v>
      </c>
      <c r="C274" s="4" t="s">
        <v>631</v>
      </c>
      <c r="D274" s="4" t="s">
        <v>705</v>
      </c>
      <c r="E274" s="4" t="s">
        <v>706</v>
      </c>
      <c r="F274" s="4" t="s">
        <v>15</v>
      </c>
      <c r="G274" s="12" t="s">
        <v>538</v>
      </c>
      <c r="H274" s="12" t="s">
        <v>543</v>
      </c>
      <c r="I274" s="22">
        <v>3</v>
      </c>
      <c r="J274" s="22">
        <v>4</v>
      </c>
      <c r="K274" s="12" t="s">
        <v>540</v>
      </c>
      <c r="L274" s="12" t="s">
        <v>551</v>
      </c>
      <c r="M274" s="21">
        <v>1022</v>
      </c>
      <c r="N274" s="75">
        <v>-2.3672930339999998</v>
      </c>
      <c r="O274" s="75">
        <v>34.062509034000001</v>
      </c>
      <c r="P274" s="19">
        <v>43082</v>
      </c>
      <c r="Q274" s="19">
        <v>43168</v>
      </c>
      <c r="R274" s="21">
        <f t="shared" si="269"/>
        <v>86</v>
      </c>
      <c r="S274" s="101">
        <v>297.54515616499998</v>
      </c>
      <c r="T274">
        <v>2506.6740828850002</v>
      </c>
      <c r="U274" s="68" t="s">
        <v>23</v>
      </c>
      <c r="V274" s="64">
        <v>1.5</v>
      </c>
      <c r="W274" s="64">
        <v>2.9</v>
      </c>
      <c r="X274" s="83">
        <v>70</v>
      </c>
      <c r="Y274" s="83">
        <v>78</v>
      </c>
      <c r="AB274" s="158">
        <v>2</v>
      </c>
      <c r="AC274" s="161">
        <v>10</v>
      </c>
      <c r="AD274" s="162">
        <v>72</v>
      </c>
      <c r="AE274" s="163">
        <v>90</v>
      </c>
      <c r="AH274" s="54">
        <v>14</v>
      </c>
      <c r="AI274" s="87">
        <v>7</v>
      </c>
      <c r="AJ274" s="54">
        <v>21</v>
      </c>
      <c r="AK274" s="84">
        <v>117.12</v>
      </c>
      <c r="AL274" s="87">
        <v>4.84</v>
      </c>
      <c r="AM274" s="123"/>
      <c r="AN274" s="87">
        <v>11.51</v>
      </c>
      <c r="AO274" s="137">
        <v>2.11</v>
      </c>
      <c r="AP274" s="127"/>
      <c r="AQ274" s="122">
        <v>0.21</v>
      </c>
      <c r="AR274" s="135">
        <v>1.02</v>
      </c>
      <c r="AV274" s="122">
        <v>0.08</v>
      </c>
      <c r="AW274" s="135">
        <v>0.25</v>
      </c>
      <c r="BA274" s="122">
        <v>1.02</v>
      </c>
      <c r="BF274" s="122">
        <v>0.18</v>
      </c>
      <c r="BK274" s="135">
        <f t="shared" si="318"/>
        <v>0.21</v>
      </c>
      <c r="BL274" s="135">
        <f t="shared" si="319"/>
        <v>0.08</v>
      </c>
      <c r="BM274" s="135">
        <f t="shared" si="320"/>
        <v>1.02</v>
      </c>
      <c r="BN274" s="135">
        <f t="shared" si="321"/>
        <v>0.18</v>
      </c>
      <c r="BO274" s="84">
        <f t="shared" si="316"/>
        <v>128.63</v>
      </c>
      <c r="BP274" s="84">
        <f>IF(ISBLANK(AK274),"",IF(ISBLANK(AH275),"",IFERROR(((AK274-AH275)/0.36/R274),"")))</f>
        <v>3.3020025839793283</v>
      </c>
      <c r="BQ274" s="84">
        <f>IF(ISBLANK(AK274),"",IF(ISBLANK(AK274),"",IFERROR(((AK274-AK275)/0.36/R274),"")))</f>
        <v>-0.17054263565891475</v>
      </c>
      <c r="BR274" s="84">
        <f t="shared" si="278"/>
        <v>0.30717054263565891</v>
      </c>
      <c r="BS274" s="84">
        <f t="shared" ref="BS274:BS337" si="337">IF(ISBLANK(AN274),"",IF(ISBLANK(AN274),"",IFERROR(((AN274-AN275)/0.36/R274),"")))</f>
        <v>-0.41085271317829458</v>
      </c>
      <c r="BT274" s="84">
        <f>IF(ISBLANK(AJ275),"",IF(ISBLANK(BO274),"",IFERROR(((BO274-AJ275)/0.36/R274),"")))</f>
        <v>3.6091731266149876</v>
      </c>
      <c r="BU274" s="84">
        <f>IF(ISBLANK(BO275),"",IF(ISBLANK(BO274),"",IFERROR(((BO274-BO275)/0.36/R274),"")))</f>
        <v>-0.58139534883720934</v>
      </c>
    </row>
    <row r="275" spans="1:73" x14ac:dyDescent="0.25">
      <c r="A275" s="12" t="s">
        <v>436</v>
      </c>
      <c r="B275" s="4" t="s">
        <v>665</v>
      </c>
      <c r="C275" s="4" t="s">
        <v>631</v>
      </c>
      <c r="D275" s="4" t="s">
        <v>705</v>
      </c>
      <c r="E275" s="4" t="s">
        <v>706</v>
      </c>
      <c r="F275" s="4" t="s">
        <v>15</v>
      </c>
      <c r="G275" s="12" t="s">
        <v>538</v>
      </c>
      <c r="H275" s="12" t="s">
        <v>543</v>
      </c>
      <c r="I275" s="22">
        <v>3</v>
      </c>
      <c r="J275" s="22">
        <v>4</v>
      </c>
      <c r="K275" s="12" t="s">
        <v>542</v>
      </c>
      <c r="L275" s="12" t="s">
        <v>551</v>
      </c>
      <c r="M275" s="21">
        <v>1022</v>
      </c>
      <c r="N275" s="75">
        <v>-2.3672930339999998</v>
      </c>
      <c r="O275" s="75">
        <v>34.062509034000001</v>
      </c>
      <c r="P275" s="19">
        <v>43082</v>
      </c>
      <c r="Q275" s="19">
        <v>43168</v>
      </c>
      <c r="R275" s="21">
        <f t="shared" si="269"/>
        <v>86</v>
      </c>
      <c r="S275" s="101">
        <v>297.54515616499998</v>
      </c>
      <c r="T275">
        <v>2804.2192390499999</v>
      </c>
      <c r="U275" s="68" t="s">
        <v>23</v>
      </c>
      <c r="V275" s="64">
        <v>1.5</v>
      </c>
      <c r="W275" s="64">
        <v>2.2000000000000002</v>
      </c>
      <c r="X275" s="83">
        <v>85</v>
      </c>
      <c r="Y275" s="83">
        <v>90</v>
      </c>
      <c r="AB275" s="158">
        <v>1.5</v>
      </c>
      <c r="AC275" s="161">
        <v>2.25</v>
      </c>
      <c r="AD275" s="162">
        <v>78</v>
      </c>
      <c r="AE275" s="163">
        <v>85</v>
      </c>
      <c r="AH275" s="54">
        <v>14.89</v>
      </c>
      <c r="AI275" s="87">
        <v>2</v>
      </c>
      <c r="AJ275" s="54">
        <v>16.89</v>
      </c>
      <c r="AK275" s="84">
        <v>122.4</v>
      </c>
      <c r="AL275" s="87">
        <v>5.54</v>
      </c>
      <c r="AM275" s="123"/>
      <c r="AN275" s="85">
        <v>24.23</v>
      </c>
      <c r="AO275" s="137">
        <v>1.03</v>
      </c>
      <c r="AP275" s="127"/>
      <c r="AQ275" s="122">
        <v>0.41</v>
      </c>
      <c r="AR275" s="135">
        <v>0.88</v>
      </c>
      <c r="AV275" s="122">
        <v>0.1</v>
      </c>
      <c r="AW275" s="135">
        <v>0.25</v>
      </c>
      <c r="BA275" s="122">
        <v>2.73</v>
      </c>
      <c r="BF275" s="122">
        <v>0.18</v>
      </c>
      <c r="BK275" s="135">
        <f t="shared" si="318"/>
        <v>0.41</v>
      </c>
      <c r="BL275" s="135">
        <f t="shared" si="319"/>
        <v>0.1</v>
      </c>
      <c r="BM275" s="135">
        <f t="shared" si="320"/>
        <v>2.73</v>
      </c>
      <c r="BN275" s="135">
        <f t="shared" si="321"/>
        <v>0.18</v>
      </c>
      <c r="BO275" s="84">
        <f t="shared" si="316"/>
        <v>146.63</v>
      </c>
      <c r="BP275" s="84">
        <f>IF(ISBLANK(AK275),"",IF(ISBLANK(AH275),"",IFERROR(((AK275-AH275)/0.36/R275),"")))</f>
        <v>3.4725452196382434</v>
      </c>
      <c r="BR275" s="84">
        <f t="shared" si="280"/>
        <v>0.71802325581395354</v>
      </c>
      <c r="BT275" s="84">
        <f>IF(ISBLANK(BO275),"",IF(ISBLANK(AJ275),"",IFERROR(((BO275-AJ275)/0.36/R275),"")))</f>
        <v>4.1905684754521966</v>
      </c>
    </row>
    <row r="276" spans="1:73" x14ac:dyDescent="0.25">
      <c r="A276" s="12" t="s">
        <v>437</v>
      </c>
      <c r="B276" s="4" t="s">
        <v>666</v>
      </c>
      <c r="C276" s="4" t="s">
        <v>631</v>
      </c>
      <c r="D276" s="4" t="s">
        <v>706</v>
      </c>
      <c r="E276" s="4" t="s">
        <v>705</v>
      </c>
      <c r="F276" s="4" t="s">
        <v>15</v>
      </c>
      <c r="G276" s="12" t="s">
        <v>538</v>
      </c>
      <c r="H276" s="12" t="s">
        <v>543</v>
      </c>
      <c r="I276" s="22">
        <v>4</v>
      </c>
      <c r="J276" s="22">
        <v>3</v>
      </c>
      <c r="K276" s="12" t="s">
        <v>540</v>
      </c>
      <c r="L276" s="12" t="s">
        <v>551</v>
      </c>
      <c r="M276" s="21">
        <v>1020</v>
      </c>
      <c r="N276" s="75">
        <v>-2.3685700170000001</v>
      </c>
      <c r="O276" s="75">
        <v>34.062585980000001</v>
      </c>
      <c r="P276" s="19">
        <v>43082</v>
      </c>
      <c r="Q276" s="19">
        <v>43168</v>
      </c>
      <c r="R276" s="21">
        <f t="shared" si="269"/>
        <v>86</v>
      </c>
      <c r="S276" s="101">
        <v>297.54515616499998</v>
      </c>
      <c r="T276">
        <v>2422.8583498090002</v>
      </c>
      <c r="U276" s="68" t="s">
        <v>23</v>
      </c>
      <c r="V276" s="64">
        <v>2</v>
      </c>
      <c r="W276" s="64">
        <v>3.3</v>
      </c>
      <c r="X276" s="83">
        <v>45</v>
      </c>
      <c r="Y276" s="83">
        <v>75</v>
      </c>
      <c r="AB276" s="158">
        <v>3.5</v>
      </c>
      <c r="AC276" s="161">
        <v>20.25</v>
      </c>
      <c r="AD276" s="162">
        <v>50</v>
      </c>
      <c r="AE276" s="163">
        <v>95</v>
      </c>
      <c r="AH276" s="54">
        <v>21.78</v>
      </c>
      <c r="AI276" s="87">
        <v>34.47</v>
      </c>
      <c r="AJ276" s="54">
        <v>56.25</v>
      </c>
      <c r="AK276" s="84">
        <v>52.47</v>
      </c>
      <c r="AL276" s="87">
        <v>24.84</v>
      </c>
      <c r="AM276" s="123"/>
      <c r="AN276" s="87">
        <v>47.87</v>
      </c>
      <c r="AO276" s="137">
        <v>5.86</v>
      </c>
      <c r="AP276" s="127"/>
      <c r="AQ276" s="122">
        <v>0.91</v>
      </c>
      <c r="AV276" s="122">
        <v>0.38</v>
      </c>
      <c r="BA276" s="122">
        <v>1.05</v>
      </c>
      <c r="BF276" s="122">
        <v>0.34</v>
      </c>
      <c r="BK276" s="135">
        <f t="shared" si="318"/>
        <v>0.91</v>
      </c>
      <c r="BL276" s="135">
        <f t="shared" si="319"/>
        <v>0.38</v>
      </c>
      <c r="BM276" s="135">
        <f t="shared" si="320"/>
        <v>1.05</v>
      </c>
      <c r="BN276" s="135">
        <f t="shared" si="321"/>
        <v>0.34</v>
      </c>
      <c r="BO276" s="84">
        <f t="shared" si="316"/>
        <v>100.34</v>
      </c>
      <c r="BP276" s="84">
        <f>IF(ISBLANK(AK276),"",IF(ISBLANK(AH277),"",IFERROR(((AK276-AH277)/0.36/R276),"")))</f>
        <v>1.500968992248062</v>
      </c>
      <c r="BQ276" s="84">
        <f>IF(ISBLANK(AK276),"",IF(ISBLANK(AK276),"",IFERROR(((AK276-AK277)/0.36/R276),"")))</f>
        <v>0.93604651162790697</v>
      </c>
      <c r="BR276" s="84">
        <f t="shared" si="278"/>
        <v>1.2554909560723513</v>
      </c>
      <c r="BS276" s="84">
        <f t="shared" ref="BS276:BS307" si="338">IF(ISBLANK(AN276),"",IF(ISBLANK(AN276),"",IFERROR(((AN276-AN277)/0.36/R276),"")))</f>
        <v>-0.14534883720930233</v>
      </c>
      <c r="BT276" s="84">
        <f>IF(ISBLANK(AJ277),"",IF(ISBLANK(BO276),"",IFERROR(((BO276-AJ277)/0.36/R276),"")))</f>
        <v>2.7564599483204137</v>
      </c>
      <c r="BU276" s="84">
        <f>IF(ISBLANK(BO277),"",IF(ISBLANK(BO276),"",IFERROR(((BO276-BO277)/0.36/R276),"")))</f>
        <v>0.79069767441860483</v>
      </c>
    </row>
    <row r="277" spans="1:73" x14ac:dyDescent="0.25">
      <c r="A277" s="12" t="s">
        <v>438</v>
      </c>
      <c r="B277" s="4" t="s">
        <v>666</v>
      </c>
      <c r="C277" s="4" t="s">
        <v>631</v>
      </c>
      <c r="D277" s="4" t="s">
        <v>706</v>
      </c>
      <c r="E277" s="4" t="s">
        <v>705</v>
      </c>
      <c r="F277" s="4" t="s">
        <v>15</v>
      </c>
      <c r="G277" s="12" t="s">
        <v>538</v>
      </c>
      <c r="H277" s="12" t="s">
        <v>543</v>
      </c>
      <c r="I277" s="22">
        <v>4</v>
      </c>
      <c r="J277" s="22">
        <v>3</v>
      </c>
      <c r="K277" s="12" t="s">
        <v>542</v>
      </c>
      <c r="L277" s="12" t="s">
        <v>551</v>
      </c>
      <c r="M277" s="21">
        <v>1020</v>
      </c>
      <c r="N277" s="75">
        <v>-2.3685700170000001</v>
      </c>
      <c r="O277" s="75">
        <v>34.062585980000001</v>
      </c>
      <c r="P277" s="19">
        <v>43082</v>
      </c>
      <c r="Q277" s="19">
        <v>43168</v>
      </c>
      <c r="R277" s="21">
        <f t="shared" si="269"/>
        <v>86</v>
      </c>
      <c r="S277" s="101">
        <v>297.54515616499998</v>
      </c>
      <c r="T277">
        <v>2720.4035059739999</v>
      </c>
      <c r="U277" s="68" t="s">
        <v>23</v>
      </c>
      <c r="V277" s="64">
        <v>1.5</v>
      </c>
      <c r="W277" s="64">
        <v>4.5</v>
      </c>
      <c r="X277" s="83">
        <v>45</v>
      </c>
      <c r="Y277" s="83">
        <v>70</v>
      </c>
      <c r="AB277" s="158">
        <v>1.5</v>
      </c>
      <c r="AC277" s="161">
        <v>4.63</v>
      </c>
      <c r="AD277" s="162">
        <v>57</v>
      </c>
      <c r="AE277" s="163">
        <v>80</v>
      </c>
      <c r="AH277" s="54">
        <v>6</v>
      </c>
      <c r="AI277" s="87">
        <v>9</v>
      </c>
      <c r="AJ277" s="54">
        <v>15</v>
      </c>
      <c r="AK277" s="84">
        <v>23.49</v>
      </c>
      <c r="AL277" s="87">
        <v>2.98</v>
      </c>
      <c r="AM277" s="123"/>
      <c r="AN277" s="87">
        <v>52.37</v>
      </c>
      <c r="AO277" s="137">
        <v>32</v>
      </c>
      <c r="AP277" s="127"/>
      <c r="AQ277" s="122">
        <v>1.54</v>
      </c>
      <c r="AV277" s="122">
        <v>0.34</v>
      </c>
      <c r="BA277" s="122">
        <v>0.95</v>
      </c>
      <c r="BF277" s="122">
        <v>0.23</v>
      </c>
      <c r="BK277" s="135">
        <f t="shared" si="318"/>
        <v>1.54</v>
      </c>
      <c r="BL277" s="135">
        <f t="shared" si="319"/>
        <v>0.34</v>
      </c>
      <c r="BM277" s="135">
        <f t="shared" si="320"/>
        <v>0.95</v>
      </c>
      <c r="BN277" s="135">
        <f t="shared" si="321"/>
        <v>0.23</v>
      </c>
      <c r="BO277" s="84">
        <f t="shared" si="316"/>
        <v>75.86</v>
      </c>
      <c r="BP277" s="84">
        <f>IF(ISBLANK(AK277),"",IF(ISBLANK(AH277),"",IFERROR(((AK277-AH277)/0.36/R277),"")))</f>
        <v>0.56492248062015493</v>
      </c>
      <c r="BR277" s="84">
        <f t="shared" si="280"/>
        <v>1.4008397932816536</v>
      </c>
      <c r="BT277" s="84">
        <f>IF(ISBLANK(BO277),"",IF(ISBLANK(AJ277),"",IFERROR(((BO277-AJ277)/0.36/R277),"")))</f>
        <v>1.965762273901809</v>
      </c>
    </row>
    <row r="278" spans="1:73" x14ac:dyDescent="0.25">
      <c r="A278" s="12" t="s">
        <v>439</v>
      </c>
      <c r="B278" s="4" t="s">
        <v>667</v>
      </c>
      <c r="C278" s="4" t="s">
        <v>632</v>
      </c>
      <c r="D278" s="4" t="s">
        <v>707</v>
      </c>
      <c r="E278" s="4" t="s">
        <v>709</v>
      </c>
      <c r="F278" s="4" t="s">
        <v>31</v>
      </c>
      <c r="G278" s="12" t="s">
        <v>544</v>
      </c>
      <c r="H278" s="12" t="s">
        <v>539</v>
      </c>
      <c r="I278" s="22">
        <v>1</v>
      </c>
      <c r="J278" s="22">
        <v>3</v>
      </c>
      <c r="K278" s="12" t="s">
        <v>540</v>
      </c>
      <c r="L278" s="12" t="s">
        <v>551</v>
      </c>
      <c r="M278" s="21">
        <v>995</v>
      </c>
      <c r="N278" s="75">
        <v>-3.2993320000000002</v>
      </c>
      <c r="O278" s="75">
        <v>34.848457965999998</v>
      </c>
      <c r="P278" s="19">
        <v>43080</v>
      </c>
      <c r="Q278" s="19">
        <v>43166</v>
      </c>
      <c r="R278" s="21">
        <f t="shared" si="269"/>
        <v>86</v>
      </c>
      <c r="S278" s="101">
        <v>426.87334890699998</v>
      </c>
      <c r="T278">
        <v>1773.2398882709999</v>
      </c>
      <c r="U278" s="68" t="s">
        <v>94</v>
      </c>
      <c r="V278" s="64">
        <v>2.5</v>
      </c>
      <c r="W278" s="64">
        <v>3.3</v>
      </c>
      <c r="X278" s="83">
        <v>18</v>
      </c>
      <c r="Y278" s="83">
        <v>30</v>
      </c>
      <c r="AB278" s="158">
        <v>2.5</v>
      </c>
      <c r="AC278" s="161">
        <v>11.25</v>
      </c>
      <c r="AD278" s="162">
        <v>13</v>
      </c>
      <c r="AE278" s="163">
        <v>50</v>
      </c>
      <c r="AF278" s="3" t="s">
        <v>827</v>
      </c>
      <c r="AH278" s="54">
        <v>7.7</v>
      </c>
      <c r="AI278" s="87">
        <v>22</v>
      </c>
      <c r="AJ278" s="54">
        <v>29.7</v>
      </c>
      <c r="AK278" s="84">
        <v>6.53</v>
      </c>
      <c r="AL278" s="87">
        <v>2.71</v>
      </c>
      <c r="AM278" s="123"/>
      <c r="AN278" s="87">
        <v>33.590000000000003</v>
      </c>
      <c r="AO278" s="137">
        <v>13.18</v>
      </c>
      <c r="AP278" s="127"/>
      <c r="AQ278" s="122">
        <v>0.33</v>
      </c>
      <c r="AR278" s="135">
        <v>1.1200000000000001</v>
      </c>
      <c r="AV278" s="122">
        <v>0.12</v>
      </c>
      <c r="AW278" s="135">
        <v>0.13</v>
      </c>
      <c r="BA278" s="122">
        <v>1.79</v>
      </c>
      <c r="BF278" s="122">
        <v>0.31</v>
      </c>
      <c r="BK278" s="135">
        <f t="shared" si="318"/>
        <v>0.33</v>
      </c>
      <c r="BL278" s="135">
        <f t="shared" si="319"/>
        <v>0.12</v>
      </c>
      <c r="BM278" s="135">
        <f t="shared" si="320"/>
        <v>1.79</v>
      </c>
      <c r="BN278" s="135">
        <f t="shared" si="321"/>
        <v>0.31</v>
      </c>
      <c r="BO278" s="84">
        <f t="shared" si="316"/>
        <v>40.120000000000005</v>
      </c>
      <c r="BP278" s="84">
        <f>IF(ISBLANK(AK278),"",IF(ISBLANK(AH280),"",IFERROR(((AK278-AH280)/0.36/R278),"")))</f>
        <v>0.14631782945736435</v>
      </c>
      <c r="BQ278" s="84">
        <f>IF(ISBLANK(AK278),"",IF(ISBLANK(AK280),"",IFERROR(((AK278-AK280)/0.36/R278),"")))</f>
        <v>0.19541343669250646</v>
      </c>
      <c r="BR278" s="84">
        <f t="shared" ref="BR278:BR309" si="339">IF(ISBLANK(AN278),"",IF(ISBLANK(AI279),"",IFERROR(((AN278-AI279)/0.36/R278),"")))</f>
        <v>1.0203488372093026</v>
      </c>
      <c r="BS278" s="84">
        <f t="shared" ref="BS278" si="340">IF(ISBLANK(AN278),"",IF(ISBLANK(AN278),"",IFERROR(((AN278-AN280)/0.36/R278),"")))</f>
        <v>0.97416020671834636</v>
      </c>
      <c r="BT278" s="84">
        <f>IF(ISBLANK(BO278),"",IF(ISBLANK(AJ280),"",IFERROR(((BO278-AJ280)/0.36/R278),"")))</f>
        <v>1.1666666666666667</v>
      </c>
      <c r="BU278" s="84">
        <f>IF(ISBLANK(BO280),"",IF(ISBLANK(BO278),"",IFERROR(((BO278-BO280)/0.36/R278),"")))</f>
        <v>1.169573643410853</v>
      </c>
    </row>
    <row r="279" spans="1:73" x14ac:dyDescent="0.25">
      <c r="A279" s="12" t="s">
        <v>440</v>
      </c>
      <c r="B279" s="4" t="s">
        <v>667</v>
      </c>
      <c r="C279" s="4" t="s">
        <v>632</v>
      </c>
      <c r="D279" s="4" t="s">
        <v>707</v>
      </c>
      <c r="E279" s="4" t="s">
        <v>709</v>
      </c>
      <c r="F279" s="4" t="s">
        <v>31</v>
      </c>
      <c r="G279" s="12" t="s">
        <v>544</v>
      </c>
      <c r="H279" s="12" t="s">
        <v>539</v>
      </c>
      <c r="I279" s="22">
        <v>1</v>
      </c>
      <c r="J279" s="22">
        <v>3</v>
      </c>
      <c r="K279" s="12" t="s">
        <v>545</v>
      </c>
      <c r="L279" s="12" t="s">
        <v>551</v>
      </c>
      <c r="M279" s="21">
        <v>995</v>
      </c>
      <c r="N279" s="75">
        <v>-3.2993320000000002</v>
      </c>
      <c r="O279" s="75">
        <v>34.848457965999998</v>
      </c>
      <c r="P279" s="19">
        <v>43080</v>
      </c>
      <c r="Q279" s="19">
        <v>43166</v>
      </c>
      <c r="R279" s="21">
        <f t="shared" ref="R279:R342" si="341">Q279-P279</f>
        <v>86</v>
      </c>
      <c r="S279" s="101">
        <v>426.87334890699998</v>
      </c>
      <c r="T279">
        <v>2200.113237178</v>
      </c>
      <c r="U279" s="68" t="s">
        <v>94</v>
      </c>
      <c r="V279" s="64">
        <v>2.5</v>
      </c>
      <c r="W279" s="64">
        <v>3.3</v>
      </c>
      <c r="X279" s="83">
        <v>20</v>
      </c>
      <c r="Y279" s="83">
        <v>35</v>
      </c>
      <c r="AB279" s="158">
        <v>3.5</v>
      </c>
      <c r="AC279" s="161">
        <v>20.25</v>
      </c>
      <c r="AD279" s="162">
        <v>30</v>
      </c>
      <c r="AE279" s="163">
        <v>75</v>
      </c>
      <c r="AH279" s="54">
        <v>11.96</v>
      </c>
      <c r="AI279" s="87">
        <v>2</v>
      </c>
      <c r="AJ279" s="54">
        <v>13.96</v>
      </c>
      <c r="AK279" s="84">
        <v>47.08</v>
      </c>
      <c r="AL279" s="87">
        <v>0.17</v>
      </c>
      <c r="AM279" s="123"/>
      <c r="AN279" s="87">
        <v>44.5</v>
      </c>
      <c r="AO279" s="137"/>
      <c r="AP279" s="127"/>
      <c r="AQ279" s="122">
        <v>0.67</v>
      </c>
      <c r="AR279" s="135">
        <v>1.26</v>
      </c>
      <c r="AV279" s="122">
        <v>0.14000000000000001</v>
      </c>
      <c r="AW279" s="135">
        <v>0.18</v>
      </c>
      <c r="BA279" s="185">
        <v>0.46</v>
      </c>
      <c r="BB279" s="85"/>
      <c r="BC279" s="192"/>
      <c r="BD279" s="185"/>
      <c r="BE279" s="185"/>
      <c r="BF279" s="185">
        <v>0.16</v>
      </c>
      <c r="BG279" s="85"/>
      <c r="BK279" s="135">
        <f t="shared" si="318"/>
        <v>0.67</v>
      </c>
      <c r="BL279" s="135">
        <f t="shared" si="319"/>
        <v>0.14000000000000001</v>
      </c>
      <c r="BM279" s="135">
        <f t="shared" si="320"/>
        <v>0.46</v>
      </c>
      <c r="BN279" s="135">
        <f t="shared" si="321"/>
        <v>0.16</v>
      </c>
      <c r="BO279" s="84">
        <f t="shared" si="316"/>
        <v>91.58</v>
      </c>
      <c r="BP279" s="84">
        <f>IF(ISBLANK(AK279),"",IF(ISBLANK(AH280),"",IFERROR(((AK279-AH280)/0.36/R279),"")))</f>
        <v>1.4560723514211886</v>
      </c>
      <c r="BQ279" s="84">
        <f>IF(ISBLANK(AK279),"",IF(ISBLANK(AK280),"",IFERROR(((AK279-AK280)/0.36/R279),"")))</f>
        <v>1.5051679586563309</v>
      </c>
      <c r="BR279" s="84">
        <f t="shared" si="339"/>
        <v>1.3727390180878554</v>
      </c>
      <c r="BS279" s="84">
        <f t="shared" ref="BS279:BS310" si="342">IF(ISBLANK(AN279),"",IF(ISBLANK(AN279),"",IFERROR(((AN279-AN280)/0.36/R279),"")))</f>
        <v>1.3265503875968994</v>
      </c>
      <c r="BT279" s="84">
        <f>IF(ISBLANK(BO279),"",IF(ISBLANK(AJ280),"",IFERROR(((BO279-AJ280)/0.36/R279),"")))</f>
        <v>2.8288113695090438</v>
      </c>
      <c r="BU279" s="84">
        <f>IF(ISBLANK(BO280),"",IF(ISBLANK(BO279),"",IFERROR(((BO279-BO280)/0.36/R279),"")))</f>
        <v>2.83171834625323</v>
      </c>
    </row>
    <row r="280" spans="1:73" x14ac:dyDescent="0.25">
      <c r="A280" s="12" t="s">
        <v>441</v>
      </c>
      <c r="B280" s="4" t="s">
        <v>667</v>
      </c>
      <c r="C280" s="4" t="s">
        <v>632</v>
      </c>
      <c r="D280" s="4" t="s">
        <v>707</v>
      </c>
      <c r="E280" s="4" t="s">
        <v>709</v>
      </c>
      <c r="F280" s="4" t="s">
        <v>31</v>
      </c>
      <c r="G280" s="12" t="s">
        <v>544</v>
      </c>
      <c r="H280" s="12" t="s">
        <v>539</v>
      </c>
      <c r="I280" s="22">
        <v>1</v>
      </c>
      <c r="J280" s="22">
        <v>3</v>
      </c>
      <c r="K280" s="12" t="s">
        <v>542</v>
      </c>
      <c r="L280" s="12" t="s">
        <v>551</v>
      </c>
      <c r="M280" s="21">
        <v>995</v>
      </c>
      <c r="N280" s="75">
        <v>-3.2993320000000002</v>
      </c>
      <c r="O280" s="75">
        <v>34.848457965999998</v>
      </c>
      <c r="P280" s="19">
        <v>43080</v>
      </c>
      <c r="Q280" s="19">
        <v>43166</v>
      </c>
      <c r="R280" s="21">
        <f t="shared" si="341"/>
        <v>86</v>
      </c>
      <c r="S280" s="101">
        <v>426.87334890699998</v>
      </c>
      <c r="T280">
        <v>2626.986586085</v>
      </c>
      <c r="U280" s="68" t="s">
        <v>94</v>
      </c>
      <c r="V280" s="62">
        <v>1</v>
      </c>
      <c r="W280" s="62">
        <v>2.1</v>
      </c>
      <c r="X280" s="23">
        <v>20</v>
      </c>
      <c r="Y280" s="23">
        <v>30</v>
      </c>
      <c r="AB280" s="158">
        <v>0.5</v>
      </c>
      <c r="AC280" s="161">
        <v>2</v>
      </c>
      <c r="AD280" s="162">
        <v>2</v>
      </c>
      <c r="AE280" s="163">
        <v>10</v>
      </c>
      <c r="AH280" s="54">
        <v>2</v>
      </c>
      <c r="AI280" s="87">
        <v>2</v>
      </c>
      <c r="AJ280" s="54">
        <v>4</v>
      </c>
      <c r="AK280" s="84">
        <v>0.48</v>
      </c>
      <c r="AL280" s="87"/>
      <c r="AM280" s="123"/>
      <c r="AN280" s="87">
        <v>3.43</v>
      </c>
      <c r="AO280" s="137">
        <v>1.17</v>
      </c>
      <c r="AP280" s="127"/>
      <c r="BA280" s="122">
        <v>1.93</v>
      </c>
      <c r="BF280" s="122">
        <v>0.18</v>
      </c>
      <c r="BK280" s="135" t="str">
        <f t="shared" si="318"/>
        <v/>
      </c>
      <c r="BL280" s="135" t="str">
        <f t="shared" si="319"/>
        <v/>
      </c>
      <c r="BM280" s="135">
        <f t="shared" si="320"/>
        <v>1.93</v>
      </c>
      <c r="BN280" s="135">
        <f t="shared" si="321"/>
        <v>0.18</v>
      </c>
      <c r="BO280" s="84">
        <f t="shared" si="316"/>
        <v>3.91</v>
      </c>
      <c r="BP280" s="84">
        <f>IF(ISBLANK(AK280),"",IF(ISBLANK(AH280),"",IFERROR(((AK280-AH280)/0.36/R280),"")))</f>
        <v>-4.909560723514212E-2</v>
      </c>
      <c r="BR280" s="84">
        <f t="shared" ref="BR280:BR311" si="343">IF(ISBLANK(AN280),"",IF(ISBLANK(AI280),"",IFERROR(((AN280-AI280)/0.36/R280),"")))</f>
        <v>4.6188630490956076E-2</v>
      </c>
      <c r="BT280" s="84">
        <f>IF(ISBLANK(BO280),"",IF(ISBLANK(AJ280),"",IFERROR(((BO280-AJ280)/0.36/R280),"")))</f>
        <v>-2.9069767441860421E-3</v>
      </c>
    </row>
    <row r="281" spans="1:73" x14ac:dyDescent="0.25">
      <c r="A281" s="12" t="s">
        <v>442</v>
      </c>
      <c r="B281" s="4" t="s">
        <v>668</v>
      </c>
      <c r="C281" s="4" t="s">
        <v>632</v>
      </c>
      <c r="D281" s="4" t="s">
        <v>708</v>
      </c>
      <c r="E281" s="4" t="s">
        <v>710</v>
      </c>
      <c r="F281" s="4" t="s">
        <v>31</v>
      </c>
      <c r="G281" s="12" t="s">
        <v>544</v>
      </c>
      <c r="H281" s="12" t="s">
        <v>539</v>
      </c>
      <c r="I281" s="22">
        <v>2</v>
      </c>
      <c r="J281" s="22">
        <v>4</v>
      </c>
      <c r="K281" s="12" t="s">
        <v>540</v>
      </c>
      <c r="L281" s="12" t="s">
        <v>551</v>
      </c>
      <c r="M281" s="21">
        <v>980</v>
      </c>
      <c r="N281" s="75">
        <v>-3.3032679740000002</v>
      </c>
      <c r="O281" s="75">
        <v>34.847795963000003</v>
      </c>
      <c r="P281" s="19">
        <v>43080</v>
      </c>
      <c r="Q281" s="19">
        <v>43166</v>
      </c>
      <c r="R281" s="21">
        <f t="shared" si="341"/>
        <v>86</v>
      </c>
      <c r="S281" s="101">
        <v>426.87334890699998</v>
      </c>
      <c r="T281">
        <v>1773.2398882709999</v>
      </c>
      <c r="U281" s="68" t="s">
        <v>94</v>
      </c>
      <c r="V281" s="62">
        <v>1</v>
      </c>
      <c r="W281" s="62">
        <v>2.7</v>
      </c>
      <c r="X281" s="23">
        <v>15</v>
      </c>
      <c r="Y281" s="23">
        <v>30</v>
      </c>
      <c r="AB281" s="158">
        <v>1.5</v>
      </c>
      <c r="AC281" s="161">
        <v>11.75</v>
      </c>
      <c r="AD281" s="162">
        <v>20</v>
      </c>
      <c r="AE281" s="163">
        <v>48</v>
      </c>
      <c r="AH281" s="54">
        <v>4</v>
      </c>
      <c r="AI281" s="87">
        <v>16.87</v>
      </c>
      <c r="AJ281" s="54">
        <v>20.87</v>
      </c>
      <c r="AK281" s="84">
        <v>16.989999999999998</v>
      </c>
      <c r="AL281" s="87">
        <v>15.27</v>
      </c>
      <c r="AM281" s="123"/>
      <c r="AN281" s="87">
        <v>21.05</v>
      </c>
      <c r="AO281" s="137">
        <v>7.58</v>
      </c>
      <c r="AP281" s="127"/>
      <c r="AQ281" s="122">
        <v>1.58</v>
      </c>
      <c r="AV281" s="122">
        <v>0.21</v>
      </c>
      <c r="BA281" s="122">
        <v>1.86</v>
      </c>
      <c r="BF281" s="122">
        <v>0.31</v>
      </c>
      <c r="BK281" s="135">
        <f t="shared" si="318"/>
        <v>1.58</v>
      </c>
      <c r="BL281" s="135">
        <f t="shared" si="319"/>
        <v>0.21</v>
      </c>
      <c r="BM281" s="135">
        <f t="shared" si="320"/>
        <v>1.86</v>
      </c>
      <c r="BN281" s="135">
        <f t="shared" si="321"/>
        <v>0.31</v>
      </c>
      <c r="BO281" s="84">
        <f t="shared" si="316"/>
        <v>38.04</v>
      </c>
      <c r="BP281" s="84">
        <f>IF(ISBLANK(AK281),"",IF(ISBLANK(AH283),"",IFERROR(((AK281-AH283)/0.36/R281),"")))</f>
        <v>0.48417312661498707</v>
      </c>
      <c r="BQ281" s="84">
        <f>IF(ISBLANK(AK281),"",IF(ISBLANK(AK283),"",IFERROR(((AK281-AK283)/0.36/R281),"")))</f>
        <v>0.34722222222222215</v>
      </c>
      <c r="BR281" s="84">
        <f t="shared" ref="BR281" si="344">IF(ISBLANK(AN281),"",IF(ISBLANK(AI283),"",IFERROR(((AN281-AI283)/0.36/R281),"")))</f>
        <v>0.58301033591731266</v>
      </c>
      <c r="BS281" s="84">
        <f t="shared" ref="BS281:BS329" si="345">IF(ISBLANK(AN281),"",IF(ISBLANK(AN281),"",IFERROR(((AN281-AN283)/0.36/R281),"")))</f>
        <v>0.57525839793281663</v>
      </c>
      <c r="BT281" s="84">
        <f>IF(ISBLANK(BO281),"",IF(ISBLANK(AJ283),"",IFERROR(((BO281-AJ283)/0.36/R281),"")))</f>
        <v>1.0671834625322998</v>
      </c>
      <c r="BU281" s="84">
        <f>IF(ISBLANK(BO283),"",IF(ISBLANK(BO281),"",IFERROR(((BO281-BO283)/0.36/R281),"")))</f>
        <v>0.92248062015503873</v>
      </c>
    </row>
    <row r="282" spans="1:73" x14ac:dyDescent="0.25">
      <c r="A282" s="12" t="s">
        <v>349</v>
      </c>
      <c r="B282" s="4" t="s">
        <v>668</v>
      </c>
      <c r="C282" s="4" t="s">
        <v>632</v>
      </c>
      <c r="D282" s="4" t="s">
        <v>708</v>
      </c>
      <c r="E282" s="4" t="s">
        <v>710</v>
      </c>
      <c r="F282" s="4" t="s">
        <v>31</v>
      </c>
      <c r="G282" s="12" t="s">
        <v>544</v>
      </c>
      <c r="H282" s="12" t="s">
        <v>539</v>
      </c>
      <c r="I282" s="22">
        <v>2</v>
      </c>
      <c r="J282" s="22">
        <v>4</v>
      </c>
      <c r="K282" s="12" t="s">
        <v>545</v>
      </c>
      <c r="L282" s="12" t="s">
        <v>551</v>
      </c>
      <c r="M282" s="21">
        <v>980</v>
      </c>
      <c r="N282" s="75">
        <v>-3.3032679740000002</v>
      </c>
      <c r="O282" s="75">
        <v>34.847795963000003</v>
      </c>
      <c r="P282" s="19">
        <v>43080</v>
      </c>
      <c r="Q282" s="19">
        <v>43166</v>
      </c>
      <c r="R282" s="21">
        <f t="shared" si="341"/>
        <v>86</v>
      </c>
      <c r="S282" s="101">
        <v>426.87334890699998</v>
      </c>
      <c r="T282">
        <v>2200.113237178</v>
      </c>
      <c r="U282" s="68" t="s">
        <v>94</v>
      </c>
      <c r="V282" s="62">
        <v>1</v>
      </c>
      <c r="W282" s="62">
        <v>1.6</v>
      </c>
      <c r="X282" s="23">
        <v>10</v>
      </c>
      <c r="Y282" s="23">
        <v>15</v>
      </c>
      <c r="AB282" s="158">
        <v>2</v>
      </c>
      <c r="AC282" s="161">
        <v>5.75</v>
      </c>
      <c r="AD282" s="162">
        <v>10</v>
      </c>
      <c r="AE282" s="163">
        <v>41</v>
      </c>
      <c r="AF282" s="3" t="s">
        <v>725</v>
      </c>
      <c r="AH282" s="54">
        <v>5</v>
      </c>
      <c r="AI282" s="87">
        <v>3</v>
      </c>
      <c r="AJ282" s="54">
        <v>8</v>
      </c>
      <c r="AK282" s="84">
        <v>8.75</v>
      </c>
      <c r="AL282" s="87">
        <v>3.59</v>
      </c>
      <c r="AM282" s="123"/>
      <c r="AN282" s="87">
        <v>28.29</v>
      </c>
      <c r="AO282" s="137">
        <v>18.57</v>
      </c>
      <c r="AP282" s="127"/>
      <c r="AQ282" s="122">
        <v>2.38</v>
      </c>
      <c r="AV282" s="122">
        <v>0.23</v>
      </c>
      <c r="BA282" s="122">
        <v>1.75</v>
      </c>
      <c r="BF282" s="122">
        <v>0.35</v>
      </c>
      <c r="BK282" s="135">
        <f t="shared" si="318"/>
        <v>2.38</v>
      </c>
      <c r="BL282" s="135">
        <f t="shared" si="319"/>
        <v>0.23</v>
      </c>
      <c r="BM282" s="135">
        <f t="shared" si="320"/>
        <v>1.75</v>
      </c>
      <c r="BN282" s="135">
        <f t="shared" si="321"/>
        <v>0.35</v>
      </c>
      <c r="BO282" s="84">
        <f t="shared" si="316"/>
        <v>37.04</v>
      </c>
      <c r="BP282" s="84">
        <f>IF(ISBLANK(AK282),"",IF(ISBLANK(AH283),"",IFERROR(((AK282-AH283)/0.36/R282),"")))</f>
        <v>0.21802325581395349</v>
      </c>
      <c r="BQ282" s="84">
        <f>IF(ISBLANK(AK282),"",IF(ISBLANK(AK283),"",IFERROR(((AK282-AK283)/0.36/R282),"")))</f>
        <v>8.1072351421188626E-2</v>
      </c>
      <c r="BR282" s="84">
        <f t="shared" ref="BR282:BR313" si="346">IF(ISBLANK(AN282),"",IF(ISBLANK(AI283),"",IFERROR(((AN282-AI283)/0.36/R282),"")))</f>
        <v>0.81686046511627908</v>
      </c>
      <c r="BS282" s="84">
        <f t="shared" ref="BS282:BS345" si="347">IF(ISBLANK(AN282),"",IF(ISBLANK(AN282),"",IFERROR(((AN282-AN283)/0.36/R282),"")))</f>
        <v>0.80910852713178294</v>
      </c>
      <c r="BT282" s="84">
        <f>IF(ISBLANK(BO282),"",IF(ISBLANK(AJ283),"",IFERROR(((BO282-AJ283)/0.36/R282),"")))</f>
        <v>1.0348837209302326</v>
      </c>
      <c r="BU282" s="84">
        <f>IF(ISBLANK(BO283),"",IF(ISBLANK(BO282),"",IFERROR(((BO282-BO283)/0.36/R282),"")))</f>
        <v>0.89018087855297157</v>
      </c>
    </row>
    <row r="283" spans="1:73" x14ac:dyDescent="0.25">
      <c r="A283" s="12" t="s">
        <v>443</v>
      </c>
      <c r="B283" s="4" t="s">
        <v>668</v>
      </c>
      <c r="C283" s="4" t="s">
        <v>632</v>
      </c>
      <c r="D283" s="12" t="s">
        <v>708</v>
      </c>
      <c r="E283" s="12" t="s">
        <v>710</v>
      </c>
      <c r="F283" s="4" t="s">
        <v>31</v>
      </c>
      <c r="G283" s="12" t="s">
        <v>544</v>
      </c>
      <c r="H283" s="12" t="s">
        <v>539</v>
      </c>
      <c r="I283" s="22">
        <v>2</v>
      </c>
      <c r="J283" s="22">
        <v>4</v>
      </c>
      <c r="K283" s="12" t="s">
        <v>542</v>
      </c>
      <c r="L283" s="12" t="s">
        <v>551</v>
      </c>
      <c r="M283" s="22">
        <v>980</v>
      </c>
      <c r="N283" s="75">
        <v>-3.3032679740000002</v>
      </c>
      <c r="O283" s="75">
        <v>34.847795963000003</v>
      </c>
      <c r="P283" s="19">
        <v>43080</v>
      </c>
      <c r="Q283" s="19">
        <v>43166</v>
      </c>
      <c r="R283" s="21">
        <f t="shared" si="341"/>
        <v>86</v>
      </c>
      <c r="S283" s="101">
        <v>426.87334890699998</v>
      </c>
      <c r="T283">
        <v>2626.986586085</v>
      </c>
      <c r="U283" s="68" t="s">
        <v>94</v>
      </c>
      <c r="V283" s="62">
        <v>1.5</v>
      </c>
      <c r="W283" s="62">
        <v>2.2999999999999998</v>
      </c>
      <c r="X283" s="23">
        <v>15</v>
      </c>
      <c r="Y283" s="23">
        <v>30</v>
      </c>
      <c r="AB283" s="158">
        <v>1</v>
      </c>
      <c r="AC283" s="161">
        <v>2.25</v>
      </c>
      <c r="AD283" s="162">
        <v>8</v>
      </c>
      <c r="AE283" s="163">
        <v>20</v>
      </c>
      <c r="AH283" s="54">
        <v>2</v>
      </c>
      <c r="AI283" s="87">
        <v>3</v>
      </c>
      <c r="AJ283" s="54">
        <v>5</v>
      </c>
      <c r="AK283" s="84">
        <v>6.24</v>
      </c>
      <c r="AL283" s="87">
        <v>2.77</v>
      </c>
      <c r="AM283" s="123"/>
      <c r="AN283" s="87">
        <v>3.24</v>
      </c>
      <c r="AO283" s="137">
        <v>1.72</v>
      </c>
      <c r="AP283" s="127"/>
      <c r="AQ283" s="122">
        <v>1.72</v>
      </c>
      <c r="AV283" s="122">
        <v>0.24</v>
      </c>
      <c r="BA283" s="122">
        <v>1.61</v>
      </c>
      <c r="BF283" s="122">
        <v>0.12</v>
      </c>
      <c r="BK283" s="135">
        <f t="shared" si="318"/>
        <v>1.72</v>
      </c>
      <c r="BL283" s="135">
        <f t="shared" si="319"/>
        <v>0.24</v>
      </c>
      <c r="BM283" s="135">
        <f t="shared" si="320"/>
        <v>1.61</v>
      </c>
      <c r="BN283" s="135">
        <f t="shared" si="321"/>
        <v>0.12</v>
      </c>
      <c r="BO283" s="84">
        <f t="shared" si="316"/>
        <v>9.48</v>
      </c>
      <c r="BP283" s="84">
        <f>IF(ISBLANK(AK283),"",IF(ISBLANK(AH283),"",IFERROR(((AK283-AH283)/0.36/R283),"")))</f>
        <v>0.13695090439276486</v>
      </c>
      <c r="BR283" s="84">
        <f t="shared" ref="BR283:BR314" si="348">IF(ISBLANK(AN283),"",IF(ISBLANK(AI283),"",IFERROR(((AN283-AI283)/0.36/R283),"")))</f>
        <v>7.7519379844961317E-3</v>
      </c>
      <c r="BT283" s="84">
        <f>IF(ISBLANK(BO283),"",IF(ISBLANK(AJ283),"",IFERROR(((BO283-AJ283)/0.36/R283),"")))</f>
        <v>0.144702842377261</v>
      </c>
    </row>
    <row r="284" spans="1:73" x14ac:dyDescent="0.25">
      <c r="A284" s="12" t="s">
        <v>444</v>
      </c>
      <c r="B284" s="4" t="s">
        <v>669</v>
      </c>
      <c r="C284" s="4" t="s">
        <v>632</v>
      </c>
      <c r="D284" s="4" t="s">
        <v>709</v>
      </c>
      <c r="E284" s="4" t="s">
        <v>707</v>
      </c>
      <c r="F284" s="4" t="s">
        <v>31</v>
      </c>
      <c r="G284" s="12" t="s">
        <v>544</v>
      </c>
      <c r="H284" s="12" t="s">
        <v>539</v>
      </c>
      <c r="I284" s="22">
        <v>3</v>
      </c>
      <c r="J284" s="22">
        <v>1</v>
      </c>
      <c r="K284" s="12" t="s">
        <v>540</v>
      </c>
      <c r="L284" s="12" t="s">
        <v>551</v>
      </c>
      <c r="M284" s="21">
        <v>998</v>
      </c>
      <c r="N284" s="75">
        <v>-3.295644969</v>
      </c>
      <c r="O284" s="75">
        <v>34.852435010999997</v>
      </c>
      <c r="P284" s="19">
        <v>43080</v>
      </c>
      <c r="Q284" s="19">
        <v>43166</v>
      </c>
      <c r="R284" s="21">
        <f t="shared" si="341"/>
        <v>86</v>
      </c>
      <c r="S284" s="101">
        <v>426.87334890699998</v>
      </c>
      <c r="T284">
        <v>1771.202432952</v>
      </c>
      <c r="U284" s="68" t="s">
        <v>94</v>
      </c>
      <c r="V284" s="62">
        <v>2.4</v>
      </c>
      <c r="W284" s="62">
        <v>2.2000000000000002</v>
      </c>
      <c r="X284" s="23">
        <v>12</v>
      </c>
      <c r="Y284" s="23">
        <v>30</v>
      </c>
      <c r="AB284" s="158">
        <v>3</v>
      </c>
      <c r="AC284" s="161">
        <v>5</v>
      </c>
      <c r="AD284" s="162">
        <v>10</v>
      </c>
      <c r="AE284" s="163">
        <v>55</v>
      </c>
      <c r="AH284" s="54">
        <v>10.48</v>
      </c>
      <c r="AI284" s="85">
        <v>3.81</v>
      </c>
      <c r="AJ284" s="54">
        <v>14.48</v>
      </c>
      <c r="AK284" s="84">
        <v>2.64</v>
      </c>
      <c r="AL284" s="87">
        <v>0.94</v>
      </c>
      <c r="AM284" s="123"/>
      <c r="AN284" s="87">
        <v>11.69</v>
      </c>
      <c r="AO284" s="137">
        <v>3.43</v>
      </c>
      <c r="AP284" s="127"/>
      <c r="AQ284" s="122">
        <v>1.37</v>
      </c>
      <c r="AV284" s="122">
        <v>0.15</v>
      </c>
      <c r="BA284" s="122">
        <v>0.95</v>
      </c>
      <c r="BF284" s="122">
        <v>0.36</v>
      </c>
      <c r="BK284" s="135">
        <f t="shared" si="318"/>
        <v>1.37</v>
      </c>
      <c r="BL284" s="135">
        <f t="shared" si="319"/>
        <v>0.15</v>
      </c>
      <c r="BM284" s="135">
        <f t="shared" si="320"/>
        <v>0.95</v>
      </c>
      <c r="BN284" s="135">
        <f t="shared" si="321"/>
        <v>0.36</v>
      </c>
      <c r="BO284" s="84">
        <f t="shared" si="316"/>
        <v>14.33</v>
      </c>
      <c r="BP284" s="84">
        <f>IF(ISBLANK(AK284),"",IF(ISBLANK(AH286),"",IFERROR(((AK284-AH286)/0.36/R284),"")))</f>
        <v>-1.1627906976744182E-2</v>
      </c>
      <c r="BQ284" s="84">
        <f>IF(ISBLANK(AK284),"",IF(ISBLANK(AK286),"",IFERROR(((AK284-AK286)/0.36/R284),"")))</f>
        <v>-4.7803617571059435E-2</v>
      </c>
      <c r="BR284" s="84">
        <f t="shared" ref="BR284" si="349">IF(ISBLANK(AN284),"",IF(ISBLANK(AI286),"",IFERROR(((AN284-AI286)/0.36/R284),"")))</f>
        <v>0.31298449612403101</v>
      </c>
      <c r="BS284" s="84">
        <f t="shared" ref="BS284:BS332" si="350">IF(ISBLANK(AN284),"",IF(ISBLANK(AN284),"",IFERROR(((AN284-AN286)/0.36/R284),"")))</f>
        <v>0.24935400516795864</v>
      </c>
      <c r="BT284" s="84">
        <f>IF(ISBLANK(BO284),"",IF(ISBLANK(AJ286),"",IFERROR(((BO284-AJ286)/0.36/R284),"")))</f>
        <v>0.30135658914728686</v>
      </c>
      <c r="BU284" s="84">
        <f>IF(ISBLANK(BO286),"",IF(ISBLANK(BO284),"",IFERROR(((BO284-BO286)/0.36/R284),"")))</f>
        <v>0.20155038759689925</v>
      </c>
    </row>
    <row r="285" spans="1:73" x14ac:dyDescent="0.25">
      <c r="A285" s="12" t="s">
        <v>445</v>
      </c>
      <c r="B285" s="4" t="s">
        <v>669</v>
      </c>
      <c r="C285" s="4" t="s">
        <v>632</v>
      </c>
      <c r="D285" s="4" t="s">
        <v>709</v>
      </c>
      <c r="E285" s="4" t="s">
        <v>707</v>
      </c>
      <c r="F285" s="4" t="s">
        <v>31</v>
      </c>
      <c r="G285" s="12" t="s">
        <v>544</v>
      </c>
      <c r="H285" s="12" t="s">
        <v>539</v>
      </c>
      <c r="I285" s="22">
        <v>3</v>
      </c>
      <c r="J285" s="22">
        <v>1</v>
      </c>
      <c r="K285" s="12" t="s">
        <v>545</v>
      </c>
      <c r="L285" s="12" t="s">
        <v>551</v>
      </c>
      <c r="M285" s="21">
        <v>998</v>
      </c>
      <c r="N285" s="75">
        <v>-3.295644969</v>
      </c>
      <c r="O285" s="75">
        <v>34.852435010999997</v>
      </c>
      <c r="P285" s="19">
        <v>43080</v>
      </c>
      <c r="Q285" s="19">
        <v>43166</v>
      </c>
      <c r="R285" s="21">
        <f t="shared" si="341"/>
        <v>86</v>
      </c>
      <c r="S285" s="101">
        <v>426.87334890699998</v>
      </c>
      <c r="T285">
        <v>2198.075781859</v>
      </c>
      <c r="U285" s="68" t="s">
        <v>94</v>
      </c>
      <c r="V285" s="62">
        <v>2.5</v>
      </c>
      <c r="W285" s="62">
        <v>2.1</v>
      </c>
      <c r="X285" s="23">
        <v>6</v>
      </c>
      <c r="Y285" s="23">
        <v>30</v>
      </c>
      <c r="AB285" s="158">
        <v>2.5</v>
      </c>
      <c r="AC285" s="161">
        <v>4.13</v>
      </c>
      <c r="AD285" s="162">
        <v>25</v>
      </c>
      <c r="AE285" s="163">
        <v>55</v>
      </c>
      <c r="AH285" s="54">
        <v>2</v>
      </c>
      <c r="AI285" s="87">
        <v>6</v>
      </c>
      <c r="AJ285" s="54">
        <v>8</v>
      </c>
      <c r="AK285" s="84">
        <v>12.7</v>
      </c>
      <c r="AL285" s="87">
        <v>5.45</v>
      </c>
      <c r="AM285" s="123"/>
      <c r="AN285" s="87">
        <v>5.89</v>
      </c>
      <c r="AO285" s="137">
        <v>2.08</v>
      </c>
      <c r="AP285" s="127"/>
      <c r="AQ285" s="122">
        <v>1.23</v>
      </c>
      <c r="AV285" s="122">
        <v>0.25</v>
      </c>
      <c r="BA285" s="122">
        <v>1.19</v>
      </c>
      <c r="BF285" s="122">
        <v>0.37</v>
      </c>
      <c r="BK285" s="135">
        <f t="shared" si="318"/>
        <v>1.23</v>
      </c>
      <c r="BL285" s="135">
        <f t="shared" si="319"/>
        <v>0.25</v>
      </c>
      <c r="BM285" s="135">
        <f t="shared" si="320"/>
        <v>1.19</v>
      </c>
      <c r="BN285" s="135">
        <f t="shared" si="321"/>
        <v>0.37</v>
      </c>
      <c r="BO285" s="84">
        <f t="shared" si="316"/>
        <v>18.59</v>
      </c>
      <c r="BP285" s="84">
        <f>IF(ISBLANK(AK285),"",IF(ISBLANK(AH286),"",IFERROR(((AK285-AH286)/0.36/R285),"")))</f>
        <v>0.31330749354005166</v>
      </c>
      <c r="BQ285" s="84">
        <f>IF(ISBLANK(AK285),"",IF(ISBLANK(AK286),"",IFERROR(((AK285-AK286)/0.36/R285),"")))</f>
        <v>0.27713178294573637</v>
      </c>
      <c r="BR285" s="84">
        <f t="shared" ref="BR285:BR316" si="351">IF(ISBLANK(AN285),"",IF(ISBLANK(AI286),"",IFERROR(((AN285-AI286)/0.36/R285),"")))</f>
        <v>0.12564599483204134</v>
      </c>
      <c r="BS285" s="84">
        <f t="shared" ref="BS285:BS348" si="352">IF(ISBLANK(AN285),"",IF(ISBLANK(AN285),"",IFERROR(((AN285-AN286)/0.36/R285),"")))</f>
        <v>6.2015503875968978E-2</v>
      </c>
      <c r="BT285" s="84">
        <f>IF(ISBLANK(BO285),"",IF(ISBLANK(AJ286),"",IFERROR(((BO285-AJ286)/0.36/R285),"")))</f>
        <v>0.43895348837209303</v>
      </c>
      <c r="BU285" s="84">
        <f>IF(ISBLANK(BO286),"",IF(ISBLANK(BO285),"",IFERROR(((BO285-BO286)/0.36/R285),"")))</f>
        <v>0.33914728682170542</v>
      </c>
    </row>
    <row r="286" spans="1:73" x14ac:dyDescent="0.25">
      <c r="A286" s="12" t="s">
        <v>446</v>
      </c>
      <c r="B286" s="4" t="s">
        <v>669</v>
      </c>
      <c r="C286" s="4" t="s">
        <v>632</v>
      </c>
      <c r="D286" s="4" t="s">
        <v>709</v>
      </c>
      <c r="E286" s="4" t="s">
        <v>707</v>
      </c>
      <c r="F286" s="4" t="s">
        <v>31</v>
      </c>
      <c r="G286" s="12" t="s">
        <v>544</v>
      </c>
      <c r="H286" s="12" t="s">
        <v>539</v>
      </c>
      <c r="I286" s="22">
        <v>3</v>
      </c>
      <c r="J286" s="22">
        <v>1</v>
      </c>
      <c r="K286" s="12" t="s">
        <v>542</v>
      </c>
      <c r="L286" s="12" t="s">
        <v>551</v>
      </c>
      <c r="M286" s="21">
        <v>998</v>
      </c>
      <c r="N286" s="75">
        <v>-3.295644969</v>
      </c>
      <c r="O286" s="75">
        <v>34.852435010999997</v>
      </c>
      <c r="P286" s="19">
        <v>43080</v>
      </c>
      <c r="Q286" s="19">
        <v>43166</v>
      </c>
      <c r="R286" s="21">
        <f t="shared" si="341"/>
        <v>86</v>
      </c>
      <c r="S286" s="101">
        <v>426.87334890699998</v>
      </c>
      <c r="T286">
        <v>2624.9491307660001</v>
      </c>
      <c r="U286" s="68" t="s">
        <v>94</v>
      </c>
      <c r="V286" s="62">
        <v>2</v>
      </c>
      <c r="W286" s="62">
        <v>0.9</v>
      </c>
      <c r="X286" s="23">
        <v>8</v>
      </c>
      <c r="Y286" s="23">
        <v>15</v>
      </c>
      <c r="AB286" s="158">
        <v>3</v>
      </c>
      <c r="AC286" s="161">
        <v>2</v>
      </c>
      <c r="AD286" s="162">
        <v>15</v>
      </c>
      <c r="AE286" s="163">
        <v>40</v>
      </c>
      <c r="AH286" s="54">
        <v>3</v>
      </c>
      <c r="AI286" s="87">
        <v>2</v>
      </c>
      <c r="AJ286" s="54">
        <v>5</v>
      </c>
      <c r="AK286" s="84">
        <v>4.12</v>
      </c>
      <c r="AL286" s="87">
        <v>1.35</v>
      </c>
      <c r="AM286" s="123"/>
      <c r="AN286" s="87">
        <v>3.97</v>
      </c>
      <c r="AO286" s="137">
        <v>1.1599999999999999</v>
      </c>
      <c r="AP286" s="127"/>
      <c r="AQ286" s="122">
        <v>1.72</v>
      </c>
      <c r="AV286" s="122">
        <v>0.13</v>
      </c>
      <c r="BA286" s="122">
        <v>1.1599999999999999</v>
      </c>
      <c r="BF286" s="122">
        <v>0.3</v>
      </c>
      <c r="BK286" s="135">
        <f t="shared" si="318"/>
        <v>1.72</v>
      </c>
      <c r="BL286" s="135">
        <f t="shared" si="319"/>
        <v>0.13</v>
      </c>
      <c r="BM286" s="135">
        <f t="shared" si="320"/>
        <v>1.1599999999999999</v>
      </c>
      <c r="BN286" s="135">
        <f t="shared" si="321"/>
        <v>0.3</v>
      </c>
      <c r="BO286" s="84">
        <f t="shared" si="316"/>
        <v>8.09</v>
      </c>
      <c r="BP286" s="84">
        <f>IF(ISBLANK(AK286),"",IF(ISBLANK(AH286),"",IFERROR(((AK286-AH286)/0.36/R286),"")))</f>
        <v>3.617571059431525E-2</v>
      </c>
      <c r="BR286" s="84">
        <f t="shared" si="290"/>
        <v>6.3630490956072358E-2</v>
      </c>
      <c r="BT286" s="84">
        <f>IF(ISBLANK(BO286),"",IF(ISBLANK(AJ286),"",IFERROR(((BO286-AJ286)/0.36/R286),"")))</f>
        <v>9.9806201550387608E-2</v>
      </c>
    </row>
    <row r="287" spans="1:73" x14ac:dyDescent="0.25">
      <c r="A287" s="12" t="s">
        <v>447</v>
      </c>
      <c r="B287" s="4" t="s">
        <v>670</v>
      </c>
      <c r="C287" s="4" t="s">
        <v>632</v>
      </c>
      <c r="D287" s="4" t="s">
        <v>710</v>
      </c>
      <c r="E287" s="4" t="s">
        <v>708</v>
      </c>
      <c r="F287" s="4" t="s">
        <v>31</v>
      </c>
      <c r="G287" s="12" t="s">
        <v>544</v>
      </c>
      <c r="H287" s="12" t="s">
        <v>539</v>
      </c>
      <c r="I287" s="22">
        <v>4</v>
      </c>
      <c r="J287" s="22">
        <v>2</v>
      </c>
      <c r="K287" s="12" t="s">
        <v>540</v>
      </c>
      <c r="L287" s="12" t="s">
        <v>551</v>
      </c>
      <c r="M287" s="21">
        <v>1000</v>
      </c>
      <c r="N287" s="75">
        <v>-3.296013018</v>
      </c>
      <c r="O287" s="75">
        <v>34.854326974999999</v>
      </c>
      <c r="P287" s="19">
        <v>43080</v>
      </c>
      <c r="Q287" s="19">
        <v>43166</v>
      </c>
      <c r="R287" s="21">
        <f t="shared" si="341"/>
        <v>86</v>
      </c>
      <c r="S287" s="101">
        <v>427.56816676300002</v>
      </c>
      <c r="T287">
        <v>2068.657466527</v>
      </c>
      <c r="U287" s="68" t="s">
        <v>94</v>
      </c>
      <c r="V287" s="62">
        <v>1</v>
      </c>
      <c r="W287" s="62">
        <v>6</v>
      </c>
      <c r="X287" s="23">
        <v>10</v>
      </c>
      <c r="Y287" s="23">
        <v>30</v>
      </c>
      <c r="AB287" s="158">
        <v>1.5</v>
      </c>
      <c r="AC287" s="161">
        <v>9.3800000000000008</v>
      </c>
      <c r="AD287" s="162">
        <v>7</v>
      </c>
      <c r="AE287" s="163">
        <v>45</v>
      </c>
      <c r="AF287" s="3" t="s">
        <v>726</v>
      </c>
      <c r="AH287" s="54">
        <v>3</v>
      </c>
      <c r="AI287" s="87">
        <v>8</v>
      </c>
      <c r="AJ287" s="54">
        <v>11</v>
      </c>
      <c r="AK287" s="84">
        <v>6.64</v>
      </c>
      <c r="AL287" s="87">
        <v>2.2400000000000002</v>
      </c>
      <c r="AM287" s="123"/>
      <c r="AN287" s="87">
        <v>14.1</v>
      </c>
      <c r="AO287" s="137">
        <v>4.33</v>
      </c>
      <c r="AP287" s="127"/>
      <c r="AQ287" s="122">
        <v>1.75</v>
      </c>
      <c r="AV287" s="122">
        <v>0.3</v>
      </c>
      <c r="BA287" s="122">
        <v>1.75</v>
      </c>
      <c r="BF287" s="122">
        <v>0.4</v>
      </c>
      <c r="BK287" s="135">
        <f t="shared" si="318"/>
        <v>1.75</v>
      </c>
      <c r="BL287" s="135">
        <f t="shared" si="319"/>
        <v>0.3</v>
      </c>
      <c r="BM287" s="135">
        <f t="shared" si="320"/>
        <v>1.75</v>
      </c>
      <c r="BN287" s="135">
        <f t="shared" si="321"/>
        <v>0.4</v>
      </c>
      <c r="BO287" s="84">
        <f t="shared" si="316"/>
        <v>20.74</v>
      </c>
      <c r="BP287" s="84">
        <f>IF(ISBLANK(AK287),"",IF(ISBLANK(AH289),"",IFERROR(((AK287-AH289)/0.36/R287),"")))</f>
        <v>-1.1627906976744196E-2</v>
      </c>
      <c r="BQ287" s="84">
        <f>IF(ISBLANK(AK287),"",IF(ISBLANK(AK289),"",IFERROR(((AK287-AK289)/0.36/R287),"")))</f>
        <v>3.5529715762273716E-3</v>
      </c>
      <c r="BR287" s="84">
        <f t="shared" si="291"/>
        <v>0.39082687338501293</v>
      </c>
      <c r="BS287" s="84">
        <f t="shared" ref="BS287:BS335" si="353">IF(ISBLANK(AN287),"",IF(ISBLANK(AN287),"",IFERROR(((AN287-AN289)/0.36/R287),"")))</f>
        <v>-0.25258397932816545</v>
      </c>
      <c r="BT287" s="84">
        <f>IF(ISBLANK(BO287),"",IF(ISBLANK(AJ289),"",IFERROR(((BO287-AJ289)/0.36/R287),"")))</f>
        <v>0.37919896640826867</v>
      </c>
      <c r="BU287" s="84">
        <f>IF(ISBLANK(BO289),"",IF(ISBLANK(BO287),"",IFERROR(((BO287-BO289)/0.36/R287),"")))</f>
        <v>-0.24903100775193812</v>
      </c>
    </row>
    <row r="288" spans="1:73" x14ac:dyDescent="0.25">
      <c r="A288" s="12" t="s">
        <v>448</v>
      </c>
      <c r="B288" s="4" t="s">
        <v>670</v>
      </c>
      <c r="C288" s="4" t="s">
        <v>632</v>
      </c>
      <c r="D288" s="4" t="s">
        <v>710</v>
      </c>
      <c r="E288" s="4" t="s">
        <v>708</v>
      </c>
      <c r="F288" s="4" t="s">
        <v>31</v>
      </c>
      <c r="G288" s="12" t="s">
        <v>544</v>
      </c>
      <c r="H288" s="12" t="s">
        <v>539</v>
      </c>
      <c r="I288" s="22">
        <v>4</v>
      </c>
      <c r="J288" s="22">
        <v>2</v>
      </c>
      <c r="K288" s="12" t="s">
        <v>545</v>
      </c>
      <c r="L288" s="12" t="s">
        <v>551</v>
      </c>
      <c r="M288" s="21">
        <v>1000</v>
      </c>
      <c r="N288" s="75">
        <v>-3.296013018</v>
      </c>
      <c r="O288" s="75">
        <v>34.854326974999999</v>
      </c>
      <c r="P288" s="19">
        <v>43080</v>
      </c>
      <c r="Q288" s="19">
        <v>43166</v>
      </c>
      <c r="R288" s="21">
        <f t="shared" si="341"/>
        <v>86</v>
      </c>
      <c r="S288" s="101">
        <v>427.56816676300002</v>
      </c>
      <c r="T288">
        <v>2496.2256332900001</v>
      </c>
      <c r="U288" s="68" t="s">
        <v>94</v>
      </c>
      <c r="W288" s="62">
        <v>3.6</v>
      </c>
      <c r="X288" s="23">
        <v>10</v>
      </c>
      <c r="Y288" s="23">
        <v>40</v>
      </c>
      <c r="AB288" s="158">
        <v>1.5</v>
      </c>
      <c r="AC288" s="161">
        <v>2.13</v>
      </c>
      <c r="AD288" s="162">
        <v>8</v>
      </c>
      <c r="AE288" s="163">
        <v>30</v>
      </c>
      <c r="AF288" s="3" t="s">
        <v>725</v>
      </c>
      <c r="AH288" s="54">
        <v>4</v>
      </c>
      <c r="AI288" s="87">
        <v>1.31</v>
      </c>
      <c r="AJ288" s="54">
        <v>5.3100000000000005</v>
      </c>
      <c r="AK288" s="84">
        <v>5.37</v>
      </c>
      <c r="AL288" s="87">
        <v>2.2599999999999998</v>
      </c>
      <c r="AM288" s="123"/>
      <c r="AN288" s="87">
        <v>11.15</v>
      </c>
      <c r="AO288" s="137">
        <v>4.37</v>
      </c>
      <c r="AP288" s="127"/>
      <c r="AQ288" s="122">
        <v>1.65</v>
      </c>
      <c r="AV288" s="122">
        <v>0.24</v>
      </c>
      <c r="BA288" s="122">
        <v>1.93</v>
      </c>
      <c r="BF288" s="122">
        <v>0.49</v>
      </c>
      <c r="BK288" s="135">
        <f t="shared" si="318"/>
        <v>1.65</v>
      </c>
      <c r="BL288" s="135">
        <f t="shared" si="319"/>
        <v>0.24</v>
      </c>
      <c r="BM288" s="135">
        <f t="shared" si="320"/>
        <v>1.93</v>
      </c>
      <c r="BN288" s="135">
        <f t="shared" si="321"/>
        <v>0.49</v>
      </c>
      <c r="BO288" s="84">
        <f t="shared" si="316"/>
        <v>16.52</v>
      </c>
      <c r="BP288" s="84">
        <f>IF(ISBLANK(AK288),"",IF(ISBLANK(AH289),"",IFERROR(((AK288-AH289)/0.36/R288),"")))</f>
        <v>-5.2648578811369508E-2</v>
      </c>
      <c r="BQ288" s="84">
        <f>IF(ISBLANK(AK288),"",IF(ISBLANK(AK289),"",IFERROR(((AK288-AK289)/0.36/R288),"")))</f>
        <v>-3.7467700258397942E-2</v>
      </c>
      <c r="BR288" s="84">
        <f t="shared" ref="BR288:BR319" si="354">IF(ISBLANK(AN288),"",IF(ISBLANK(AI289),"",IFERROR(((AN288-AI289)/0.36/R288),"")))</f>
        <v>0.29554263565891475</v>
      </c>
      <c r="BS288" s="84">
        <f t="shared" ref="BS288:BS351" si="355">IF(ISBLANK(AN288),"",IF(ISBLANK(AN288),"",IFERROR(((AN288-AN289)/0.36/R288),"")))</f>
        <v>-0.34786821705426363</v>
      </c>
      <c r="BT288" s="84">
        <f>IF(ISBLANK(BO288),"",IF(ISBLANK(AJ289),"",IFERROR(((BO288-AJ289)/0.36/R288),"")))</f>
        <v>0.24289405684754523</v>
      </c>
      <c r="BU288" s="84">
        <f>IF(ISBLANK(BO289),"",IF(ISBLANK(BO288),"",IFERROR(((BO288-BO289)/0.36/R288),"")))</f>
        <v>-0.38533591731266165</v>
      </c>
    </row>
    <row r="289" spans="1:73" x14ac:dyDescent="0.25">
      <c r="A289" s="12" t="s">
        <v>449</v>
      </c>
      <c r="B289" s="4" t="s">
        <v>670</v>
      </c>
      <c r="C289" s="4" t="s">
        <v>632</v>
      </c>
      <c r="D289" s="4" t="s">
        <v>710</v>
      </c>
      <c r="E289" s="4" t="s">
        <v>708</v>
      </c>
      <c r="F289" s="4" t="s">
        <v>31</v>
      </c>
      <c r="G289" s="12" t="s">
        <v>544</v>
      </c>
      <c r="H289" s="12" t="s">
        <v>539</v>
      </c>
      <c r="I289" s="22">
        <v>4</v>
      </c>
      <c r="J289" s="22">
        <v>2</v>
      </c>
      <c r="K289" s="12" t="s">
        <v>542</v>
      </c>
      <c r="L289" s="12" t="s">
        <v>551</v>
      </c>
      <c r="M289" s="21">
        <v>1000</v>
      </c>
      <c r="N289" s="75">
        <v>-3.296013018</v>
      </c>
      <c r="O289" s="75">
        <v>34.854326974999999</v>
      </c>
      <c r="P289" s="19">
        <v>43080</v>
      </c>
      <c r="Q289" s="19">
        <v>43166</v>
      </c>
      <c r="R289" s="21">
        <f t="shared" si="341"/>
        <v>86</v>
      </c>
      <c r="S289" s="101">
        <v>427.56816676300002</v>
      </c>
      <c r="T289">
        <v>2923.7938000529998</v>
      </c>
      <c r="U289" s="68" t="s">
        <v>94</v>
      </c>
      <c r="V289" s="62">
        <v>1.5</v>
      </c>
      <c r="W289" s="62">
        <v>1.5</v>
      </c>
      <c r="X289" s="23">
        <v>18</v>
      </c>
      <c r="Y289" s="23">
        <v>40</v>
      </c>
      <c r="AB289" s="158">
        <v>2</v>
      </c>
      <c r="AC289" s="161">
        <v>3.13</v>
      </c>
      <c r="AD289" s="162">
        <v>15</v>
      </c>
      <c r="AE289" s="163">
        <v>35</v>
      </c>
      <c r="AH289" s="54">
        <v>7</v>
      </c>
      <c r="AI289" s="87">
        <v>2</v>
      </c>
      <c r="AJ289" s="54">
        <v>9</v>
      </c>
      <c r="AK289" s="84">
        <v>6.53</v>
      </c>
      <c r="AL289" s="87">
        <v>2.97</v>
      </c>
      <c r="AM289" s="123"/>
      <c r="AN289" s="87">
        <v>21.92</v>
      </c>
      <c r="AO289" s="137">
        <v>7.66</v>
      </c>
      <c r="AP289" s="127"/>
      <c r="AQ289" s="122">
        <v>2</v>
      </c>
      <c r="AV289" s="122">
        <v>0.28000000000000003</v>
      </c>
      <c r="BA289" s="122">
        <v>1.93</v>
      </c>
      <c r="BF289" s="122">
        <v>0.32</v>
      </c>
      <c r="BK289" s="135">
        <f t="shared" si="318"/>
        <v>2</v>
      </c>
      <c r="BL289" s="135">
        <f t="shared" si="319"/>
        <v>0.28000000000000003</v>
      </c>
      <c r="BM289" s="135">
        <f t="shared" si="320"/>
        <v>1.93</v>
      </c>
      <c r="BN289" s="135">
        <f t="shared" si="321"/>
        <v>0.32</v>
      </c>
      <c r="BO289" s="84">
        <f t="shared" si="316"/>
        <v>28.450000000000003</v>
      </c>
      <c r="BP289" s="84">
        <f>IF(ISBLANK(AK289),"",IF(ISBLANK(AH289),"",IFERROR(((AK289-AH289)/0.36/R289),"")))</f>
        <v>-1.5180878552971568E-2</v>
      </c>
      <c r="BR289" s="84">
        <f t="shared" si="293"/>
        <v>0.64341085271317844</v>
      </c>
      <c r="BT289" s="84">
        <f>IF(ISBLANK(BO289),"",IF(ISBLANK(AJ289),"",IFERROR(((BO289-AJ289)/0.36/R289),"")))</f>
        <v>0.62822997416020676</v>
      </c>
    </row>
    <row r="290" spans="1:73" ht="31.5" x14ac:dyDescent="0.25">
      <c r="A290" s="12" t="s">
        <v>450</v>
      </c>
      <c r="B290" s="4" t="s">
        <v>671</v>
      </c>
      <c r="C290" s="4" t="s">
        <v>633</v>
      </c>
      <c r="D290" s="4" t="s">
        <v>711</v>
      </c>
      <c r="E290" s="4" t="s">
        <v>712</v>
      </c>
      <c r="F290" s="4" t="s">
        <v>59</v>
      </c>
      <c r="G290" s="12" t="s">
        <v>544</v>
      </c>
      <c r="H290" s="12" t="s">
        <v>543</v>
      </c>
      <c r="I290" s="22">
        <v>1</v>
      </c>
      <c r="J290" s="22">
        <v>2</v>
      </c>
      <c r="K290" s="12" t="s">
        <v>540</v>
      </c>
      <c r="L290" s="12" t="s">
        <v>551</v>
      </c>
      <c r="M290" s="21">
        <v>1009</v>
      </c>
      <c r="N290" s="75">
        <v>-3.3032119830000002</v>
      </c>
      <c r="O290" s="75">
        <v>34.847736032999997</v>
      </c>
      <c r="P290" s="19">
        <v>43079</v>
      </c>
      <c r="Q290" s="19">
        <v>43167</v>
      </c>
      <c r="R290" s="21">
        <f t="shared" si="341"/>
        <v>88</v>
      </c>
      <c r="S290" s="101">
        <v>470.80427923299999</v>
      </c>
      <c r="T290">
        <v>1249.544934477</v>
      </c>
      <c r="U290" s="68" t="s">
        <v>276</v>
      </c>
      <c r="V290" s="62">
        <v>1.5</v>
      </c>
      <c r="W290" s="62">
        <v>2.6</v>
      </c>
      <c r="X290" s="23">
        <v>20</v>
      </c>
      <c r="Y290" s="23">
        <v>50</v>
      </c>
      <c r="Z290" s="3" t="s">
        <v>823</v>
      </c>
      <c r="AB290" s="158">
        <v>10.5</v>
      </c>
      <c r="AC290" s="161">
        <v>35.5</v>
      </c>
      <c r="AD290" s="162">
        <v>0</v>
      </c>
      <c r="AE290" s="163">
        <v>95</v>
      </c>
      <c r="AF290" s="3" t="s">
        <v>727</v>
      </c>
      <c r="AH290" s="54">
        <v>1</v>
      </c>
      <c r="AI290" s="85">
        <v>1</v>
      </c>
      <c r="AJ290" s="54">
        <v>2</v>
      </c>
      <c r="AK290" s="84">
        <v>0</v>
      </c>
      <c r="AL290" s="87"/>
      <c r="AM290" s="123"/>
      <c r="AN290" s="87">
        <v>93.2</v>
      </c>
      <c r="AO290" s="137">
        <v>4.2</v>
      </c>
      <c r="AP290" s="127"/>
      <c r="BA290" s="122">
        <v>0.64</v>
      </c>
      <c r="BB290" s="135">
        <v>1.44</v>
      </c>
      <c r="BF290" s="122">
        <v>0.14000000000000001</v>
      </c>
      <c r="BG290" s="135">
        <v>0.43</v>
      </c>
      <c r="BK290" s="135" t="str">
        <f t="shared" si="318"/>
        <v/>
      </c>
      <c r="BL290" s="135" t="str">
        <f t="shared" si="319"/>
        <v/>
      </c>
      <c r="BM290" s="135">
        <f t="shared" si="320"/>
        <v>0.64</v>
      </c>
      <c r="BN290" s="135">
        <f t="shared" si="321"/>
        <v>0.14000000000000001</v>
      </c>
      <c r="BO290" s="84">
        <f t="shared" si="316"/>
        <v>93.2</v>
      </c>
      <c r="BP290" s="84">
        <f>IF(ISBLANK(AK290),"",IF(ISBLANK(AH291),"",IFERROR(((AK290-AH291)/0.36/R290),"")))</f>
        <v>-2.683080808080808E-2</v>
      </c>
      <c r="BQ290" s="84">
        <f>IF(ISBLANK(AK290),"",IF(ISBLANK(AK291),"",IFERROR(((AK290-AK291)/0.36/R290),"")))</f>
        <v>-0.33806818181818188</v>
      </c>
      <c r="BR290" s="84">
        <f t="shared" ref="BR290:BR321" si="356">IF(ISBLANK(AN290),"",IF(ISBLANK(AI291),"",IFERROR(((AN290-AI291)/0.36/R290),"")))</f>
        <v>2.6227904040404044</v>
      </c>
      <c r="BS290" s="84">
        <f t="shared" ref="BS290:BS321" si="357">IF(ISBLANK(AN290),"",IF(ISBLANK(AN290),"",IFERROR(((AN290-AN291)/0.36/R290),"")))</f>
        <v>1.8765782828282831</v>
      </c>
      <c r="BT290" s="84">
        <f>IF(ISBLANK(BO290),"",IF(ISBLANK(AJ291),"",IFERROR(((BO290-AJ291)/0.36/R290),"")))</f>
        <v>2.5959595959595965</v>
      </c>
      <c r="BU290" s="84">
        <f>IF(ISBLANK(BO291),"",IF(ISBLANK(BO290),"",IFERROR(((BO290-BO291)/0.36/R290),"")))</f>
        <v>1.538510101010101</v>
      </c>
    </row>
    <row r="291" spans="1:73" x14ac:dyDescent="0.25">
      <c r="A291" s="12" t="s">
        <v>451</v>
      </c>
      <c r="B291" s="4" t="s">
        <v>671</v>
      </c>
      <c r="C291" s="4" t="s">
        <v>633</v>
      </c>
      <c r="D291" s="4" t="s">
        <v>711</v>
      </c>
      <c r="E291" s="4" t="s">
        <v>712</v>
      </c>
      <c r="F291" s="4" t="s">
        <v>59</v>
      </c>
      <c r="G291" s="12" t="s">
        <v>544</v>
      </c>
      <c r="H291" s="12" t="s">
        <v>543</v>
      </c>
      <c r="I291" s="22">
        <v>1</v>
      </c>
      <c r="J291" s="22">
        <v>2</v>
      </c>
      <c r="K291" s="12" t="s">
        <v>542</v>
      </c>
      <c r="L291" s="12" t="s">
        <v>551</v>
      </c>
      <c r="M291" s="21">
        <v>1009</v>
      </c>
      <c r="N291" s="75">
        <v>-3.3032119830000002</v>
      </c>
      <c r="O291" s="75">
        <v>34.847736032999997</v>
      </c>
      <c r="P291" s="19">
        <v>43079</v>
      </c>
      <c r="Q291" s="19">
        <v>43167</v>
      </c>
      <c r="R291" s="21">
        <f t="shared" si="341"/>
        <v>88</v>
      </c>
      <c r="S291" s="101">
        <v>470.80427923299999</v>
      </c>
      <c r="T291">
        <v>1720.34921371</v>
      </c>
      <c r="U291" s="68" t="s">
        <v>276</v>
      </c>
      <c r="V291" s="62">
        <v>0.6</v>
      </c>
      <c r="W291" s="62">
        <v>2</v>
      </c>
      <c r="X291" s="23">
        <v>15</v>
      </c>
      <c r="Y291" s="23">
        <v>35</v>
      </c>
      <c r="AB291" s="158">
        <v>2</v>
      </c>
      <c r="AC291" s="161">
        <v>3.88</v>
      </c>
      <c r="AD291" s="162">
        <v>15</v>
      </c>
      <c r="AE291" s="163">
        <v>50</v>
      </c>
      <c r="AH291" s="54">
        <v>0.85</v>
      </c>
      <c r="AI291" s="87">
        <v>10.11</v>
      </c>
      <c r="AJ291" s="54">
        <v>10.959999999999999</v>
      </c>
      <c r="AK291" s="84">
        <v>10.71</v>
      </c>
      <c r="AL291" s="87">
        <v>4.1500000000000004</v>
      </c>
      <c r="AM291" s="123"/>
      <c r="AN291" s="87">
        <v>33.75</v>
      </c>
      <c r="AO291" s="137">
        <v>12.71</v>
      </c>
      <c r="AP291" s="127"/>
      <c r="AQ291" s="122">
        <v>1.26</v>
      </c>
      <c r="AV291" s="122">
        <v>0.28000000000000003</v>
      </c>
      <c r="BA291" s="122">
        <v>0.25</v>
      </c>
      <c r="BB291" s="135">
        <v>1.44</v>
      </c>
      <c r="BF291" s="122">
        <v>0.27</v>
      </c>
      <c r="BG291" s="135">
        <v>0.17</v>
      </c>
      <c r="BK291" s="135">
        <f t="shared" si="318"/>
        <v>1.26</v>
      </c>
      <c r="BL291" s="135">
        <f t="shared" si="319"/>
        <v>0.28000000000000003</v>
      </c>
      <c r="BM291" s="135">
        <f t="shared" si="320"/>
        <v>0.25</v>
      </c>
      <c r="BN291" s="135">
        <f t="shared" si="321"/>
        <v>0.27</v>
      </c>
      <c r="BO291" s="84">
        <f t="shared" si="316"/>
        <v>44.46</v>
      </c>
      <c r="BP291" s="84">
        <f>IF(ISBLANK(AK291),"",IF(ISBLANK(AH291),"",IFERROR(((AK291-AH291)/0.36/R291),"")))</f>
        <v>0.31123737373737376</v>
      </c>
      <c r="BR291" s="84">
        <f t="shared" ref="BR291:BR322" si="358">IF(ISBLANK(AN291),"",IF(ISBLANK(AI291),"",IFERROR(((AN291-AI291)/0.36/R291),"")))</f>
        <v>0.74621212121212122</v>
      </c>
      <c r="BT291" s="84">
        <f>IF(ISBLANK(BO291),"",IF(ISBLANK(AJ291),"",IFERROR(((BO291-AJ291)/0.36/R291),"")))</f>
        <v>1.057449494949495</v>
      </c>
    </row>
    <row r="292" spans="1:73" x14ac:dyDescent="0.25">
      <c r="A292" s="12" t="s">
        <v>452</v>
      </c>
      <c r="B292" s="4" t="s">
        <v>672</v>
      </c>
      <c r="C292" s="4" t="s">
        <v>633</v>
      </c>
      <c r="D292" s="4" t="s">
        <v>712</v>
      </c>
      <c r="E292" s="4" t="s">
        <v>713</v>
      </c>
      <c r="F292" s="4" t="s">
        <v>59</v>
      </c>
      <c r="G292" s="12" t="s">
        <v>544</v>
      </c>
      <c r="H292" s="12" t="s">
        <v>543</v>
      </c>
      <c r="I292" s="22">
        <v>2</v>
      </c>
      <c r="J292" s="22">
        <v>3</v>
      </c>
      <c r="K292" s="12" t="s">
        <v>540</v>
      </c>
      <c r="L292" s="12" t="s">
        <v>551</v>
      </c>
      <c r="M292" s="21">
        <v>1006</v>
      </c>
      <c r="N292" s="75">
        <v>-3.40842599</v>
      </c>
      <c r="O292" s="75">
        <v>34.850243982000002</v>
      </c>
      <c r="P292" s="19">
        <v>43079</v>
      </c>
      <c r="Q292" s="19">
        <v>43167</v>
      </c>
      <c r="R292" s="21">
        <f t="shared" si="341"/>
        <v>88</v>
      </c>
      <c r="S292" s="101">
        <v>470.80427923299999</v>
      </c>
      <c r="T292">
        <v>1249.544934477</v>
      </c>
      <c r="U292" s="68" t="s">
        <v>276</v>
      </c>
      <c r="V292" s="62">
        <v>1.5</v>
      </c>
      <c r="W292" s="62">
        <v>0.6</v>
      </c>
      <c r="X292" s="23">
        <v>5</v>
      </c>
      <c r="Y292" s="23">
        <v>22</v>
      </c>
      <c r="AB292" s="158">
        <v>2.5</v>
      </c>
      <c r="AC292" s="161">
        <v>17.25</v>
      </c>
      <c r="AD292" s="162">
        <v>30</v>
      </c>
      <c r="AE292" s="163">
        <v>68</v>
      </c>
      <c r="AH292" s="54">
        <v>1</v>
      </c>
      <c r="AI292" s="87">
        <v>4</v>
      </c>
      <c r="AJ292" s="54">
        <v>5</v>
      </c>
      <c r="AK292" s="84">
        <v>4.87</v>
      </c>
      <c r="AL292" s="87">
        <v>1.66</v>
      </c>
      <c r="AM292" s="123"/>
      <c r="AN292" s="87">
        <v>43.79</v>
      </c>
      <c r="AO292" s="137">
        <v>3.73</v>
      </c>
      <c r="AP292" s="127"/>
      <c r="AQ292" s="122">
        <v>1.72</v>
      </c>
      <c r="AV292" s="122">
        <v>0.32</v>
      </c>
      <c r="BA292" s="122">
        <v>1.79</v>
      </c>
      <c r="BF292" s="122">
        <v>0.43</v>
      </c>
      <c r="BK292" s="135">
        <f t="shared" si="318"/>
        <v>1.72</v>
      </c>
      <c r="BL292" s="135">
        <f t="shared" si="319"/>
        <v>0.32</v>
      </c>
      <c r="BM292" s="135">
        <f t="shared" si="320"/>
        <v>1.79</v>
      </c>
      <c r="BN292" s="135">
        <f t="shared" si="321"/>
        <v>0.43</v>
      </c>
      <c r="BO292" s="84">
        <f t="shared" si="316"/>
        <v>48.66</v>
      </c>
      <c r="BP292" s="84">
        <f>IF(ISBLANK(AK292),"",IF(ISBLANK(AH293),"",IFERROR(((AK292-AH293)/0.36/R292),"")))</f>
        <v>0.12215909090909091</v>
      </c>
      <c r="BQ292" s="84">
        <f>IF(ISBLANK(AK292),"",IF(ISBLANK(AK293),"",IFERROR(((AK292-AK293)/0.36/R292),"")))</f>
        <v>8.7121212121212141E-2</v>
      </c>
      <c r="BR292" s="84">
        <f t="shared" si="297"/>
        <v>1.3506944444444444</v>
      </c>
      <c r="BS292" s="84">
        <f t="shared" ref="BS292:BS323" si="359">IF(ISBLANK(AN292),"",IF(ISBLANK(AN292),"",IFERROR(((AN292-AN293)/0.36/R292),"")))</f>
        <v>0.94633838383838376</v>
      </c>
      <c r="BT292" s="84">
        <f>IF(ISBLANK(BO292),"",IF(ISBLANK(AJ293),"",IFERROR(((BO292-AJ293)/0.36/R292),"")))</f>
        <v>1.4728535353535355</v>
      </c>
      <c r="BU292" s="84">
        <f>IF(ISBLANK(BO293),"",IF(ISBLANK(BO292),"",IFERROR(((BO292-BO293)/0.36/R292),"")))</f>
        <v>1.0334595959595958</v>
      </c>
    </row>
    <row r="293" spans="1:73" x14ac:dyDescent="0.25">
      <c r="A293" s="12" t="s">
        <v>453</v>
      </c>
      <c r="B293" s="4" t="s">
        <v>672</v>
      </c>
      <c r="C293" s="4" t="s">
        <v>633</v>
      </c>
      <c r="D293" s="12" t="s">
        <v>712</v>
      </c>
      <c r="E293" s="12" t="s">
        <v>713</v>
      </c>
      <c r="F293" s="4" t="s">
        <v>59</v>
      </c>
      <c r="G293" s="12" t="s">
        <v>544</v>
      </c>
      <c r="H293" s="12" t="s">
        <v>543</v>
      </c>
      <c r="I293" s="22">
        <v>2</v>
      </c>
      <c r="J293" s="22">
        <v>3</v>
      </c>
      <c r="K293" s="12" t="s">
        <v>542</v>
      </c>
      <c r="L293" s="12" t="s">
        <v>551</v>
      </c>
      <c r="M293" s="22">
        <v>1006</v>
      </c>
      <c r="N293" s="75">
        <v>-3.40842599</v>
      </c>
      <c r="O293" s="75">
        <v>34.850243982000002</v>
      </c>
      <c r="P293" s="19">
        <v>43079</v>
      </c>
      <c r="Q293" s="19">
        <v>43167</v>
      </c>
      <c r="R293" s="21">
        <f t="shared" si="341"/>
        <v>88</v>
      </c>
      <c r="S293" s="101">
        <v>470.80427923299999</v>
      </c>
      <c r="T293">
        <v>1720.34921371</v>
      </c>
      <c r="U293" s="68" t="s">
        <v>276</v>
      </c>
      <c r="V293" s="62">
        <v>0.1</v>
      </c>
      <c r="W293" s="62">
        <v>0.44</v>
      </c>
      <c r="X293" s="23">
        <v>5</v>
      </c>
      <c r="Y293" s="23">
        <v>25</v>
      </c>
      <c r="AB293" s="158">
        <v>1.5</v>
      </c>
      <c r="AC293" s="161">
        <v>1.25</v>
      </c>
      <c r="AD293" s="162">
        <v>5</v>
      </c>
      <c r="AE293" s="163">
        <v>30</v>
      </c>
      <c r="AH293" s="54">
        <v>1</v>
      </c>
      <c r="AI293" s="87">
        <v>1</v>
      </c>
      <c r="AJ293" s="54">
        <v>2</v>
      </c>
      <c r="AK293" s="84">
        <v>2.11</v>
      </c>
      <c r="AL293" s="87">
        <v>0.82</v>
      </c>
      <c r="AM293" s="123"/>
      <c r="AN293" s="87">
        <v>13.81</v>
      </c>
      <c r="AO293" s="137">
        <v>5.97</v>
      </c>
      <c r="AP293" s="127"/>
      <c r="AQ293" s="122">
        <v>2.0699999999999998</v>
      </c>
      <c r="AV293" s="122">
        <v>0.23</v>
      </c>
      <c r="BA293" s="122">
        <v>1.58</v>
      </c>
      <c r="BF293" s="122">
        <v>0.3</v>
      </c>
      <c r="BK293" s="135">
        <f t="shared" si="318"/>
        <v>2.0699999999999998</v>
      </c>
      <c r="BL293" s="135">
        <f t="shared" si="319"/>
        <v>0.23</v>
      </c>
      <c r="BM293" s="135">
        <f t="shared" si="320"/>
        <v>1.58</v>
      </c>
      <c r="BN293" s="135">
        <f t="shared" si="321"/>
        <v>0.3</v>
      </c>
      <c r="BO293" s="84">
        <f t="shared" si="316"/>
        <v>15.92</v>
      </c>
      <c r="BP293" s="84">
        <f>IF(ISBLANK(AK293),"",IF(ISBLANK(AH293),"",IFERROR(((AK293-AH293)/0.36/R293),"")))</f>
        <v>3.5037878787878785E-2</v>
      </c>
      <c r="BR293" s="84">
        <f t="shared" si="299"/>
        <v>0.40435606060606061</v>
      </c>
      <c r="BT293" s="84">
        <f>IF(ISBLANK(BO293),"",IF(ISBLANK(AJ293),"",IFERROR(((BO293-AJ293)/0.36/R293),"")))</f>
        <v>0.43939393939393945</v>
      </c>
    </row>
    <row r="294" spans="1:73" x14ac:dyDescent="0.25">
      <c r="A294" s="12" t="s">
        <v>454</v>
      </c>
      <c r="B294" s="12" t="s">
        <v>673</v>
      </c>
      <c r="C294" s="12" t="s">
        <v>633</v>
      </c>
      <c r="D294" s="12" t="s">
        <v>713</v>
      </c>
      <c r="E294" s="12" t="s">
        <v>711</v>
      </c>
      <c r="F294" s="4" t="s">
        <v>59</v>
      </c>
      <c r="G294" s="12" t="s">
        <v>544</v>
      </c>
      <c r="H294" s="12" t="s">
        <v>543</v>
      </c>
      <c r="I294" s="22">
        <v>3</v>
      </c>
      <c r="J294" s="22">
        <v>1</v>
      </c>
      <c r="K294" s="12" t="s">
        <v>540</v>
      </c>
      <c r="L294" s="12" t="s">
        <v>551</v>
      </c>
      <c r="M294" s="22">
        <v>1001</v>
      </c>
      <c r="N294" s="75">
        <v>-3.4063160140000002</v>
      </c>
      <c r="O294" s="75">
        <v>34.850407009999998</v>
      </c>
      <c r="P294" s="19">
        <v>43079</v>
      </c>
      <c r="Q294" s="19">
        <v>43167</v>
      </c>
      <c r="R294" s="21">
        <f t="shared" si="341"/>
        <v>88</v>
      </c>
      <c r="S294" s="101">
        <v>470.80427923299999</v>
      </c>
      <c r="T294">
        <v>1289.5637256770001</v>
      </c>
      <c r="U294" s="68" t="s">
        <v>276</v>
      </c>
      <c r="V294" s="62">
        <v>0.5</v>
      </c>
      <c r="W294" s="62">
        <v>2.2999999999999998</v>
      </c>
      <c r="X294" s="23">
        <v>7</v>
      </c>
      <c r="Y294" s="23">
        <v>40</v>
      </c>
      <c r="AB294" s="158">
        <v>2</v>
      </c>
      <c r="AC294" s="161">
        <v>7.25</v>
      </c>
      <c r="AD294" s="162">
        <v>25</v>
      </c>
      <c r="AE294" s="163">
        <v>70</v>
      </c>
      <c r="AH294" s="54">
        <v>1</v>
      </c>
      <c r="AI294" s="87">
        <v>3.17</v>
      </c>
      <c r="AJ294" s="54">
        <v>4.17</v>
      </c>
      <c r="AK294" s="84">
        <v>6.8</v>
      </c>
      <c r="AL294" s="87">
        <v>2.85</v>
      </c>
      <c r="AM294" s="123"/>
      <c r="AN294" s="87">
        <v>32.01</v>
      </c>
      <c r="AO294" s="137">
        <v>16.11</v>
      </c>
      <c r="AP294" s="127"/>
      <c r="AQ294" s="122">
        <v>1.38</v>
      </c>
      <c r="AV294" s="122">
        <v>0.17</v>
      </c>
      <c r="BA294" s="122">
        <v>1.44</v>
      </c>
      <c r="BF294" s="122">
        <v>0.16</v>
      </c>
      <c r="BK294" s="135">
        <f t="shared" si="318"/>
        <v>1.38</v>
      </c>
      <c r="BL294" s="135">
        <f t="shared" si="319"/>
        <v>0.17</v>
      </c>
      <c r="BM294" s="135">
        <f t="shared" si="320"/>
        <v>1.44</v>
      </c>
      <c r="BN294" s="135">
        <f t="shared" si="321"/>
        <v>0.16</v>
      </c>
      <c r="BO294" s="84">
        <f t="shared" si="316"/>
        <v>38.809999999999995</v>
      </c>
      <c r="BP294" s="84">
        <f>IF(ISBLANK(AK294),"",IF(ISBLANK(AH295),"",IFERROR(((AK294-AH295)/0.36/R294),"")))</f>
        <v>0.18308080808080807</v>
      </c>
      <c r="BQ294" s="84">
        <f>IF(ISBLANK(AK294),"",IF(ISBLANK(AK295),"",IFERROR(((AK294-AK295)/0.36/R294),"")))</f>
        <v>7.133838383838384E-2</v>
      </c>
      <c r="BR294" s="84">
        <f t="shared" ref="BR294:BR325" si="360">IF(ISBLANK(AN294),"",IF(ISBLANK(AI295),"",IFERROR(((AN294-AI295)/0.36/R294),"")))</f>
        <v>0.97222222222222221</v>
      </c>
      <c r="BS294" s="84">
        <f t="shared" ref="BS294:BS325" si="361">IF(ISBLANK(AN294),"",IF(ISBLANK(AN294),"",IFERROR(((AN294-AN295)/0.36/R294),"")))</f>
        <v>0.4867424242424242</v>
      </c>
      <c r="BT294" s="84">
        <f>IF(ISBLANK(BO294),"",IF(ISBLANK(AJ295),"",IFERROR(((BO294-AJ295)/0.36/R294),"")))</f>
        <v>1.1553030303030303</v>
      </c>
      <c r="BU294" s="84">
        <f>IF(ISBLANK(BO295),"",IF(ISBLANK(BO294),"",IFERROR(((BO294-BO295)/0.36/R294),"")))</f>
        <v>0.55808080808080796</v>
      </c>
    </row>
    <row r="295" spans="1:73" x14ac:dyDescent="0.25">
      <c r="A295" s="12" t="s">
        <v>455</v>
      </c>
      <c r="B295" s="12" t="s">
        <v>673</v>
      </c>
      <c r="C295" s="12" t="s">
        <v>633</v>
      </c>
      <c r="D295" s="12" t="s">
        <v>713</v>
      </c>
      <c r="E295" s="12" t="s">
        <v>711</v>
      </c>
      <c r="F295" s="4" t="s">
        <v>59</v>
      </c>
      <c r="G295" s="12" t="s">
        <v>544</v>
      </c>
      <c r="H295" s="12" t="s">
        <v>543</v>
      </c>
      <c r="I295" s="22">
        <v>3</v>
      </c>
      <c r="J295" s="22">
        <v>1</v>
      </c>
      <c r="K295" s="12" t="s">
        <v>542</v>
      </c>
      <c r="L295" s="12" t="s">
        <v>551</v>
      </c>
      <c r="M295" s="22">
        <v>1001</v>
      </c>
      <c r="N295" s="75">
        <v>-3.4063160140000002</v>
      </c>
      <c r="O295" s="75">
        <v>34.850407009999998</v>
      </c>
      <c r="P295" s="19">
        <v>43079</v>
      </c>
      <c r="Q295" s="19">
        <v>43167</v>
      </c>
      <c r="R295" s="21">
        <f t="shared" si="341"/>
        <v>88</v>
      </c>
      <c r="S295" s="101">
        <v>470.80427923299999</v>
      </c>
      <c r="T295">
        <v>1760.3680049100001</v>
      </c>
      <c r="U295" s="68" t="s">
        <v>276</v>
      </c>
      <c r="V295" s="62">
        <v>1</v>
      </c>
      <c r="W295" s="62">
        <v>2.4</v>
      </c>
      <c r="X295" s="23">
        <v>5</v>
      </c>
      <c r="Y295" s="23">
        <v>28</v>
      </c>
      <c r="AB295" s="158">
        <v>1.5</v>
      </c>
      <c r="AC295" s="161">
        <v>4.5</v>
      </c>
      <c r="AD295" s="162">
        <v>30</v>
      </c>
      <c r="AE295" s="163">
        <v>70</v>
      </c>
      <c r="AH295" s="54">
        <v>1</v>
      </c>
      <c r="AI295" s="87">
        <v>1.21</v>
      </c>
      <c r="AJ295" s="54">
        <v>2.21</v>
      </c>
      <c r="AK295" s="84">
        <v>4.54</v>
      </c>
      <c r="AL295" s="87">
        <v>1.83</v>
      </c>
      <c r="AM295" s="123"/>
      <c r="AN295" s="87">
        <v>16.59</v>
      </c>
      <c r="AO295" s="137">
        <v>14.65</v>
      </c>
      <c r="AP295" s="127"/>
      <c r="AQ295" s="122">
        <v>1.33</v>
      </c>
      <c r="AV295" s="122">
        <v>0.16</v>
      </c>
      <c r="BA295" s="122">
        <v>1.42</v>
      </c>
      <c r="BF295" s="122">
        <v>0.17</v>
      </c>
      <c r="BK295" s="135">
        <f t="shared" si="318"/>
        <v>1.33</v>
      </c>
      <c r="BL295" s="135">
        <f t="shared" si="319"/>
        <v>0.16</v>
      </c>
      <c r="BM295" s="135">
        <f t="shared" si="320"/>
        <v>1.42</v>
      </c>
      <c r="BN295" s="135">
        <f t="shared" si="321"/>
        <v>0.17</v>
      </c>
      <c r="BO295" s="84">
        <f t="shared" si="316"/>
        <v>21.13</v>
      </c>
      <c r="BP295" s="84">
        <f>IF(ISBLANK(AK295),"",IF(ISBLANK(AH295),"",IFERROR(((AK295-AH295)/0.36/R295),"")))</f>
        <v>0.11174242424242425</v>
      </c>
      <c r="BR295" s="84">
        <f t="shared" ref="BR295:BR326" si="362">IF(ISBLANK(AN295),"",IF(ISBLANK(AI295),"",IFERROR(((AN295-AI295)/0.36/R295),"")))</f>
        <v>0.48547979797979796</v>
      </c>
      <c r="BT295" s="84">
        <f>IF(ISBLANK(BO295),"",IF(ISBLANK(AJ295),"",IFERROR(((BO295-AJ295)/0.36/R295),"")))</f>
        <v>0.59722222222222221</v>
      </c>
    </row>
    <row r="296" spans="1:73" x14ac:dyDescent="0.25">
      <c r="A296" s="12" t="s">
        <v>456</v>
      </c>
      <c r="B296" s="4" t="s">
        <v>674</v>
      </c>
      <c r="C296" s="4" t="s">
        <v>633</v>
      </c>
      <c r="D296" s="4" t="s">
        <v>714</v>
      </c>
      <c r="E296" s="4"/>
      <c r="F296" s="4" t="s">
        <v>59</v>
      </c>
      <c r="G296" s="12" t="s">
        <v>544</v>
      </c>
      <c r="H296" s="12" t="s">
        <v>543</v>
      </c>
      <c r="I296" s="22">
        <v>4</v>
      </c>
      <c r="J296" s="22"/>
      <c r="K296" s="12" t="s">
        <v>540</v>
      </c>
      <c r="L296" s="12" t="s">
        <v>551</v>
      </c>
      <c r="M296" s="21">
        <v>1003</v>
      </c>
      <c r="N296" s="75">
        <v>-3.4068529590000001</v>
      </c>
      <c r="O296" s="75">
        <v>34.851600005999998</v>
      </c>
      <c r="P296" s="19">
        <v>43079</v>
      </c>
      <c r="Q296" s="19">
        <v>43167</v>
      </c>
      <c r="R296" s="21">
        <f t="shared" si="341"/>
        <v>88</v>
      </c>
      <c r="S296" s="101">
        <v>470.80427923299999</v>
      </c>
      <c r="T296">
        <v>1289.5637256770001</v>
      </c>
      <c r="U296" s="68" t="s">
        <v>276</v>
      </c>
      <c r="V296" s="62">
        <v>0.5</v>
      </c>
      <c r="W296" s="62">
        <v>2.4</v>
      </c>
      <c r="X296" s="23">
        <v>28</v>
      </c>
      <c r="Y296" s="23">
        <v>50</v>
      </c>
      <c r="AB296" s="158">
        <v>3</v>
      </c>
      <c r="AC296" s="161">
        <v>13.38</v>
      </c>
      <c r="AD296" s="162">
        <v>5</v>
      </c>
      <c r="AE296" s="163">
        <v>62</v>
      </c>
      <c r="AH296" s="54">
        <v>1</v>
      </c>
      <c r="AI296" s="87">
        <v>1</v>
      </c>
      <c r="AJ296" s="54">
        <v>2</v>
      </c>
      <c r="AK296" s="84">
        <v>1.29</v>
      </c>
      <c r="AL296" s="87">
        <v>0.47</v>
      </c>
      <c r="AM296" s="123"/>
      <c r="AN296" s="87">
        <v>56.42</v>
      </c>
      <c r="AO296" s="131">
        <v>5.82</v>
      </c>
      <c r="AP296" s="127"/>
      <c r="AQ296" s="122">
        <v>1.3</v>
      </c>
      <c r="AV296" s="122">
        <v>0.18</v>
      </c>
      <c r="BA296" s="122">
        <v>1.3</v>
      </c>
      <c r="BF296" s="122">
        <v>0.16</v>
      </c>
      <c r="BK296" s="135">
        <f t="shared" si="318"/>
        <v>1.3</v>
      </c>
      <c r="BL296" s="135">
        <f t="shared" si="319"/>
        <v>0.18</v>
      </c>
      <c r="BM296" s="135">
        <f t="shared" si="320"/>
        <v>1.3</v>
      </c>
      <c r="BN296" s="135">
        <f t="shared" si="321"/>
        <v>0.16</v>
      </c>
      <c r="BO296" s="84">
        <f t="shared" si="316"/>
        <v>57.71</v>
      </c>
      <c r="BP296" s="84">
        <f>IF(ISBLANK(AK296),"",IF(ISBLANK(AH297),"",IFERROR(((AK296-AH297)/0.36/R296),"")))</f>
        <v>9.1540404040404057E-3</v>
      </c>
      <c r="BQ296" s="84">
        <f>IF(ISBLANK(AK296),"",IF(ISBLANK(AK297),"",IFERROR(((AK296-AK297)/0.36/R296),"")))</f>
        <v>-5.2398989898989903E-2</v>
      </c>
      <c r="BR296" s="84">
        <f t="shared" ref="BR296:BR327" si="363">IF(ISBLANK(AN296),"",IF(ISBLANK(AI297),"",IFERROR(((AN296-AI297)/0.36/R296),"")))</f>
        <v>1.7493686868686871</v>
      </c>
      <c r="BS296" s="84">
        <f t="shared" si="355"/>
        <v>0.68465909090909105</v>
      </c>
      <c r="BT296" s="84">
        <f>IF(ISBLANK(BO296),"",IF(ISBLANK(AJ297),"",IFERROR(((BO296-AJ297)/0.36/R296),"")))</f>
        <v>1.7585227272727273</v>
      </c>
      <c r="BU296" s="84">
        <f>IF(ISBLANK(BO297),"",IF(ISBLANK(BO296),"",IFERROR(((BO296-BO297)/0.36/R296),"")))</f>
        <v>0.63226010101010111</v>
      </c>
    </row>
    <row r="297" spans="1:73" x14ac:dyDescent="0.25">
      <c r="A297" s="12" t="s">
        <v>457</v>
      </c>
      <c r="B297" s="4" t="s">
        <v>674</v>
      </c>
      <c r="C297" s="4" t="s">
        <v>633</v>
      </c>
      <c r="D297" s="4" t="s">
        <v>714</v>
      </c>
      <c r="E297" s="4"/>
      <c r="F297" s="4" t="s">
        <v>59</v>
      </c>
      <c r="G297" s="12" t="s">
        <v>544</v>
      </c>
      <c r="H297" s="12" t="s">
        <v>543</v>
      </c>
      <c r="I297" s="22">
        <v>4</v>
      </c>
      <c r="J297" s="22"/>
      <c r="K297" s="12" t="s">
        <v>542</v>
      </c>
      <c r="L297" s="12" t="s">
        <v>551</v>
      </c>
      <c r="M297" s="21">
        <v>1003</v>
      </c>
      <c r="N297" s="75">
        <v>-3.4068529590000001</v>
      </c>
      <c r="O297" s="75">
        <v>34.851600005999998</v>
      </c>
      <c r="P297" s="19">
        <v>43079</v>
      </c>
      <c r="Q297" s="19">
        <v>43167</v>
      </c>
      <c r="R297" s="21">
        <f t="shared" si="341"/>
        <v>88</v>
      </c>
      <c r="S297" s="101">
        <v>470.80427923299999</v>
      </c>
      <c r="T297">
        <v>1760.3680049100001</v>
      </c>
      <c r="U297" s="68" t="s">
        <v>276</v>
      </c>
      <c r="V297" s="62">
        <v>1.5</v>
      </c>
      <c r="W297" s="62">
        <v>2.8</v>
      </c>
      <c r="X297" s="23">
        <v>20</v>
      </c>
      <c r="Y297" s="23">
        <v>40</v>
      </c>
      <c r="AB297" s="158">
        <v>2</v>
      </c>
      <c r="AC297" s="161">
        <v>3.75</v>
      </c>
      <c r="AD297" s="162">
        <v>5</v>
      </c>
      <c r="AE297" s="163">
        <v>45</v>
      </c>
      <c r="AH297" s="54">
        <v>1</v>
      </c>
      <c r="AI297" s="87">
        <v>1</v>
      </c>
      <c r="AJ297" s="54">
        <v>2</v>
      </c>
      <c r="AK297" s="84">
        <v>2.95</v>
      </c>
      <c r="AL297" s="87">
        <v>1.38</v>
      </c>
      <c r="AM297" s="123"/>
      <c r="AN297" s="87">
        <v>34.729999999999997</v>
      </c>
      <c r="AO297" s="144">
        <v>3.1</v>
      </c>
      <c r="AP297" s="127"/>
      <c r="AQ297" s="122">
        <v>1.23</v>
      </c>
      <c r="AV297" s="122">
        <v>0.12</v>
      </c>
      <c r="BA297" s="122">
        <v>0.56999999999999995</v>
      </c>
      <c r="BB297" s="135">
        <v>1.58</v>
      </c>
      <c r="BF297" s="122">
        <v>0.14000000000000001</v>
      </c>
      <c r="BG297" s="135">
        <v>0.25</v>
      </c>
      <c r="BK297" s="135">
        <f t="shared" si="318"/>
        <v>1.23</v>
      </c>
      <c r="BL297" s="135">
        <f t="shared" si="319"/>
        <v>0.12</v>
      </c>
      <c r="BM297" s="135">
        <f t="shared" si="320"/>
        <v>0.56999999999999995</v>
      </c>
      <c r="BN297" s="135">
        <f t="shared" si="321"/>
        <v>0.14000000000000001</v>
      </c>
      <c r="BO297" s="84">
        <f t="shared" si="316"/>
        <v>37.68</v>
      </c>
      <c r="BP297" s="84">
        <f>IF(ISBLANK(AK297),"",IF(ISBLANK(AH297),"",IFERROR(((AK297-AH297)/0.36/R297),"")))</f>
        <v>6.1553030303030304E-2</v>
      </c>
      <c r="BR297" s="84">
        <f t="shared" si="303"/>
        <v>1.064709595959596</v>
      </c>
      <c r="BT297" s="84">
        <f>IF(ISBLANK(BO297),"",IF(ISBLANK(AJ297),"",IFERROR(((BO297-AJ297)/0.36/R297),"")))</f>
        <v>1.1262626262626263</v>
      </c>
    </row>
    <row r="298" spans="1:73" x14ac:dyDescent="0.25">
      <c r="A298" s="12" t="s">
        <v>458</v>
      </c>
      <c r="B298" s="4" t="s">
        <v>675</v>
      </c>
      <c r="C298" s="4" t="s">
        <v>546</v>
      </c>
      <c r="D298" s="4" t="s">
        <v>716</v>
      </c>
      <c r="E298" s="4"/>
      <c r="F298" s="4" t="s">
        <v>135</v>
      </c>
      <c r="G298" s="12" t="s">
        <v>546</v>
      </c>
      <c r="H298" s="12" t="s">
        <v>539</v>
      </c>
      <c r="I298" s="22">
        <v>1</v>
      </c>
      <c r="J298" s="22"/>
      <c r="K298" s="12" t="s">
        <v>540</v>
      </c>
      <c r="L298" s="12" t="s">
        <v>551</v>
      </c>
      <c r="M298" s="22">
        <v>1023</v>
      </c>
      <c r="N298" s="75">
        <v>-2.4377470369999998</v>
      </c>
      <c r="O298" s="75">
        <v>34.855161979999998</v>
      </c>
      <c r="P298" s="19">
        <v>43084</v>
      </c>
      <c r="Q298" s="19">
        <v>43171</v>
      </c>
      <c r="R298" s="21">
        <f t="shared" si="341"/>
        <v>87</v>
      </c>
      <c r="S298" s="101">
        <v>327.09215088299999</v>
      </c>
      <c r="T298">
        <v>2486.029260837</v>
      </c>
      <c r="U298" s="68" t="s">
        <v>76</v>
      </c>
      <c r="V298" s="62">
        <v>3.5</v>
      </c>
      <c r="W298" s="62">
        <v>14.4</v>
      </c>
      <c r="X298" s="23">
        <v>40</v>
      </c>
      <c r="Y298" s="23">
        <v>55</v>
      </c>
      <c r="AB298" s="158">
        <v>17</v>
      </c>
      <c r="AC298" s="161">
        <v>37</v>
      </c>
      <c r="AD298" s="162">
        <v>13</v>
      </c>
      <c r="AE298" s="163">
        <v>98</v>
      </c>
      <c r="AH298" s="54">
        <v>9</v>
      </c>
      <c r="AI298" s="87">
        <v>16</v>
      </c>
      <c r="AJ298" s="54">
        <v>25</v>
      </c>
      <c r="AK298" s="84">
        <v>54.88</v>
      </c>
      <c r="AL298" s="87">
        <v>5.29</v>
      </c>
      <c r="AM298" s="123"/>
      <c r="AN298" s="87">
        <v>55.86</v>
      </c>
      <c r="AO298" s="144">
        <v>5.37</v>
      </c>
      <c r="AP298" s="127"/>
      <c r="AQ298" s="122">
        <v>0.41</v>
      </c>
      <c r="AR298" s="135">
        <v>1.54</v>
      </c>
      <c r="AV298" s="122">
        <v>0.15</v>
      </c>
      <c r="AW298" s="135">
        <v>0.34</v>
      </c>
      <c r="BA298" s="122">
        <v>0.51</v>
      </c>
      <c r="BB298" s="135">
        <v>1.1200000000000001</v>
      </c>
      <c r="BF298" s="122">
        <v>0.14000000000000001</v>
      </c>
      <c r="BG298" s="135">
        <v>0.33</v>
      </c>
      <c r="BK298" s="135">
        <f t="shared" si="318"/>
        <v>0.41</v>
      </c>
      <c r="BL298" s="135">
        <f t="shared" si="319"/>
        <v>0.15</v>
      </c>
      <c r="BM298" s="135">
        <f t="shared" si="320"/>
        <v>0.51</v>
      </c>
      <c r="BN298" s="135">
        <f t="shared" si="321"/>
        <v>0.14000000000000001</v>
      </c>
      <c r="BO298" s="84">
        <f t="shared" si="316"/>
        <v>110.74000000000001</v>
      </c>
      <c r="BP298" s="84">
        <f>IF(ISBLANK(AK298),"",IF(ISBLANK(AH300),"",IFERROR(((AK298-AH300)/0.36/R298),"")))</f>
        <v>0.92209450830140494</v>
      </c>
      <c r="BQ298" s="84">
        <f>IF(ISBLANK(AK298),"",IF(ISBLANK(AK300),"",IFERROR(((AK298-AK300)/0.36/R298),"")))</f>
        <v>1.3630268199233719</v>
      </c>
      <c r="BR298" s="84">
        <f t="shared" ref="BR298" si="364">IF(ISBLANK(AN298),"",IF(ISBLANK(AI300),"",IFERROR(((AN298-AI300)/0.36/R298),"")))</f>
        <v>1.6558109833971906</v>
      </c>
      <c r="BS298" s="84">
        <f t="shared" ref="BS298" si="365">IF(ISBLANK(AN298),"",IF(ISBLANK(AN298),"",IFERROR(((AN298-AN300)/0.36/R298),"")))</f>
        <v>1.1012132822477649</v>
      </c>
      <c r="BT298" s="84">
        <f>IF(ISBLANK(BO298),"",IF(ISBLANK(AJ300),"",IFERROR(((BO298-AJ300)/0.36/R298),"")))</f>
        <v>2.5779054916985955</v>
      </c>
      <c r="BU298" s="84">
        <f>IF(ISBLANK(BO300),"",IF(ISBLANK(BO298),"",IFERROR(((BO298-BO300)/0.36/R298),"")))</f>
        <v>2.4642401021711371</v>
      </c>
    </row>
    <row r="299" spans="1:73" x14ac:dyDescent="0.25">
      <c r="A299" s="12" t="s">
        <v>459</v>
      </c>
      <c r="B299" s="4" t="s">
        <v>675</v>
      </c>
      <c r="C299" s="4" t="s">
        <v>546</v>
      </c>
      <c r="D299" s="4" t="s">
        <v>716</v>
      </c>
      <c r="E299" s="4"/>
      <c r="F299" s="4" t="s">
        <v>135</v>
      </c>
      <c r="G299" s="12" t="s">
        <v>546</v>
      </c>
      <c r="H299" s="12" t="s">
        <v>539</v>
      </c>
      <c r="I299" s="22">
        <v>1</v>
      </c>
      <c r="J299" s="22"/>
      <c r="K299" s="12" t="s">
        <v>545</v>
      </c>
      <c r="L299" s="12" t="s">
        <v>551</v>
      </c>
      <c r="M299" s="22">
        <v>1023</v>
      </c>
      <c r="N299" s="75">
        <v>-2.4377470369999998</v>
      </c>
      <c r="O299" s="75">
        <v>34.855161979999998</v>
      </c>
      <c r="P299" s="19">
        <v>43084</v>
      </c>
      <c r="Q299" s="19">
        <v>43171</v>
      </c>
      <c r="R299" s="21">
        <f t="shared" si="341"/>
        <v>87</v>
      </c>
      <c r="S299" s="101">
        <v>327.09215088299999</v>
      </c>
      <c r="T299">
        <v>2813.1214117200002</v>
      </c>
      <c r="U299" s="68" t="s">
        <v>76</v>
      </c>
      <c r="V299" s="62">
        <v>3</v>
      </c>
      <c r="W299" s="62">
        <v>11</v>
      </c>
      <c r="X299" s="23">
        <v>20</v>
      </c>
      <c r="Y299" s="23">
        <v>40</v>
      </c>
      <c r="AB299" s="158">
        <v>6.5</v>
      </c>
      <c r="AC299" s="161">
        <v>30.5</v>
      </c>
      <c r="AD299" s="162">
        <v>15</v>
      </c>
      <c r="AE299" s="163">
        <v>60</v>
      </c>
      <c r="AH299" s="54">
        <v>11</v>
      </c>
      <c r="AI299" s="87">
        <v>30</v>
      </c>
      <c r="AJ299" s="54">
        <v>41</v>
      </c>
      <c r="AK299" s="84">
        <v>25.19</v>
      </c>
      <c r="AL299" s="87">
        <v>3.93</v>
      </c>
      <c r="AM299" s="123"/>
      <c r="AN299" s="87">
        <v>71.45</v>
      </c>
      <c r="AO299" s="144">
        <v>4.07</v>
      </c>
      <c r="AP299" s="127"/>
      <c r="AQ299" s="122">
        <v>0.47</v>
      </c>
      <c r="AR299" s="135">
        <v>1.26</v>
      </c>
      <c r="AV299" s="122">
        <v>0.16</v>
      </c>
      <c r="AW299" s="135">
        <v>0.34</v>
      </c>
      <c r="BA299" s="122">
        <v>0.56000000000000005</v>
      </c>
      <c r="BB299" s="135">
        <v>1.33</v>
      </c>
      <c r="BF299" s="122">
        <v>0.15</v>
      </c>
      <c r="BG299" s="135">
        <v>0.33</v>
      </c>
      <c r="BK299" s="135">
        <f t="shared" si="318"/>
        <v>0.47</v>
      </c>
      <c r="BL299" s="135">
        <f t="shared" si="319"/>
        <v>0.16</v>
      </c>
      <c r="BM299" s="135">
        <f t="shared" si="320"/>
        <v>0.56000000000000005</v>
      </c>
      <c r="BN299" s="135">
        <f t="shared" si="321"/>
        <v>0.15</v>
      </c>
      <c r="BO299" s="84">
        <f t="shared" si="316"/>
        <v>96.64</v>
      </c>
      <c r="BP299" s="84">
        <f>IF(ISBLANK(AK299),"",IF(ISBLANK(AH300),"",IFERROR(((AK299-AH300)/0.36/R299),"")))</f>
        <v>-2.5862068965517199E-2</v>
      </c>
      <c r="BQ299" s="84">
        <f>IF(ISBLANK(AK299),"",IF(ISBLANK(AK300),"",IFERROR(((AK299-AK300)/0.36/R299),"")))</f>
        <v>0.4150702426564496</v>
      </c>
      <c r="BR299" s="84">
        <f t="shared" ref="BR299:BR330" si="366">IF(ISBLANK(AN299),"",IF(ISBLANK(AI300),"",IFERROR(((AN299-AI300)/0.36/R299),"")))</f>
        <v>2.1535759897828863</v>
      </c>
      <c r="BS299" s="84">
        <f t="shared" ref="BS299:BS330" si="367">IF(ISBLANK(AN299),"",IF(ISBLANK(AN299),"",IFERROR(((AN299-AN300)/0.36/R299),"")))</f>
        <v>1.5989782886334611</v>
      </c>
      <c r="BT299" s="84">
        <f>IF(ISBLANK(BO299),"",IF(ISBLANK(AJ300),"",IFERROR(((BO299-AJ300)/0.36/R299),"")))</f>
        <v>2.127713920817369</v>
      </c>
      <c r="BU299" s="84">
        <f>IF(ISBLANK(BO300),"",IF(ISBLANK(BO299),"",IFERROR(((BO299-BO300)/0.36/R299),"")))</f>
        <v>2.0140485312899106</v>
      </c>
    </row>
    <row r="300" spans="1:73" x14ac:dyDescent="0.25">
      <c r="A300" s="12" t="s">
        <v>460</v>
      </c>
      <c r="B300" s="4" t="s">
        <v>675</v>
      </c>
      <c r="C300" s="4" t="s">
        <v>546</v>
      </c>
      <c r="D300" s="4" t="s">
        <v>716</v>
      </c>
      <c r="E300" s="4"/>
      <c r="F300" s="4" t="s">
        <v>135</v>
      </c>
      <c r="G300" s="12" t="s">
        <v>546</v>
      </c>
      <c r="H300" s="12" t="s">
        <v>539</v>
      </c>
      <c r="I300" s="22">
        <v>1</v>
      </c>
      <c r="J300" s="22"/>
      <c r="K300" s="12" t="s">
        <v>542</v>
      </c>
      <c r="L300" s="12" t="s">
        <v>551</v>
      </c>
      <c r="M300" s="22">
        <v>1023</v>
      </c>
      <c r="N300" s="75">
        <v>-2.4377470369999998</v>
      </c>
      <c r="O300" s="75">
        <v>34.855161979999998</v>
      </c>
      <c r="P300" s="19">
        <v>43084</v>
      </c>
      <c r="Q300" s="19">
        <v>43171</v>
      </c>
      <c r="R300" s="21">
        <f t="shared" si="341"/>
        <v>87</v>
      </c>
      <c r="S300" s="101">
        <v>327.09215088299999</v>
      </c>
      <c r="T300">
        <v>3140.2135626029999</v>
      </c>
      <c r="U300" s="68" t="s">
        <v>76</v>
      </c>
      <c r="V300" s="62">
        <v>4</v>
      </c>
      <c r="W300" s="62">
        <v>17.399999999999999</v>
      </c>
      <c r="X300" s="23">
        <v>25</v>
      </c>
      <c r="Y300" s="23">
        <v>50</v>
      </c>
      <c r="AB300" s="158">
        <v>4</v>
      </c>
      <c r="AC300" s="161">
        <v>18.75</v>
      </c>
      <c r="AD300" s="162">
        <v>10</v>
      </c>
      <c r="AE300" s="163">
        <v>50</v>
      </c>
      <c r="AH300" s="54">
        <v>26</v>
      </c>
      <c r="AI300" s="87">
        <v>4</v>
      </c>
      <c r="AJ300" s="54">
        <v>30</v>
      </c>
      <c r="AK300" s="84">
        <v>12.19</v>
      </c>
      <c r="AL300" s="87">
        <v>2.54</v>
      </c>
      <c r="AM300" s="123"/>
      <c r="AN300" s="87">
        <v>21.37</v>
      </c>
      <c r="AO300" s="144">
        <v>4.7699999999999996</v>
      </c>
      <c r="AP300" s="127"/>
      <c r="AQ300" s="122">
        <v>0.49</v>
      </c>
      <c r="AR300" s="135">
        <v>1.0900000000000001</v>
      </c>
      <c r="AV300" s="122">
        <v>0.12</v>
      </c>
      <c r="AW300" s="135">
        <v>0.28999999999999998</v>
      </c>
      <c r="BA300" s="122">
        <v>0.37</v>
      </c>
      <c r="BB300" s="135">
        <v>1.75</v>
      </c>
      <c r="BF300" s="122">
        <v>0.17</v>
      </c>
      <c r="BG300" s="135">
        <v>0.24</v>
      </c>
      <c r="BK300" s="135">
        <f t="shared" si="318"/>
        <v>0.49</v>
      </c>
      <c r="BL300" s="135">
        <f t="shared" si="319"/>
        <v>0.12</v>
      </c>
      <c r="BM300" s="135">
        <f t="shared" si="320"/>
        <v>0.37</v>
      </c>
      <c r="BN300" s="135">
        <f t="shared" si="321"/>
        <v>0.17</v>
      </c>
      <c r="BO300" s="84">
        <f t="shared" si="316"/>
        <v>33.56</v>
      </c>
      <c r="BP300" s="84">
        <f>IF(ISBLANK(AK300),"",IF(ISBLANK(AH300),"",IFERROR(((AK300-AH300)/0.36/R300),"")))</f>
        <v>-0.44093231162196683</v>
      </c>
      <c r="BR300" s="84">
        <f t="shared" ref="BR300:BR331" si="368">IF(ISBLANK(AN300),"",IF(ISBLANK(AI300),"",IFERROR(((AN300-AI300)/0.36/R300),"")))</f>
        <v>0.55459770114942541</v>
      </c>
      <c r="BT300" s="84">
        <f>IF(ISBLANK(BO300),"",IF(ISBLANK(AJ300),"",IFERROR(((BO300-AJ300)/0.36/R300),"")))</f>
        <v>0.11366538952745858</v>
      </c>
    </row>
    <row r="301" spans="1:73" x14ac:dyDescent="0.25">
      <c r="A301" s="12" t="s">
        <v>461</v>
      </c>
      <c r="B301" s="4" t="s">
        <v>676</v>
      </c>
      <c r="C301" s="4" t="s">
        <v>546</v>
      </c>
      <c r="D301" s="4" t="s">
        <v>717</v>
      </c>
      <c r="E301" s="4"/>
      <c r="F301" s="4" t="s">
        <v>135</v>
      </c>
      <c r="G301" s="12" t="s">
        <v>546</v>
      </c>
      <c r="H301" s="12" t="s">
        <v>539</v>
      </c>
      <c r="I301" s="22">
        <v>2</v>
      </c>
      <c r="J301" s="22"/>
      <c r="K301" s="12" t="s">
        <v>540</v>
      </c>
      <c r="L301" s="12" t="s">
        <v>551</v>
      </c>
      <c r="M301" s="22">
        <v>1025</v>
      </c>
      <c r="N301" s="75">
        <v>-2.43776598</v>
      </c>
      <c r="O301" s="75">
        <v>34.855393991</v>
      </c>
      <c r="P301" s="19">
        <v>43084</v>
      </c>
      <c r="Q301" s="19">
        <v>43171</v>
      </c>
      <c r="R301" s="21">
        <f t="shared" si="341"/>
        <v>87</v>
      </c>
      <c r="S301" s="101">
        <v>327.09215088299999</v>
      </c>
      <c r="T301">
        <v>2486.029260837</v>
      </c>
      <c r="U301" s="68" t="s">
        <v>76</v>
      </c>
      <c r="V301" s="62">
        <v>3.5</v>
      </c>
      <c r="W301" s="62">
        <v>7.3</v>
      </c>
      <c r="X301" s="23">
        <v>20</v>
      </c>
      <c r="Y301" s="23">
        <v>35</v>
      </c>
      <c r="AB301" s="158">
        <v>6</v>
      </c>
      <c r="AC301" s="161">
        <v>30.5</v>
      </c>
      <c r="AD301" s="162">
        <v>20</v>
      </c>
      <c r="AE301" s="163">
        <v>70</v>
      </c>
      <c r="AH301" s="54">
        <v>10</v>
      </c>
      <c r="AI301" s="87">
        <v>21</v>
      </c>
      <c r="AJ301" s="54">
        <v>31</v>
      </c>
      <c r="AK301" s="84">
        <v>45.16</v>
      </c>
      <c r="AL301" s="87">
        <v>3.39</v>
      </c>
      <c r="AM301" s="123"/>
      <c r="AN301" s="87">
        <v>73.91</v>
      </c>
      <c r="AO301" s="144">
        <v>4</v>
      </c>
      <c r="AP301" s="127"/>
      <c r="AQ301" s="122">
        <v>0.48</v>
      </c>
      <c r="AR301" s="135">
        <v>1.54</v>
      </c>
      <c r="AV301" s="122">
        <v>0.15</v>
      </c>
      <c r="AW301" s="135">
        <v>0.36</v>
      </c>
      <c r="BA301" s="122">
        <v>1.58</v>
      </c>
      <c r="BF301" s="122">
        <v>0.27</v>
      </c>
      <c r="BK301" s="135">
        <f t="shared" si="318"/>
        <v>0.48</v>
      </c>
      <c r="BL301" s="135">
        <f t="shared" si="319"/>
        <v>0.15</v>
      </c>
      <c r="BM301" s="135">
        <f t="shared" si="320"/>
        <v>1.58</v>
      </c>
      <c r="BN301" s="135">
        <f t="shared" si="321"/>
        <v>0.27</v>
      </c>
      <c r="BO301" s="84">
        <f t="shared" si="316"/>
        <v>119.07</v>
      </c>
      <c r="BP301" s="84">
        <f>IF(ISBLANK(AK301),"",IF(ISBLANK(AH303),"",IFERROR(((AK301-AH303)/0.36/R301),"")))</f>
        <v>1.2822477650063857</v>
      </c>
      <c r="BQ301" s="84">
        <f>IF(ISBLANK(AK301),"",IF(ISBLANK(AK303),"",IFERROR(((AK301-AK303)/0.36/R301),"")))</f>
        <v>0.32375478927203044</v>
      </c>
      <c r="BR301" s="84">
        <f t="shared" si="309"/>
        <v>1.9128352490421454</v>
      </c>
      <c r="BS301" s="84">
        <f t="shared" ref="BS301" si="369">IF(ISBLANK(AN301),"",IF(ISBLANK(AN301),"",IFERROR(((AN301-AN303)/0.36/R301),"")))</f>
        <v>-0.12420178799489145</v>
      </c>
      <c r="BT301" s="84">
        <f>IF(ISBLANK(BO301),"",IF(ISBLANK(AJ303),"",IFERROR(((BO301-AJ303)/0.36/R301),"")))</f>
        <v>3.1950830140485316</v>
      </c>
      <c r="BU301" s="84">
        <f>IF(ISBLANK(BO303),"",IF(ISBLANK(BO301),"",IFERROR(((BO301-BO303)/0.36/R301),"")))</f>
        <v>0.19955300127713921</v>
      </c>
    </row>
    <row r="302" spans="1:73" x14ac:dyDescent="0.25">
      <c r="A302" s="12" t="s">
        <v>462</v>
      </c>
      <c r="B302" s="4" t="s">
        <v>676</v>
      </c>
      <c r="C302" s="4" t="s">
        <v>546</v>
      </c>
      <c r="D302" s="4" t="s">
        <v>717</v>
      </c>
      <c r="E302" s="4"/>
      <c r="F302" s="4" t="s">
        <v>135</v>
      </c>
      <c r="G302" s="12" t="s">
        <v>546</v>
      </c>
      <c r="H302" s="12" t="s">
        <v>539</v>
      </c>
      <c r="I302" s="22">
        <v>2</v>
      </c>
      <c r="J302" s="22"/>
      <c r="K302" s="12" t="s">
        <v>545</v>
      </c>
      <c r="L302" s="12" t="s">
        <v>551</v>
      </c>
      <c r="M302" s="22">
        <v>1025</v>
      </c>
      <c r="N302" s="75">
        <v>-2.43776598</v>
      </c>
      <c r="O302" s="75">
        <v>34.855393991</v>
      </c>
      <c r="P302" s="19">
        <v>43084</v>
      </c>
      <c r="Q302" s="19">
        <v>43171</v>
      </c>
      <c r="R302" s="21">
        <f t="shared" si="341"/>
        <v>87</v>
      </c>
      <c r="S302" s="101">
        <v>327.09215088299999</v>
      </c>
      <c r="T302">
        <v>2813.1214117200002</v>
      </c>
      <c r="U302" s="68" t="s">
        <v>76</v>
      </c>
      <c r="V302" s="62">
        <v>3.5</v>
      </c>
      <c r="W302" s="62">
        <v>12.9</v>
      </c>
      <c r="X302" s="23">
        <v>25</v>
      </c>
      <c r="Y302" s="23">
        <v>35</v>
      </c>
      <c r="AB302" s="158">
        <v>11</v>
      </c>
      <c r="AC302" s="161">
        <v>45.5</v>
      </c>
      <c r="AD302" s="162">
        <v>35</v>
      </c>
      <c r="AE302" s="163">
        <v>90</v>
      </c>
      <c r="AH302" s="54">
        <v>3</v>
      </c>
      <c r="AI302" s="87">
        <v>34</v>
      </c>
      <c r="AJ302" s="54">
        <v>37</v>
      </c>
      <c r="AK302" s="84">
        <v>48.19</v>
      </c>
      <c r="AL302" s="87">
        <v>3.63</v>
      </c>
      <c r="AM302" s="123"/>
      <c r="AN302" s="87">
        <v>79.73</v>
      </c>
      <c r="AO302" s="144">
        <v>5.54</v>
      </c>
      <c r="AP302" s="127"/>
      <c r="AQ302" s="122">
        <v>0.49</v>
      </c>
      <c r="AR302" s="135">
        <v>0.88</v>
      </c>
      <c r="AV302" s="122">
        <v>0.09</v>
      </c>
      <c r="AW302" s="135">
        <v>0.37</v>
      </c>
      <c r="BA302" s="122">
        <v>0.42</v>
      </c>
      <c r="BB302" s="135">
        <v>1.02</v>
      </c>
      <c r="BF302" s="122">
        <v>0.1</v>
      </c>
      <c r="BG302" s="135">
        <v>0.35</v>
      </c>
      <c r="BK302" s="135">
        <f t="shared" si="318"/>
        <v>0.49</v>
      </c>
      <c r="BL302" s="135">
        <f t="shared" si="319"/>
        <v>0.09</v>
      </c>
      <c r="BM302" s="135">
        <f t="shared" si="320"/>
        <v>0.42</v>
      </c>
      <c r="BN302" s="135">
        <f t="shared" si="321"/>
        <v>0.1</v>
      </c>
      <c r="BO302" s="84">
        <f t="shared" si="316"/>
        <v>127.92</v>
      </c>
      <c r="BP302" s="84">
        <f>IF(ISBLANK(AK302),"",IF(ISBLANK(AH303),"",IFERROR(((AK302-AH303)/0.36/R302),"")))</f>
        <v>1.3789910600255426</v>
      </c>
      <c r="BQ302" s="84">
        <f>IF(ISBLANK(AK302),"",IF(ISBLANK(AK303),"",IFERROR(((AK302-AK303)/0.36/R302),"")))</f>
        <v>0.42049808429118762</v>
      </c>
      <c r="BR302" s="84">
        <f t="shared" si="311"/>
        <v>2.0986590038314179</v>
      </c>
      <c r="BS302" s="84">
        <f t="shared" ref="BS302:BS333" si="370">IF(ISBLANK(AN302),"",IF(ISBLANK(AN302),"",IFERROR(((AN302-AN303)/0.36/R302),"")))</f>
        <v>6.1621966794380804E-2</v>
      </c>
      <c r="BT302" s="84">
        <f>IF(ISBLANK(BO302),"",IF(ISBLANK(AJ303),"",IFERROR(((BO302-AJ303)/0.36/R302),"")))</f>
        <v>3.4776500638569607</v>
      </c>
      <c r="BU302" s="84">
        <f>IF(ISBLANK(BO303),"",IF(ISBLANK(BO302),"",IFERROR(((BO302-BO303)/0.36/R302),"")))</f>
        <v>0.48212005108556866</v>
      </c>
    </row>
    <row r="303" spans="1:73" x14ac:dyDescent="0.25">
      <c r="A303" s="12" t="s">
        <v>463</v>
      </c>
      <c r="B303" s="4" t="s">
        <v>676</v>
      </c>
      <c r="C303" s="4" t="s">
        <v>546</v>
      </c>
      <c r="D303" s="4" t="s">
        <v>717</v>
      </c>
      <c r="E303" s="4"/>
      <c r="F303" s="4" t="s">
        <v>135</v>
      </c>
      <c r="G303" s="12" t="s">
        <v>546</v>
      </c>
      <c r="H303" s="12" t="s">
        <v>539</v>
      </c>
      <c r="I303" s="22">
        <v>2</v>
      </c>
      <c r="J303" s="22"/>
      <c r="K303" s="12" t="s">
        <v>542</v>
      </c>
      <c r="L303" s="12" t="s">
        <v>551</v>
      </c>
      <c r="M303" s="22">
        <v>1025</v>
      </c>
      <c r="N303" s="75">
        <v>-2.43776598</v>
      </c>
      <c r="O303" s="75">
        <v>34.855393991</v>
      </c>
      <c r="P303" s="19">
        <v>43084</v>
      </c>
      <c r="Q303" s="19">
        <v>43171</v>
      </c>
      <c r="R303" s="21">
        <f t="shared" si="341"/>
        <v>87</v>
      </c>
      <c r="S303" s="101">
        <v>327.09215088299999</v>
      </c>
      <c r="T303">
        <v>3140.2135626029999</v>
      </c>
      <c r="U303" s="68" t="s">
        <v>76</v>
      </c>
      <c r="V303" s="62">
        <v>3</v>
      </c>
      <c r="W303" s="62">
        <v>6.6</v>
      </c>
      <c r="X303" s="23">
        <v>25</v>
      </c>
      <c r="Y303" s="23">
        <v>30</v>
      </c>
      <c r="AB303" s="158">
        <v>6</v>
      </c>
      <c r="AC303" s="161">
        <v>24.75</v>
      </c>
      <c r="AD303" s="162">
        <v>15</v>
      </c>
      <c r="AE303" s="163">
        <v>55</v>
      </c>
      <c r="AH303" s="54">
        <v>5</v>
      </c>
      <c r="AI303" s="87">
        <v>14</v>
      </c>
      <c r="AJ303" s="54">
        <v>19</v>
      </c>
      <c r="AK303" s="84">
        <v>35.020000000000003</v>
      </c>
      <c r="AL303" s="87">
        <v>4.04</v>
      </c>
      <c r="AM303" s="123"/>
      <c r="AN303" s="87">
        <v>77.8</v>
      </c>
      <c r="AO303" s="144">
        <v>3.53</v>
      </c>
      <c r="AP303" s="127"/>
      <c r="AQ303" s="122">
        <v>0.26</v>
      </c>
      <c r="AR303" s="135">
        <v>1.19</v>
      </c>
      <c r="AV303" s="122">
        <v>0.13</v>
      </c>
      <c r="AW303" s="135">
        <v>0.26</v>
      </c>
      <c r="BA303" s="122">
        <v>0.42</v>
      </c>
      <c r="BB303" s="135">
        <v>1.33</v>
      </c>
      <c r="BF303" s="122">
        <v>0.13</v>
      </c>
      <c r="BG303" s="135">
        <v>0.28000000000000003</v>
      </c>
      <c r="BK303" s="135">
        <f t="shared" si="318"/>
        <v>0.26</v>
      </c>
      <c r="BL303" s="135">
        <f t="shared" si="319"/>
        <v>0.13</v>
      </c>
      <c r="BM303" s="135">
        <f t="shared" si="320"/>
        <v>0.42</v>
      </c>
      <c r="BN303" s="135">
        <f t="shared" si="321"/>
        <v>0.13</v>
      </c>
      <c r="BO303" s="84">
        <f t="shared" si="316"/>
        <v>112.82</v>
      </c>
      <c r="BP303" s="84">
        <f>IF(ISBLANK(AK303),"",IF(ISBLANK(AH303),"",IFERROR(((AK303-AH303)/0.36/R303),"")))</f>
        <v>0.95849297573435521</v>
      </c>
      <c r="BR303" s="84">
        <f t="shared" si="313"/>
        <v>2.0370370370370372</v>
      </c>
      <c r="BT303" s="84">
        <f>IF(ISBLANK(BO303),"",IF(ISBLANK(AJ303),"",IFERROR(((BO303-AJ303)/0.36/R303),"")))</f>
        <v>2.995530012771392</v>
      </c>
    </row>
    <row r="304" spans="1:73" x14ac:dyDescent="0.25">
      <c r="A304" s="12" t="s">
        <v>464</v>
      </c>
      <c r="B304" s="4" t="s">
        <v>677</v>
      </c>
      <c r="C304" s="4" t="s">
        <v>546</v>
      </c>
      <c r="D304" s="4" t="s">
        <v>718</v>
      </c>
      <c r="E304" s="4"/>
      <c r="F304" s="4" t="s">
        <v>135</v>
      </c>
      <c r="G304" s="12" t="s">
        <v>546</v>
      </c>
      <c r="H304" s="12" t="s">
        <v>539</v>
      </c>
      <c r="I304" s="22">
        <v>3</v>
      </c>
      <c r="J304" s="22"/>
      <c r="K304" s="12" t="s">
        <v>540</v>
      </c>
      <c r="L304" s="12" t="s">
        <v>551</v>
      </c>
      <c r="M304" s="22">
        <v>1027</v>
      </c>
      <c r="N304" s="75">
        <v>-2.4379910339999999</v>
      </c>
      <c r="O304" s="75">
        <v>34.855417963000001</v>
      </c>
      <c r="P304" s="19">
        <v>43084</v>
      </c>
      <c r="Q304" s="19">
        <v>43171</v>
      </c>
      <c r="R304" s="21">
        <f t="shared" si="341"/>
        <v>87</v>
      </c>
      <c r="S304" s="101">
        <v>327.09215088299999</v>
      </c>
      <c r="T304">
        <v>2486.029260837</v>
      </c>
      <c r="U304" s="68" t="s">
        <v>76</v>
      </c>
      <c r="V304" s="62">
        <v>5</v>
      </c>
      <c r="W304" s="62">
        <v>9.4</v>
      </c>
      <c r="X304" s="23">
        <v>15</v>
      </c>
      <c r="Y304" s="23">
        <v>40</v>
      </c>
      <c r="AB304" s="158">
        <v>9</v>
      </c>
      <c r="AC304" s="161">
        <v>27.5</v>
      </c>
      <c r="AD304" s="162">
        <v>15</v>
      </c>
      <c r="AE304" s="163">
        <v>90</v>
      </c>
      <c r="AH304" s="54">
        <v>21.8</v>
      </c>
      <c r="AI304" s="87">
        <v>12</v>
      </c>
      <c r="AJ304" s="54">
        <v>33.799999999999997</v>
      </c>
      <c r="AK304" s="84">
        <v>20.010000000000002</v>
      </c>
      <c r="AL304" s="87">
        <v>3.76</v>
      </c>
      <c r="AM304" s="123"/>
      <c r="AN304" s="87">
        <v>104.25</v>
      </c>
      <c r="AO304" s="144">
        <v>3.83</v>
      </c>
      <c r="AP304" s="127"/>
      <c r="AQ304" s="122">
        <v>0.55000000000000004</v>
      </c>
      <c r="AR304" s="135">
        <v>1.19</v>
      </c>
      <c r="AV304" s="122">
        <v>0.11</v>
      </c>
      <c r="AW304" s="135">
        <v>0.38</v>
      </c>
      <c r="BA304" s="122">
        <v>0.56999999999999995</v>
      </c>
      <c r="BB304" s="135">
        <v>1.26</v>
      </c>
      <c r="BF304" s="122">
        <v>0.14000000000000001</v>
      </c>
      <c r="BG304" s="135">
        <v>0.26</v>
      </c>
      <c r="BK304" s="135">
        <f t="shared" si="318"/>
        <v>0.55000000000000004</v>
      </c>
      <c r="BL304" s="135">
        <f t="shared" si="319"/>
        <v>0.11</v>
      </c>
      <c r="BM304" s="135">
        <f t="shared" si="320"/>
        <v>0.56999999999999995</v>
      </c>
      <c r="BN304" s="135">
        <f t="shared" si="321"/>
        <v>0.14000000000000001</v>
      </c>
      <c r="BO304" s="84">
        <f t="shared" si="316"/>
        <v>124.26</v>
      </c>
      <c r="BP304" s="84">
        <f>IF(ISBLANK(AK304),"",IF(ISBLANK(AH306),"",IFERROR(((AK304-AH306)/0.36/R304),"")))</f>
        <v>0.47924648786717761</v>
      </c>
      <c r="BQ304" s="84">
        <f>IF(ISBLANK(AK304),"",IF(ISBLANK(AK306),"",IFERROR(((AK304-AK306)/0.36/R304),"")))</f>
        <v>-0.33461047254150694</v>
      </c>
      <c r="BR304" s="84">
        <f t="shared" si="314"/>
        <v>3.0411877394636018</v>
      </c>
      <c r="BS304" s="84">
        <f t="shared" ref="BS304:BS352" si="371">IF(ISBLANK(AN304),"",IF(ISBLANK(AN304),"",IFERROR(((AN304-AN306)/0.36/R304),"")))</f>
        <v>2.616858237547893</v>
      </c>
      <c r="BT304" s="84">
        <f>IF(ISBLANK(BO304),"",IF(ISBLANK(AJ306),"",IFERROR(((BO304-AJ306)/0.36/R304),"")))</f>
        <v>3.5204342273307798</v>
      </c>
      <c r="BU304" s="84">
        <f>IF(ISBLANK(BO306),"",IF(ISBLANK(BO304),"",IFERROR(((BO304-BO306)/0.36/R304),"")))</f>
        <v>2.2822477650063857</v>
      </c>
    </row>
    <row r="305" spans="1:73" x14ac:dyDescent="0.25">
      <c r="A305" s="12" t="s">
        <v>465</v>
      </c>
      <c r="B305" s="4" t="s">
        <v>677</v>
      </c>
      <c r="C305" s="4" t="s">
        <v>546</v>
      </c>
      <c r="D305" s="4" t="s">
        <v>718</v>
      </c>
      <c r="E305" s="4"/>
      <c r="F305" s="4" t="s">
        <v>135</v>
      </c>
      <c r="G305" s="12" t="s">
        <v>546</v>
      </c>
      <c r="H305" s="12" t="s">
        <v>539</v>
      </c>
      <c r="I305" s="22">
        <v>3</v>
      </c>
      <c r="J305" s="22"/>
      <c r="K305" s="12" t="s">
        <v>545</v>
      </c>
      <c r="L305" s="12" t="s">
        <v>551</v>
      </c>
      <c r="M305" s="22">
        <v>1027</v>
      </c>
      <c r="N305" s="75">
        <v>-2.4379910339999999</v>
      </c>
      <c r="O305" s="75">
        <v>34.855417963000001</v>
      </c>
      <c r="P305" s="19">
        <v>43084</v>
      </c>
      <c r="Q305" s="19">
        <v>43171</v>
      </c>
      <c r="R305" s="21">
        <f t="shared" si="341"/>
        <v>87</v>
      </c>
      <c r="S305" s="101">
        <v>327.09215088299999</v>
      </c>
      <c r="T305">
        <v>2813.1214117200002</v>
      </c>
      <c r="U305" s="68" t="s">
        <v>76</v>
      </c>
      <c r="V305" s="62">
        <v>3.5</v>
      </c>
      <c r="W305" s="62">
        <v>8.26</v>
      </c>
      <c r="X305" s="23">
        <v>15</v>
      </c>
      <c r="Y305" s="23">
        <v>25</v>
      </c>
      <c r="AB305" s="158">
        <v>4</v>
      </c>
      <c r="AC305" s="161">
        <v>18.5</v>
      </c>
      <c r="AD305" s="162">
        <v>15</v>
      </c>
      <c r="AE305" s="163">
        <v>50</v>
      </c>
      <c r="AF305" s="3" t="s">
        <v>725</v>
      </c>
      <c r="AH305" s="54">
        <v>9</v>
      </c>
      <c r="AI305" s="87">
        <v>15</v>
      </c>
      <c r="AJ305" s="54">
        <v>24</v>
      </c>
      <c r="AK305" s="84">
        <v>25.4</v>
      </c>
      <c r="AL305" s="87">
        <v>2.82</v>
      </c>
      <c r="AM305" s="123"/>
      <c r="AN305" s="87">
        <v>77.97</v>
      </c>
      <c r="AO305" s="144">
        <v>6.67</v>
      </c>
      <c r="AP305" s="127"/>
      <c r="AQ305" s="122">
        <v>0.43</v>
      </c>
      <c r="AR305" s="135">
        <v>1.1200000000000001</v>
      </c>
      <c r="AV305" s="122">
        <v>0.13</v>
      </c>
      <c r="AW305" s="135">
        <v>0.28000000000000003</v>
      </c>
      <c r="BA305" s="122">
        <v>0.3</v>
      </c>
      <c r="BB305" s="135">
        <v>1.54</v>
      </c>
      <c r="BF305" s="122">
        <v>0.15</v>
      </c>
      <c r="BG305" s="135">
        <v>0.28999999999999998</v>
      </c>
      <c r="BK305" s="135">
        <f t="shared" si="318"/>
        <v>0.43</v>
      </c>
      <c r="BL305" s="135">
        <f t="shared" si="319"/>
        <v>0.13</v>
      </c>
      <c r="BM305" s="135">
        <f t="shared" si="320"/>
        <v>0.3</v>
      </c>
      <c r="BN305" s="135">
        <f t="shared" si="321"/>
        <v>0.15</v>
      </c>
      <c r="BO305" s="84">
        <f t="shared" si="316"/>
        <v>103.37</v>
      </c>
      <c r="BP305" s="84">
        <f>IF(ISBLANK(AK305),"",IF(ISBLANK(AH306),"",IFERROR(((AK305-AH306)/0.36/R305),"")))</f>
        <v>0.65134099616858232</v>
      </c>
      <c r="BQ305" s="84">
        <f>IF(ISBLANK(AK305),"",IF(ISBLANK(AK306),"",IFERROR(((AK305-AK306)/0.36/R305),"")))</f>
        <v>-0.16251596424010217</v>
      </c>
      <c r="BR305" s="84">
        <f t="shared" si="315"/>
        <v>2.2021072796934869</v>
      </c>
      <c r="BS305" s="84">
        <f t="shared" ref="BS305:BS357" si="372">IF(ISBLANK(AN305),"",IF(ISBLANK(AN305),"",IFERROR(((AN305-AN306)/0.36/R305),"")))</f>
        <v>1.7777777777777779</v>
      </c>
      <c r="BT305" s="84">
        <f>IF(ISBLANK(BO305),"",IF(ISBLANK(AJ306),"",IFERROR(((BO305-AJ306)/0.36/R305),"")))</f>
        <v>2.8534482758620694</v>
      </c>
      <c r="BU305" s="84">
        <f>IF(ISBLANK(BO306),"",IF(ISBLANK(BO305),"",IFERROR(((BO305-BO306)/0.36/R305),"")))</f>
        <v>1.615261813537676</v>
      </c>
    </row>
    <row r="306" spans="1:73" x14ac:dyDescent="0.25">
      <c r="A306" s="12" t="s">
        <v>466</v>
      </c>
      <c r="B306" s="4" t="s">
        <v>677</v>
      </c>
      <c r="C306" s="4" t="s">
        <v>546</v>
      </c>
      <c r="D306" s="4" t="s">
        <v>718</v>
      </c>
      <c r="E306" s="4"/>
      <c r="F306" s="4" t="s">
        <v>135</v>
      </c>
      <c r="G306" s="12" t="s">
        <v>546</v>
      </c>
      <c r="H306" s="12" t="s">
        <v>539</v>
      </c>
      <c r="I306" s="22">
        <v>3</v>
      </c>
      <c r="J306" s="22"/>
      <c r="K306" s="12" t="s">
        <v>542</v>
      </c>
      <c r="L306" s="12" t="s">
        <v>551</v>
      </c>
      <c r="M306" s="22">
        <v>1027</v>
      </c>
      <c r="N306" s="75">
        <v>-2.4379910339999999</v>
      </c>
      <c r="O306" s="75">
        <v>34.855417963000001</v>
      </c>
      <c r="P306" s="19">
        <v>43084</v>
      </c>
      <c r="Q306" s="19">
        <v>43171</v>
      </c>
      <c r="R306" s="21">
        <f t="shared" si="341"/>
        <v>87</v>
      </c>
      <c r="S306" s="101">
        <v>327.09215088299999</v>
      </c>
      <c r="T306">
        <v>3140.2135626029999</v>
      </c>
      <c r="U306" s="68" t="s">
        <v>76</v>
      </c>
      <c r="V306" s="62">
        <v>3.5</v>
      </c>
      <c r="W306" s="62">
        <v>18.5</v>
      </c>
      <c r="X306" s="23">
        <v>30</v>
      </c>
      <c r="Y306" s="23">
        <v>85</v>
      </c>
      <c r="AB306" s="158">
        <v>3.5</v>
      </c>
      <c r="AC306" s="161">
        <v>9.5</v>
      </c>
      <c r="AD306" s="162">
        <v>20</v>
      </c>
      <c r="AE306" s="163">
        <v>45</v>
      </c>
      <c r="AH306" s="54">
        <v>5</v>
      </c>
      <c r="AI306" s="87">
        <v>9</v>
      </c>
      <c r="AJ306" s="54">
        <v>14</v>
      </c>
      <c r="AK306" s="84">
        <v>30.49</v>
      </c>
      <c r="AL306" s="87">
        <v>3.27</v>
      </c>
      <c r="AM306" s="123"/>
      <c r="AN306" s="87">
        <v>22.29</v>
      </c>
      <c r="AO306" s="144">
        <v>3.69</v>
      </c>
      <c r="AP306" s="127"/>
      <c r="AQ306" s="122">
        <v>0.5</v>
      </c>
      <c r="AR306" s="135">
        <v>0.95</v>
      </c>
      <c r="AV306" s="122">
        <v>0.13</v>
      </c>
      <c r="AW306" s="135">
        <v>0.32</v>
      </c>
      <c r="BA306" s="122">
        <v>0.53</v>
      </c>
      <c r="BB306" s="135">
        <v>1.72</v>
      </c>
      <c r="BF306" s="122">
        <v>0.2</v>
      </c>
      <c r="BG306" s="135">
        <v>0.27</v>
      </c>
      <c r="BK306" s="135">
        <f t="shared" si="318"/>
        <v>0.5</v>
      </c>
      <c r="BL306" s="135">
        <f t="shared" si="319"/>
        <v>0.13</v>
      </c>
      <c r="BM306" s="135">
        <f t="shared" si="320"/>
        <v>0.53</v>
      </c>
      <c r="BN306" s="135">
        <f t="shared" si="321"/>
        <v>0.2</v>
      </c>
      <c r="BO306" s="84">
        <f t="shared" si="316"/>
        <v>52.78</v>
      </c>
      <c r="BP306" s="84">
        <f>IF(ISBLANK(AK306),"",IF(ISBLANK(AH306),"",IFERROR(((AK306-AH306)/0.36/R306),"")))</f>
        <v>0.8138569604086846</v>
      </c>
      <c r="BR306" s="84">
        <f t="shared" ref="BR306:BR337" si="373">IF(ISBLANK(AN306),"",IF(ISBLANK(AI306),"",IFERROR(((AN306-AI306)/0.36/R306),"")))</f>
        <v>0.42432950191570878</v>
      </c>
      <c r="BT306" s="84">
        <f>IF(ISBLANK(BO306),"",IF(ISBLANK(AJ306),"",IFERROR(((BO306-AJ306)/0.36/R306),"")))</f>
        <v>1.2381864623243934</v>
      </c>
    </row>
    <row r="307" spans="1:73" x14ac:dyDescent="0.25">
      <c r="A307" s="12" t="s">
        <v>467</v>
      </c>
      <c r="B307" s="4" t="s">
        <v>678</v>
      </c>
      <c r="C307" s="4" t="s">
        <v>546</v>
      </c>
      <c r="D307" s="4" t="s">
        <v>719</v>
      </c>
      <c r="E307" s="4"/>
      <c r="F307" s="4" t="s">
        <v>135</v>
      </c>
      <c r="G307" s="12" t="s">
        <v>546</v>
      </c>
      <c r="H307" s="12" t="s">
        <v>539</v>
      </c>
      <c r="I307" s="22">
        <v>4</v>
      </c>
      <c r="J307" s="22"/>
      <c r="K307" s="12" t="s">
        <v>540</v>
      </c>
      <c r="L307" s="12" t="s">
        <v>551</v>
      </c>
      <c r="M307" s="79">
        <v>1026</v>
      </c>
      <c r="N307" s="77">
        <v>-2.4380789599999999</v>
      </c>
      <c r="O307" s="77">
        <v>34.854988976999998</v>
      </c>
      <c r="P307" s="19">
        <v>43084</v>
      </c>
      <c r="Q307" s="19">
        <v>43171</v>
      </c>
      <c r="R307" s="21">
        <f t="shared" si="341"/>
        <v>87</v>
      </c>
      <c r="S307" s="101">
        <v>327.09215088299999</v>
      </c>
      <c r="T307">
        <v>2486.029260837</v>
      </c>
      <c r="U307" s="68" t="s">
        <v>76</v>
      </c>
      <c r="V307" s="62">
        <v>2.5</v>
      </c>
      <c r="W307" s="62">
        <v>9.68</v>
      </c>
      <c r="X307" s="23">
        <v>15</v>
      </c>
      <c r="Y307" s="23">
        <v>45</v>
      </c>
      <c r="AB307" s="158">
        <v>3.5</v>
      </c>
      <c r="AC307" s="161">
        <v>27.5</v>
      </c>
      <c r="AD307" s="162">
        <v>25</v>
      </c>
      <c r="AE307" s="163">
        <v>70</v>
      </c>
      <c r="AF307" s="3" t="s">
        <v>725</v>
      </c>
      <c r="AH307" s="54">
        <v>12</v>
      </c>
      <c r="AI307" s="87">
        <v>17</v>
      </c>
      <c r="AJ307" s="54">
        <v>29</v>
      </c>
      <c r="AK307" s="84">
        <v>27.19</v>
      </c>
      <c r="AL307" s="87">
        <v>4.18</v>
      </c>
      <c r="AM307" s="123"/>
      <c r="AN307" s="87">
        <v>38.36</v>
      </c>
      <c r="AO307" s="144">
        <v>4.2300000000000004</v>
      </c>
      <c r="AP307" s="127"/>
      <c r="AQ307" s="122">
        <v>0.45</v>
      </c>
      <c r="AR307" s="135">
        <v>1.1200000000000001</v>
      </c>
      <c r="AV307" s="122">
        <v>0.24</v>
      </c>
      <c r="AW307" s="135">
        <v>0.35</v>
      </c>
      <c r="BA307" s="122">
        <v>0.5</v>
      </c>
      <c r="BB307" s="135">
        <v>1.19</v>
      </c>
      <c r="BF307" s="122">
        <v>0.13</v>
      </c>
      <c r="BG307" s="135">
        <v>0.34</v>
      </c>
      <c r="BK307" s="135">
        <f t="shared" si="318"/>
        <v>0.45</v>
      </c>
      <c r="BL307" s="135">
        <f t="shared" si="319"/>
        <v>0.24</v>
      </c>
      <c r="BM307" s="135">
        <f t="shared" si="320"/>
        <v>0.5</v>
      </c>
      <c r="BN307" s="135">
        <f t="shared" si="321"/>
        <v>0.13</v>
      </c>
      <c r="BO307" s="84">
        <f t="shared" si="316"/>
        <v>65.55</v>
      </c>
      <c r="BP307" s="84">
        <f>IF(ISBLANK(AK307),"",IF(ISBLANK(AH309),"",IFERROR(((AK307-AH309)/0.36/R307),"")))</f>
        <v>-3.8314176245210704E-2</v>
      </c>
      <c r="BQ307" s="84">
        <f>IF(ISBLANK(AK307),"",IF(ISBLANK(AK309),"",IFERROR(((AK307-AK309)/0.36/R307),"")))</f>
        <v>-0.12260536398467432</v>
      </c>
      <c r="BR307" s="84">
        <f t="shared" ref="BR307" si="374">IF(ISBLANK(AN307),"",IF(ISBLANK(AI309),"",IFERROR(((AN307-AI309)/0.36/R307),"")))</f>
        <v>0.74584929757343543</v>
      </c>
      <c r="BS307" s="84">
        <f t="shared" ref="BS307:BS355" si="375">IF(ISBLANK(AN307),"",IF(ISBLANK(AN307),"",IFERROR(((AN307-AN309)/0.36/R307),"")))</f>
        <v>-1.6606002554278416</v>
      </c>
      <c r="BT307" s="84">
        <f>IF(ISBLANK(BO307),"",IF(ISBLANK(AJ309),"",IFERROR(((BO307-AJ309)/0.36/R307),"")))</f>
        <v>0.70753512132822471</v>
      </c>
      <c r="BU307" s="84">
        <f>IF(ISBLANK(BO309),"",IF(ISBLANK(BO307),"",IFERROR(((BO307-BO309)/0.36/R307),"")))</f>
        <v>-1.7832056194125163</v>
      </c>
    </row>
    <row r="308" spans="1:73" x14ac:dyDescent="0.25">
      <c r="A308" s="12" t="s">
        <v>468</v>
      </c>
      <c r="B308" s="4" t="s">
        <v>678</v>
      </c>
      <c r="C308" s="4" t="s">
        <v>546</v>
      </c>
      <c r="D308" s="4" t="s">
        <v>719</v>
      </c>
      <c r="E308" s="4"/>
      <c r="F308" s="4" t="s">
        <v>135</v>
      </c>
      <c r="G308" s="12" t="s">
        <v>546</v>
      </c>
      <c r="H308" s="12" t="s">
        <v>539</v>
      </c>
      <c r="I308" s="22">
        <v>4</v>
      </c>
      <c r="J308" s="22"/>
      <c r="K308" s="12" t="s">
        <v>545</v>
      </c>
      <c r="L308" s="12" t="s">
        <v>551</v>
      </c>
      <c r="M308" s="79">
        <v>1026</v>
      </c>
      <c r="N308" s="77">
        <v>-2.4380789599999999</v>
      </c>
      <c r="O308" s="77">
        <v>34.854988976999998</v>
      </c>
      <c r="P308" s="19">
        <v>43084</v>
      </c>
      <c r="Q308" s="19">
        <v>43171</v>
      </c>
      <c r="R308" s="21">
        <f t="shared" si="341"/>
        <v>87</v>
      </c>
      <c r="S308" s="101">
        <v>327.09215088299999</v>
      </c>
      <c r="T308">
        <v>2813.1214117200002</v>
      </c>
      <c r="U308" s="68" t="s">
        <v>76</v>
      </c>
      <c r="V308" s="62">
        <v>3</v>
      </c>
      <c r="W308" s="62">
        <v>25.6</v>
      </c>
      <c r="X308" s="23">
        <v>25</v>
      </c>
      <c r="Y308" s="23">
        <v>70</v>
      </c>
      <c r="AB308" s="158">
        <v>8</v>
      </c>
      <c r="AC308" s="161">
        <v>46</v>
      </c>
      <c r="AD308" s="162">
        <v>8</v>
      </c>
      <c r="AE308" s="163">
        <v>98</v>
      </c>
      <c r="AH308" s="54">
        <v>15</v>
      </c>
      <c r="AI308" s="87">
        <v>37.43</v>
      </c>
      <c r="AJ308" s="54">
        <v>52.43</v>
      </c>
      <c r="AK308" s="84">
        <v>9.36</v>
      </c>
      <c r="AL308" s="87">
        <v>1.54</v>
      </c>
      <c r="AM308" s="123"/>
      <c r="AN308" s="87">
        <v>146.6</v>
      </c>
      <c r="AO308" s="144">
        <v>4.09</v>
      </c>
      <c r="AP308" s="127"/>
      <c r="AQ308" s="122">
        <v>0.36</v>
      </c>
      <c r="AR308" s="135">
        <v>1.33</v>
      </c>
      <c r="AV308" s="122">
        <v>0.13</v>
      </c>
      <c r="AW308" s="135">
        <v>0.3</v>
      </c>
      <c r="BA308" s="122">
        <v>0.45</v>
      </c>
      <c r="BB308" s="135">
        <v>1.37</v>
      </c>
      <c r="BF308" s="122">
        <v>0.14000000000000001</v>
      </c>
      <c r="BG308" s="135">
        <v>0.33</v>
      </c>
      <c r="BK308" s="135">
        <f t="shared" si="318"/>
        <v>0.36</v>
      </c>
      <c r="BL308" s="135">
        <f t="shared" si="319"/>
        <v>0.13</v>
      </c>
      <c r="BM308" s="135">
        <f t="shared" si="320"/>
        <v>0.45</v>
      </c>
      <c r="BN308" s="135">
        <f t="shared" si="321"/>
        <v>0.14000000000000001</v>
      </c>
      <c r="BO308" s="84">
        <f t="shared" si="316"/>
        <v>155.95999999999998</v>
      </c>
      <c r="BP308" s="84">
        <f>IF(ISBLANK(AK308),"",IF(ISBLANK(AH309),"",IFERROR(((AK308-AH309)/0.36/R308),"")))</f>
        <v>-0.60759897828863352</v>
      </c>
      <c r="BQ308" s="84">
        <f>IF(ISBLANK(AK308),"",IF(ISBLANK(AK309),"",IFERROR(((AK308-AK309)/0.36/R308),"")))</f>
        <v>-0.69189016602809716</v>
      </c>
      <c r="BR308" s="84">
        <f t="shared" ref="BR308:BR339" si="376">IF(ISBLANK(AN308),"",IF(ISBLANK(AI309),"",IFERROR(((AN308-AI309)/0.36/R308),"")))</f>
        <v>4.2017879948914434</v>
      </c>
      <c r="BS308" s="84">
        <f t="shared" ref="BS308:BS357" si="377">IF(ISBLANK(AN308),"",IF(ISBLANK(AN308),"",IFERROR(((AN308-AN309)/0.36/R308),"")))</f>
        <v>1.7953384418901659</v>
      </c>
      <c r="BT308" s="84">
        <f>IF(ISBLANK(BO308),"",IF(ISBLANK(AJ309),"",IFERROR(((BO308-AJ309)/0.36/R308),"")))</f>
        <v>3.594189016602809</v>
      </c>
      <c r="BU308" s="84">
        <f>IF(ISBLANK(BO309),"",IF(ISBLANK(BO308),"",IFERROR(((BO308-BO309)/0.36/R308),"")))</f>
        <v>1.1034482758620681</v>
      </c>
    </row>
    <row r="309" spans="1:73" s="34" customFormat="1" x14ac:dyDescent="0.25">
      <c r="A309" s="33" t="s">
        <v>469</v>
      </c>
      <c r="B309" s="35" t="s">
        <v>678</v>
      </c>
      <c r="C309" s="35" t="s">
        <v>546</v>
      </c>
      <c r="D309" s="35" t="s">
        <v>719</v>
      </c>
      <c r="E309" s="35"/>
      <c r="F309" s="35" t="s">
        <v>135</v>
      </c>
      <c r="G309" s="33" t="s">
        <v>546</v>
      </c>
      <c r="H309" s="33" t="s">
        <v>539</v>
      </c>
      <c r="I309" s="47">
        <v>4</v>
      </c>
      <c r="J309" s="47"/>
      <c r="K309" s="33" t="s">
        <v>542</v>
      </c>
      <c r="L309" s="33" t="s">
        <v>551</v>
      </c>
      <c r="M309" s="47">
        <v>1026</v>
      </c>
      <c r="N309" s="76">
        <v>-2.4380789599999999</v>
      </c>
      <c r="O309" s="76">
        <v>34.854988976999998</v>
      </c>
      <c r="P309" s="36">
        <v>43084</v>
      </c>
      <c r="Q309" s="36">
        <v>43171</v>
      </c>
      <c r="R309" s="41">
        <f t="shared" si="341"/>
        <v>87</v>
      </c>
      <c r="S309" s="112">
        <v>327.09215088299999</v>
      </c>
      <c r="T309">
        <v>3140.2135626029999</v>
      </c>
      <c r="U309" s="69" t="s">
        <v>76</v>
      </c>
      <c r="V309" s="63">
        <v>4.5</v>
      </c>
      <c r="W309" s="63">
        <v>16.399999999999999</v>
      </c>
      <c r="X309" s="82">
        <v>40</v>
      </c>
      <c r="Y309" s="82">
        <v>80</v>
      </c>
      <c r="Z309" s="108"/>
      <c r="AA309" s="108"/>
      <c r="AB309" s="159">
        <v>10.5</v>
      </c>
      <c r="AC309" s="160">
        <v>18.25</v>
      </c>
      <c r="AD309" s="55">
        <v>35</v>
      </c>
      <c r="AE309" s="160">
        <v>80</v>
      </c>
      <c r="AF309" s="108"/>
      <c r="AG309" s="38"/>
      <c r="AH309" s="55">
        <v>28.39</v>
      </c>
      <c r="AI309" s="88">
        <v>15</v>
      </c>
      <c r="AJ309" s="55">
        <v>43.39</v>
      </c>
      <c r="AK309" s="86">
        <v>31.03</v>
      </c>
      <c r="AL309" s="88">
        <v>2.92</v>
      </c>
      <c r="AM309" s="129"/>
      <c r="AN309" s="88">
        <v>90.37</v>
      </c>
      <c r="AO309" s="145">
        <v>4.74</v>
      </c>
      <c r="AP309" s="128"/>
      <c r="AQ309" s="126">
        <v>0.42</v>
      </c>
      <c r="AR309" s="136">
        <v>1.02</v>
      </c>
      <c r="AS309" s="187"/>
      <c r="AT309" s="126"/>
      <c r="AU309" s="126"/>
      <c r="AV309" s="126">
        <v>0.12</v>
      </c>
      <c r="AW309" s="136">
        <v>0.23</v>
      </c>
      <c r="AX309" s="187"/>
      <c r="AY309" s="126"/>
      <c r="AZ309" s="126"/>
      <c r="BA309" s="126">
        <v>0.38</v>
      </c>
      <c r="BB309" s="136">
        <v>1.0900000000000001</v>
      </c>
      <c r="BC309" s="187"/>
      <c r="BD309" s="126"/>
      <c r="BE309" s="126"/>
      <c r="BF309" s="126">
        <v>0.13</v>
      </c>
      <c r="BG309" s="136">
        <v>0.32</v>
      </c>
      <c r="BI309" s="136"/>
      <c r="BJ309" s="136"/>
      <c r="BK309" s="136">
        <f t="shared" si="318"/>
        <v>0.42</v>
      </c>
      <c r="BL309" s="136">
        <f t="shared" si="319"/>
        <v>0.12</v>
      </c>
      <c r="BM309" s="136">
        <f t="shared" si="320"/>
        <v>0.38</v>
      </c>
      <c r="BN309" s="136">
        <f t="shared" si="321"/>
        <v>0.13</v>
      </c>
      <c r="BO309" s="86">
        <f t="shared" si="316"/>
        <v>121.4</v>
      </c>
      <c r="BP309" s="86">
        <f>IF(ISBLANK(AK309),"",IF(ISBLANK(AH309),"",IFERROR(((AK309-AH309)/0.36/R309),"")))</f>
        <v>8.4291187739463619E-2</v>
      </c>
      <c r="BQ309" s="86"/>
      <c r="BR309" s="86">
        <f t="shared" ref="BR309:BR340" si="378">IF(ISBLANK(AN309),"",IF(ISBLANK(AI309),"",IFERROR(((AN309-AI309)/0.36/R309),"")))</f>
        <v>2.4064495530012775</v>
      </c>
      <c r="BS309" s="86"/>
      <c r="BT309" s="86">
        <f>IF(ISBLANK(BO309),"",IF(ISBLANK(AJ309),"",IFERROR(((BO309-AJ309)/0.36/R309),"")))</f>
        <v>2.4907407407407409</v>
      </c>
      <c r="BU309" s="86"/>
    </row>
    <row r="310" spans="1:73" x14ac:dyDescent="0.25">
      <c r="A310" s="12" t="s">
        <v>572</v>
      </c>
      <c r="B310" s="4" t="s">
        <v>679</v>
      </c>
      <c r="C310" s="4" t="s">
        <v>630</v>
      </c>
      <c r="D310" s="4" t="s">
        <v>699</v>
      </c>
      <c r="E310" s="4" t="s">
        <v>701</v>
      </c>
      <c r="F310" s="4" t="s">
        <v>14</v>
      </c>
      <c r="G310" s="12" t="s">
        <v>538</v>
      </c>
      <c r="H310" s="12" t="s">
        <v>539</v>
      </c>
      <c r="I310" s="22">
        <v>1</v>
      </c>
      <c r="J310" s="22">
        <v>3</v>
      </c>
      <c r="K310" s="12" t="s">
        <v>540</v>
      </c>
      <c r="L310" s="39" t="s">
        <v>620</v>
      </c>
      <c r="M310" s="21">
        <v>954</v>
      </c>
      <c r="N310" s="75">
        <v>-2.2724839860000001</v>
      </c>
      <c r="O310" s="75">
        <v>34.023325982999999</v>
      </c>
      <c r="P310" s="19">
        <v>43169</v>
      </c>
      <c r="Q310" s="19">
        <v>43242</v>
      </c>
      <c r="R310" s="21">
        <f t="shared" si="341"/>
        <v>73</v>
      </c>
      <c r="S310" s="54">
        <v>523.943034678</v>
      </c>
      <c r="T310">
        <v>3265.0292805839999</v>
      </c>
      <c r="U310" s="68" t="s">
        <v>39</v>
      </c>
      <c r="V310" s="62">
        <v>4</v>
      </c>
      <c r="W310" s="62">
        <v>7.5</v>
      </c>
      <c r="X310" s="23">
        <v>35</v>
      </c>
      <c r="Y310" s="23">
        <v>70</v>
      </c>
      <c r="AB310" s="161">
        <v>14.5</v>
      </c>
      <c r="AC310" s="158">
        <v>101.2</v>
      </c>
      <c r="AD310" s="162">
        <v>35</v>
      </c>
      <c r="AE310" s="163">
        <v>100</v>
      </c>
      <c r="AH310">
        <v>39.22</v>
      </c>
      <c r="AI310" s="85">
        <v>26.49</v>
      </c>
      <c r="AJ310">
        <v>65.709999999999994</v>
      </c>
      <c r="AK310" s="84">
        <v>29.64</v>
      </c>
      <c r="AL310" s="87">
        <v>12.79</v>
      </c>
      <c r="AM310" s="123"/>
      <c r="AN310" s="87">
        <v>160.35</v>
      </c>
      <c r="AO310" s="137">
        <v>22.35</v>
      </c>
      <c r="AP310" s="127"/>
      <c r="AQ310" s="122">
        <v>0.53</v>
      </c>
      <c r="AV310" s="122">
        <v>0.24</v>
      </c>
      <c r="BA310" s="122">
        <v>0.7</v>
      </c>
      <c r="BF310" s="122">
        <v>0.25</v>
      </c>
      <c r="BK310" s="135">
        <f t="shared" si="318"/>
        <v>0.53</v>
      </c>
      <c r="BL310" s="135">
        <f t="shared" si="319"/>
        <v>0.24</v>
      </c>
      <c r="BM310" s="135">
        <f t="shared" si="320"/>
        <v>0.7</v>
      </c>
      <c r="BN310" s="135">
        <f t="shared" si="321"/>
        <v>0.25</v>
      </c>
      <c r="BO310" s="84">
        <f t="shared" si="316"/>
        <v>189.99</v>
      </c>
      <c r="BP310" s="84">
        <f>IF(ISBLANK(AK310),"",IF(ISBLANK(AH311),"",IFERROR(((AK310-AH311)/0.36/R310),"")))</f>
        <v>-0.59779299847792999</v>
      </c>
      <c r="BQ310" s="84">
        <f>IF(ISBLANK(AK310),"",IF(ISBLANK(AK310),"",IFERROR(((AK310-AK311)/0.36/R310),"")))</f>
        <v>-0.55441400304414001</v>
      </c>
      <c r="BR310" s="84">
        <f t="shared" ref="BR310:BR357" si="379">IF(ISBLANK(AN310),"",IF(ISBLANK(AI311),"",IFERROR(((AN310-AI311)/0.36/R310),"")))</f>
        <v>5.7910958904109586</v>
      </c>
      <c r="BS310" s="84">
        <f t="shared" ref="BS310:BS357" si="380">IF(ISBLANK(AN310),"",IF(ISBLANK(AN310),"",IFERROR(((AN310-AN311)/0.36/R310),"")))</f>
        <v>3.183028919330289</v>
      </c>
      <c r="BT310" s="84">
        <f>IF(ISBLANK(AJ311),"",IF(ISBLANK(BO310),"",IFERROR(((BO310-AJ311)/0.36/R310),"")))</f>
        <v>5.1933028919330297</v>
      </c>
      <c r="BU310" s="84">
        <f>IF(ISBLANK(BO311),"",IF(ISBLANK(BO310),"",IFERROR(((BO310-BO311)/0.36/R310),"")))</f>
        <v>2.6286149162861498</v>
      </c>
    </row>
    <row r="311" spans="1:73" x14ac:dyDescent="0.25">
      <c r="A311" s="12" t="s">
        <v>573</v>
      </c>
      <c r="B311" s="4" t="s">
        <v>679</v>
      </c>
      <c r="C311" s="4" t="s">
        <v>630</v>
      </c>
      <c r="D311" s="4" t="s">
        <v>699</v>
      </c>
      <c r="E311" s="4" t="s">
        <v>701</v>
      </c>
      <c r="F311" s="4" t="s">
        <v>14</v>
      </c>
      <c r="G311" s="12" t="s">
        <v>538</v>
      </c>
      <c r="H311" s="12" t="s">
        <v>539</v>
      </c>
      <c r="I311" s="22">
        <v>1</v>
      </c>
      <c r="J311" s="22">
        <v>3</v>
      </c>
      <c r="K311" s="12" t="s">
        <v>542</v>
      </c>
      <c r="L311" s="39" t="s">
        <v>620</v>
      </c>
      <c r="M311" s="21">
        <v>954</v>
      </c>
      <c r="N311" s="75">
        <v>-2.2724839860000001</v>
      </c>
      <c r="O311" s="75">
        <v>34.023325982999999</v>
      </c>
      <c r="P311" s="19">
        <v>43169</v>
      </c>
      <c r="Q311" s="19">
        <v>43242</v>
      </c>
      <c r="R311" s="21">
        <f t="shared" si="341"/>
        <v>73</v>
      </c>
      <c r="S311" s="54">
        <v>523.943034678</v>
      </c>
      <c r="T311">
        <v>3788.9723152619999</v>
      </c>
      <c r="U311" s="68" t="s">
        <v>39</v>
      </c>
      <c r="V311" s="62">
        <v>1.5</v>
      </c>
      <c r="W311" s="62">
        <v>7.75</v>
      </c>
      <c r="X311" s="23">
        <v>30</v>
      </c>
      <c r="Y311" s="23">
        <v>65</v>
      </c>
      <c r="AB311" s="161">
        <v>7</v>
      </c>
      <c r="AC311" s="158">
        <v>81</v>
      </c>
      <c r="AD311" s="162">
        <v>40</v>
      </c>
      <c r="AE311" s="163">
        <v>90</v>
      </c>
      <c r="AF311" s="3" t="s">
        <v>851</v>
      </c>
      <c r="AH311">
        <v>45.35</v>
      </c>
      <c r="AI311" s="87">
        <v>8.16</v>
      </c>
      <c r="AJ311">
        <v>53.510000000000005</v>
      </c>
      <c r="AK311" s="84">
        <v>44.21</v>
      </c>
      <c r="AL311" s="87">
        <v>6.06</v>
      </c>
      <c r="AM311" s="123"/>
      <c r="AN311" s="87">
        <v>76.7</v>
      </c>
      <c r="AO311" s="137">
        <v>43.65</v>
      </c>
      <c r="AP311" s="127"/>
      <c r="AQ311" s="122">
        <v>0.67</v>
      </c>
      <c r="AV311" s="122">
        <v>0.2</v>
      </c>
      <c r="BA311" s="122">
        <v>0.84</v>
      </c>
      <c r="BF311" s="122">
        <v>0.19</v>
      </c>
      <c r="BK311" s="135">
        <f t="shared" si="318"/>
        <v>0.67</v>
      </c>
      <c r="BL311" s="135">
        <f t="shared" si="319"/>
        <v>0.2</v>
      </c>
      <c r="BM311" s="135">
        <f t="shared" si="320"/>
        <v>0.84</v>
      </c>
      <c r="BN311" s="135">
        <f t="shared" si="321"/>
        <v>0.19</v>
      </c>
      <c r="BO311" s="84">
        <f t="shared" si="316"/>
        <v>120.91</v>
      </c>
      <c r="BP311" s="84">
        <f>IF(ISBLANK(AK311),"",IF(ISBLANK(AH311),"",IFERROR(((AK311-AH311)/0.36/R311),"")))</f>
        <v>-4.337899543378998E-2</v>
      </c>
      <c r="BR311" s="84">
        <f t="shared" ref="BR311:BR357" si="381">IF(ISBLANK(AN311),"",IF(ISBLANK(AI311),"",IFERROR(((AN311-AI311)/0.36/R311),"")))</f>
        <v>2.6080669710806701</v>
      </c>
      <c r="BT311" s="84">
        <f>IF(ISBLANK(BO311),"",IF(ISBLANK(AJ311),"",IFERROR(((BO311-AJ311)/0.36/R311),"")))</f>
        <v>2.5646879756468794</v>
      </c>
    </row>
    <row r="312" spans="1:73" x14ac:dyDescent="0.25">
      <c r="A312" s="12" t="s">
        <v>574</v>
      </c>
      <c r="B312" s="4" t="s">
        <v>680</v>
      </c>
      <c r="C312" s="4" t="s">
        <v>630</v>
      </c>
      <c r="D312" s="4" t="s">
        <v>700</v>
      </c>
      <c r="E312" s="4" t="s">
        <v>702</v>
      </c>
      <c r="F312" s="4" t="s">
        <v>14</v>
      </c>
      <c r="G312" s="12" t="s">
        <v>538</v>
      </c>
      <c r="H312" s="12" t="s">
        <v>539</v>
      </c>
      <c r="I312" s="22">
        <v>2</v>
      </c>
      <c r="J312" s="22">
        <v>4</v>
      </c>
      <c r="K312" s="12" t="s">
        <v>540</v>
      </c>
      <c r="L312" s="39" t="s">
        <v>620</v>
      </c>
      <c r="M312" s="21">
        <v>953</v>
      </c>
      <c r="N312" s="75">
        <v>-2.2783000210000002</v>
      </c>
      <c r="O312" s="75">
        <v>34.024458965000001</v>
      </c>
      <c r="P312" s="19">
        <v>43169</v>
      </c>
      <c r="Q312" s="19">
        <v>43242</v>
      </c>
      <c r="R312" s="21">
        <f t="shared" si="341"/>
        <v>73</v>
      </c>
      <c r="S312" s="54">
        <v>523.943034678</v>
      </c>
      <c r="T312">
        <v>3265.0292805839999</v>
      </c>
      <c r="U312" s="68" t="s">
        <v>39</v>
      </c>
      <c r="V312" s="62">
        <v>3</v>
      </c>
      <c r="W312" s="62">
        <v>24.25</v>
      </c>
      <c r="X312" s="23">
        <v>35</v>
      </c>
      <c r="Y312" s="23">
        <v>80</v>
      </c>
      <c r="AB312" s="161">
        <v>14</v>
      </c>
      <c r="AC312" s="158">
        <v>93.8</v>
      </c>
      <c r="AD312" s="162">
        <v>40</v>
      </c>
      <c r="AE312" s="163">
        <v>97</v>
      </c>
      <c r="AH312">
        <v>8.33</v>
      </c>
      <c r="AI312" s="87">
        <v>92.14</v>
      </c>
      <c r="AJ312">
        <v>100.47</v>
      </c>
      <c r="AK312" s="84">
        <v>94.16</v>
      </c>
      <c r="AL312" s="87">
        <v>40.6</v>
      </c>
      <c r="AM312" s="123"/>
      <c r="AN312" s="87">
        <v>179.47</v>
      </c>
      <c r="AO312" s="137">
        <v>55.04</v>
      </c>
      <c r="AP312" s="127"/>
      <c r="AQ312" s="122">
        <v>0.53</v>
      </c>
      <c r="AV312" s="122">
        <v>0.13</v>
      </c>
      <c r="BA312" s="122">
        <v>0.63</v>
      </c>
      <c r="BF312" s="122">
        <v>0.17</v>
      </c>
      <c r="BK312" s="135">
        <f t="shared" si="318"/>
        <v>0.53</v>
      </c>
      <c r="BL312" s="135">
        <f t="shared" si="319"/>
        <v>0.13</v>
      </c>
      <c r="BM312" s="135">
        <f t="shared" si="320"/>
        <v>0.63</v>
      </c>
      <c r="BN312" s="135">
        <f t="shared" si="321"/>
        <v>0.17</v>
      </c>
      <c r="BO312" s="84">
        <f t="shared" si="316"/>
        <v>273.63</v>
      </c>
      <c r="BP312" s="84">
        <f>IF(ISBLANK(AK312),"",IF(ISBLANK(AH313),"",IFERROR(((AK312-AH313)/0.36/R312),"")))</f>
        <v>2.2092846270928463</v>
      </c>
      <c r="BQ312" s="84">
        <f>IF(ISBLANK(AK312),"",IF(ISBLANK(AK312),"",IFERROR(((AK312-AK313)/0.36/R312),"")))</f>
        <v>1.0114155251141552</v>
      </c>
      <c r="BR312" s="84">
        <f t="shared" ref="BR312:BR357" si="382">IF(ISBLANK(AN312),"",IF(ISBLANK(AI313),"",IFERROR(((AN312-AI313)/0.36/R312),"")))</f>
        <v>5.954718417047185</v>
      </c>
      <c r="BS312" s="84">
        <f t="shared" si="329"/>
        <v>1.3907914764079152</v>
      </c>
      <c r="BT312" s="84">
        <f>IF(ISBLANK(AJ313),"",IF(ISBLANK(BO312),"",IFERROR(((BO312-AJ313)/0.36/R312),"")))</f>
        <v>8.1640030441400313</v>
      </c>
      <c r="BU312" s="84">
        <f>IF(ISBLANK(BO313),"",IF(ISBLANK(BO312),"",IFERROR(((BO312-BO313)/0.36/R312),"")))</f>
        <v>2.4022070015220702</v>
      </c>
    </row>
    <row r="313" spans="1:73" x14ac:dyDescent="0.25">
      <c r="A313" s="12" t="s">
        <v>575</v>
      </c>
      <c r="B313" s="4" t="s">
        <v>680</v>
      </c>
      <c r="C313" s="4" t="s">
        <v>630</v>
      </c>
      <c r="D313" s="4" t="s">
        <v>700</v>
      </c>
      <c r="E313" s="4" t="s">
        <v>702</v>
      </c>
      <c r="F313" s="4" t="s">
        <v>14</v>
      </c>
      <c r="G313" s="12" t="s">
        <v>538</v>
      </c>
      <c r="H313" s="12" t="s">
        <v>539</v>
      </c>
      <c r="I313" s="22">
        <v>2</v>
      </c>
      <c r="J313" s="22">
        <v>4</v>
      </c>
      <c r="K313" s="12" t="s">
        <v>542</v>
      </c>
      <c r="L313" s="39" t="s">
        <v>620</v>
      </c>
      <c r="M313" s="21">
        <v>953</v>
      </c>
      <c r="N313" s="75">
        <v>-2.2783000210000002</v>
      </c>
      <c r="O313" s="75">
        <v>34.024458965000001</v>
      </c>
      <c r="P313" s="19">
        <v>43169</v>
      </c>
      <c r="Q313" s="19">
        <v>43242</v>
      </c>
      <c r="R313" s="21">
        <f t="shared" si="341"/>
        <v>73</v>
      </c>
      <c r="S313" s="54">
        <v>523.943034678</v>
      </c>
      <c r="T313">
        <v>3788.9723152619999</v>
      </c>
      <c r="U313" s="68" t="s">
        <v>39</v>
      </c>
      <c r="V313" s="62">
        <v>4</v>
      </c>
      <c r="W313" s="62">
        <v>7</v>
      </c>
      <c r="X313" s="23">
        <v>35</v>
      </c>
      <c r="Y313" s="23">
        <v>70</v>
      </c>
      <c r="AB313" s="161">
        <v>11</v>
      </c>
      <c r="AC313" s="158">
        <v>76</v>
      </c>
      <c r="AD313" s="162">
        <v>20</v>
      </c>
      <c r="AE313" s="163">
        <v>93</v>
      </c>
      <c r="AH313">
        <v>36.1</v>
      </c>
      <c r="AI313" s="87">
        <v>22.98</v>
      </c>
      <c r="AJ313">
        <v>59.08</v>
      </c>
      <c r="AK313" s="84">
        <v>67.58</v>
      </c>
      <c r="AL313" s="87">
        <v>28.59</v>
      </c>
      <c r="AM313" s="123"/>
      <c r="AN313" s="87">
        <v>142.91999999999999</v>
      </c>
      <c r="AO313" s="137">
        <v>39.81</v>
      </c>
      <c r="AP313" s="127"/>
      <c r="AQ313" s="122">
        <v>0.46</v>
      </c>
      <c r="AV313" s="122">
        <v>0.09</v>
      </c>
      <c r="BA313" s="122">
        <v>0.63</v>
      </c>
      <c r="BF313" s="122">
        <v>0.18</v>
      </c>
      <c r="BK313" s="135">
        <f t="shared" si="318"/>
        <v>0.46</v>
      </c>
      <c r="BL313" s="135">
        <f t="shared" si="319"/>
        <v>0.09</v>
      </c>
      <c r="BM313" s="135">
        <f t="shared" si="320"/>
        <v>0.63</v>
      </c>
      <c r="BN313" s="135">
        <f t="shared" si="321"/>
        <v>0.18</v>
      </c>
      <c r="BO313" s="84">
        <f t="shared" si="316"/>
        <v>210.5</v>
      </c>
      <c r="BP313" s="84">
        <f>IF(ISBLANK(AK313),"",IF(ISBLANK(AH313),"",IFERROR(((AK313-AH313)/0.36/R313),"")))</f>
        <v>1.1978691019786909</v>
      </c>
      <c r="BR313" s="84">
        <f t="shared" ref="BR313:BR357" si="383">IF(ISBLANK(AN313),"",IF(ISBLANK(AI313),"",IFERROR(((AN313-AI313)/0.36/R313),"")))</f>
        <v>4.5639269406392691</v>
      </c>
      <c r="BT313" s="84">
        <f>IF(ISBLANK(BO313),"",IF(ISBLANK(AJ313),"",IFERROR(((BO313-AJ313)/0.36/R313),"")))</f>
        <v>5.7617960426179611</v>
      </c>
    </row>
    <row r="314" spans="1:73" x14ac:dyDescent="0.25">
      <c r="A314" s="12" t="s">
        <v>576</v>
      </c>
      <c r="B314" s="4" t="s">
        <v>681</v>
      </c>
      <c r="C314" s="4" t="s">
        <v>630</v>
      </c>
      <c r="D314" s="4" t="s">
        <v>701</v>
      </c>
      <c r="E314" s="4" t="s">
        <v>699</v>
      </c>
      <c r="F314" s="4" t="s">
        <v>14</v>
      </c>
      <c r="G314" s="12" t="s">
        <v>538</v>
      </c>
      <c r="H314" s="12" t="s">
        <v>539</v>
      </c>
      <c r="I314" s="22">
        <v>3</v>
      </c>
      <c r="J314" s="22">
        <v>1</v>
      </c>
      <c r="K314" s="12" t="s">
        <v>540</v>
      </c>
      <c r="L314" s="39" t="s">
        <v>620</v>
      </c>
      <c r="M314" s="21">
        <v>951</v>
      </c>
      <c r="N314" s="75">
        <v>-2.2779990269999999</v>
      </c>
      <c r="O314" s="75">
        <v>34.027678035000001</v>
      </c>
      <c r="P314" s="19">
        <v>43169</v>
      </c>
      <c r="Q314" s="19">
        <v>43242</v>
      </c>
      <c r="R314" s="21">
        <f t="shared" si="341"/>
        <v>73</v>
      </c>
      <c r="S314" s="54">
        <v>523.943034678</v>
      </c>
      <c r="T314">
        <v>3270.72085182</v>
      </c>
      <c r="U314" s="68" t="s">
        <v>39</v>
      </c>
      <c r="V314" s="62">
        <v>2.5</v>
      </c>
      <c r="W314" s="62">
        <v>4.5</v>
      </c>
      <c r="X314" s="23">
        <v>30</v>
      </c>
      <c r="Y314" s="23">
        <v>45</v>
      </c>
      <c r="Z314" s="3" t="s">
        <v>724</v>
      </c>
      <c r="AB314" s="161">
        <v>13</v>
      </c>
      <c r="AC314" s="158">
        <v>63.4</v>
      </c>
      <c r="AD314" s="162">
        <v>0</v>
      </c>
      <c r="AE314" s="163">
        <v>90</v>
      </c>
      <c r="AH314">
        <v>5.78</v>
      </c>
      <c r="AI314" s="85">
        <v>6.07</v>
      </c>
      <c r="AJ314">
        <v>11.850000000000001</v>
      </c>
      <c r="AK314" s="84">
        <v>0</v>
      </c>
      <c r="AL314" s="87"/>
      <c r="AM314" s="123"/>
      <c r="AN314" s="87">
        <v>182.2</v>
      </c>
      <c r="AO314" s="137">
        <v>43.12</v>
      </c>
      <c r="AP314" s="127"/>
      <c r="BA314" s="122">
        <v>0.7</v>
      </c>
      <c r="BF314" s="122">
        <v>0.22</v>
      </c>
      <c r="BK314" s="135" t="str">
        <f t="shared" si="318"/>
        <v/>
      </c>
      <c r="BL314" s="135" t="str">
        <f t="shared" si="319"/>
        <v/>
      </c>
      <c r="BM314" s="135">
        <f t="shared" si="320"/>
        <v>0.7</v>
      </c>
      <c r="BN314" s="135">
        <f t="shared" si="321"/>
        <v>0.22</v>
      </c>
      <c r="BO314" s="84">
        <f t="shared" si="316"/>
        <v>182.2</v>
      </c>
      <c r="BP314" s="84">
        <f>IF(ISBLANK(AK314),"",IF(ISBLANK(AH315),"",IFERROR(((AK314-AH315)/0.36/R314),"")))</f>
        <v>-7.0776255707762567E-2</v>
      </c>
      <c r="BQ314" s="84">
        <f>IF(ISBLANK(AK314),"",IF(ISBLANK(AK314),"",IFERROR(((AK314-AK315)/0.36/R314),"")))</f>
        <v>-0.68455098934550984</v>
      </c>
      <c r="BR314" s="84">
        <f t="shared" ref="BR314:BR357" si="384">IF(ISBLANK(AN314),"",IF(ISBLANK(AI315),"",IFERROR(((AN314-AI315)/0.36/R314),"")))</f>
        <v>6.6818873668188736</v>
      </c>
      <c r="BS314" s="84">
        <f t="shared" si="331"/>
        <v>0.62328767123287654</v>
      </c>
      <c r="BT314" s="84">
        <f>IF(ISBLANK(AJ315),"",IF(ISBLANK(BO314),"",IFERROR(((BO314-AJ315)/0.36/R314),"")))</f>
        <v>6.6111111111111107</v>
      </c>
      <c r="BU314" s="84">
        <f>IF(ISBLANK(BO315),"",IF(ISBLANK(BO314),"",IFERROR(((BO314-BO315)/0.36/R314),"")))</f>
        <v>-6.1263318112633705E-2</v>
      </c>
    </row>
    <row r="315" spans="1:73" x14ac:dyDescent="0.25">
      <c r="A315" s="12" t="s">
        <v>577</v>
      </c>
      <c r="B315" s="4" t="s">
        <v>681</v>
      </c>
      <c r="C315" s="4" t="s">
        <v>630</v>
      </c>
      <c r="D315" s="4" t="s">
        <v>701</v>
      </c>
      <c r="E315" s="4" t="s">
        <v>699</v>
      </c>
      <c r="F315" s="4" t="s">
        <v>14</v>
      </c>
      <c r="G315" s="12" t="s">
        <v>538</v>
      </c>
      <c r="H315" s="12" t="s">
        <v>539</v>
      </c>
      <c r="I315" s="22">
        <v>3</v>
      </c>
      <c r="J315" s="22">
        <v>1</v>
      </c>
      <c r="K315" s="12" t="s">
        <v>542</v>
      </c>
      <c r="L315" s="39" t="s">
        <v>620</v>
      </c>
      <c r="M315" s="21">
        <v>951</v>
      </c>
      <c r="N315" s="75">
        <v>-2.2779990269999999</v>
      </c>
      <c r="O315" s="75">
        <v>34.027678035000001</v>
      </c>
      <c r="P315" s="19">
        <v>43169</v>
      </c>
      <c r="Q315" s="19">
        <v>43242</v>
      </c>
      <c r="R315" s="21">
        <f t="shared" si="341"/>
        <v>73</v>
      </c>
      <c r="S315" s="54">
        <v>523.943034678</v>
      </c>
      <c r="T315">
        <v>3794.663886498</v>
      </c>
      <c r="U315" s="68" t="s">
        <v>39</v>
      </c>
      <c r="V315" s="62">
        <v>5</v>
      </c>
      <c r="W315" s="62">
        <v>3</v>
      </c>
      <c r="X315" s="23">
        <v>30</v>
      </c>
      <c r="Y315" s="23">
        <v>36</v>
      </c>
      <c r="Z315" s="3" t="s">
        <v>724</v>
      </c>
      <c r="AB315" s="161">
        <v>14</v>
      </c>
      <c r="AC315" s="158">
        <v>81.2</v>
      </c>
      <c r="AD315" s="162">
        <v>5</v>
      </c>
      <c r="AE315" s="163">
        <v>85</v>
      </c>
      <c r="AH315">
        <v>1.86</v>
      </c>
      <c r="AI315" s="85">
        <v>6.6</v>
      </c>
      <c r="AJ315">
        <v>8.4599999999999991</v>
      </c>
      <c r="AK315" s="84">
        <v>17.989999999999998</v>
      </c>
      <c r="AL315" s="87">
        <v>14.3</v>
      </c>
      <c r="AM315" s="123"/>
      <c r="AN315" s="87">
        <v>165.82</v>
      </c>
      <c r="AO315" s="137">
        <v>26</v>
      </c>
      <c r="AP315" s="127"/>
      <c r="AQ315" s="122">
        <v>0.6</v>
      </c>
      <c r="AV315" s="122">
        <v>0.25</v>
      </c>
      <c r="BA315" s="122">
        <v>0.63</v>
      </c>
      <c r="BF315" s="122">
        <v>0.27</v>
      </c>
      <c r="BK315" s="135">
        <f t="shared" si="318"/>
        <v>0.6</v>
      </c>
      <c r="BL315" s="135">
        <f t="shared" si="319"/>
        <v>0.25</v>
      </c>
      <c r="BM315" s="135">
        <f t="shared" si="320"/>
        <v>0.63</v>
      </c>
      <c r="BN315" s="135">
        <f t="shared" si="321"/>
        <v>0.27</v>
      </c>
      <c r="BO315" s="84">
        <f t="shared" si="316"/>
        <v>183.81</v>
      </c>
      <c r="BP315" s="84">
        <f>IF(ISBLANK(AK315),"",IF(ISBLANK(AH315),"",IFERROR(((AK315-AH315)/0.36/R315),"")))</f>
        <v>0.61377473363774737</v>
      </c>
      <c r="BR315" s="84">
        <f t="shared" ref="BR315:BR357" si="385">IF(ISBLANK(AN315),"",IF(ISBLANK(AI315),"",IFERROR(((AN315-AI315)/0.36/R315),"")))</f>
        <v>6.0585996955859969</v>
      </c>
      <c r="BT315" s="84">
        <f>IF(ISBLANK(BO315),"",IF(ISBLANK(AJ315),"",IFERROR(((BO315-AJ315)/0.36/R315),"")))</f>
        <v>6.6723744292237441</v>
      </c>
    </row>
    <row r="316" spans="1:73" x14ac:dyDescent="0.25">
      <c r="A316" s="12" t="s">
        <v>578</v>
      </c>
      <c r="B316" s="4" t="s">
        <v>682</v>
      </c>
      <c r="C316" s="4" t="s">
        <v>630</v>
      </c>
      <c r="D316" s="4" t="s">
        <v>702</v>
      </c>
      <c r="E316" s="4" t="s">
        <v>700</v>
      </c>
      <c r="F316" s="4" t="s">
        <v>14</v>
      </c>
      <c r="G316" s="12" t="s">
        <v>538</v>
      </c>
      <c r="H316" s="12" t="s">
        <v>539</v>
      </c>
      <c r="I316" s="22">
        <v>4</v>
      </c>
      <c r="J316" s="22">
        <v>2</v>
      </c>
      <c r="K316" s="12" t="s">
        <v>540</v>
      </c>
      <c r="L316" s="39" t="s">
        <v>620</v>
      </c>
      <c r="M316" s="21">
        <v>950</v>
      </c>
      <c r="N316" s="75">
        <v>-2.2788369660000001</v>
      </c>
      <c r="O316" s="75">
        <v>34.031883989999997</v>
      </c>
      <c r="P316" s="19">
        <v>43169</v>
      </c>
      <c r="Q316" s="19">
        <v>43242</v>
      </c>
      <c r="R316" s="21">
        <f t="shared" si="341"/>
        <v>73</v>
      </c>
      <c r="S316" s="54">
        <v>523.943034678</v>
      </c>
      <c r="T316">
        <v>3270.72085182</v>
      </c>
      <c r="U316" s="68" t="s">
        <v>39</v>
      </c>
      <c r="V316" s="62">
        <v>3.5</v>
      </c>
      <c r="W316" s="62">
        <v>4.5</v>
      </c>
      <c r="X316" s="23">
        <v>30</v>
      </c>
      <c r="Y316" s="23">
        <v>45</v>
      </c>
      <c r="Z316" s="3" t="s">
        <v>724</v>
      </c>
      <c r="AB316" s="161">
        <v>16</v>
      </c>
      <c r="AC316" s="158">
        <v>80</v>
      </c>
      <c r="AD316" s="162">
        <v>10</v>
      </c>
      <c r="AE316" s="163">
        <v>90</v>
      </c>
      <c r="AH316">
        <v>11.98</v>
      </c>
      <c r="AI316" s="87">
        <v>17.45</v>
      </c>
      <c r="AJ316">
        <v>29.43</v>
      </c>
      <c r="AK316" s="84">
        <v>21.45</v>
      </c>
      <c r="AL316" s="87">
        <v>15.66</v>
      </c>
      <c r="AM316" s="123"/>
      <c r="AN316" s="87">
        <v>224.21</v>
      </c>
      <c r="AO316" s="137">
        <v>44.85</v>
      </c>
      <c r="AP316" s="127"/>
      <c r="AQ316" s="122">
        <v>0.7</v>
      </c>
      <c r="AV316" s="122">
        <v>0.15</v>
      </c>
      <c r="BA316" s="122">
        <v>0.7</v>
      </c>
      <c r="BF316" s="122">
        <v>0.22</v>
      </c>
      <c r="BK316" s="135">
        <f t="shared" si="318"/>
        <v>0.7</v>
      </c>
      <c r="BL316" s="135">
        <f t="shared" si="319"/>
        <v>0.15</v>
      </c>
      <c r="BM316" s="135">
        <f t="shared" si="320"/>
        <v>0.7</v>
      </c>
      <c r="BN316" s="135">
        <f t="shared" si="321"/>
        <v>0.22</v>
      </c>
      <c r="BO316" s="84">
        <f t="shared" si="316"/>
        <v>245.66</v>
      </c>
      <c r="BP316" s="84">
        <f>IF(ISBLANK(AK316),"",IF(ISBLANK(AH317),"",IFERROR(((AK316-AH317)/0.36/R316),"")))</f>
        <v>0.56582952815829535</v>
      </c>
      <c r="BQ316" s="84">
        <f>IF(ISBLANK(AK316),"",IF(ISBLANK(AK316),"",IFERROR(((AK316-AK317)/0.36/R316),"")))</f>
        <v>-0.9387366818873667</v>
      </c>
      <c r="BR316" s="84">
        <f t="shared" ref="BR316:BR357" si="386">IF(ISBLANK(AN316),"",IF(ISBLANK(AI317),"",IFERROR(((AN316-AI317)/0.36/R316),"")))</f>
        <v>8.1377473363774744</v>
      </c>
      <c r="BS316" s="84">
        <f t="shared" si="332"/>
        <v>2.5011415525114162</v>
      </c>
      <c r="BT316" s="84">
        <f>IF(ISBLANK(AJ317),"",IF(ISBLANK(BO316),"",IFERROR(((BO316-AJ317)/0.36/R316),"")))</f>
        <v>8.7035768645357692</v>
      </c>
      <c r="BU316" s="84">
        <f>IF(ISBLANK(BO317),"",IF(ISBLANK(BO316),"",IFERROR(((BO316-BO317)/0.36/R316),"")))</f>
        <v>1.562404870624049</v>
      </c>
    </row>
    <row r="317" spans="1:73" x14ac:dyDescent="0.25">
      <c r="A317" s="12" t="s">
        <v>579</v>
      </c>
      <c r="B317" s="4" t="s">
        <v>682</v>
      </c>
      <c r="C317" s="4" t="s">
        <v>630</v>
      </c>
      <c r="D317" s="4" t="s">
        <v>702</v>
      </c>
      <c r="E317" s="4" t="s">
        <v>700</v>
      </c>
      <c r="F317" s="4" t="s">
        <v>14</v>
      </c>
      <c r="G317" s="12" t="s">
        <v>538</v>
      </c>
      <c r="H317" s="12" t="s">
        <v>539</v>
      </c>
      <c r="I317" s="22">
        <v>4</v>
      </c>
      <c r="J317" s="22">
        <v>2</v>
      </c>
      <c r="K317" s="12" t="s">
        <v>542</v>
      </c>
      <c r="L317" s="39" t="s">
        <v>620</v>
      </c>
      <c r="M317" s="21">
        <v>950</v>
      </c>
      <c r="N317" s="75">
        <v>-2.2788369660000001</v>
      </c>
      <c r="O317" s="75">
        <v>34.031883989999997</v>
      </c>
      <c r="P317" s="19">
        <v>43169</v>
      </c>
      <c r="Q317" s="19">
        <v>43242</v>
      </c>
      <c r="R317" s="21">
        <f t="shared" si="341"/>
        <v>73</v>
      </c>
      <c r="S317" s="54">
        <v>523.943034678</v>
      </c>
      <c r="T317">
        <v>3794.663886498</v>
      </c>
      <c r="U317" s="68" t="s">
        <v>39</v>
      </c>
      <c r="V317" s="62">
        <v>5.5</v>
      </c>
      <c r="W317" s="62">
        <v>5</v>
      </c>
      <c r="X317" s="23">
        <v>30</v>
      </c>
      <c r="Y317" s="23">
        <v>40</v>
      </c>
      <c r="Z317" s="3" t="s">
        <v>724</v>
      </c>
      <c r="AB317" s="161">
        <v>15</v>
      </c>
      <c r="AC317" s="158">
        <v>110.6</v>
      </c>
      <c r="AD317" s="162">
        <v>55</v>
      </c>
      <c r="AE317" s="163">
        <v>90</v>
      </c>
      <c r="AH317">
        <v>6.58</v>
      </c>
      <c r="AI317" s="87">
        <v>10.35</v>
      </c>
      <c r="AJ317">
        <v>16.93</v>
      </c>
      <c r="AK317" s="84">
        <v>46.12</v>
      </c>
      <c r="AL317" s="87">
        <v>22.95</v>
      </c>
      <c r="AM317" s="123"/>
      <c r="AN317" s="87">
        <v>158.47999999999999</v>
      </c>
      <c r="AO317" s="137">
        <v>31.76</v>
      </c>
      <c r="AP317" s="127"/>
      <c r="AQ317" s="122">
        <v>0.6</v>
      </c>
      <c r="AV317" s="122">
        <v>0.24</v>
      </c>
      <c r="BA317" s="122">
        <v>0.53</v>
      </c>
      <c r="BF317" s="122">
        <v>0.24</v>
      </c>
      <c r="BK317" s="135">
        <f t="shared" si="318"/>
        <v>0.6</v>
      </c>
      <c r="BL317" s="135">
        <f t="shared" si="319"/>
        <v>0.24</v>
      </c>
      <c r="BM317" s="135">
        <f t="shared" si="320"/>
        <v>0.53</v>
      </c>
      <c r="BN317" s="135">
        <f t="shared" si="321"/>
        <v>0.24</v>
      </c>
      <c r="BO317" s="84">
        <f t="shared" si="316"/>
        <v>204.6</v>
      </c>
      <c r="BP317" s="84">
        <f>IF(ISBLANK(AK317),"",IF(ISBLANK(AH317),"",IFERROR(((AK317-AH317)/0.36/R317),"")))</f>
        <v>1.504566210045662</v>
      </c>
      <c r="BR317" s="84">
        <f t="shared" ref="BR317:BR357" si="387">IF(ISBLANK(AN317),"",IF(ISBLANK(AI317),"",IFERROR(((AN317-AI317)/0.36/R317),"")))</f>
        <v>5.6366057838660577</v>
      </c>
      <c r="BT317" s="84">
        <f>IF(ISBLANK(BO317),"",IF(ISBLANK(AJ317),"",IFERROR(((BO317-AJ317)/0.36/R317),"")))</f>
        <v>7.14117199391172</v>
      </c>
    </row>
    <row r="318" spans="1:73" x14ac:dyDescent="0.25">
      <c r="A318" s="12" t="s">
        <v>580</v>
      </c>
      <c r="B318" s="4" t="s">
        <v>683</v>
      </c>
      <c r="C318" s="4" t="s">
        <v>631</v>
      </c>
      <c r="D318" s="4" t="s">
        <v>703</v>
      </c>
      <c r="E318" s="4" t="s">
        <v>703</v>
      </c>
      <c r="F318" s="4" t="s">
        <v>15</v>
      </c>
      <c r="G318" s="12" t="s">
        <v>538</v>
      </c>
      <c r="H318" s="12" t="s">
        <v>543</v>
      </c>
      <c r="I318" s="22">
        <v>1</v>
      </c>
      <c r="J318" s="22">
        <v>1</v>
      </c>
      <c r="K318" s="12" t="s">
        <v>540</v>
      </c>
      <c r="L318" s="39" t="s">
        <v>620</v>
      </c>
      <c r="M318" s="21">
        <v>957</v>
      </c>
      <c r="N318" s="75">
        <v>-2.3500519620000002</v>
      </c>
      <c r="O318" s="75">
        <v>34.049975992999997</v>
      </c>
      <c r="P318" s="19">
        <v>43168</v>
      </c>
      <c r="Q318" s="19">
        <v>43241</v>
      </c>
      <c r="R318" s="21">
        <f t="shared" si="341"/>
        <v>73</v>
      </c>
      <c r="S318" s="54">
        <v>505.46040982300002</v>
      </c>
      <c r="T318">
        <v>3309.6796488730001</v>
      </c>
      <c r="U318" s="68" t="s">
        <v>23</v>
      </c>
      <c r="V318" s="62">
        <v>1.5</v>
      </c>
      <c r="W318" s="62">
        <v>2.5</v>
      </c>
      <c r="X318" s="23">
        <v>70</v>
      </c>
      <c r="Y318" s="23">
        <v>80</v>
      </c>
      <c r="AB318" s="158">
        <v>4.5</v>
      </c>
      <c r="AC318" s="110">
        <v>31.4</v>
      </c>
      <c r="AD318" s="162">
        <v>92</v>
      </c>
      <c r="AE318" s="163">
        <v>97</v>
      </c>
      <c r="AG318" s="25" t="s">
        <v>871</v>
      </c>
      <c r="AH318">
        <v>40.21</v>
      </c>
      <c r="AI318" s="87">
        <v>4</v>
      </c>
      <c r="AJ318">
        <v>44.21</v>
      </c>
      <c r="AK318" s="84">
        <v>60.1</v>
      </c>
      <c r="AL318" s="87">
        <v>38.89</v>
      </c>
      <c r="AM318" s="123"/>
      <c r="AN318" s="87">
        <v>9.74</v>
      </c>
      <c r="AO318" s="137">
        <v>8.91</v>
      </c>
      <c r="AP318" s="127"/>
      <c r="AQ318" s="122">
        <v>0.88</v>
      </c>
      <c r="AV318" s="122">
        <v>0.2</v>
      </c>
      <c r="BA318" s="122">
        <v>1.1599999999999999</v>
      </c>
      <c r="BF318" s="122">
        <v>0.2</v>
      </c>
      <c r="BK318" s="135">
        <f t="shared" si="318"/>
        <v>0.88</v>
      </c>
      <c r="BL318" s="135">
        <f t="shared" si="319"/>
        <v>0.2</v>
      </c>
      <c r="BM318" s="135">
        <f t="shared" si="320"/>
        <v>1.1599999999999999</v>
      </c>
      <c r="BN318" s="135">
        <f t="shared" si="321"/>
        <v>0.2</v>
      </c>
      <c r="BO318" s="84">
        <f t="shared" si="316"/>
        <v>69.84</v>
      </c>
      <c r="BP318" s="84">
        <f>IF(ISBLANK(AK318),"",IF(ISBLANK(AH319),"",IFERROR(((AK318-AH319)/0.36/R318),"")))</f>
        <v>1.6308980213089803</v>
      </c>
      <c r="BQ318" s="84">
        <f>IF(ISBLANK(AK318),"",IF(ISBLANK(AK318),"",IFERROR(((AK318-AK319)/0.36/R318),"")))</f>
        <v>0.58143074581430754</v>
      </c>
      <c r="BR318" s="84">
        <f t="shared" ref="BR318:BR357" si="388">IF(ISBLANK(AN318),"",IF(ISBLANK(AI319),"",IFERROR(((AN318-AI319)/0.36/R318),"")))</f>
        <v>0.34398782343987827</v>
      </c>
      <c r="BS318" s="84">
        <f t="shared" si="334"/>
        <v>-1.8264840182648418E-2</v>
      </c>
      <c r="BT318" s="84">
        <f>IF(ISBLANK(AJ319),"",IF(ISBLANK(BO318),"",IFERROR(((BO318-AJ319)/0.36/R318),"")))</f>
        <v>1.9748858447488586</v>
      </c>
      <c r="BU318" s="84">
        <f>IF(ISBLANK(BO319),"",IF(ISBLANK(BO318),"",IFERROR(((BO318-BO319)/0.36/R318),"")))</f>
        <v>0.56316590563165925</v>
      </c>
    </row>
    <row r="319" spans="1:73" x14ac:dyDescent="0.25">
      <c r="A319" s="12" t="s">
        <v>581</v>
      </c>
      <c r="B319" s="4" t="s">
        <v>683</v>
      </c>
      <c r="C319" s="4" t="s">
        <v>631</v>
      </c>
      <c r="D319" s="4" t="s">
        <v>703</v>
      </c>
      <c r="E319" s="4" t="s">
        <v>703</v>
      </c>
      <c r="F319" s="4" t="s">
        <v>15</v>
      </c>
      <c r="G319" s="12" t="s">
        <v>538</v>
      </c>
      <c r="H319" s="12" t="s">
        <v>543</v>
      </c>
      <c r="I319" s="22">
        <v>1</v>
      </c>
      <c r="J319" s="22">
        <v>1</v>
      </c>
      <c r="K319" s="12" t="s">
        <v>542</v>
      </c>
      <c r="L319" s="39" t="s">
        <v>620</v>
      </c>
      <c r="M319" s="21">
        <v>957</v>
      </c>
      <c r="N319" s="75">
        <v>-2.3500519620000002</v>
      </c>
      <c r="O319" s="75">
        <v>34.049975992999997</v>
      </c>
      <c r="P319" s="19">
        <v>43168</v>
      </c>
      <c r="Q319" s="19">
        <v>43241</v>
      </c>
      <c r="R319" s="21">
        <f t="shared" si="341"/>
        <v>73</v>
      </c>
      <c r="S319" s="54">
        <v>505.46040982300002</v>
      </c>
      <c r="T319">
        <v>3815.1400586959999</v>
      </c>
      <c r="U319" s="68" t="s">
        <v>23</v>
      </c>
      <c r="V319" s="62">
        <v>2</v>
      </c>
      <c r="W319" s="62">
        <v>2.25</v>
      </c>
      <c r="X319" s="23">
        <v>59</v>
      </c>
      <c r="Y319" s="23">
        <v>70</v>
      </c>
      <c r="AB319" s="158">
        <v>4.5</v>
      </c>
      <c r="AC319" s="110">
        <v>19</v>
      </c>
      <c r="AD319" s="162">
        <v>90</v>
      </c>
      <c r="AE319" s="163">
        <v>95</v>
      </c>
      <c r="AG319" s="25" t="s">
        <v>871</v>
      </c>
      <c r="AH319">
        <v>17.239999999999998</v>
      </c>
      <c r="AI319" s="87">
        <v>0.7</v>
      </c>
      <c r="AJ319">
        <v>17.939999999999998</v>
      </c>
      <c r="AK319" s="84">
        <v>44.82</v>
      </c>
      <c r="AL319" s="87">
        <v>25.42</v>
      </c>
      <c r="AM319" s="123"/>
      <c r="AN319" s="87">
        <v>10.220000000000001</v>
      </c>
      <c r="AO319" s="137">
        <v>9.52</v>
      </c>
      <c r="AP319" s="127"/>
      <c r="AQ319" s="122">
        <v>1.1200000000000001</v>
      </c>
      <c r="AV319" s="122">
        <v>0.25</v>
      </c>
      <c r="BA319" s="122">
        <v>1.3</v>
      </c>
      <c r="BF319" s="122">
        <v>0.28000000000000003</v>
      </c>
      <c r="BK319" s="135">
        <f t="shared" si="318"/>
        <v>1.1200000000000001</v>
      </c>
      <c r="BL319" s="135">
        <f t="shared" si="319"/>
        <v>0.25</v>
      </c>
      <c r="BM319" s="135">
        <f t="shared" si="320"/>
        <v>1.3</v>
      </c>
      <c r="BN319" s="135">
        <f t="shared" si="321"/>
        <v>0.28000000000000003</v>
      </c>
      <c r="BO319" s="84">
        <f t="shared" si="316"/>
        <v>55.04</v>
      </c>
      <c r="BP319" s="84">
        <f>IF(ISBLANK(AK319),"",IF(ISBLANK(AH319),"",IFERROR(((AK319-AH319)/0.36/R319),"")))</f>
        <v>1.0494672754946728</v>
      </c>
      <c r="BR319" s="84">
        <f t="shared" ref="BR319:BR357" si="389">IF(ISBLANK(AN319),"",IF(ISBLANK(AI319),"",IFERROR(((AN319-AI319)/0.36/R319),"")))</f>
        <v>0.36225266362252673</v>
      </c>
      <c r="BT319" s="84">
        <f>IF(ISBLANK(BO319),"",IF(ISBLANK(AJ319),"",IFERROR(((BO319-AJ319)/0.36/R319),"")))</f>
        <v>1.4117199391171995</v>
      </c>
    </row>
    <row r="320" spans="1:73" x14ac:dyDescent="0.25">
      <c r="A320" s="12" t="s">
        <v>582</v>
      </c>
      <c r="B320" s="4" t="s">
        <v>684</v>
      </c>
      <c r="C320" s="4" t="s">
        <v>631</v>
      </c>
      <c r="D320" s="4" t="s">
        <v>704</v>
      </c>
      <c r="E320" s="4" t="s">
        <v>704</v>
      </c>
      <c r="F320" s="4" t="s">
        <v>15</v>
      </c>
      <c r="G320" s="12" t="s">
        <v>538</v>
      </c>
      <c r="H320" s="12" t="s">
        <v>543</v>
      </c>
      <c r="I320" s="22">
        <v>2</v>
      </c>
      <c r="J320" s="22">
        <v>2</v>
      </c>
      <c r="K320" s="12" t="s">
        <v>540</v>
      </c>
      <c r="L320" s="39" t="s">
        <v>620</v>
      </c>
      <c r="M320" s="21">
        <v>959</v>
      </c>
      <c r="N320" s="75">
        <v>-2.3484879830000001</v>
      </c>
      <c r="O320" s="75">
        <v>34.050110019999998</v>
      </c>
      <c r="P320" s="19">
        <v>43168</v>
      </c>
      <c r="Q320" s="19">
        <v>43241</v>
      </c>
      <c r="R320" s="21">
        <f t="shared" si="341"/>
        <v>73</v>
      </c>
      <c r="S320" s="54">
        <v>505.46040982300002</v>
      </c>
      <c r="T320">
        <v>3309.6796488730001</v>
      </c>
      <c r="U320" s="68" t="s">
        <v>23</v>
      </c>
      <c r="V320" s="62">
        <v>2</v>
      </c>
      <c r="W320" s="62">
        <v>3.5</v>
      </c>
      <c r="X320" s="23">
        <v>43</v>
      </c>
      <c r="Y320" s="23">
        <v>65</v>
      </c>
      <c r="AB320" s="158">
        <v>5</v>
      </c>
      <c r="AC320" s="110">
        <v>66.599999999999994</v>
      </c>
      <c r="AD320" s="162">
        <v>76</v>
      </c>
      <c r="AE320" s="163">
        <v>96</v>
      </c>
      <c r="AF320" s="3" t="s">
        <v>259</v>
      </c>
      <c r="AG320" s="25" t="s">
        <v>871</v>
      </c>
      <c r="AH320">
        <v>53.4</v>
      </c>
      <c r="AI320" s="87">
        <v>21.38</v>
      </c>
      <c r="AJ320">
        <v>74.78</v>
      </c>
      <c r="AK320" s="84">
        <v>55.98</v>
      </c>
      <c r="AL320" s="87">
        <v>23.38</v>
      </c>
      <c r="AM320" s="123"/>
      <c r="AN320" s="87">
        <v>27.22</v>
      </c>
      <c r="AO320" s="137">
        <v>17.739999999999998</v>
      </c>
      <c r="AP320" s="127"/>
      <c r="AQ320" s="122">
        <v>0.7</v>
      </c>
      <c r="AV320" s="122">
        <v>0.19</v>
      </c>
      <c r="BA320" s="122">
        <v>1.05</v>
      </c>
      <c r="BF320" s="122">
        <v>0.13</v>
      </c>
      <c r="BK320" s="135">
        <f t="shared" si="318"/>
        <v>0.7</v>
      </c>
      <c r="BL320" s="135">
        <f t="shared" si="319"/>
        <v>0.19</v>
      </c>
      <c r="BM320" s="135">
        <f t="shared" si="320"/>
        <v>1.05</v>
      </c>
      <c r="BN320" s="135">
        <f t="shared" si="321"/>
        <v>0.13</v>
      </c>
      <c r="BO320" s="84">
        <f t="shared" si="316"/>
        <v>83.199999999999989</v>
      </c>
      <c r="BP320" s="84">
        <f>IF(ISBLANK(AK320),"",IF(ISBLANK(AH321),"",IFERROR(((AK320-AH321)/0.36/R320),"")))</f>
        <v>1.6373668188736683</v>
      </c>
      <c r="BQ320" s="84">
        <f>IF(ISBLANK(AK320),"",IF(ISBLANK(AK320),"",IFERROR(((AK320-AK321)/0.36/R320),"")))</f>
        <v>-0.36719939117199391</v>
      </c>
      <c r="BR320" s="84">
        <f t="shared" ref="BR320:BR357" si="390">IF(ISBLANK(AN320),"",IF(ISBLANK(AI321),"",IFERROR(((AN320-AI321)/0.36/R320),"")))</f>
        <v>0.83105022831050235</v>
      </c>
      <c r="BS320" s="84">
        <f t="shared" ref="BS320:BS357" si="391">IF(ISBLANK(AN320),"",IF(ISBLANK(AN320),"",IFERROR(((AN320-AN321)/0.36/R320),"")))</f>
        <v>0.28310502283105016</v>
      </c>
      <c r="BT320" s="84">
        <f>IF(ISBLANK(AJ321),"",IF(ISBLANK(BO320),"",IFERROR(((BO320-AJ321)/0.36/R320),"")))</f>
        <v>2.4684170471841704</v>
      </c>
      <c r="BU320" s="84">
        <f>IF(ISBLANK(BO321),"",IF(ISBLANK(BO320),"",IFERROR(((BO320-BO321)/0.36/R320),"")))</f>
        <v>-8.4094368340943998E-2</v>
      </c>
    </row>
    <row r="321" spans="1:73" x14ac:dyDescent="0.25">
      <c r="A321" s="12" t="s">
        <v>583</v>
      </c>
      <c r="B321" s="4" t="s">
        <v>684</v>
      </c>
      <c r="C321" s="4" t="s">
        <v>631</v>
      </c>
      <c r="D321" s="4" t="s">
        <v>704</v>
      </c>
      <c r="E321" s="4" t="s">
        <v>704</v>
      </c>
      <c r="F321" s="4" t="s">
        <v>15</v>
      </c>
      <c r="G321" s="12" t="s">
        <v>538</v>
      </c>
      <c r="H321" s="12" t="s">
        <v>543</v>
      </c>
      <c r="I321" s="22">
        <v>2</v>
      </c>
      <c r="J321" s="22">
        <v>2</v>
      </c>
      <c r="K321" s="12" t="s">
        <v>542</v>
      </c>
      <c r="L321" s="39" t="s">
        <v>620</v>
      </c>
      <c r="M321" s="21">
        <v>959</v>
      </c>
      <c r="N321" s="75">
        <v>-2.3484879830000001</v>
      </c>
      <c r="O321" s="75">
        <v>34.050110019999998</v>
      </c>
      <c r="P321" s="19">
        <v>43168</v>
      </c>
      <c r="Q321" s="19">
        <v>43241</v>
      </c>
      <c r="R321" s="21">
        <f t="shared" si="341"/>
        <v>73</v>
      </c>
      <c r="S321" s="54">
        <v>505.46040982300002</v>
      </c>
      <c r="T321">
        <v>3815.1400586959999</v>
      </c>
      <c r="U321" s="68" t="s">
        <v>23</v>
      </c>
      <c r="V321" s="62">
        <v>2.5</v>
      </c>
      <c r="W321" s="62">
        <v>5</v>
      </c>
      <c r="X321" s="23">
        <v>50</v>
      </c>
      <c r="Y321" s="23">
        <v>70</v>
      </c>
      <c r="AB321" s="158">
        <v>5</v>
      </c>
      <c r="AC321" s="110">
        <v>45.3</v>
      </c>
      <c r="AD321" s="162">
        <v>80</v>
      </c>
      <c r="AE321" s="163">
        <v>95</v>
      </c>
      <c r="AF321" s="3" t="s">
        <v>259</v>
      </c>
      <c r="AG321" s="25" t="s">
        <v>871</v>
      </c>
      <c r="AH321">
        <v>12.95</v>
      </c>
      <c r="AI321" s="87">
        <v>5.38</v>
      </c>
      <c r="AJ321">
        <v>18.329999999999998</v>
      </c>
      <c r="AK321" s="84">
        <v>65.63</v>
      </c>
      <c r="AL321" s="87">
        <v>39.07</v>
      </c>
      <c r="AM321" s="123"/>
      <c r="AN321" s="87">
        <v>19.78</v>
      </c>
      <c r="AO321" s="137">
        <v>14.72</v>
      </c>
      <c r="AP321" s="127"/>
      <c r="AQ321" s="122">
        <v>0.63</v>
      </c>
      <c r="AV321" s="122">
        <v>0.22</v>
      </c>
      <c r="BA321" s="122">
        <v>1.05</v>
      </c>
      <c r="BF321" s="122">
        <v>0.19</v>
      </c>
      <c r="BK321" s="135">
        <f t="shared" si="318"/>
        <v>0.63</v>
      </c>
      <c r="BL321" s="135">
        <f t="shared" si="319"/>
        <v>0.22</v>
      </c>
      <c r="BM321" s="135">
        <f t="shared" si="320"/>
        <v>1.05</v>
      </c>
      <c r="BN321" s="135">
        <f t="shared" si="321"/>
        <v>0.19</v>
      </c>
      <c r="BO321" s="84">
        <f t="shared" si="316"/>
        <v>85.41</v>
      </c>
      <c r="BP321" s="84">
        <f>IF(ISBLANK(AK321),"",IF(ISBLANK(AH321),"",IFERROR(((AK321-AH321)/0.36/R321),"")))</f>
        <v>2.0045662100456618</v>
      </c>
      <c r="BR321" s="84">
        <f t="shared" ref="BR321:BR357" si="392">IF(ISBLANK(AN321),"",IF(ISBLANK(AI321),"",IFERROR(((AN321-AI321)/0.36/R321),"")))</f>
        <v>0.54794520547945214</v>
      </c>
      <c r="BT321" s="84">
        <f>IF(ISBLANK(BO321),"",IF(ISBLANK(AJ321),"",IFERROR(((BO321-AJ321)/0.36/R321),"")))</f>
        <v>2.5525114155251143</v>
      </c>
    </row>
    <row r="322" spans="1:73" x14ac:dyDescent="0.25">
      <c r="A322" s="12" t="s">
        <v>584</v>
      </c>
      <c r="B322" s="4" t="s">
        <v>685</v>
      </c>
      <c r="C322" s="4" t="s">
        <v>631</v>
      </c>
      <c r="D322" s="4" t="s">
        <v>705</v>
      </c>
      <c r="E322" s="4" t="s">
        <v>706</v>
      </c>
      <c r="F322" s="4" t="s">
        <v>15</v>
      </c>
      <c r="G322" s="12" t="s">
        <v>538</v>
      </c>
      <c r="H322" s="12" t="s">
        <v>543</v>
      </c>
      <c r="I322" s="22">
        <v>3</v>
      </c>
      <c r="J322" s="22">
        <v>4</v>
      </c>
      <c r="K322" s="12" t="s">
        <v>540</v>
      </c>
      <c r="L322" s="39" t="s">
        <v>620</v>
      </c>
      <c r="M322" s="21">
        <v>1022</v>
      </c>
      <c r="N322" s="75">
        <v>-2.3672930339999998</v>
      </c>
      <c r="O322" s="75">
        <v>34.062509034000001</v>
      </c>
      <c r="P322" s="19">
        <v>43168</v>
      </c>
      <c r="Q322" s="19">
        <v>43241</v>
      </c>
      <c r="R322" s="21">
        <f t="shared" si="341"/>
        <v>73</v>
      </c>
      <c r="S322" s="54">
        <v>505.46040982300002</v>
      </c>
      <c r="T322">
        <v>3309.6796488730001</v>
      </c>
      <c r="U322" s="68" t="s">
        <v>23</v>
      </c>
      <c r="V322" s="62">
        <v>1.5</v>
      </c>
      <c r="W322" s="62">
        <v>2.25</v>
      </c>
      <c r="X322" s="23">
        <v>82</v>
      </c>
      <c r="Y322" s="23">
        <v>90</v>
      </c>
      <c r="AB322" s="158">
        <v>9</v>
      </c>
      <c r="AC322" s="110">
        <v>60.6</v>
      </c>
      <c r="AD322" s="162">
        <v>23</v>
      </c>
      <c r="AE322" s="163">
        <v>98</v>
      </c>
      <c r="AF322" s="3" t="s">
        <v>259</v>
      </c>
      <c r="AG322" s="25" t="s">
        <v>871</v>
      </c>
      <c r="AH322">
        <v>117.12</v>
      </c>
      <c r="AI322" s="87">
        <v>11.51</v>
      </c>
      <c r="AJ322">
        <v>128.63</v>
      </c>
      <c r="AK322" s="85">
        <v>9.5399999999999991</v>
      </c>
      <c r="AL322" s="87">
        <v>8.81</v>
      </c>
      <c r="AM322" s="123"/>
      <c r="AN322" s="87">
        <v>137.21</v>
      </c>
      <c r="AO322" s="137">
        <v>41.7</v>
      </c>
      <c r="AP322" s="127"/>
      <c r="AQ322" s="122">
        <v>1.1200000000000001</v>
      </c>
      <c r="AV322" s="122">
        <v>0.21</v>
      </c>
      <c r="BA322" s="122">
        <v>0.7</v>
      </c>
      <c r="BF322" s="122">
        <v>0.17</v>
      </c>
      <c r="BK322" s="135">
        <f t="shared" si="318"/>
        <v>1.1200000000000001</v>
      </c>
      <c r="BL322" s="135">
        <f t="shared" si="319"/>
        <v>0.21</v>
      </c>
      <c r="BM322" s="135">
        <f t="shared" si="320"/>
        <v>0.7</v>
      </c>
      <c r="BN322" s="135">
        <f t="shared" si="321"/>
        <v>0.17</v>
      </c>
      <c r="BO322" s="84">
        <f t="shared" ref="BO322:BO357" si="393">IF((AND(AK322="", AN322="")),"",AK322+AN322)</f>
        <v>146.75</v>
      </c>
      <c r="BP322" s="84">
        <f>IF(ISBLANK(AK322),"",IF(ISBLANK(AH323),"",IFERROR(((AK322-AH323)/0.36/R322),"")))</f>
        <v>-4.294520547945206</v>
      </c>
      <c r="BQ322" s="84">
        <f>IF(ISBLANK(AK322),"",IF(ISBLANK(AK322),"",IFERROR(((AK322-AK323)/0.36/R322),"")))</f>
        <v>0.36301369863013699</v>
      </c>
      <c r="BR322" s="84">
        <f t="shared" si="390"/>
        <v>4.2990867579908683</v>
      </c>
      <c r="BS322" s="84">
        <f t="shared" si="337"/>
        <v>3.1320395738203959</v>
      </c>
      <c r="BT322" s="84">
        <f>IF(ISBLANK(AJ323),"",IF(ISBLANK(BO322),"",IFERROR(((BO322-AJ323)/0.36/R322),"")))</f>
        <v>4.5662100456622737E-3</v>
      </c>
      <c r="BU322" s="84">
        <f>IF(ISBLANK(BO323),"",IF(ISBLANK(BO322),"",IFERROR(((BO322-BO323)/0.36/R322),"")))</f>
        <v>3.4950532724505328</v>
      </c>
    </row>
    <row r="323" spans="1:73" x14ac:dyDescent="0.25">
      <c r="A323" s="12" t="s">
        <v>585</v>
      </c>
      <c r="B323" s="4" t="s">
        <v>685</v>
      </c>
      <c r="C323" s="4" t="s">
        <v>631</v>
      </c>
      <c r="D323" s="4" t="s">
        <v>705</v>
      </c>
      <c r="E323" s="4" t="s">
        <v>706</v>
      </c>
      <c r="F323" s="4" t="s">
        <v>15</v>
      </c>
      <c r="G323" s="12" t="s">
        <v>538</v>
      </c>
      <c r="H323" s="12" t="s">
        <v>543</v>
      </c>
      <c r="I323" s="22">
        <v>3</v>
      </c>
      <c r="J323" s="22">
        <v>4</v>
      </c>
      <c r="K323" s="12" t="s">
        <v>542</v>
      </c>
      <c r="L323" s="39" t="s">
        <v>620</v>
      </c>
      <c r="M323" s="21">
        <v>1022</v>
      </c>
      <c r="N323" s="75">
        <v>-2.3672930339999998</v>
      </c>
      <c r="O323" s="75">
        <v>34.062509034000001</v>
      </c>
      <c r="P323" s="19">
        <v>43168</v>
      </c>
      <c r="Q323" s="19">
        <v>43241</v>
      </c>
      <c r="R323" s="21">
        <f t="shared" si="341"/>
        <v>73</v>
      </c>
      <c r="S323" s="54">
        <v>505.46040982300002</v>
      </c>
      <c r="T323">
        <v>3815.1400586959999</v>
      </c>
      <c r="U323" s="68" t="s">
        <v>23</v>
      </c>
      <c r="V323" s="62">
        <v>1.5</v>
      </c>
      <c r="W323" s="62">
        <v>1.25</v>
      </c>
      <c r="X323" s="23">
        <v>75</v>
      </c>
      <c r="Y323" s="23">
        <v>85</v>
      </c>
      <c r="AB323" s="158">
        <v>4.5</v>
      </c>
      <c r="AC323" s="110">
        <v>40</v>
      </c>
      <c r="AD323" s="162">
        <v>0</v>
      </c>
      <c r="AE323" s="163">
        <v>85</v>
      </c>
      <c r="AF323" s="3" t="s">
        <v>259</v>
      </c>
      <c r="AG323" s="25" t="s">
        <v>871</v>
      </c>
      <c r="AH323">
        <v>122.4</v>
      </c>
      <c r="AI323" s="85">
        <v>24.23</v>
      </c>
      <c r="AJ323">
        <v>146.63</v>
      </c>
      <c r="AK323" s="87">
        <v>0</v>
      </c>
      <c r="AL323" s="87"/>
      <c r="AM323" s="123"/>
      <c r="AN323" s="85">
        <v>54.9</v>
      </c>
      <c r="AO323" s="172">
        <v>10.81</v>
      </c>
      <c r="AP323" s="127"/>
      <c r="AQ323" s="122">
        <v>0.88</v>
      </c>
      <c r="AV323" s="122">
        <v>0.34</v>
      </c>
      <c r="BK323" s="135">
        <f t="shared" ref="BK323:BK357" si="394">IF(AU323="",IF(AT323="",IF(AQ323="",IF(AS323="","",AS323),AQ323),AT323),AU323)</f>
        <v>0.88</v>
      </c>
      <c r="BL323" s="135">
        <f t="shared" ref="BL323:BL357" si="395">IF(AY323="",IF(AZ323="",IF(AV323="",IF(AX323="","",AX323),AV323),AZ323),AY323)</f>
        <v>0.34</v>
      </c>
      <c r="BM323" s="135" t="str">
        <f t="shared" ref="BM323:BM357" si="396">IF(BD323="",IF(BE323="",IF(BA323="",IF(BC323="","",BC323),BA323),BE323),BD323)</f>
        <v/>
      </c>
      <c r="BN323" s="135" t="str">
        <f t="shared" ref="BN323:BN357" si="397">IF(BI323="",IF(BJ323="",IF(BF323="",IF(BH323="","",BH323),BF323),BJ323),BI323)</f>
        <v/>
      </c>
      <c r="BO323" s="84">
        <f t="shared" si="393"/>
        <v>54.9</v>
      </c>
      <c r="BP323" s="84">
        <f>IF(ISBLANK(AK323),"",IF(ISBLANK(AH323),"",IFERROR(((AK323-AH323)/0.36/R323),"")))</f>
        <v>-4.6575342465753424</v>
      </c>
      <c r="BR323" s="84">
        <f t="shared" si="392"/>
        <v>1.1670471841704719</v>
      </c>
      <c r="BT323" s="84">
        <f>IF(ISBLANK(BO323),"",IF(ISBLANK(AJ323),"",IFERROR(((BO323-AJ323)/0.36/R323),"")))</f>
        <v>-3.4904870624048705</v>
      </c>
    </row>
    <row r="324" spans="1:73" x14ac:dyDescent="0.25">
      <c r="A324" s="12" t="s">
        <v>586</v>
      </c>
      <c r="B324" s="4" t="s">
        <v>686</v>
      </c>
      <c r="C324" s="4" t="s">
        <v>631</v>
      </c>
      <c r="D324" s="4" t="s">
        <v>706</v>
      </c>
      <c r="E324" s="4" t="s">
        <v>705</v>
      </c>
      <c r="F324" s="4" t="s">
        <v>15</v>
      </c>
      <c r="G324" s="12" t="s">
        <v>538</v>
      </c>
      <c r="H324" s="12" t="s">
        <v>543</v>
      </c>
      <c r="I324" s="22">
        <v>4</v>
      </c>
      <c r="J324" s="22">
        <v>3</v>
      </c>
      <c r="K324" s="12" t="s">
        <v>540</v>
      </c>
      <c r="L324" s="39" t="s">
        <v>620</v>
      </c>
      <c r="M324" s="21">
        <v>1020</v>
      </c>
      <c r="N324" s="75">
        <v>-2.3685700170000001</v>
      </c>
      <c r="O324" s="75">
        <v>34.062585980000001</v>
      </c>
      <c r="P324" s="19">
        <v>43168</v>
      </c>
      <c r="Q324" s="19">
        <v>43241</v>
      </c>
      <c r="R324" s="21">
        <f t="shared" si="341"/>
        <v>73</v>
      </c>
      <c r="S324" s="54">
        <v>505.46040982300002</v>
      </c>
      <c r="T324">
        <v>3225.8639157970001</v>
      </c>
      <c r="U324" s="68" t="s">
        <v>23</v>
      </c>
      <c r="V324" s="62">
        <v>1.5</v>
      </c>
      <c r="W324" s="62">
        <v>3</v>
      </c>
      <c r="X324" s="23">
        <v>75</v>
      </c>
      <c r="Y324" s="23">
        <v>85</v>
      </c>
      <c r="AB324" s="158">
        <v>11</v>
      </c>
      <c r="AC324" s="110">
        <v>61.4</v>
      </c>
      <c r="AD324" s="162">
        <v>0</v>
      </c>
      <c r="AE324" s="163">
        <v>98</v>
      </c>
      <c r="AF324" s="3" t="s">
        <v>259</v>
      </c>
      <c r="AG324" s="25" t="s">
        <v>871</v>
      </c>
      <c r="AH324">
        <v>52.47</v>
      </c>
      <c r="AI324" s="87">
        <v>47.87</v>
      </c>
      <c r="AJ324">
        <v>100.34</v>
      </c>
      <c r="AK324" s="84">
        <v>0</v>
      </c>
      <c r="AL324" s="87"/>
      <c r="AM324" s="123"/>
      <c r="AN324" s="87">
        <v>122.5</v>
      </c>
      <c r="AO324" s="137">
        <v>28.89</v>
      </c>
      <c r="AP324" s="127"/>
      <c r="BA324" s="122">
        <v>1.05</v>
      </c>
      <c r="BF324" s="122">
        <v>0.35</v>
      </c>
      <c r="BK324" s="135" t="str">
        <f t="shared" si="394"/>
        <v/>
      </c>
      <c r="BL324" s="135" t="str">
        <f t="shared" si="395"/>
        <v/>
      </c>
      <c r="BM324" s="135">
        <f t="shared" si="396"/>
        <v>1.05</v>
      </c>
      <c r="BN324" s="135">
        <f t="shared" si="397"/>
        <v>0.35</v>
      </c>
      <c r="BO324" s="84">
        <f t="shared" si="393"/>
        <v>122.5</v>
      </c>
      <c r="BP324" s="84">
        <f>IF(ISBLANK(AK324),"",IF(ISBLANK(AH325),"",IFERROR(((AK324-AH325)/0.36/R324),"")))</f>
        <v>-0.89383561643835618</v>
      </c>
      <c r="BQ324" s="84">
        <f>IF(ISBLANK(AK324),"",IF(ISBLANK(AK324),"",IFERROR(((AK324-AK325)/0.36/R324),"")))</f>
        <v>0</v>
      </c>
      <c r="BR324" s="84">
        <f t="shared" si="390"/>
        <v>2.6685692541856922</v>
      </c>
      <c r="BS324" s="84">
        <f t="shared" ref="BS324:BS357" si="398">IF(ISBLANK(AN324),"",IF(ISBLANK(AN324),"",IFERROR(((AN324-AN325)/0.36/R324),"")))</f>
        <v>2.9935312024353125</v>
      </c>
      <c r="BT324" s="84">
        <f>IF(ISBLANK(AJ325),"",IF(ISBLANK(BO324),"",IFERROR(((BO324-AJ325)/0.36/R324),"")))</f>
        <v>1.7747336377473366</v>
      </c>
      <c r="BU324" s="84">
        <f>IF(ISBLANK(BO325),"",IF(ISBLANK(BO324),"",IFERROR(((BO324-BO325)/0.36/R324),"")))</f>
        <v>2.9935312024353125</v>
      </c>
    </row>
    <row r="325" spans="1:73" x14ac:dyDescent="0.25">
      <c r="A325" s="12" t="s">
        <v>587</v>
      </c>
      <c r="B325" s="4" t="s">
        <v>686</v>
      </c>
      <c r="C325" s="4" t="s">
        <v>631</v>
      </c>
      <c r="D325" s="4" t="s">
        <v>706</v>
      </c>
      <c r="E325" s="4" t="s">
        <v>705</v>
      </c>
      <c r="F325" s="4" t="s">
        <v>15</v>
      </c>
      <c r="G325" s="12" t="s">
        <v>538</v>
      </c>
      <c r="H325" s="12" t="s">
        <v>543</v>
      </c>
      <c r="I325" s="22">
        <v>4</v>
      </c>
      <c r="J325" s="22">
        <v>3</v>
      </c>
      <c r="K325" s="12" t="s">
        <v>542</v>
      </c>
      <c r="L325" s="39" t="s">
        <v>620</v>
      </c>
      <c r="M325" s="21">
        <v>1020</v>
      </c>
      <c r="N325" s="75">
        <v>-2.3685700170000001</v>
      </c>
      <c r="O325" s="75">
        <v>34.062585980000001</v>
      </c>
      <c r="P325" s="19">
        <v>43168</v>
      </c>
      <c r="Q325" s="19">
        <v>43241</v>
      </c>
      <c r="R325" s="21">
        <f t="shared" si="341"/>
        <v>73</v>
      </c>
      <c r="S325" s="54">
        <v>505.46040982300002</v>
      </c>
      <c r="T325">
        <v>3731.3243256199999</v>
      </c>
      <c r="U325" s="68" t="s">
        <v>23</v>
      </c>
      <c r="V325" s="62">
        <v>2</v>
      </c>
      <c r="W325" s="62">
        <v>4.13</v>
      </c>
      <c r="X325" s="23">
        <v>52</v>
      </c>
      <c r="Y325" s="23">
        <v>80</v>
      </c>
      <c r="AB325" s="158">
        <v>5.5</v>
      </c>
      <c r="AC325" s="110">
        <v>44.4</v>
      </c>
      <c r="AD325" s="162">
        <v>0</v>
      </c>
      <c r="AE325" s="163">
        <v>95</v>
      </c>
      <c r="AF325" s="3" t="s">
        <v>259</v>
      </c>
      <c r="AG325" s="25" t="s">
        <v>871</v>
      </c>
      <c r="AH325">
        <v>23.49</v>
      </c>
      <c r="AI325" s="87">
        <v>52.37</v>
      </c>
      <c r="AJ325">
        <v>75.86</v>
      </c>
      <c r="AK325" s="84">
        <v>0</v>
      </c>
      <c r="AL325" s="87"/>
      <c r="AM325" s="123"/>
      <c r="AN325" s="87">
        <v>43.83</v>
      </c>
      <c r="AO325" s="137">
        <v>30.38</v>
      </c>
      <c r="AP325" s="127"/>
      <c r="BA325" s="122">
        <v>0.91</v>
      </c>
      <c r="BF325" s="122">
        <v>0.33</v>
      </c>
      <c r="BK325" s="135" t="str">
        <f t="shared" si="394"/>
        <v/>
      </c>
      <c r="BL325" s="135" t="str">
        <f t="shared" si="395"/>
        <v/>
      </c>
      <c r="BM325" s="135">
        <f t="shared" si="396"/>
        <v>0.91</v>
      </c>
      <c r="BN325" s="135">
        <f t="shared" si="397"/>
        <v>0.33</v>
      </c>
      <c r="BO325" s="84">
        <f t="shared" si="393"/>
        <v>43.83</v>
      </c>
      <c r="BP325" s="84">
        <f>IF(ISBLANK(AK325),"",IF(ISBLANK(AH325),"",IFERROR(((AK325-AH325)/0.36/R325),"")))</f>
        <v>-0.89383561643835618</v>
      </c>
      <c r="BR325" s="84">
        <f t="shared" si="392"/>
        <v>-0.32496194824961949</v>
      </c>
      <c r="BT325" s="84">
        <f>IF(ISBLANK(BO325),"",IF(ISBLANK(AJ325),"",IFERROR(((BO325-AJ325)/0.36/R325),"")))</f>
        <v>-1.2187975646879758</v>
      </c>
    </row>
    <row r="326" spans="1:73" x14ac:dyDescent="0.25">
      <c r="A326" s="12" t="s">
        <v>588</v>
      </c>
      <c r="B326" s="4" t="s">
        <v>687</v>
      </c>
      <c r="C326" s="4" t="s">
        <v>632</v>
      </c>
      <c r="D326" s="4" t="s">
        <v>707</v>
      </c>
      <c r="E326" s="4" t="s">
        <v>709</v>
      </c>
      <c r="F326" s="4" t="s">
        <v>31</v>
      </c>
      <c r="G326" s="12" t="s">
        <v>544</v>
      </c>
      <c r="H326" s="12" t="s">
        <v>539</v>
      </c>
      <c r="I326" s="22">
        <v>1</v>
      </c>
      <c r="J326" s="22">
        <v>3</v>
      </c>
      <c r="K326" s="12" t="s">
        <v>540</v>
      </c>
      <c r="L326" s="39" t="s">
        <v>620</v>
      </c>
      <c r="M326" s="21">
        <v>995</v>
      </c>
      <c r="N326" s="75">
        <v>-3.2993320000000002</v>
      </c>
      <c r="O326" s="75">
        <v>34.848457965999998</v>
      </c>
      <c r="P326" s="19">
        <v>43166</v>
      </c>
      <c r="Q326" s="19">
        <v>43245</v>
      </c>
      <c r="R326" s="21">
        <f t="shared" si="341"/>
        <v>79</v>
      </c>
      <c r="S326" s="54">
        <v>338.35331367499998</v>
      </c>
      <c r="T326">
        <v>2965.3398997600002</v>
      </c>
      <c r="U326" s="68" t="s">
        <v>94</v>
      </c>
      <c r="V326" s="62">
        <v>1.5</v>
      </c>
      <c r="W326" s="62">
        <v>3.13</v>
      </c>
      <c r="X326" s="23">
        <v>7</v>
      </c>
      <c r="Y326" s="23">
        <v>25</v>
      </c>
      <c r="AB326" s="158">
        <v>4</v>
      </c>
      <c r="AC326" s="110">
        <v>55</v>
      </c>
      <c r="AD326" s="162">
        <v>25</v>
      </c>
      <c r="AE326" s="163">
        <v>69</v>
      </c>
      <c r="AG326" s="25" t="s">
        <v>872</v>
      </c>
      <c r="AH326">
        <v>6.53</v>
      </c>
      <c r="AI326" s="87">
        <v>33.590000000000003</v>
      </c>
      <c r="AJ326">
        <v>40.120000000000005</v>
      </c>
      <c r="AK326" s="84">
        <v>32.090000000000003</v>
      </c>
      <c r="AL326" s="87">
        <v>22.34</v>
      </c>
      <c r="AM326" s="123"/>
      <c r="AN326" s="87">
        <v>30.64</v>
      </c>
      <c r="AO326" s="137">
        <v>7.62</v>
      </c>
      <c r="AP326" s="127"/>
      <c r="AQ326" s="122">
        <v>1.1200000000000001</v>
      </c>
      <c r="AV326" s="122">
        <v>0.18</v>
      </c>
      <c r="BA326" s="122">
        <v>1.23</v>
      </c>
      <c r="BF326" s="122">
        <v>0.24</v>
      </c>
      <c r="BK326" s="135">
        <f t="shared" si="394"/>
        <v>1.1200000000000001</v>
      </c>
      <c r="BL326" s="135">
        <f t="shared" si="395"/>
        <v>0.18</v>
      </c>
      <c r="BM326" s="135">
        <f t="shared" si="396"/>
        <v>1.23</v>
      </c>
      <c r="BN326" s="135">
        <f t="shared" si="397"/>
        <v>0.24</v>
      </c>
      <c r="BO326" s="84">
        <f t="shared" si="393"/>
        <v>62.730000000000004</v>
      </c>
      <c r="BP326" s="84">
        <f>IF(ISBLANK(AK326),"",IF(ISBLANK(AH328),"",IFERROR(((AK326-AH328)/0.36/R326),"")))</f>
        <v>1.1114627285513363</v>
      </c>
      <c r="BQ326" s="84">
        <f>IF(ISBLANK(AK326),"",IF(ISBLANK(AK328),"",IFERROR(((AK326-AK328)/0.36/R326),"")))</f>
        <v>0.75527426160337563</v>
      </c>
      <c r="BR326" s="84">
        <f t="shared" ref="BR326:BR357" si="399">IF(ISBLANK(AN326),"",IF(ISBLANK(AI327),"",IFERROR(((AN326-AI327)/0.36/R326),"")))</f>
        <v>-0.48734177215189872</v>
      </c>
      <c r="BS326" s="84">
        <f t="shared" ref="BS326" si="400">IF(ISBLANK(AN326),"",IF(ISBLANK(AN326),"",IFERROR(((AN326-AN328)/0.36/R326),"")))</f>
        <v>-2.0671589310829819</v>
      </c>
      <c r="BT326" s="84">
        <f>IF(ISBLANK(BO326),"",IF(ISBLANK(AJ328),"",IFERROR(((BO326-AJ328)/0.36/R326),"")))</f>
        <v>2.0682137834036571</v>
      </c>
      <c r="BU326" s="84">
        <f>IF(ISBLANK(BO328),"",IF(ISBLANK(BO326),"",IFERROR(((BO326-BO328)/0.36/R326),"")))</f>
        <v>-1.3118846694796062</v>
      </c>
    </row>
    <row r="327" spans="1:73" x14ac:dyDescent="0.25">
      <c r="A327" s="12" t="s">
        <v>589</v>
      </c>
      <c r="B327" s="4" t="s">
        <v>687</v>
      </c>
      <c r="C327" s="4" t="s">
        <v>632</v>
      </c>
      <c r="D327" s="4" t="s">
        <v>707</v>
      </c>
      <c r="E327" s="4" t="s">
        <v>709</v>
      </c>
      <c r="F327" s="4" t="s">
        <v>31</v>
      </c>
      <c r="G327" s="12" t="s">
        <v>544</v>
      </c>
      <c r="H327" s="12" t="s">
        <v>539</v>
      </c>
      <c r="I327" s="22">
        <v>1</v>
      </c>
      <c r="J327" s="22">
        <v>3</v>
      </c>
      <c r="K327" s="12" t="s">
        <v>545</v>
      </c>
      <c r="L327" s="39" t="s">
        <v>620</v>
      </c>
      <c r="M327" s="21">
        <v>995</v>
      </c>
      <c r="N327" s="75">
        <v>-3.2993320000000002</v>
      </c>
      <c r="O327" s="75">
        <v>34.848457965999998</v>
      </c>
      <c r="P327" s="19">
        <v>43166</v>
      </c>
      <c r="Q327" s="19">
        <v>43245</v>
      </c>
      <c r="R327" s="21">
        <f t="shared" si="341"/>
        <v>79</v>
      </c>
      <c r="S327" s="54">
        <v>338.35331367499998</v>
      </c>
      <c r="T327">
        <v>3303.693213435</v>
      </c>
      <c r="U327" s="68" t="s">
        <v>94</v>
      </c>
      <c r="V327" s="62">
        <v>2.5</v>
      </c>
      <c r="W327" s="62">
        <v>3</v>
      </c>
      <c r="X327" s="23">
        <v>10</v>
      </c>
      <c r="Y327" s="23">
        <v>35</v>
      </c>
      <c r="AB327" s="158">
        <v>13.5</v>
      </c>
      <c r="AC327" s="110">
        <v>57.6</v>
      </c>
      <c r="AD327" s="162">
        <v>10</v>
      </c>
      <c r="AE327" s="163">
        <v>70</v>
      </c>
      <c r="AG327" s="25" t="s">
        <v>872</v>
      </c>
      <c r="AH327">
        <v>47.08</v>
      </c>
      <c r="AI327" s="87">
        <v>44.5</v>
      </c>
      <c r="AJ327">
        <v>91.58</v>
      </c>
      <c r="AK327" s="84">
        <v>23.2</v>
      </c>
      <c r="AL327" s="87">
        <v>15.41</v>
      </c>
      <c r="AM327" s="123"/>
      <c r="AN327" s="87">
        <v>110.2</v>
      </c>
      <c r="AO327" s="137">
        <v>23.64</v>
      </c>
      <c r="AP327" s="127"/>
      <c r="AQ327" s="122">
        <v>1.23</v>
      </c>
      <c r="AV327" s="122">
        <v>0.24</v>
      </c>
      <c r="BA327" s="122">
        <v>1.23</v>
      </c>
      <c r="BF327" s="122">
        <v>0.23</v>
      </c>
      <c r="BK327" s="135">
        <f t="shared" si="394"/>
        <v>1.23</v>
      </c>
      <c r="BL327" s="135">
        <f t="shared" si="395"/>
        <v>0.24</v>
      </c>
      <c r="BM327" s="135">
        <f t="shared" si="396"/>
        <v>1.23</v>
      </c>
      <c r="BN327" s="135">
        <f t="shared" si="397"/>
        <v>0.23</v>
      </c>
      <c r="BO327" s="84">
        <f t="shared" si="393"/>
        <v>133.4</v>
      </c>
      <c r="BP327" s="84">
        <f>IF(ISBLANK(AK327),"",IF(ISBLANK(AH328),"",IFERROR(((AK327-AH328)/0.36/R327),"")))</f>
        <v>0.79887482419127986</v>
      </c>
      <c r="BQ327" s="84">
        <f>IF(ISBLANK(AK327),"",IF(ISBLANK(AK328),"",IFERROR(((AK327-AK328)/0.36/R327),"")))</f>
        <v>0.44268635724331928</v>
      </c>
      <c r="BR327" s="84">
        <f t="shared" si="399"/>
        <v>3.7542194092827001</v>
      </c>
      <c r="BS327" s="84">
        <f t="shared" ref="BS327:BS357" si="401">IF(ISBLANK(AN327),"",IF(ISBLANK(AN327),"",IFERROR(((AN327-AN328)/0.36/R327),"")))</f>
        <v>0.7303094233473979</v>
      </c>
      <c r="BT327" s="84">
        <f>IF(ISBLANK(BO327),"",IF(ISBLANK(AJ328),"",IFERROR(((BO327-AJ328)/0.36/R327),"")))</f>
        <v>4.5530942334739803</v>
      </c>
      <c r="BU327" s="84">
        <f>IF(ISBLANK(BO328),"",IF(ISBLANK(BO327),"",IFERROR(((BO327-BO328)/0.36/R327),"")))</f>
        <v>1.1729957805907174</v>
      </c>
    </row>
    <row r="328" spans="1:73" x14ac:dyDescent="0.25">
      <c r="A328" s="12" t="s">
        <v>590</v>
      </c>
      <c r="B328" s="4" t="s">
        <v>687</v>
      </c>
      <c r="C328" s="4" t="s">
        <v>632</v>
      </c>
      <c r="D328" s="4" t="s">
        <v>707</v>
      </c>
      <c r="E328" s="4" t="s">
        <v>709</v>
      </c>
      <c r="F328" s="4" t="s">
        <v>31</v>
      </c>
      <c r="G328" s="12" t="s">
        <v>544</v>
      </c>
      <c r="H328" s="12" t="s">
        <v>539</v>
      </c>
      <c r="I328" s="22">
        <v>1</v>
      </c>
      <c r="J328" s="22">
        <v>3</v>
      </c>
      <c r="K328" s="12" t="s">
        <v>542</v>
      </c>
      <c r="L328" s="39" t="s">
        <v>620</v>
      </c>
      <c r="M328" s="21">
        <v>995</v>
      </c>
      <c r="N328" s="75">
        <v>-3.2993320000000002</v>
      </c>
      <c r="O328" s="75">
        <v>34.848457965999998</v>
      </c>
      <c r="P328" s="19">
        <v>43166</v>
      </c>
      <c r="Q328" s="19">
        <v>43245</v>
      </c>
      <c r="R328" s="21">
        <f t="shared" si="341"/>
        <v>79</v>
      </c>
      <c r="S328" s="54">
        <v>338.35331367499998</v>
      </c>
      <c r="T328">
        <v>3642.0465271100002</v>
      </c>
      <c r="U328" s="68" t="s">
        <v>94</v>
      </c>
      <c r="V328" s="62">
        <v>1.5</v>
      </c>
      <c r="W328" s="62">
        <v>2.5</v>
      </c>
      <c r="X328" s="23">
        <v>5</v>
      </c>
      <c r="Y328" s="23">
        <v>15</v>
      </c>
      <c r="AB328" s="158">
        <v>9</v>
      </c>
      <c r="AC328" s="110">
        <v>43.4</v>
      </c>
      <c r="AD328" s="162">
        <v>7</v>
      </c>
      <c r="AE328" s="163">
        <v>57</v>
      </c>
      <c r="AG328" s="25" t="s">
        <v>872</v>
      </c>
      <c r="AH328">
        <v>0.48</v>
      </c>
      <c r="AI328" s="87">
        <v>3.43</v>
      </c>
      <c r="AJ328">
        <v>3.91</v>
      </c>
      <c r="AK328" s="84">
        <v>10.61</v>
      </c>
      <c r="AL328" s="87">
        <v>10.44</v>
      </c>
      <c r="AM328" s="123"/>
      <c r="AN328" s="87">
        <v>89.43</v>
      </c>
      <c r="AO328" s="137">
        <v>36.630000000000003</v>
      </c>
      <c r="AP328" s="127"/>
      <c r="BA328" s="122">
        <v>1.68</v>
      </c>
      <c r="BF328" s="122">
        <v>0.16</v>
      </c>
      <c r="BK328" s="135" t="str">
        <f t="shared" si="394"/>
        <v/>
      </c>
      <c r="BL328" s="135" t="str">
        <f t="shared" si="395"/>
        <v/>
      </c>
      <c r="BM328" s="135">
        <f t="shared" si="396"/>
        <v>1.68</v>
      </c>
      <c r="BN328" s="135">
        <f t="shared" si="397"/>
        <v>0.16</v>
      </c>
      <c r="BO328" s="84">
        <f t="shared" si="393"/>
        <v>100.04</v>
      </c>
      <c r="BP328" s="84">
        <f>IF(ISBLANK(AK328),"",IF(ISBLANK(AH328),"",IFERROR(((AK328-AH328)/0.36/R328),"")))</f>
        <v>0.35618846694796058</v>
      </c>
      <c r="BR328" s="84">
        <f t="shared" ref="BR328:BR357" si="402">IF(ISBLANK(AN328),"",IF(ISBLANK(AI328),"",IFERROR(((AN328-AI328)/0.36/R328),"")))</f>
        <v>3.0239099859353025</v>
      </c>
      <c r="BT328" s="84">
        <f>IF(ISBLANK(BO328),"",IF(ISBLANK(AJ328),"",IFERROR(((BO328-AJ328)/0.36/R328),"")))</f>
        <v>3.3800984528832636</v>
      </c>
    </row>
    <row r="329" spans="1:73" x14ac:dyDescent="0.25">
      <c r="A329" s="12" t="s">
        <v>591</v>
      </c>
      <c r="B329" s="4" t="s">
        <v>688</v>
      </c>
      <c r="C329" s="4" t="s">
        <v>632</v>
      </c>
      <c r="D329" s="4" t="s">
        <v>708</v>
      </c>
      <c r="E329" s="4" t="s">
        <v>710</v>
      </c>
      <c r="F329" s="4" t="s">
        <v>31</v>
      </c>
      <c r="G329" s="12" t="s">
        <v>544</v>
      </c>
      <c r="H329" s="12" t="s">
        <v>539</v>
      </c>
      <c r="I329" s="22">
        <v>2</v>
      </c>
      <c r="J329" s="22">
        <v>4</v>
      </c>
      <c r="K329" s="12" t="s">
        <v>540</v>
      </c>
      <c r="L329" s="39" t="s">
        <v>620</v>
      </c>
      <c r="M329" s="21">
        <v>980</v>
      </c>
      <c r="N329" s="75">
        <v>-3.3032679740000002</v>
      </c>
      <c r="O329" s="75">
        <v>34.847795963000003</v>
      </c>
      <c r="P329" s="19">
        <v>43166</v>
      </c>
      <c r="Q329" s="19">
        <v>43245</v>
      </c>
      <c r="R329" s="21">
        <f t="shared" si="341"/>
        <v>79</v>
      </c>
      <c r="S329" s="54">
        <v>338.35331367499998</v>
      </c>
      <c r="T329">
        <v>2965.3398997600002</v>
      </c>
      <c r="U329" s="68" t="s">
        <v>94</v>
      </c>
      <c r="V329" s="62">
        <v>2</v>
      </c>
      <c r="W329" s="62">
        <v>1</v>
      </c>
      <c r="X329" s="23">
        <v>10</v>
      </c>
      <c r="Y329" s="23">
        <v>25</v>
      </c>
      <c r="AB329" s="158">
        <v>10.5</v>
      </c>
      <c r="AC329" s="110">
        <v>44.4</v>
      </c>
      <c r="AD329" s="162">
        <v>25</v>
      </c>
      <c r="AE329" s="163">
        <v>75</v>
      </c>
      <c r="AG329" s="25" t="s">
        <v>872</v>
      </c>
      <c r="AH329">
        <v>16.989999999999998</v>
      </c>
      <c r="AI329" s="87">
        <v>21.05</v>
      </c>
      <c r="AJ329">
        <v>38.04</v>
      </c>
      <c r="AK329" s="84">
        <v>37.49</v>
      </c>
      <c r="AL329" s="87">
        <v>19.84</v>
      </c>
      <c r="AM329" s="123"/>
      <c r="AN329" s="87">
        <v>46.66</v>
      </c>
      <c r="AO329" s="137">
        <v>9.1</v>
      </c>
      <c r="AP329" s="127"/>
      <c r="AQ329" s="122">
        <v>1.23</v>
      </c>
      <c r="AV329" s="122">
        <v>0.26</v>
      </c>
      <c r="BA329" s="122">
        <v>1.47</v>
      </c>
      <c r="BF329" s="122">
        <v>0.31</v>
      </c>
      <c r="BK329" s="135">
        <f t="shared" si="394"/>
        <v>1.23</v>
      </c>
      <c r="BL329" s="135">
        <f t="shared" si="395"/>
        <v>0.26</v>
      </c>
      <c r="BM329" s="135">
        <f>IF(BD329="",IF(BE329="",IF(BA329="",IF(BC329="","",BC329),BA329),BE329),BD329)</f>
        <v>1.47</v>
      </c>
      <c r="BN329" s="135">
        <f t="shared" si="397"/>
        <v>0.31</v>
      </c>
      <c r="BO329" s="84">
        <f t="shared" si="393"/>
        <v>84.15</v>
      </c>
      <c r="BP329" s="84">
        <f>IF(ISBLANK(AK329),"",IF(ISBLANK(AH331),"",IFERROR(((AK329-AH331)/0.36/R329),"")))</f>
        <v>1.098804500703235</v>
      </c>
      <c r="BQ329" s="84">
        <f>IF(ISBLANK(AK329),"",IF(ISBLANK(AK331),"",IFERROR(((AK329-AK331)/0.36/R329),"")))</f>
        <v>-9.5288326300984563E-2</v>
      </c>
      <c r="BR329" s="84">
        <f t="shared" ref="BR329" si="403">IF(ISBLANK(AN329),"",IF(ISBLANK(AI331),"",IFERROR(((AN329-AI331)/0.36/R329),"")))</f>
        <v>1.5267229254571026</v>
      </c>
      <c r="BS329" s="84">
        <f t="shared" si="345"/>
        <v>0.89029535864978893</v>
      </c>
      <c r="BT329" s="84">
        <f>IF(ISBLANK(BO329),"",IF(ISBLANK(AJ331),"",IFERROR(((BO329-AJ331)/0.36/R329),"")))</f>
        <v>2.6255274261603376</v>
      </c>
      <c r="BU329" s="84">
        <f>IF(ISBLANK(BO331),"",IF(ISBLANK(BO329),"",IFERROR(((BO329-BO331)/0.36/R329),"")))</f>
        <v>0.79500703234880454</v>
      </c>
    </row>
    <row r="330" spans="1:73" x14ac:dyDescent="0.25">
      <c r="A330" s="12" t="s">
        <v>592</v>
      </c>
      <c r="B330" s="4" t="s">
        <v>688</v>
      </c>
      <c r="C330" s="4" t="s">
        <v>632</v>
      </c>
      <c r="D330" s="4" t="s">
        <v>708</v>
      </c>
      <c r="E330" s="4" t="s">
        <v>710</v>
      </c>
      <c r="F330" s="4" t="s">
        <v>31</v>
      </c>
      <c r="G330" s="12" t="s">
        <v>544</v>
      </c>
      <c r="H330" s="12" t="s">
        <v>539</v>
      </c>
      <c r="I330" s="22">
        <v>2</v>
      </c>
      <c r="J330" s="22">
        <v>4</v>
      </c>
      <c r="K330" s="12" t="s">
        <v>545</v>
      </c>
      <c r="L330" s="39" t="s">
        <v>620</v>
      </c>
      <c r="M330" s="21">
        <v>980</v>
      </c>
      <c r="N330" s="75">
        <v>-3.3032679740000002</v>
      </c>
      <c r="O330" s="75">
        <v>34.847795963000003</v>
      </c>
      <c r="P330" s="19">
        <v>43166</v>
      </c>
      <c r="Q330" s="19">
        <v>43245</v>
      </c>
      <c r="R330" s="21">
        <f t="shared" si="341"/>
        <v>79</v>
      </c>
      <c r="S330" s="54">
        <v>338.35331367499998</v>
      </c>
      <c r="T330">
        <v>3303.693213435</v>
      </c>
      <c r="U330" s="68" t="s">
        <v>94</v>
      </c>
      <c r="V330" s="62">
        <v>1</v>
      </c>
      <c r="W330" s="62">
        <v>2</v>
      </c>
      <c r="X330" s="23">
        <v>8</v>
      </c>
      <c r="Y330" s="23">
        <v>16</v>
      </c>
      <c r="AB330" s="158">
        <v>4</v>
      </c>
      <c r="AC330" s="110">
        <v>31.6</v>
      </c>
      <c r="AD330" s="162">
        <v>45</v>
      </c>
      <c r="AE330" s="163">
        <v>79</v>
      </c>
      <c r="AG330" s="25" t="s">
        <v>872</v>
      </c>
      <c r="AH330">
        <v>8.75</v>
      </c>
      <c r="AI330" s="87">
        <v>28.29</v>
      </c>
      <c r="AJ330">
        <v>37.04</v>
      </c>
      <c r="AK330" s="84">
        <v>52.13</v>
      </c>
      <c r="AL330" s="87">
        <v>25.36</v>
      </c>
      <c r="AM330" s="123"/>
      <c r="AN330" s="87">
        <v>37.700000000000003</v>
      </c>
      <c r="AO330" s="137">
        <v>24.13</v>
      </c>
      <c r="AP330" s="127"/>
      <c r="AQ330" s="122">
        <v>1.51</v>
      </c>
      <c r="AV330" s="122">
        <v>0.16</v>
      </c>
      <c r="BA330" s="122">
        <v>1.33</v>
      </c>
      <c r="BF330" s="122">
        <v>0.2</v>
      </c>
      <c r="BK330" s="135">
        <f t="shared" si="394"/>
        <v>1.51</v>
      </c>
      <c r="BL330" s="135">
        <f t="shared" si="395"/>
        <v>0.16</v>
      </c>
      <c r="BM330" s="135">
        <f>IF(BD330="",IF(BE330="",IF(BA330="",IF(BC330="","",BC330),BA330),BE330),BD330)</f>
        <v>1.33</v>
      </c>
      <c r="BN330" s="135">
        <f t="shared" si="397"/>
        <v>0.2</v>
      </c>
      <c r="BO330" s="84">
        <f t="shared" si="393"/>
        <v>89.830000000000013</v>
      </c>
      <c r="BP330" s="84">
        <f>IF(ISBLANK(AK330),"",IF(ISBLANK(AH331),"",IFERROR(((AK330-AH331)/0.36/R330),"")))</f>
        <v>1.6135724331926864</v>
      </c>
      <c r="BQ330" s="84">
        <f>IF(ISBLANK(AK330),"",IF(ISBLANK(AK331),"",IFERROR(((AK330-AK331)/0.36/R330),"")))</f>
        <v>0.41947960618846702</v>
      </c>
      <c r="BR330" s="84">
        <f t="shared" ref="BR330:BR357" si="404">IF(ISBLANK(AN330),"",IF(ISBLANK(AI331),"",IFERROR(((AN330-AI331)/0.36/R330),"")))</f>
        <v>1.2116736990154713</v>
      </c>
      <c r="BS330" s="84">
        <f t="shared" si="347"/>
        <v>0.57524613220815768</v>
      </c>
      <c r="BT330" s="84">
        <f>IF(ISBLANK(BO330),"",IF(ISBLANK(AJ331),"",IFERROR(((BO330-AJ331)/0.36/R330),"")))</f>
        <v>2.8252461322081581</v>
      </c>
      <c r="BU330" s="84">
        <f>IF(ISBLANK(BO331),"",IF(ISBLANK(BO330),"",IFERROR(((BO330-BO331)/0.36/R330),"")))</f>
        <v>0.99472573839662481</v>
      </c>
    </row>
    <row r="331" spans="1:73" x14ac:dyDescent="0.25">
      <c r="A331" s="12" t="s">
        <v>593</v>
      </c>
      <c r="B331" s="4" t="s">
        <v>688</v>
      </c>
      <c r="C331" s="4" t="s">
        <v>632</v>
      </c>
      <c r="D331" s="12" t="s">
        <v>708</v>
      </c>
      <c r="E331" s="12" t="s">
        <v>710</v>
      </c>
      <c r="F331" s="4" t="s">
        <v>31</v>
      </c>
      <c r="G331" s="12" t="s">
        <v>544</v>
      </c>
      <c r="H331" s="12" t="s">
        <v>539</v>
      </c>
      <c r="I331" s="22">
        <v>2</v>
      </c>
      <c r="J331" s="22">
        <v>4</v>
      </c>
      <c r="K331" s="12" t="s">
        <v>542</v>
      </c>
      <c r="L331" s="39" t="s">
        <v>620</v>
      </c>
      <c r="M331" s="22">
        <v>980</v>
      </c>
      <c r="N331" s="75">
        <v>-3.3032679740000002</v>
      </c>
      <c r="O331" s="75">
        <v>34.847795963000003</v>
      </c>
      <c r="P331" s="19">
        <v>43166</v>
      </c>
      <c r="Q331" s="19">
        <v>43245</v>
      </c>
      <c r="R331" s="21">
        <f t="shared" si="341"/>
        <v>79</v>
      </c>
      <c r="S331" s="54">
        <v>338.35331367499998</v>
      </c>
      <c r="T331">
        <v>3642.0465271100002</v>
      </c>
      <c r="U331" s="68" t="s">
        <v>94</v>
      </c>
      <c r="V331" s="62">
        <v>1.5</v>
      </c>
      <c r="W331" s="62">
        <v>0.63</v>
      </c>
      <c r="X331" s="23">
        <v>12</v>
      </c>
      <c r="Y331" s="23">
        <v>20</v>
      </c>
      <c r="AB331" s="158">
        <v>3</v>
      </c>
      <c r="AC331" s="110">
        <v>16.7</v>
      </c>
      <c r="AD331" s="162">
        <v>45</v>
      </c>
      <c r="AE331" s="163">
        <v>77</v>
      </c>
      <c r="AG331" s="25" t="s">
        <v>872</v>
      </c>
      <c r="AH331">
        <v>6.24</v>
      </c>
      <c r="AI331" s="87">
        <v>3.24</v>
      </c>
      <c r="AJ331">
        <v>9.48</v>
      </c>
      <c r="AK331" s="84">
        <v>40.200000000000003</v>
      </c>
      <c r="AL331" s="87">
        <v>24.72</v>
      </c>
      <c r="AM331" s="123"/>
      <c r="AN331" s="87">
        <v>21.34</v>
      </c>
      <c r="AO331" s="137">
        <v>12.88</v>
      </c>
      <c r="AP331" s="127"/>
      <c r="AQ331" s="122">
        <v>1.47</v>
      </c>
      <c r="AV331" s="122">
        <v>0.21</v>
      </c>
      <c r="BA331" s="122">
        <v>1.19</v>
      </c>
      <c r="BF331" s="122">
        <v>0.3</v>
      </c>
      <c r="BK331" s="135">
        <f t="shared" si="394"/>
        <v>1.47</v>
      </c>
      <c r="BL331" s="135">
        <f t="shared" si="395"/>
        <v>0.21</v>
      </c>
      <c r="BM331" s="135">
        <f t="shared" si="396"/>
        <v>1.19</v>
      </c>
      <c r="BN331" s="135">
        <f t="shared" si="397"/>
        <v>0.3</v>
      </c>
      <c r="BO331" s="84">
        <f t="shared" si="393"/>
        <v>61.540000000000006</v>
      </c>
      <c r="BP331" s="84">
        <f>IF(ISBLANK(AK331),"",IF(ISBLANK(AH331),"",IFERROR(((AK331-AH331)/0.36/R331),"")))</f>
        <v>1.1940928270042195</v>
      </c>
      <c r="BR331" s="84">
        <f t="shared" ref="BR331:BR357" si="405">IF(ISBLANK(AN331),"",IF(ISBLANK(AI331),"",IFERROR(((AN331-AI331)/0.36/R331),"")))</f>
        <v>0.63642756680731372</v>
      </c>
      <c r="BT331" s="84">
        <f>IF(ISBLANK(BO331),"",IF(ISBLANK(AJ331),"",IFERROR(((BO331-AJ331)/0.36/R331),"")))</f>
        <v>1.8305203938115331</v>
      </c>
    </row>
    <row r="332" spans="1:73" x14ac:dyDescent="0.25">
      <c r="A332" s="12" t="s">
        <v>594</v>
      </c>
      <c r="B332" s="4" t="s">
        <v>689</v>
      </c>
      <c r="C332" s="4" t="s">
        <v>632</v>
      </c>
      <c r="D332" s="4" t="s">
        <v>709</v>
      </c>
      <c r="E332" s="4" t="s">
        <v>707</v>
      </c>
      <c r="F332" s="4" t="s">
        <v>31</v>
      </c>
      <c r="G332" s="12" t="s">
        <v>544</v>
      </c>
      <c r="H332" s="12" t="s">
        <v>539</v>
      </c>
      <c r="I332" s="22">
        <v>3</v>
      </c>
      <c r="J332" s="22">
        <v>1</v>
      </c>
      <c r="K332" s="12" t="s">
        <v>540</v>
      </c>
      <c r="L332" s="39" t="s">
        <v>620</v>
      </c>
      <c r="M332" s="21">
        <v>998</v>
      </c>
      <c r="N332" s="75">
        <v>-3.295644969</v>
      </c>
      <c r="O332" s="75">
        <v>34.852435010999997</v>
      </c>
      <c r="P332" s="19">
        <v>43166</v>
      </c>
      <c r="Q332" s="19">
        <v>43245</v>
      </c>
      <c r="R332" s="21">
        <f t="shared" si="341"/>
        <v>79</v>
      </c>
      <c r="S332" s="54">
        <v>338.35331367499998</v>
      </c>
      <c r="T332">
        <v>2963.3024444409998</v>
      </c>
      <c r="U332" s="68" t="s">
        <v>94</v>
      </c>
      <c r="V332" s="62">
        <v>1</v>
      </c>
      <c r="W332" s="62">
        <v>1.25</v>
      </c>
      <c r="X332" s="23">
        <v>10</v>
      </c>
      <c r="Y332" s="23">
        <v>20</v>
      </c>
      <c r="AB332" s="158">
        <v>2</v>
      </c>
      <c r="AC332" s="110">
        <v>7.6</v>
      </c>
      <c r="AD332" s="162">
        <v>5</v>
      </c>
      <c r="AE332" s="163">
        <v>28</v>
      </c>
      <c r="AF332" s="3" t="s">
        <v>757</v>
      </c>
      <c r="AG332" s="25" t="s">
        <v>872</v>
      </c>
      <c r="AH332">
        <v>2.64</v>
      </c>
      <c r="AI332" s="87">
        <v>11.69</v>
      </c>
      <c r="AJ332">
        <v>14.33</v>
      </c>
      <c r="AK332" s="84">
        <v>10.220000000000001</v>
      </c>
      <c r="AL332" s="87">
        <v>9.1</v>
      </c>
      <c r="AM332" s="123"/>
      <c r="AN332" s="87">
        <v>18.34</v>
      </c>
      <c r="AO332" s="137">
        <v>13.08</v>
      </c>
      <c r="AP332" s="127"/>
      <c r="AQ332" s="122">
        <v>2.14</v>
      </c>
      <c r="AV332" s="122">
        <v>0.02</v>
      </c>
      <c r="BA332" s="122">
        <v>1.61</v>
      </c>
      <c r="BF332" s="122">
        <v>0.24</v>
      </c>
      <c r="BK332" s="135">
        <f t="shared" si="394"/>
        <v>2.14</v>
      </c>
      <c r="BL332" s="135">
        <f t="shared" si="395"/>
        <v>0.02</v>
      </c>
      <c r="BM332" s="135">
        <f t="shared" si="396"/>
        <v>1.61</v>
      </c>
      <c r="BN332" s="135">
        <f t="shared" si="397"/>
        <v>0.24</v>
      </c>
      <c r="BO332" s="84">
        <f t="shared" si="393"/>
        <v>28.560000000000002</v>
      </c>
      <c r="BP332" s="84">
        <f>IF(ISBLANK(AK332),"",IF(ISBLANK(AH334),"",IFERROR(((AK332-AH334)/0.36/R332),"")))</f>
        <v>0.21448663853727148</v>
      </c>
      <c r="BQ332" s="84">
        <f>IF(ISBLANK(AK332),"",IF(ISBLANK(AK334),"",IFERROR(((AK332-AK334)/0.36/R332),"")))</f>
        <v>-0.18143459915611815</v>
      </c>
      <c r="BR332" s="84">
        <f t="shared" ref="BR332" si="406">IF(ISBLANK(AN332),"",IF(ISBLANK(AI334),"",IFERROR(((AN332-AI334)/0.36/R332),"")))</f>
        <v>0.50527426160337552</v>
      </c>
      <c r="BS332" s="84">
        <f t="shared" si="350"/>
        <v>-1.3431786216596346</v>
      </c>
      <c r="BT332" s="84">
        <f>IF(ISBLANK(BO332),"",IF(ISBLANK(AJ334),"",IFERROR(((BO332-AJ334)/0.36/R332),"")))</f>
        <v>0.71976090014064709</v>
      </c>
      <c r="BU332" s="84">
        <f>IF(ISBLANK(BO334),"",IF(ISBLANK(BO332),"",IFERROR(((BO332-BO334)/0.36/R332),"")))</f>
        <v>-1.5246132208157523</v>
      </c>
    </row>
    <row r="333" spans="1:73" x14ac:dyDescent="0.25">
      <c r="A333" s="12" t="s">
        <v>595</v>
      </c>
      <c r="B333" s="4" t="s">
        <v>689</v>
      </c>
      <c r="C333" s="4" t="s">
        <v>632</v>
      </c>
      <c r="D333" s="4" t="s">
        <v>709</v>
      </c>
      <c r="E333" s="4" t="s">
        <v>707</v>
      </c>
      <c r="F333" s="4" t="s">
        <v>31</v>
      </c>
      <c r="G333" s="12" t="s">
        <v>544</v>
      </c>
      <c r="H333" s="12" t="s">
        <v>539</v>
      </c>
      <c r="I333" s="22">
        <v>3</v>
      </c>
      <c r="J333" s="22">
        <v>1</v>
      </c>
      <c r="K333" s="12" t="s">
        <v>545</v>
      </c>
      <c r="L333" s="39" t="s">
        <v>620</v>
      </c>
      <c r="M333" s="21">
        <v>998</v>
      </c>
      <c r="N333" s="75">
        <v>-3.295644969</v>
      </c>
      <c r="O333" s="75">
        <v>34.852435010999997</v>
      </c>
      <c r="P333" s="19">
        <v>43166</v>
      </c>
      <c r="Q333" s="19">
        <v>43245</v>
      </c>
      <c r="R333" s="21">
        <f t="shared" si="341"/>
        <v>79</v>
      </c>
      <c r="S333" s="54">
        <v>338.35331367499998</v>
      </c>
      <c r="T333">
        <v>3301.655758116</v>
      </c>
      <c r="U333" s="68" t="s">
        <v>94</v>
      </c>
      <c r="V333" s="62">
        <v>2</v>
      </c>
      <c r="W333" s="62">
        <v>2.75</v>
      </c>
      <c r="X333" s="23">
        <v>10</v>
      </c>
      <c r="Y333" s="23">
        <v>30</v>
      </c>
      <c r="AB333" s="158">
        <v>4.5</v>
      </c>
      <c r="AC333" s="110">
        <v>54.6</v>
      </c>
      <c r="AD333" s="162">
        <v>10</v>
      </c>
      <c r="AE333" s="163">
        <v>55</v>
      </c>
      <c r="AG333" s="25" t="s">
        <v>872</v>
      </c>
      <c r="AH333">
        <v>12.7</v>
      </c>
      <c r="AI333" s="87">
        <v>5.89</v>
      </c>
      <c r="AJ333">
        <v>18.59</v>
      </c>
      <c r="AK333" s="84">
        <v>24.59</v>
      </c>
      <c r="AL333" s="87">
        <v>17.02</v>
      </c>
      <c r="AM333" s="123"/>
      <c r="AN333" s="87">
        <v>73.2</v>
      </c>
      <c r="AO333" s="137">
        <v>18.05</v>
      </c>
      <c r="AP333" s="127"/>
      <c r="AQ333" s="122">
        <v>1.23</v>
      </c>
      <c r="AV333" s="122">
        <v>0.38</v>
      </c>
      <c r="BA333" s="122">
        <v>1.3</v>
      </c>
      <c r="BF333" s="122">
        <v>0.37</v>
      </c>
      <c r="BK333" s="135">
        <f t="shared" si="394"/>
        <v>1.23</v>
      </c>
      <c r="BL333" s="135">
        <f t="shared" si="395"/>
        <v>0.38</v>
      </c>
      <c r="BM333" s="135">
        <f t="shared" si="396"/>
        <v>1.3</v>
      </c>
      <c r="BN333" s="135">
        <f t="shared" si="397"/>
        <v>0.37</v>
      </c>
      <c r="BO333" s="84">
        <f t="shared" si="393"/>
        <v>97.79</v>
      </c>
      <c r="BP333" s="84">
        <f>IF(ISBLANK(AK333),"",IF(ISBLANK(AH334),"",IFERROR(((AK333-AH334)/0.36/R333),"")))</f>
        <v>0.71976090014064698</v>
      </c>
      <c r="BQ333" s="84">
        <f>IF(ISBLANK(AK333),"",IF(ISBLANK(AK334),"",IFERROR(((AK333-AK334)/0.36/R333),"")))</f>
        <v>0.32383966244725737</v>
      </c>
      <c r="BR333" s="84">
        <f t="shared" ref="BR333:BR357" si="407">IF(ISBLANK(AN333),"",IF(ISBLANK(AI334),"",IFERROR(((AN333-AI334)/0.36/R333),"")))</f>
        <v>2.4342475386779188</v>
      </c>
      <c r="BS333" s="84">
        <f t="shared" si="352"/>
        <v>0.58579465541490872</v>
      </c>
      <c r="BT333" s="84">
        <f>IF(ISBLANK(BO333),"",IF(ISBLANK(AJ334),"",IFERROR(((BO333-AJ334)/0.36/R333),"")))</f>
        <v>3.1540084388185656</v>
      </c>
      <c r="BU333" s="84">
        <f>IF(ISBLANK(BO334),"",IF(ISBLANK(BO333),"",IFERROR(((BO333-BO334)/0.36/R333),"")))</f>
        <v>0.9096343178621662</v>
      </c>
    </row>
    <row r="334" spans="1:73" x14ac:dyDescent="0.25">
      <c r="A334" s="12" t="s">
        <v>596</v>
      </c>
      <c r="B334" s="4" t="s">
        <v>689</v>
      </c>
      <c r="C334" s="4" t="s">
        <v>632</v>
      </c>
      <c r="D334" s="4" t="s">
        <v>709</v>
      </c>
      <c r="E334" s="4" t="s">
        <v>707</v>
      </c>
      <c r="F334" s="4" t="s">
        <v>31</v>
      </c>
      <c r="G334" s="12" t="s">
        <v>544</v>
      </c>
      <c r="H334" s="12" t="s">
        <v>539</v>
      </c>
      <c r="I334" s="22">
        <v>3</v>
      </c>
      <c r="J334" s="22">
        <v>1</v>
      </c>
      <c r="K334" s="12" t="s">
        <v>542</v>
      </c>
      <c r="L334" s="39" t="s">
        <v>620</v>
      </c>
      <c r="M334" s="21">
        <v>998</v>
      </c>
      <c r="N334" s="75">
        <v>-3.295644969</v>
      </c>
      <c r="O334" s="75">
        <v>34.852435010999997</v>
      </c>
      <c r="P334" s="19">
        <v>43166</v>
      </c>
      <c r="Q334" s="19">
        <v>43245</v>
      </c>
      <c r="R334" s="21">
        <f t="shared" si="341"/>
        <v>79</v>
      </c>
      <c r="S334" s="54">
        <v>338.35331367499998</v>
      </c>
      <c r="T334">
        <v>3640.0090717910002</v>
      </c>
      <c r="U334" s="68" t="s">
        <v>94</v>
      </c>
      <c r="V334" s="62">
        <v>1.2</v>
      </c>
      <c r="W334" s="62">
        <v>1.88</v>
      </c>
      <c r="X334" s="23">
        <v>10</v>
      </c>
      <c r="Y334" s="23">
        <v>30</v>
      </c>
      <c r="AB334" s="158">
        <v>6</v>
      </c>
      <c r="AC334" s="110">
        <v>33.4</v>
      </c>
      <c r="AD334" s="162">
        <v>15</v>
      </c>
      <c r="AE334" s="163">
        <v>35</v>
      </c>
      <c r="AG334" s="25" t="s">
        <v>872</v>
      </c>
      <c r="AH334">
        <v>4.12</v>
      </c>
      <c r="AI334" s="87">
        <v>3.97</v>
      </c>
      <c r="AJ334">
        <v>8.09</v>
      </c>
      <c r="AK334" s="84">
        <v>15.38</v>
      </c>
      <c r="AL334" s="87">
        <v>12.08</v>
      </c>
      <c r="AM334" s="123"/>
      <c r="AN334" s="87">
        <v>56.54</v>
      </c>
      <c r="AO334" s="137">
        <v>30.42</v>
      </c>
      <c r="AP334" s="127"/>
      <c r="AQ334" s="122">
        <v>1.68</v>
      </c>
      <c r="AV334" s="122">
        <v>0.22</v>
      </c>
      <c r="BA334" s="122">
        <v>1.61</v>
      </c>
      <c r="BF334" s="122">
        <v>0.37</v>
      </c>
      <c r="BK334" s="135">
        <f t="shared" si="394"/>
        <v>1.68</v>
      </c>
      <c r="BL334" s="135">
        <f t="shared" si="395"/>
        <v>0.22</v>
      </c>
      <c r="BM334" s="135">
        <f t="shared" si="396"/>
        <v>1.61</v>
      </c>
      <c r="BN334" s="135">
        <f t="shared" si="397"/>
        <v>0.37</v>
      </c>
      <c r="BO334" s="84">
        <f t="shared" si="393"/>
        <v>71.92</v>
      </c>
      <c r="BP334" s="84">
        <f>IF(ISBLANK(AK334),"",IF(ISBLANK(AH334),"",IFERROR(((AK334-AH334)/0.36/R334),"")))</f>
        <v>0.39592123769338966</v>
      </c>
      <c r="BR334" s="84">
        <f t="shared" ref="BR334:BR357" si="408">IF(ISBLANK(AN334),"",IF(ISBLANK(AI334),"",IFERROR(((AN334-AI334)/0.36/R334),"")))</f>
        <v>1.8484528832630098</v>
      </c>
      <c r="BT334" s="84">
        <f>IF(ISBLANK(BO334),"",IF(ISBLANK(AJ334),"",IFERROR(((BO334-AJ334)/0.36/R334),"")))</f>
        <v>2.2443741209563997</v>
      </c>
    </row>
    <row r="335" spans="1:73" x14ac:dyDescent="0.25">
      <c r="A335" s="12" t="s">
        <v>597</v>
      </c>
      <c r="B335" s="4" t="s">
        <v>690</v>
      </c>
      <c r="C335" s="4" t="s">
        <v>632</v>
      </c>
      <c r="D335" s="4" t="s">
        <v>710</v>
      </c>
      <c r="E335" s="4" t="s">
        <v>708</v>
      </c>
      <c r="F335" s="4" t="s">
        <v>31</v>
      </c>
      <c r="G335" s="12" t="s">
        <v>544</v>
      </c>
      <c r="H335" s="12" t="s">
        <v>539</v>
      </c>
      <c r="I335" s="22">
        <v>4</v>
      </c>
      <c r="J335" s="22">
        <v>2</v>
      </c>
      <c r="K335" s="12" t="s">
        <v>540</v>
      </c>
      <c r="L335" s="39" t="s">
        <v>620</v>
      </c>
      <c r="M335" s="21">
        <v>1000</v>
      </c>
      <c r="N335" s="75">
        <v>-3.296013018</v>
      </c>
      <c r="O335" s="75">
        <v>34.854326974999999</v>
      </c>
      <c r="P335" s="19">
        <v>43166</v>
      </c>
      <c r="Q335" s="19">
        <v>43245</v>
      </c>
      <c r="R335" s="21">
        <f t="shared" si="341"/>
        <v>79</v>
      </c>
      <c r="S335" s="54">
        <v>335.51790774</v>
      </c>
      <c r="T335">
        <v>3259.3117077930001</v>
      </c>
      <c r="U335" s="68" t="s">
        <v>94</v>
      </c>
      <c r="V335" s="62">
        <v>0.5</v>
      </c>
      <c r="W335" s="62">
        <v>1.75</v>
      </c>
      <c r="X335" s="23">
        <v>10</v>
      </c>
      <c r="Y335" s="23">
        <v>30</v>
      </c>
      <c r="AB335" s="158">
        <v>2</v>
      </c>
      <c r="AC335" s="110">
        <v>32</v>
      </c>
      <c r="AD335" s="162">
        <v>20</v>
      </c>
      <c r="AE335" s="163">
        <v>66</v>
      </c>
      <c r="AG335" s="25" t="s">
        <v>872</v>
      </c>
      <c r="AH335">
        <v>6.64</v>
      </c>
      <c r="AI335" s="87">
        <v>14.1</v>
      </c>
      <c r="AJ335">
        <v>20.74</v>
      </c>
      <c r="AK335" s="84">
        <v>31.15</v>
      </c>
      <c r="AL335" s="87">
        <v>28.88</v>
      </c>
      <c r="AM335" s="123"/>
      <c r="AN335" s="87">
        <v>30.9</v>
      </c>
      <c r="AO335" s="137">
        <v>13.35</v>
      </c>
      <c r="AP335" s="127"/>
      <c r="AQ335" s="122">
        <v>1.05</v>
      </c>
      <c r="AV335" s="122">
        <v>0.2</v>
      </c>
      <c r="BA335" s="122">
        <v>1.4</v>
      </c>
      <c r="BF335" s="122">
        <v>0.3</v>
      </c>
      <c r="BK335" s="135">
        <f t="shared" si="394"/>
        <v>1.05</v>
      </c>
      <c r="BL335" s="135">
        <f t="shared" si="395"/>
        <v>0.2</v>
      </c>
      <c r="BM335" s="135">
        <f t="shared" si="396"/>
        <v>1.4</v>
      </c>
      <c r="BN335" s="135">
        <f t="shared" si="397"/>
        <v>0.3</v>
      </c>
      <c r="BO335" s="84">
        <f t="shared" si="393"/>
        <v>62.05</v>
      </c>
      <c r="BP335" s="84">
        <f>IF(ISBLANK(AK335),"",IF(ISBLANK(AH337),"",IFERROR(((AK335-AH337)/0.36/R335),"")))</f>
        <v>0.86568213783403658</v>
      </c>
      <c r="BQ335" s="84">
        <f>IF(ISBLANK(AK335),"",IF(ISBLANK(AK337),"",IFERROR(((AK335-AK337)/0.36/R335),"")))</f>
        <v>0.6188466947960618</v>
      </c>
      <c r="BR335" s="84">
        <f t="shared" ref="BR335" si="409">IF(ISBLANK(AN335),"",IF(ISBLANK(AI337),"",IFERROR(((AN335-AI337)/0.36/R335),"")))</f>
        <v>0.31575246132208146</v>
      </c>
      <c r="BS335" s="84">
        <f t="shared" si="353"/>
        <v>-0.11884669479606198</v>
      </c>
      <c r="BT335" s="84">
        <f>IF(ISBLANK(BO335),"",IF(ISBLANK(AJ337),"",IFERROR(((BO335-AJ337)/0.36/R335),"")))</f>
        <v>1.1814345991561179</v>
      </c>
      <c r="BU335" s="84">
        <f>IF(ISBLANK(BO337),"",IF(ISBLANK(BO335),"",IFERROR(((BO335-BO337)/0.36/R335),"")))</f>
        <v>0.5</v>
      </c>
    </row>
    <row r="336" spans="1:73" x14ac:dyDescent="0.25">
      <c r="A336" s="12" t="s">
        <v>598</v>
      </c>
      <c r="B336" s="4" t="s">
        <v>690</v>
      </c>
      <c r="C336" s="4" t="s">
        <v>632</v>
      </c>
      <c r="D336" s="4" t="s">
        <v>710</v>
      </c>
      <c r="E336" s="4" t="s">
        <v>708</v>
      </c>
      <c r="F336" s="4" t="s">
        <v>31</v>
      </c>
      <c r="G336" s="12" t="s">
        <v>544</v>
      </c>
      <c r="H336" s="12" t="s">
        <v>539</v>
      </c>
      <c r="I336" s="22">
        <v>4</v>
      </c>
      <c r="J336" s="22">
        <v>2</v>
      </c>
      <c r="K336" s="12" t="s">
        <v>545</v>
      </c>
      <c r="L336" s="39" t="s">
        <v>620</v>
      </c>
      <c r="M336" s="21">
        <v>1000</v>
      </c>
      <c r="N336" s="75">
        <v>-3.296013018</v>
      </c>
      <c r="O336" s="75">
        <v>34.854326974999999</v>
      </c>
      <c r="P336" s="19">
        <v>43166</v>
      </c>
      <c r="Q336" s="19">
        <v>43245</v>
      </c>
      <c r="R336" s="21">
        <f t="shared" si="341"/>
        <v>79</v>
      </c>
      <c r="S336" s="54">
        <v>335.51790774</v>
      </c>
      <c r="T336">
        <v>3594.8296155329999</v>
      </c>
      <c r="U336" s="68" t="s">
        <v>94</v>
      </c>
      <c r="V336" s="62">
        <v>1.5</v>
      </c>
      <c r="W336" s="62">
        <v>2</v>
      </c>
      <c r="X336" s="23">
        <v>5</v>
      </c>
      <c r="Y336" s="23">
        <v>35</v>
      </c>
      <c r="AB336" s="158">
        <v>3</v>
      </c>
      <c r="AC336" s="110">
        <v>55.2</v>
      </c>
      <c r="AD336" s="162">
        <v>15</v>
      </c>
      <c r="AE336" s="163">
        <v>67</v>
      </c>
      <c r="AG336" s="25" t="s">
        <v>872</v>
      </c>
      <c r="AH336">
        <v>5.37</v>
      </c>
      <c r="AI336" s="87">
        <v>11.15</v>
      </c>
      <c r="AJ336">
        <v>16.52</v>
      </c>
      <c r="AK336" s="84">
        <v>16.489999999999998</v>
      </c>
      <c r="AL336" s="87">
        <v>12.89</v>
      </c>
      <c r="AM336" s="123"/>
      <c r="AN336" s="87">
        <v>60.15</v>
      </c>
      <c r="AO336" s="137">
        <v>19.88</v>
      </c>
      <c r="AP336" s="127"/>
      <c r="AQ336" s="122">
        <v>1.37</v>
      </c>
      <c r="AV336" s="122">
        <v>0.16</v>
      </c>
      <c r="BA336" s="122">
        <v>1.61</v>
      </c>
      <c r="BF336" s="122">
        <v>0.2</v>
      </c>
      <c r="BK336" s="135">
        <f t="shared" si="394"/>
        <v>1.37</v>
      </c>
      <c r="BL336" s="135">
        <f t="shared" si="395"/>
        <v>0.16</v>
      </c>
      <c r="BM336" s="135">
        <f t="shared" si="396"/>
        <v>1.61</v>
      </c>
      <c r="BN336" s="135">
        <f t="shared" si="397"/>
        <v>0.2</v>
      </c>
      <c r="BO336" s="84">
        <f t="shared" si="393"/>
        <v>76.64</v>
      </c>
      <c r="BP336" s="84">
        <f>IF(ISBLANK(AK336),"",IF(ISBLANK(AH337),"",IFERROR(((AK336-AH337)/0.36/R336),"")))</f>
        <v>0.35021097046413496</v>
      </c>
      <c r="BQ336" s="84">
        <f>IF(ISBLANK(AK336),"",IF(ISBLANK(AK337),"",IFERROR(((AK336-AK337)/0.36/R336),"")))</f>
        <v>0.10337552742616027</v>
      </c>
      <c r="BR336" s="84">
        <f t="shared" ref="BR336:BR357" si="410">IF(ISBLANK(AN336),"",IF(ISBLANK(AI337),"",IFERROR(((AN336-AI337)/0.36/R336),"")))</f>
        <v>1.3442334739803095</v>
      </c>
      <c r="BS336" s="84">
        <f t="shared" si="355"/>
        <v>0.90963431786216586</v>
      </c>
      <c r="BT336" s="84">
        <f>IF(ISBLANK(BO336),"",IF(ISBLANK(AJ337),"",IFERROR(((BO336-AJ337)/0.36/R336),"")))</f>
        <v>1.6944444444444444</v>
      </c>
      <c r="BU336" s="84">
        <f>IF(ISBLANK(BO337),"",IF(ISBLANK(BO336),"",IFERROR(((BO336-BO337)/0.36/R336),"")))</f>
        <v>1.0130098452883265</v>
      </c>
    </row>
    <row r="337" spans="1:73" x14ac:dyDescent="0.25">
      <c r="A337" s="12" t="s">
        <v>599</v>
      </c>
      <c r="B337" s="4" t="s">
        <v>690</v>
      </c>
      <c r="C337" s="4" t="s">
        <v>632</v>
      </c>
      <c r="D337" s="4" t="s">
        <v>710</v>
      </c>
      <c r="E337" s="4" t="s">
        <v>708</v>
      </c>
      <c r="F337" s="4" t="s">
        <v>31</v>
      </c>
      <c r="G337" s="12" t="s">
        <v>544</v>
      </c>
      <c r="H337" s="12" t="s">
        <v>539</v>
      </c>
      <c r="I337" s="22">
        <v>4</v>
      </c>
      <c r="J337" s="22">
        <v>2</v>
      </c>
      <c r="K337" s="12" t="s">
        <v>542</v>
      </c>
      <c r="L337" s="39" t="s">
        <v>620</v>
      </c>
      <c r="M337" s="21">
        <v>1000</v>
      </c>
      <c r="N337" s="75">
        <v>-3.296013018</v>
      </c>
      <c r="O337" s="75">
        <v>34.854326974999999</v>
      </c>
      <c r="P337" s="19">
        <v>43166</v>
      </c>
      <c r="Q337" s="19">
        <v>43245</v>
      </c>
      <c r="R337" s="21">
        <f t="shared" si="341"/>
        <v>79</v>
      </c>
      <c r="S337" s="54">
        <v>335.51790774</v>
      </c>
      <c r="T337">
        <v>3930.3475232730002</v>
      </c>
      <c r="U337" s="68" t="s">
        <v>94</v>
      </c>
      <c r="V337" s="62">
        <v>1.5</v>
      </c>
      <c r="W337" s="62">
        <v>2.38</v>
      </c>
      <c r="X337" s="23">
        <v>10</v>
      </c>
      <c r="Y337" s="23">
        <v>45</v>
      </c>
      <c r="AB337" s="158">
        <v>2</v>
      </c>
      <c r="AC337" s="110">
        <v>22</v>
      </c>
      <c r="AD337" s="162">
        <v>10</v>
      </c>
      <c r="AE337" s="163">
        <v>41</v>
      </c>
      <c r="AG337" s="25" t="s">
        <v>872</v>
      </c>
      <c r="AH337">
        <v>6.53</v>
      </c>
      <c r="AI337" s="87">
        <v>21.92</v>
      </c>
      <c r="AJ337">
        <v>28.450000000000003</v>
      </c>
      <c r="AK337" s="84">
        <v>13.55</v>
      </c>
      <c r="AL337" s="87">
        <v>10.75</v>
      </c>
      <c r="AM337" s="123"/>
      <c r="AN337" s="87">
        <v>34.28</v>
      </c>
      <c r="AO337" s="137">
        <v>34.28</v>
      </c>
      <c r="AP337" s="127"/>
      <c r="AQ337" s="122">
        <v>1.3</v>
      </c>
      <c r="AV337" s="122">
        <v>0.26</v>
      </c>
      <c r="BA337" s="122">
        <v>1.44</v>
      </c>
      <c r="BF337" s="122">
        <v>0.28999999999999998</v>
      </c>
      <c r="BK337" s="135">
        <f t="shared" si="394"/>
        <v>1.3</v>
      </c>
      <c r="BL337" s="135">
        <f t="shared" si="395"/>
        <v>0.26</v>
      </c>
      <c r="BM337" s="135">
        <f t="shared" si="396"/>
        <v>1.44</v>
      </c>
      <c r="BN337" s="135">
        <f t="shared" si="397"/>
        <v>0.28999999999999998</v>
      </c>
      <c r="BO337" s="84">
        <f t="shared" si="393"/>
        <v>47.83</v>
      </c>
      <c r="BP337" s="84">
        <f>IF(ISBLANK(AK337),"",IF(ISBLANK(AH337),"",IFERROR(((AK337-AH337)/0.36/R337),"")))</f>
        <v>0.24683544303797472</v>
      </c>
      <c r="BR337" s="84">
        <f t="shared" ref="BR337:BR357" si="411">IF(ISBLANK(AN337),"",IF(ISBLANK(AI337),"",IFERROR(((AN337-AI337)/0.36/R337),"")))</f>
        <v>0.43459915611814348</v>
      </c>
      <c r="BT337" s="84">
        <f>IF(ISBLANK(BO337),"",IF(ISBLANK(AJ337),"",IFERROR(((BO337-AJ337)/0.36/R337),"")))</f>
        <v>0.68143459915611804</v>
      </c>
    </row>
    <row r="338" spans="1:73" x14ac:dyDescent="0.25">
      <c r="A338" s="12" t="s">
        <v>600</v>
      </c>
      <c r="B338" s="4" t="s">
        <v>691</v>
      </c>
      <c r="C338" s="4" t="s">
        <v>633</v>
      </c>
      <c r="D338" s="4" t="s">
        <v>711</v>
      </c>
      <c r="E338" s="4" t="s">
        <v>712</v>
      </c>
      <c r="F338" s="4" t="s">
        <v>59</v>
      </c>
      <c r="G338" s="12" t="s">
        <v>544</v>
      </c>
      <c r="H338" s="12" t="s">
        <v>543</v>
      </c>
      <c r="I338" s="22">
        <v>1</v>
      </c>
      <c r="J338" s="22">
        <v>2</v>
      </c>
      <c r="K338" s="12" t="s">
        <v>540</v>
      </c>
      <c r="L338" s="39" t="s">
        <v>620</v>
      </c>
      <c r="M338" s="21">
        <v>1009</v>
      </c>
      <c r="N338" s="75">
        <v>-3.3032119830000002</v>
      </c>
      <c r="O338" s="75">
        <v>34.847736032999997</v>
      </c>
      <c r="P338" s="19">
        <v>43167</v>
      </c>
      <c r="Q338" s="19">
        <v>43244</v>
      </c>
      <c r="R338" s="21">
        <f t="shared" si="341"/>
        <v>77</v>
      </c>
      <c r="S338" s="54">
        <v>281.93189647299999</v>
      </c>
      <c r="T338">
        <v>2002.281110183</v>
      </c>
      <c r="U338" s="68" t="s">
        <v>276</v>
      </c>
      <c r="V338" s="62">
        <v>4</v>
      </c>
      <c r="W338" s="62">
        <v>9.25</v>
      </c>
      <c r="X338" s="23">
        <v>10</v>
      </c>
      <c r="Y338" s="23">
        <v>60</v>
      </c>
      <c r="AB338" s="158">
        <v>2</v>
      </c>
      <c r="AC338" s="110">
        <v>54.2</v>
      </c>
      <c r="AD338" s="162">
        <v>70</v>
      </c>
      <c r="AE338" s="163">
        <v>90</v>
      </c>
      <c r="AF338" s="3" t="s">
        <v>758</v>
      </c>
      <c r="AG338" s="25" t="s">
        <v>872</v>
      </c>
      <c r="AI338" s="87">
        <v>93.2</v>
      </c>
      <c r="AJ338">
        <v>93.2</v>
      </c>
      <c r="AK338" s="85">
        <v>36.33</v>
      </c>
      <c r="AL338" s="87">
        <v>23.12</v>
      </c>
      <c r="AM338" s="123"/>
      <c r="AN338" s="87">
        <v>49.11</v>
      </c>
      <c r="AO338" s="137">
        <v>23.98</v>
      </c>
      <c r="AP338" s="127"/>
      <c r="AQ338" s="122">
        <v>0.77</v>
      </c>
      <c r="AV338" s="122">
        <v>0.28999999999999998</v>
      </c>
      <c r="BK338" s="135">
        <f t="shared" si="394"/>
        <v>0.77</v>
      </c>
      <c r="BL338" s="135">
        <f t="shared" si="395"/>
        <v>0.28999999999999998</v>
      </c>
      <c r="BM338" s="135" t="str">
        <f t="shared" si="396"/>
        <v/>
      </c>
      <c r="BN338" s="135" t="str">
        <f t="shared" si="397"/>
        <v/>
      </c>
      <c r="BO338" s="84">
        <f t="shared" si="393"/>
        <v>85.44</v>
      </c>
      <c r="BP338" s="84">
        <f>IF(ISBLANK(AK338),"",IF(ISBLANK(AH339),"",IFERROR(((AK338-AH339)/0.36/R338),"")))</f>
        <v>0.92424242424242409</v>
      </c>
      <c r="BQ338" s="84">
        <f>IF(ISBLANK(AK338),"",IF(ISBLANK(AK339),"",IFERROR(((AK338-AK339)/0.36/R338),"")))</f>
        <v>0.77705627705627711</v>
      </c>
      <c r="BR338" s="84">
        <f t="shared" ref="BR338:BR357" si="412">IF(ISBLANK(AN338),"",IF(ISBLANK(AI339),"",IFERROR(((AN338-AI339)/0.36/R338),"")))</f>
        <v>0.55411255411255411</v>
      </c>
      <c r="BS338" s="84">
        <f t="shared" ref="BS338:BS357" si="413">IF(ISBLANK(AN338),"",IF(ISBLANK(AN338),"",IFERROR(((AN338-AN339)/0.36/R338),"")))</f>
        <v>1.0064935064935066</v>
      </c>
      <c r="BT338" s="84">
        <f>IF(ISBLANK(BO338),"",IF(ISBLANK(AJ339),"",IFERROR(((BO338-AJ339)/0.36/R338),"")))</f>
        <v>1.4783549783549783</v>
      </c>
      <c r="BU338" s="84">
        <f>IF(ISBLANK(BO339),"",IF(ISBLANK(BO338),"",IFERROR(((BO338-BO339)/0.36/R338),"")))</f>
        <v>1.7835497835497838</v>
      </c>
    </row>
    <row r="339" spans="1:73" x14ac:dyDescent="0.25">
      <c r="A339" s="12" t="s">
        <v>601</v>
      </c>
      <c r="B339" s="4" t="s">
        <v>691</v>
      </c>
      <c r="C339" s="4" t="s">
        <v>633</v>
      </c>
      <c r="D339" s="4" t="s">
        <v>711</v>
      </c>
      <c r="E339" s="4" t="s">
        <v>712</v>
      </c>
      <c r="F339" s="4" t="s">
        <v>59</v>
      </c>
      <c r="G339" s="12" t="s">
        <v>544</v>
      </c>
      <c r="H339" s="12" t="s">
        <v>543</v>
      </c>
      <c r="I339" s="22">
        <v>1</v>
      </c>
      <c r="J339" s="22">
        <v>2</v>
      </c>
      <c r="K339" s="12" t="s">
        <v>542</v>
      </c>
      <c r="L339" s="39" t="s">
        <v>620</v>
      </c>
      <c r="M339" s="21">
        <v>1009</v>
      </c>
      <c r="N339" s="75">
        <v>-3.3032119830000002</v>
      </c>
      <c r="O339" s="75">
        <v>34.847736032999997</v>
      </c>
      <c r="P339" s="19">
        <v>43167</v>
      </c>
      <c r="Q339" s="19">
        <v>43244</v>
      </c>
      <c r="R339" s="21">
        <f t="shared" si="341"/>
        <v>77</v>
      </c>
      <c r="S339" s="54">
        <v>281.93189647299999</v>
      </c>
      <c r="T339">
        <v>2284.2130066559998</v>
      </c>
      <c r="U339" s="68" t="s">
        <v>276</v>
      </c>
      <c r="V339" s="62">
        <v>2.5</v>
      </c>
      <c r="W339" s="62">
        <v>5.75</v>
      </c>
      <c r="X339" s="23">
        <v>25</v>
      </c>
      <c r="Y339" s="23">
        <v>70</v>
      </c>
      <c r="AB339" s="158">
        <v>3</v>
      </c>
      <c r="AC339" s="110">
        <v>17.2</v>
      </c>
      <c r="AD339" s="162">
        <v>30</v>
      </c>
      <c r="AE339" s="163">
        <v>50</v>
      </c>
      <c r="AG339" s="25" t="s">
        <v>872</v>
      </c>
      <c r="AH339">
        <v>10.71</v>
      </c>
      <c r="AI339" s="87">
        <v>33.75</v>
      </c>
      <c r="AJ339">
        <v>44.46</v>
      </c>
      <c r="AK339" s="84">
        <v>14.79</v>
      </c>
      <c r="AL339" s="87">
        <v>11.51</v>
      </c>
      <c r="AM339" s="123"/>
      <c r="AN339" s="87">
        <v>21.21</v>
      </c>
      <c r="AO339" s="137">
        <v>14.98</v>
      </c>
      <c r="AP339" s="127"/>
      <c r="AQ339" s="122">
        <v>1.0900000000000001</v>
      </c>
      <c r="AV339" s="122">
        <v>0.3</v>
      </c>
      <c r="BA339" s="122">
        <v>1.4</v>
      </c>
      <c r="BF339" s="122">
        <v>0.26</v>
      </c>
      <c r="BK339" s="135">
        <f t="shared" si="394"/>
        <v>1.0900000000000001</v>
      </c>
      <c r="BL339" s="135">
        <f t="shared" si="395"/>
        <v>0.3</v>
      </c>
      <c r="BM339" s="135">
        <f t="shared" si="396"/>
        <v>1.4</v>
      </c>
      <c r="BN339" s="135">
        <f t="shared" si="397"/>
        <v>0.26</v>
      </c>
      <c r="BO339" s="84">
        <f t="shared" si="393"/>
        <v>36</v>
      </c>
      <c r="BP339" s="84">
        <f>IF(ISBLANK(AK339),"",IF(ISBLANK(AH339),"",IFERROR(((AK339-AH339)/0.36/R339),"")))</f>
        <v>0.14718614718614711</v>
      </c>
      <c r="BR339" s="84">
        <f t="shared" ref="BR339:BR357" si="414">IF(ISBLANK(AN339),"",IF(ISBLANK(AI339),"",IFERROR(((AN339-AI339)/0.36/R339),"")))</f>
        <v>-0.45238095238095244</v>
      </c>
      <c r="BT339" s="84">
        <f>IF(ISBLANK(BO339),"",IF(ISBLANK(AJ339),"",IFERROR(((BO339-AJ339)/0.36/R339),"")))</f>
        <v>-0.30519480519480524</v>
      </c>
    </row>
    <row r="340" spans="1:73" x14ac:dyDescent="0.25">
      <c r="A340" s="12" t="s">
        <v>602</v>
      </c>
      <c r="B340" s="4" t="s">
        <v>692</v>
      </c>
      <c r="C340" s="4" t="s">
        <v>633</v>
      </c>
      <c r="D340" s="4" t="s">
        <v>712</v>
      </c>
      <c r="E340" s="4" t="s">
        <v>713</v>
      </c>
      <c r="F340" s="4" t="s">
        <v>59</v>
      </c>
      <c r="G340" s="12" t="s">
        <v>544</v>
      </c>
      <c r="H340" s="12" t="s">
        <v>543</v>
      </c>
      <c r="I340" s="22">
        <v>2</v>
      </c>
      <c r="J340" s="22">
        <v>3</v>
      </c>
      <c r="K340" s="12" t="s">
        <v>540</v>
      </c>
      <c r="L340" s="39" t="s">
        <v>620</v>
      </c>
      <c r="M340" s="21">
        <v>1006</v>
      </c>
      <c r="N340" s="75">
        <v>-3.40842599</v>
      </c>
      <c r="O340" s="75">
        <v>34.850243982000002</v>
      </c>
      <c r="P340" s="19">
        <v>43167</v>
      </c>
      <c r="Q340" s="19">
        <v>43244</v>
      </c>
      <c r="R340" s="21">
        <f t="shared" si="341"/>
        <v>77</v>
      </c>
      <c r="S340" s="54">
        <v>281.93189647299999</v>
      </c>
      <c r="T340">
        <v>2002.281110183</v>
      </c>
      <c r="U340" s="68" t="s">
        <v>276</v>
      </c>
      <c r="V340" s="62">
        <v>3</v>
      </c>
      <c r="W340" s="62">
        <v>4.63</v>
      </c>
      <c r="X340" s="23">
        <v>25</v>
      </c>
      <c r="Y340" s="23">
        <v>50</v>
      </c>
      <c r="AB340" s="158">
        <v>4.5</v>
      </c>
      <c r="AC340" s="110">
        <v>24.4</v>
      </c>
      <c r="AD340" s="162">
        <v>60</v>
      </c>
      <c r="AE340" s="163">
        <v>90</v>
      </c>
      <c r="AG340" s="25" t="s">
        <v>872</v>
      </c>
      <c r="AH340">
        <v>4.87</v>
      </c>
      <c r="AI340" s="87">
        <v>43.79</v>
      </c>
      <c r="AJ340">
        <v>48.66</v>
      </c>
      <c r="AK340" s="85">
        <v>41.13</v>
      </c>
      <c r="AL340" s="87">
        <v>19.63</v>
      </c>
      <c r="AM340" s="123"/>
      <c r="AN340" s="87">
        <v>40.53</v>
      </c>
      <c r="AO340" s="137">
        <v>27.78</v>
      </c>
      <c r="AP340" s="127"/>
      <c r="AQ340" s="122">
        <v>0.98</v>
      </c>
      <c r="AV340" s="122">
        <v>0.37</v>
      </c>
      <c r="BA340" s="122">
        <v>1.37</v>
      </c>
      <c r="BF340" s="122">
        <v>0.35</v>
      </c>
      <c r="BK340" s="135">
        <f t="shared" si="394"/>
        <v>0.98</v>
      </c>
      <c r="BL340" s="135">
        <f t="shared" si="395"/>
        <v>0.37</v>
      </c>
      <c r="BM340" s="135">
        <f t="shared" si="396"/>
        <v>1.37</v>
      </c>
      <c r="BN340" s="135">
        <f t="shared" si="397"/>
        <v>0.35</v>
      </c>
      <c r="BO340" s="84">
        <f t="shared" si="393"/>
        <v>81.66</v>
      </c>
      <c r="BP340" s="84">
        <f>IF(ISBLANK(AK340),"",IF(ISBLANK(AH341),"",IFERROR(((AK340-AH341)/0.36/R340),"")))</f>
        <v>1.4076479076479078</v>
      </c>
      <c r="BQ340" s="84">
        <f>IF(ISBLANK(AK340),"",IF(ISBLANK(AK341),"",IFERROR(((AK340-AK341)/0.36/R340),"")))</f>
        <v>0.50757575757575768</v>
      </c>
      <c r="BR340" s="84">
        <f t="shared" ref="BR340:BR357" si="415">IF(ISBLANK(AN340),"",IF(ISBLANK(AI341),"",IFERROR(((AN340-AI341)/0.36/R340),"")))</f>
        <v>0.96392496392496396</v>
      </c>
      <c r="BS340" s="84">
        <f t="shared" ref="BS340:BS357" si="416">IF(ISBLANK(AN340),"",IF(ISBLANK(AN340),"",IFERROR(((AN340-AN341)/0.36/R340),"")))</f>
        <v>0.97186147186147198</v>
      </c>
      <c r="BT340" s="84">
        <f>IF(ISBLANK(BO340),"",IF(ISBLANK(AJ341),"",IFERROR(((BO340-AJ341)/0.36/R340),"")))</f>
        <v>2.3715728715728717</v>
      </c>
      <c r="BU340" s="84">
        <f>IF(ISBLANK(BO341),"",IF(ISBLANK(BO340),"",IFERROR(((BO340-BO341)/0.36/R340),"")))</f>
        <v>1.4794372294372296</v>
      </c>
    </row>
    <row r="341" spans="1:73" x14ac:dyDescent="0.25">
      <c r="A341" s="12" t="s">
        <v>603</v>
      </c>
      <c r="B341" s="4" t="s">
        <v>692</v>
      </c>
      <c r="C341" s="4" t="s">
        <v>633</v>
      </c>
      <c r="D341" s="12" t="s">
        <v>712</v>
      </c>
      <c r="E341" s="12" t="s">
        <v>713</v>
      </c>
      <c r="F341" s="4" t="s">
        <v>59</v>
      </c>
      <c r="G341" s="12" t="s">
        <v>544</v>
      </c>
      <c r="H341" s="12" t="s">
        <v>543</v>
      </c>
      <c r="I341" s="22">
        <v>2</v>
      </c>
      <c r="J341" s="22">
        <v>3</v>
      </c>
      <c r="K341" s="12" t="s">
        <v>542</v>
      </c>
      <c r="L341" s="39" t="s">
        <v>620</v>
      </c>
      <c r="M341" s="22">
        <v>1006</v>
      </c>
      <c r="N341" s="75">
        <v>-3.40842599</v>
      </c>
      <c r="O341" s="75">
        <v>34.850243982000002</v>
      </c>
      <c r="P341" s="19">
        <v>43167</v>
      </c>
      <c r="Q341" s="19">
        <v>43244</v>
      </c>
      <c r="R341" s="21">
        <f t="shared" si="341"/>
        <v>77</v>
      </c>
      <c r="S341" s="54">
        <v>281.93189647299999</v>
      </c>
      <c r="T341">
        <v>2284.2130066559998</v>
      </c>
      <c r="U341" s="68" t="s">
        <v>276</v>
      </c>
      <c r="V341" s="62">
        <v>2</v>
      </c>
      <c r="W341" s="62">
        <v>7.25</v>
      </c>
      <c r="X341" s="23">
        <v>10</v>
      </c>
      <c r="Y341" s="23">
        <v>38</v>
      </c>
      <c r="AB341" s="158">
        <v>1.5</v>
      </c>
      <c r="AC341" s="110">
        <v>10.6</v>
      </c>
      <c r="AD341" s="162">
        <v>40</v>
      </c>
      <c r="AE341" s="163">
        <v>55</v>
      </c>
      <c r="AG341" s="25" t="s">
        <v>872</v>
      </c>
      <c r="AH341">
        <v>2.11</v>
      </c>
      <c r="AI341" s="87">
        <v>13.81</v>
      </c>
      <c r="AJ341">
        <v>15.92</v>
      </c>
      <c r="AK341" s="84">
        <v>27.06</v>
      </c>
      <c r="AL341" s="87">
        <v>18.190000000000001</v>
      </c>
      <c r="AM341" s="123"/>
      <c r="AN341" s="87">
        <v>13.59</v>
      </c>
      <c r="AO341" s="137">
        <v>12.11</v>
      </c>
      <c r="AP341" s="127"/>
      <c r="AQ341" s="122">
        <v>1.37</v>
      </c>
      <c r="AV341" s="122">
        <v>0.44</v>
      </c>
      <c r="BA341" s="122">
        <v>1.4</v>
      </c>
      <c r="BF341" s="122">
        <v>0.35</v>
      </c>
      <c r="BK341" s="135">
        <f t="shared" si="394"/>
        <v>1.37</v>
      </c>
      <c r="BL341" s="135">
        <f t="shared" si="395"/>
        <v>0.44</v>
      </c>
      <c r="BM341" s="135">
        <f t="shared" si="396"/>
        <v>1.4</v>
      </c>
      <c r="BN341" s="135">
        <f t="shared" si="397"/>
        <v>0.35</v>
      </c>
      <c r="BO341" s="84">
        <f t="shared" si="393"/>
        <v>40.65</v>
      </c>
      <c r="BP341" s="84">
        <f>IF(ISBLANK(AK341),"",IF(ISBLANK(AH341),"",IFERROR(((AK341-AH341)/0.36/R341),"")))</f>
        <v>0.90007215007215013</v>
      </c>
      <c r="BR341" s="84">
        <f t="shared" ref="BR341:BR357" si="417">IF(ISBLANK(AN341),"",IF(ISBLANK(AI341),"",IFERROR(((AN341-AI341)/0.36/R341),"")))</f>
        <v>-7.9365079365079604E-3</v>
      </c>
      <c r="BT341" s="84">
        <f>IF(ISBLANK(BO341),"",IF(ISBLANK(AJ341),"",IFERROR(((BO341-AJ341)/0.36/R341),"")))</f>
        <v>0.89213564213564212</v>
      </c>
    </row>
    <row r="342" spans="1:73" x14ac:dyDescent="0.25">
      <c r="A342" s="12" t="s">
        <v>604</v>
      </c>
      <c r="B342" s="12" t="s">
        <v>693</v>
      </c>
      <c r="C342" s="12" t="s">
        <v>633</v>
      </c>
      <c r="D342" s="12" t="s">
        <v>713</v>
      </c>
      <c r="E342" s="12" t="s">
        <v>711</v>
      </c>
      <c r="F342" s="4" t="s">
        <v>59</v>
      </c>
      <c r="G342" s="12" t="s">
        <v>544</v>
      </c>
      <c r="H342" s="12" t="s">
        <v>543</v>
      </c>
      <c r="I342" s="22">
        <v>3</v>
      </c>
      <c r="J342" s="22">
        <v>1</v>
      </c>
      <c r="K342" s="12" t="s">
        <v>540</v>
      </c>
      <c r="L342" s="39" t="s">
        <v>620</v>
      </c>
      <c r="M342" s="22">
        <v>1001</v>
      </c>
      <c r="N342" s="75">
        <v>-3.4063160140000002</v>
      </c>
      <c r="O342" s="75">
        <v>34.850407009999998</v>
      </c>
      <c r="P342" s="19">
        <v>43167</v>
      </c>
      <c r="Q342" s="19">
        <v>43244</v>
      </c>
      <c r="R342" s="21">
        <f t="shared" si="341"/>
        <v>77</v>
      </c>
      <c r="S342" s="54">
        <v>281.93189647299999</v>
      </c>
      <c r="T342">
        <v>2042.2999013829999</v>
      </c>
      <c r="U342" s="68" t="s">
        <v>276</v>
      </c>
      <c r="V342" s="62">
        <v>2</v>
      </c>
      <c r="W342" s="62">
        <v>3.5</v>
      </c>
      <c r="X342" s="23">
        <v>20</v>
      </c>
      <c r="Y342" s="23">
        <v>55</v>
      </c>
      <c r="AB342" s="158">
        <v>5.5</v>
      </c>
      <c r="AC342" s="110">
        <v>58.4</v>
      </c>
      <c r="AD342" s="162">
        <v>60</v>
      </c>
      <c r="AE342" s="163">
        <v>90</v>
      </c>
      <c r="AG342" s="25" t="s">
        <v>872</v>
      </c>
      <c r="AH342">
        <v>6.8</v>
      </c>
      <c r="AI342" s="87">
        <v>32.01</v>
      </c>
      <c r="AJ342">
        <v>38.809999999999995</v>
      </c>
      <c r="AK342" s="84">
        <v>23.33</v>
      </c>
      <c r="AL342" s="87">
        <v>15.36</v>
      </c>
      <c r="AM342" s="123"/>
      <c r="AN342" s="87">
        <v>66.709999999999994</v>
      </c>
      <c r="AO342" s="137">
        <v>22.21</v>
      </c>
      <c r="AP342" s="127"/>
      <c r="AQ342" s="122">
        <v>0.91</v>
      </c>
      <c r="AV342" s="122">
        <v>0.17</v>
      </c>
      <c r="BA342" s="122">
        <v>1.37</v>
      </c>
      <c r="BF342" s="122">
        <v>0.18</v>
      </c>
      <c r="BK342" s="135">
        <f t="shared" si="394"/>
        <v>0.91</v>
      </c>
      <c r="BL342" s="135">
        <f t="shared" si="395"/>
        <v>0.17</v>
      </c>
      <c r="BM342" s="135">
        <f t="shared" si="396"/>
        <v>1.37</v>
      </c>
      <c r="BN342" s="135">
        <f t="shared" si="397"/>
        <v>0.18</v>
      </c>
      <c r="BO342" s="84">
        <f t="shared" si="393"/>
        <v>90.039999999999992</v>
      </c>
      <c r="BP342" s="84">
        <f>IF(ISBLANK(AK342),"",IF(ISBLANK(AH343),"",IFERROR(((AK342-AH343)/0.36/R342),"")))</f>
        <v>0.67784992784992781</v>
      </c>
      <c r="BQ342" s="84">
        <f>IF(ISBLANK(AK342),"",IF(ISBLANK(AK343),"",IFERROR(((AK342-AK343)/0.36/R342),"")))</f>
        <v>5.1587301587301577E-2</v>
      </c>
      <c r="BR342" s="84">
        <f t="shared" ref="BR342:BR357" si="418">IF(ISBLANK(AN342),"",IF(ISBLANK(AI343),"",IFERROR(((AN342-AI343)/0.36/R342),"")))</f>
        <v>1.8080808080808077</v>
      </c>
      <c r="BS342" s="84">
        <f t="shared" ref="BS342:BS357" si="419">IF(ISBLANK(AN342),"",IF(ISBLANK(AN342),"",IFERROR(((AN342-AN343)/0.36/R342),"")))</f>
        <v>0.3437950937950936</v>
      </c>
      <c r="BT342" s="84">
        <f>IF(ISBLANK(BO342),"",IF(ISBLANK(AJ343),"",IFERROR(((BO342-AJ343)/0.36/R342),"")))</f>
        <v>2.4859307359307357</v>
      </c>
      <c r="BU342" s="84">
        <f>IF(ISBLANK(BO343),"",IF(ISBLANK(BO342),"",IFERROR(((BO342-BO343)/0.36/R342),"")))</f>
        <v>0.39538239538239517</v>
      </c>
    </row>
    <row r="343" spans="1:73" x14ac:dyDescent="0.25">
      <c r="A343" s="12" t="s">
        <v>605</v>
      </c>
      <c r="B343" s="12" t="s">
        <v>693</v>
      </c>
      <c r="C343" s="12" t="s">
        <v>633</v>
      </c>
      <c r="D343" s="12" t="s">
        <v>713</v>
      </c>
      <c r="E343" s="12" t="s">
        <v>711</v>
      </c>
      <c r="F343" s="4" t="s">
        <v>59</v>
      </c>
      <c r="G343" s="12" t="s">
        <v>544</v>
      </c>
      <c r="H343" s="12" t="s">
        <v>543</v>
      </c>
      <c r="I343" s="22">
        <v>3</v>
      </c>
      <c r="J343" s="22">
        <v>1</v>
      </c>
      <c r="K343" s="12" t="s">
        <v>542</v>
      </c>
      <c r="L343" s="39" t="s">
        <v>620</v>
      </c>
      <c r="M343" s="22">
        <v>1001</v>
      </c>
      <c r="N343" s="75">
        <v>-3.4063160140000002</v>
      </c>
      <c r="O343" s="75">
        <v>34.850407009999998</v>
      </c>
      <c r="P343" s="19">
        <v>43167</v>
      </c>
      <c r="Q343" s="19">
        <v>43244</v>
      </c>
      <c r="R343" s="21">
        <f t="shared" ref="R343:R357" si="420">Q343-P343</f>
        <v>77</v>
      </c>
      <c r="S343" s="54">
        <v>281.93189647299999</v>
      </c>
      <c r="T343">
        <v>2324.231797856</v>
      </c>
      <c r="U343" s="68" t="s">
        <v>276</v>
      </c>
      <c r="V343" s="62">
        <v>1</v>
      </c>
      <c r="W343" s="62">
        <v>3.63</v>
      </c>
      <c r="X343" s="23">
        <v>15</v>
      </c>
      <c r="Y343" s="23">
        <v>45</v>
      </c>
      <c r="AB343" s="158">
        <v>9.5</v>
      </c>
      <c r="AC343" s="110">
        <v>55.6</v>
      </c>
      <c r="AD343" s="162">
        <v>45</v>
      </c>
      <c r="AE343" s="163">
        <v>98</v>
      </c>
      <c r="AG343" s="25" t="s">
        <v>872</v>
      </c>
      <c r="AH343">
        <v>4.54</v>
      </c>
      <c r="AI343" s="87">
        <v>16.59</v>
      </c>
      <c r="AJ343">
        <v>21.13</v>
      </c>
      <c r="AK343" s="84">
        <v>21.9</v>
      </c>
      <c r="AL343" s="87">
        <v>13.47</v>
      </c>
      <c r="AM343" s="123"/>
      <c r="AN343" s="87">
        <v>57.18</v>
      </c>
      <c r="AO343" s="137">
        <v>18.170000000000002</v>
      </c>
      <c r="AP343" s="127"/>
      <c r="AQ343" s="122">
        <v>0.77</v>
      </c>
      <c r="AV343" s="122">
        <v>0.2</v>
      </c>
      <c r="BA343" s="122">
        <v>0.91</v>
      </c>
      <c r="BF343" s="122">
        <v>0.19</v>
      </c>
      <c r="BK343" s="135">
        <f t="shared" si="394"/>
        <v>0.77</v>
      </c>
      <c r="BL343" s="135">
        <f t="shared" si="395"/>
        <v>0.2</v>
      </c>
      <c r="BM343" s="135">
        <f t="shared" si="396"/>
        <v>0.91</v>
      </c>
      <c r="BN343" s="135">
        <f t="shared" si="397"/>
        <v>0.19</v>
      </c>
      <c r="BO343" s="84">
        <f t="shared" si="393"/>
        <v>79.08</v>
      </c>
      <c r="BP343" s="84">
        <f>IF(ISBLANK(AK343),"",IF(ISBLANK(AH343),"",IFERROR(((AK343-AH343)/0.36/R343),"")))</f>
        <v>0.6262626262626263</v>
      </c>
      <c r="BR343" s="84">
        <f t="shared" ref="BR343:BR357" si="421">IF(ISBLANK(AN343),"",IF(ISBLANK(AI343),"",IFERROR(((AN343-AI343)/0.36/R343),"")))</f>
        <v>1.4642857142857144</v>
      </c>
      <c r="BT343" s="84">
        <f>IF(ISBLANK(BO343),"",IF(ISBLANK(AJ343),"",IFERROR(((BO343-AJ343)/0.36/R343),"")))</f>
        <v>2.0905483405483407</v>
      </c>
    </row>
    <row r="344" spans="1:73" x14ac:dyDescent="0.25">
      <c r="A344" s="12" t="s">
        <v>606</v>
      </c>
      <c r="B344" s="4" t="s">
        <v>694</v>
      </c>
      <c r="C344" s="4" t="s">
        <v>633</v>
      </c>
      <c r="D344" s="4" t="s">
        <v>714</v>
      </c>
      <c r="E344" s="4"/>
      <c r="F344" s="4" t="s">
        <v>59</v>
      </c>
      <c r="G344" s="12" t="s">
        <v>544</v>
      </c>
      <c r="H344" s="12" t="s">
        <v>543</v>
      </c>
      <c r="I344" s="22">
        <v>4</v>
      </c>
      <c r="J344" s="22"/>
      <c r="K344" s="12" t="s">
        <v>540</v>
      </c>
      <c r="L344" s="39" t="s">
        <v>620</v>
      </c>
      <c r="M344" s="21">
        <v>1003</v>
      </c>
      <c r="N344" s="75">
        <v>-3.4068529590000001</v>
      </c>
      <c r="O344" s="75">
        <v>34.851600005999998</v>
      </c>
      <c r="P344" s="19">
        <v>43167</v>
      </c>
      <c r="Q344" s="19">
        <v>43244</v>
      </c>
      <c r="R344" s="21">
        <f t="shared" si="420"/>
        <v>77</v>
      </c>
      <c r="S344" s="54">
        <v>281.93189647299999</v>
      </c>
      <c r="T344">
        <v>2042.2999013829999</v>
      </c>
      <c r="U344" s="68" t="s">
        <v>276</v>
      </c>
      <c r="V344" s="62">
        <v>2.5</v>
      </c>
      <c r="W344" s="62">
        <v>3.75</v>
      </c>
      <c r="X344" s="23">
        <v>15</v>
      </c>
      <c r="Y344" s="23">
        <v>70</v>
      </c>
      <c r="AB344" s="158">
        <v>7</v>
      </c>
      <c r="AC344" s="110">
        <v>57.6</v>
      </c>
      <c r="AD344" s="162">
        <v>70</v>
      </c>
      <c r="AE344" s="163">
        <v>98</v>
      </c>
      <c r="AG344" s="25" t="s">
        <v>872</v>
      </c>
      <c r="AH344">
        <v>1.29</v>
      </c>
      <c r="AI344" s="87">
        <v>56.42</v>
      </c>
      <c r="AJ344">
        <v>57.71</v>
      </c>
      <c r="AK344" s="84">
        <v>65.92</v>
      </c>
      <c r="AL344" s="87">
        <v>30.67</v>
      </c>
      <c r="AM344" s="123"/>
      <c r="AN344" s="87">
        <v>29.07</v>
      </c>
      <c r="AO344" s="137">
        <v>18</v>
      </c>
      <c r="AP344" s="127"/>
      <c r="AQ344" s="122">
        <v>0.63</v>
      </c>
      <c r="AV344" s="122">
        <v>0.15</v>
      </c>
      <c r="BA344" s="122">
        <v>1.33</v>
      </c>
      <c r="BF344" s="122">
        <v>0.2</v>
      </c>
      <c r="BK344" s="135">
        <f t="shared" si="394"/>
        <v>0.63</v>
      </c>
      <c r="BL344" s="135">
        <f t="shared" si="395"/>
        <v>0.15</v>
      </c>
      <c r="BM344" s="135">
        <f t="shared" si="396"/>
        <v>1.33</v>
      </c>
      <c r="BN344" s="135">
        <f t="shared" si="397"/>
        <v>0.2</v>
      </c>
      <c r="BO344" s="84">
        <f t="shared" si="393"/>
        <v>94.990000000000009</v>
      </c>
      <c r="BP344" s="84">
        <f>IF(ISBLANK(AK344),"",IF(ISBLANK(AH345),"",IFERROR(((AK344-AH345)/0.36/R344),"")))</f>
        <v>2.2716450216450217</v>
      </c>
      <c r="BQ344" s="84">
        <f>IF(ISBLANK(AK344),"",IF(ISBLANK(AK345),"",IFERROR(((AK344-AK345)/0.36/R344),"")))</f>
        <v>1.7413419913419914</v>
      </c>
      <c r="BR344" s="84">
        <f t="shared" ref="BR344:BR357" si="422">IF(ISBLANK(AN344),"",IF(ISBLANK(AI345),"",IFERROR(((AN344-AI345)/0.36/R344),"")))</f>
        <v>-0.20418470418470405</v>
      </c>
      <c r="BS344" s="84">
        <f t="shared" si="355"/>
        <v>-0.4682539682539682</v>
      </c>
      <c r="BT344" s="84">
        <f>IF(ISBLANK(BO344),"",IF(ISBLANK(AJ345),"",IFERROR(((BO344-AJ345)/0.36/R344),"")))</f>
        <v>2.0674603174603181</v>
      </c>
      <c r="BU344" s="84">
        <f>IF(ISBLANK(BO345),"",IF(ISBLANK(BO344),"",IFERROR(((BO344-BO345)/0.36/R344),"")))</f>
        <v>1.2730880230880235</v>
      </c>
    </row>
    <row r="345" spans="1:73" x14ac:dyDescent="0.25">
      <c r="A345" s="12" t="s">
        <v>607</v>
      </c>
      <c r="B345" s="4" t="s">
        <v>694</v>
      </c>
      <c r="C345" s="4" t="s">
        <v>633</v>
      </c>
      <c r="D345" s="4" t="s">
        <v>714</v>
      </c>
      <c r="E345" s="4"/>
      <c r="F345" s="4" t="s">
        <v>59</v>
      </c>
      <c r="G345" s="12" t="s">
        <v>544</v>
      </c>
      <c r="H345" s="12" t="s">
        <v>543</v>
      </c>
      <c r="I345" s="22">
        <v>4</v>
      </c>
      <c r="J345" s="22"/>
      <c r="K345" s="12" t="s">
        <v>542</v>
      </c>
      <c r="L345" s="39" t="s">
        <v>620</v>
      </c>
      <c r="M345" s="21">
        <v>1003</v>
      </c>
      <c r="N345" s="75">
        <v>-3.4068529590000001</v>
      </c>
      <c r="O345" s="75">
        <v>34.851600005999998</v>
      </c>
      <c r="P345" s="19">
        <v>43167</v>
      </c>
      <c r="Q345" s="19">
        <v>43244</v>
      </c>
      <c r="R345" s="21">
        <f t="shared" si="420"/>
        <v>77</v>
      </c>
      <c r="S345" s="54">
        <v>281.93189647299999</v>
      </c>
      <c r="T345">
        <v>2324.231797856</v>
      </c>
      <c r="U345" s="68" t="s">
        <v>276</v>
      </c>
      <c r="V345" s="62">
        <v>3.5</v>
      </c>
      <c r="W345" s="62">
        <v>6</v>
      </c>
      <c r="X345" s="23">
        <v>10</v>
      </c>
      <c r="Y345" s="23">
        <v>70</v>
      </c>
      <c r="AB345" s="158">
        <v>3.5</v>
      </c>
      <c r="AC345" s="110">
        <v>29.8</v>
      </c>
      <c r="AD345" s="162">
        <v>45</v>
      </c>
      <c r="AE345" s="163">
        <v>85</v>
      </c>
      <c r="AG345" s="25" t="s">
        <v>872</v>
      </c>
      <c r="AH345">
        <v>2.95</v>
      </c>
      <c r="AI345" s="87">
        <v>34.729999999999997</v>
      </c>
      <c r="AJ345">
        <v>37.68</v>
      </c>
      <c r="AK345" s="84">
        <v>17.649999999999999</v>
      </c>
      <c r="AL345" s="87">
        <v>13.31</v>
      </c>
      <c r="AM345" s="123"/>
      <c r="AN345" s="87">
        <v>42.05</v>
      </c>
      <c r="AO345" s="137">
        <v>22.66</v>
      </c>
      <c r="AP345" s="127"/>
      <c r="AQ345" s="122">
        <v>0.88</v>
      </c>
      <c r="AV345" s="122">
        <v>0.16</v>
      </c>
      <c r="BA345" s="122">
        <v>0.74</v>
      </c>
      <c r="BF345" s="122">
        <v>0.16</v>
      </c>
      <c r="BK345" s="135">
        <f t="shared" si="394"/>
        <v>0.88</v>
      </c>
      <c r="BL345" s="135">
        <f t="shared" si="395"/>
        <v>0.16</v>
      </c>
      <c r="BM345" s="135">
        <f t="shared" si="396"/>
        <v>0.74</v>
      </c>
      <c r="BN345" s="135">
        <f t="shared" si="397"/>
        <v>0.16</v>
      </c>
      <c r="BO345" s="84">
        <f t="shared" si="393"/>
        <v>59.699999999999996</v>
      </c>
      <c r="BP345" s="84">
        <f>IF(ISBLANK(AK345),"",IF(ISBLANK(AH345),"",IFERROR(((AK345-AH345)/0.36/R345),"")))</f>
        <v>0.53030303030303039</v>
      </c>
      <c r="BR345" s="84">
        <f t="shared" ref="BR345:BR357" si="423">IF(ISBLANK(AN345),"",IF(ISBLANK(AI345),"",IFERROR(((AN345-AI345)/0.36/R345),"")))</f>
        <v>0.26406926406926412</v>
      </c>
      <c r="BT345" s="84">
        <f>IF(ISBLANK(BO345),"",IF(ISBLANK(AJ345),"",IFERROR(((BO345-AJ345)/0.36/R345),"")))</f>
        <v>0.79437229437229429</v>
      </c>
    </row>
    <row r="346" spans="1:73" x14ac:dyDescent="0.25">
      <c r="A346" s="12" t="s">
        <v>608</v>
      </c>
      <c r="B346" s="4" t="s">
        <v>695</v>
      </c>
      <c r="C346" s="4" t="s">
        <v>546</v>
      </c>
      <c r="D346" s="4" t="s">
        <v>716</v>
      </c>
      <c r="E346" s="4"/>
      <c r="F346" s="4" t="s">
        <v>135</v>
      </c>
      <c r="G346" s="12" t="s">
        <v>546</v>
      </c>
      <c r="H346" s="12" t="s">
        <v>539</v>
      </c>
      <c r="I346" s="22">
        <v>1</v>
      </c>
      <c r="J346" s="22"/>
      <c r="K346" s="12" t="s">
        <v>540</v>
      </c>
      <c r="L346" s="39" t="s">
        <v>620</v>
      </c>
      <c r="M346" s="22">
        <v>1023</v>
      </c>
      <c r="N346" s="75">
        <v>-2.4377470369999998</v>
      </c>
      <c r="O346" s="75">
        <v>34.855161979999998</v>
      </c>
      <c r="P346" s="19">
        <v>43171</v>
      </c>
      <c r="Q346" s="19">
        <v>43239</v>
      </c>
      <c r="R346" s="21">
        <f t="shared" si="420"/>
        <v>68</v>
      </c>
      <c r="S346" s="54">
        <v>383.00451448699999</v>
      </c>
      <c r="T346">
        <v>3523.21807709</v>
      </c>
      <c r="U346" s="68" t="s">
        <v>76</v>
      </c>
      <c r="V346" s="62">
        <v>5.5</v>
      </c>
      <c r="W346" s="62">
        <v>11.7</v>
      </c>
      <c r="X346" s="23">
        <v>20</v>
      </c>
      <c r="Y346" s="23">
        <v>40</v>
      </c>
      <c r="AB346" s="158">
        <v>11</v>
      </c>
      <c r="AC346" s="110">
        <v>49</v>
      </c>
      <c r="AD346" s="162">
        <v>0</v>
      </c>
      <c r="AE346" s="163">
        <v>68</v>
      </c>
      <c r="AG346" s="25" t="s">
        <v>818</v>
      </c>
      <c r="AH346">
        <v>54.88</v>
      </c>
      <c r="AI346" s="87">
        <v>55.86</v>
      </c>
      <c r="AJ346">
        <v>110.74000000000001</v>
      </c>
      <c r="AK346" s="84">
        <v>0</v>
      </c>
      <c r="AL346" s="87"/>
      <c r="AM346" s="123"/>
      <c r="AN346" s="87">
        <v>98.82</v>
      </c>
      <c r="AO346" s="137">
        <v>47.83</v>
      </c>
      <c r="AP346" s="127"/>
      <c r="BA346" s="122">
        <v>0.91</v>
      </c>
      <c r="BF346" s="122">
        <v>0.23</v>
      </c>
      <c r="BK346" s="135" t="str">
        <f t="shared" si="394"/>
        <v/>
      </c>
      <c r="BL346" s="135" t="str">
        <f t="shared" si="395"/>
        <v/>
      </c>
      <c r="BM346" s="135">
        <f t="shared" si="396"/>
        <v>0.91</v>
      </c>
      <c r="BN346" s="135">
        <f t="shared" si="397"/>
        <v>0.23</v>
      </c>
      <c r="BO346" s="84">
        <f t="shared" si="393"/>
        <v>98.82</v>
      </c>
      <c r="BP346" s="84">
        <f>IF(ISBLANK(AK346),"",IF(ISBLANK(AH348),"",IFERROR(((AK346-AH348)/0.36/R346),"")))</f>
        <v>-0.49795751633986934</v>
      </c>
      <c r="BQ346" s="84">
        <f>IF(ISBLANK(AK346),"",IF(ISBLANK(AK348),"",IFERROR(((AK346-AK348)/0.36/R346),"")))</f>
        <v>-1.3766339869281048</v>
      </c>
      <c r="BR346" s="84">
        <f t="shared" ref="BR346" si="424">IF(ISBLANK(AN346),"",IF(ISBLANK(AI348),"",IFERROR(((AN346-AI348)/0.36/R346),"")))</f>
        <v>3.1638071895424833</v>
      </c>
      <c r="BS346" s="84">
        <f t="shared" ref="BS346" si="425">IF(ISBLANK(AN346),"",IF(ISBLANK(AN346),"",IFERROR(((AN346-AN348)/0.36/R346),"")))</f>
        <v>-1.4097222222222232</v>
      </c>
      <c r="BT346" s="84">
        <f>IF(ISBLANK(BO346),"",IF(ISBLANK(AJ348),"",IFERROR(((BO346-AJ348)/0.36/R346),"")))</f>
        <v>2.6658496732026142</v>
      </c>
      <c r="BU346" s="84">
        <f>IF(ISBLANK(BO348),"",IF(ISBLANK(BO346),"",IFERROR(((BO346-BO348)/0.36/R346),"")))</f>
        <v>-2.7863562091503287</v>
      </c>
    </row>
    <row r="347" spans="1:73" x14ac:dyDescent="0.25">
      <c r="A347" s="12" t="s">
        <v>609</v>
      </c>
      <c r="B347" s="4" t="s">
        <v>695</v>
      </c>
      <c r="C347" s="4" t="s">
        <v>546</v>
      </c>
      <c r="D347" s="4" t="s">
        <v>716</v>
      </c>
      <c r="E347" s="4"/>
      <c r="F347" s="4" t="s">
        <v>135</v>
      </c>
      <c r="G347" s="12" t="s">
        <v>546</v>
      </c>
      <c r="H347" s="12" t="s">
        <v>539</v>
      </c>
      <c r="I347" s="22">
        <v>1</v>
      </c>
      <c r="J347" s="22"/>
      <c r="K347" s="12" t="s">
        <v>545</v>
      </c>
      <c r="L347" s="39" t="s">
        <v>620</v>
      </c>
      <c r="M347" s="22">
        <v>1023</v>
      </c>
      <c r="N347" s="75">
        <v>-2.4377470369999998</v>
      </c>
      <c r="O347" s="75">
        <v>34.855161979999998</v>
      </c>
      <c r="P347" s="19">
        <v>43171</v>
      </c>
      <c r="Q347" s="19">
        <v>43239</v>
      </c>
      <c r="R347" s="21">
        <f t="shared" si="420"/>
        <v>68</v>
      </c>
      <c r="S347" s="54">
        <v>383.00451448699999</v>
      </c>
      <c r="T347">
        <v>3906.222591577</v>
      </c>
      <c r="U347" s="68" t="s">
        <v>76</v>
      </c>
      <c r="V347" s="62">
        <v>3.5</v>
      </c>
      <c r="W347" s="62">
        <v>8.5</v>
      </c>
      <c r="X347" s="23">
        <v>15</v>
      </c>
      <c r="Y347" s="23">
        <v>35</v>
      </c>
      <c r="AB347" s="158">
        <v>8</v>
      </c>
      <c r="AC347" s="110">
        <v>33.4</v>
      </c>
      <c r="AD347" s="162">
        <v>25</v>
      </c>
      <c r="AE347" s="163">
        <v>50</v>
      </c>
      <c r="AG347" s="25" t="s">
        <v>818</v>
      </c>
      <c r="AH347">
        <v>25.19</v>
      </c>
      <c r="AI347" s="87">
        <v>71.45</v>
      </c>
      <c r="AJ347">
        <v>96.64</v>
      </c>
      <c r="AK347" s="84">
        <v>36.200000000000003</v>
      </c>
      <c r="AL347" s="87">
        <v>23.21</v>
      </c>
      <c r="AM347" s="123"/>
      <c r="AN347" s="87">
        <v>36.69</v>
      </c>
      <c r="AO347" s="137">
        <v>21.67</v>
      </c>
      <c r="AP347" s="127"/>
      <c r="AQ347" s="122">
        <v>0.88</v>
      </c>
      <c r="AV347" s="122">
        <v>0.21</v>
      </c>
      <c r="BA347" s="122">
        <v>0.84</v>
      </c>
      <c r="BF347" s="122">
        <v>0.2</v>
      </c>
      <c r="BK347" s="135">
        <f t="shared" si="394"/>
        <v>0.88</v>
      </c>
      <c r="BL347" s="135">
        <f t="shared" si="395"/>
        <v>0.21</v>
      </c>
      <c r="BM347" s="135">
        <f t="shared" si="396"/>
        <v>0.84</v>
      </c>
      <c r="BN347" s="135">
        <f t="shared" si="397"/>
        <v>0.2</v>
      </c>
      <c r="BO347" s="84">
        <f t="shared" si="393"/>
        <v>72.89</v>
      </c>
      <c r="BP347" s="84">
        <f>IF(ISBLANK(AK347),"",IF(ISBLANK(AH348),"",IFERROR(((AK347-AH348)/0.36/R347),"")))</f>
        <v>0.98080065359477142</v>
      </c>
      <c r="BQ347" s="84">
        <f>IF(ISBLANK(AK347),"",IF(ISBLANK(AK348),"",IFERROR(((AK347-AK348)/0.36/R347),"")))</f>
        <v>0.10212418300653595</v>
      </c>
      <c r="BR347" s="84">
        <f t="shared" ref="BR347:BR357" si="426">IF(ISBLANK(AN347),"",IF(ISBLANK(AI348),"",IFERROR(((AN347-AI348)/0.36/R347),"")))</f>
        <v>0.62581699346405217</v>
      </c>
      <c r="BS347" s="84">
        <f t="shared" ref="BS347:BS357" si="427">IF(ISBLANK(AN347),"",IF(ISBLANK(AN347),"",IFERROR(((AN347-AN348)/0.36/R347),"")))</f>
        <v>-3.9477124183006547</v>
      </c>
      <c r="BT347" s="84">
        <f>IF(ISBLANK(BO347),"",IF(ISBLANK(AJ348),"",IFERROR(((BO347-AJ348)/0.36/R347),"")))</f>
        <v>1.6066176470588236</v>
      </c>
      <c r="BU347" s="84">
        <f>IF(ISBLANK(BO348),"",IF(ISBLANK(BO347),"",IFERROR(((BO347-BO348)/0.36/R347),"")))</f>
        <v>-3.8455882352941195</v>
      </c>
    </row>
    <row r="348" spans="1:73" x14ac:dyDescent="0.25">
      <c r="A348" s="12" t="s">
        <v>610</v>
      </c>
      <c r="B348" s="4" t="s">
        <v>695</v>
      </c>
      <c r="C348" s="4" t="s">
        <v>546</v>
      </c>
      <c r="D348" s="4" t="s">
        <v>716</v>
      </c>
      <c r="E348" s="4"/>
      <c r="F348" s="4" t="s">
        <v>135</v>
      </c>
      <c r="G348" s="12" t="s">
        <v>546</v>
      </c>
      <c r="H348" s="12" t="s">
        <v>539</v>
      </c>
      <c r="I348" s="22">
        <v>1</v>
      </c>
      <c r="J348" s="22"/>
      <c r="K348" s="12" t="s">
        <v>542</v>
      </c>
      <c r="L348" s="39" t="s">
        <v>620</v>
      </c>
      <c r="M348" s="22">
        <v>1023</v>
      </c>
      <c r="N348" s="75">
        <v>-2.4377470369999998</v>
      </c>
      <c r="O348" s="75">
        <v>34.855161979999998</v>
      </c>
      <c r="P348" s="19">
        <v>43171</v>
      </c>
      <c r="Q348" s="19">
        <v>43239</v>
      </c>
      <c r="R348" s="21">
        <f t="shared" si="420"/>
        <v>68</v>
      </c>
      <c r="S348" s="54">
        <v>383.00451448699999</v>
      </c>
      <c r="T348">
        <v>4289.2271060639996</v>
      </c>
      <c r="U348" s="68" t="s">
        <v>76</v>
      </c>
      <c r="V348" s="62">
        <v>6</v>
      </c>
      <c r="W348" s="62">
        <v>19.25</v>
      </c>
      <c r="X348" s="23">
        <v>25</v>
      </c>
      <c r="Y348" s="23">
        <v>50</v>
      </c>
      <c r="AB348" s="158">
        <v>13</v>
      </c>
      <c r="AC348" s="110">
        <v>63.8</v>
      </c>
      <c r="AD348" s="162">
        <v>15</v>
      </c>
      <c r="AE348" s="163">
        <v>88</v>
      </c>
      <c r="AG348" s="25" t="s">
        <v>818</v>
      </c>
      <c r="AH348">
        <v>12.19</v>
      </c>
      <c r="AI348" s="87">
        <v>21.37</v>
      </c>
      <c r="AJ348">
        <v>33.56</v>
      </c>
      <c r="AK348" s="84">
        <v>33.700000000000003</v>
      </c>
      <c r="AL348" s="87">
        <v>20.84</v>
      </c>
      <c r="AM348" s="123"/>
      <c r="AN348" s="85">
        <v>133.33000000000001</v>
      </c>
      <c r="AO348" s="137">
        <v>45.91</v>
      </c>
      <c r="AP348" s="127"/>
      <c r="AQ348" s="122">
        <v>1.05</v>
      </c>
      <c r="AV348" s="122">
        <v>0.26</v>
      </c>
      <c r="BA348" s="122">
        <v>1.02</v>
      </c>
      <c r="BF348" s="122">
        <v>0.28999999999999998</v>
      </c>
      <c r="BK348" s="135">
        <f t="shared" si="394"/>
        <v>1.05</v>
      </c>
      <c r="BL348" s="135">
        <f t="shared" si="395"/>
        <v>0.26</v>
      </c>
      <c r="BM348" s="135">
        <f t="shared" si="396"/>
        <v>1.02</v>
      </c>
      <c r="BN348" s="135">
        <f t="shared" si="397"/>
        <v>0.28999999999999998</v>
      </c>
      <c r="BO348" s="84">
        <f t="shared" si="393"/>
        <v>167.03000000000003</v>
      </c>
      <c r="BP348" s="84">
        <f>IF(ISBLANK(AK348),"",IF(ISBLANK(AH348),"",IFERROR(((AK348-AH348)/0.36/R348),"")))</f>
        <v>0.8786764705882355</v>
      </c>
      <c r="BR348" s="84">
        <f t="shared" ref="BR348:BR357" si="428">IF(ISBLANK(AN348),"",IF(ISBLANK(AI348),"",IFERROR(((AN348-AI348)/0.36/R348),"")))</f>
        <v>4.5735294117647065</v>
      </c>
      <c r="BT348" s="84">
        <f>IF(ISBLANK(BO348),"",IF(ISBLANK(AJ348),"",IFERROR(((BO348-AJ348)/0.36/R348),"")))</f>
        <v>5.4522058823529429</v>
      </c>
    </row>
    <row r="349" spans="1:73" x14ac:dyDescent="0.25">
      <c r="A349" s="12" t="s">
        <v>611</v>
      </c>
      <c r="B349" s="4" t="s">
        <v>696</v>
      </c>
      <c r="C349" s="4" t="s">
        <v>546</v>
      </c>
      <c r="D349" s="4" t="s">
        <v>717</v>
      </c>
      <c r="E349" s="4"/>
      <c r="F349" s="4" t="s">
        <v>135</v>
      </c>
      <c r="G349" s="12" t="s">
        <v>546</v>
      </c>
      <c r="H349" s="12" t="s">
        <v>539</v>
      </c>
      <c r="I349" s="22">
        <v>2</v>
      </c>
      <c r="J349" s="22"/>
      <c r="K349" s="12" t="s">
        <v>540</v>
      </c>
      <c r="L349" s="39" t="s">
        <v>620</v>
      </c>
      <c r="M349" s="22">
        <v>1025</v>
      </c>
      <c r="N349" s="75">
        <v>-2.43776598</v>
      </c>
      <c r="O349" s="75">
        <v>34.855393991</v>
      </c>
      <c r="P349" s="19">
        <v>43171</v>
      </c>
      <c r="Q349" s="19">
        <v>43239</v>
      </c>
      <c r="R349" s="21">
        <f t="shared" si="420"/>
        <v>68</v>
      </c>
      <c r="S349" s="54">
        <v>383.00451448699999</v>
      </c>
      <c r="T349">
        <v>3523.21807709</v>
      </c>
      <c r="U349" s="68" t="s">
        <v>76</v>
      </c>
      <c r="V349" s="62">
        <v>3</v>
      </c>
      <c r="W349" s="62">
        <v>12.75</v>
      </c>
      <c r="X349" s="23">
        <v>15</v>
      </c>
      <c r="Y349" s="23">
        <v>45</v>
      </c>
      <c r="AB349" s="158">
        <v>6.5</v>
      </c>
      <c r="AC349" s="110">
        <v>55</v>
      </c>
      <c r="AD349" s="162">
        <v>5</v>
      </c>
      <c r="AE349" s="163">
        <v>78</v>
      </c>
      <c r="AG349" s="25" t="s">
        <v>818</v>
      </c>
      <c r="AH349">
        <v>45.16</v>
      </c>
      <c r="AI349" s="87">
        <v>73.91</v>
      </c>
      <c r="AJ349">
        <v>119.07</v>
      </c>
      <c r="AK349" s="84">
        <v>6.44</v>
      </c>
      <c r="AL349" s="87">
        <v>3.74</v>
      </c>
      <c r="AM349" s="123"/>
      <c r="AN349" s="87">
        <v>88.3</v>
      </c>
      <c r="AO349" s="137">
        <v>46.2</v>
      </c>
      <c r="AP349" s="127"/>
      <c r="AQ349" s="122">
        <v>0.88</v>
      </c>
      <c r="AV349" s="122">
        <v>0.28999999999999998</v>
      </c>
      <c r="BA349" s="122">
        <v>1.02</v>
      </c>
      <c r="BF349" s="122">
        <v>0.26</v>
      </c>
      <c r="BK349" s="135">
        <f t="shared" si="394"/>
        <v>0.88</v>
      </c>
      <c r="BL349" s="135">
        <f t="shared" si="395"/>
        <v>0.28999999999999998</v>
      </c>
      <c r="BM349" s="135">
        <f t="shared" si="396"/>
        <v>1.02</v>
      </c>
      <c r="BN349" s="135">
        <f t="shared" si="397"/>
        <v>0.26</v>
      </c>
      <c r="BO349" s="84">
        <f t="shared" si="393"/>
        <v>94.74</v>
      </c>
      <c r="BP349" s="84">
        <f>IF(ISBLANK(AK349),"",IF(ISBLANK(AH351),"",IFERROR(((AK349-AH351)/0.36/R349),"")))</f>
        <v>-1.167483660130719</v>
      </c>
      <c r="BQ349" s="84">
        <f>IF(ISBLANK(AK349),"",IF(ISBLANK(AK351),"",IFERROR(((AK349-AK351)/0.36/R349),"")))</f>
        <v>0.14624183006535951</v>
      </c>
      <c r="BR349" s="84">
        <f>IF(ISBLANK(AN349),"",IF(ISBLANK(AI351),"",IFERROR(((AN349-AI351)/0.36/R349),"")))</f>
        <v>0.42892156862745101</v>
      </c>
      <c r="BS349" s="84">
        <f t="shared" ref="BS349" si="429">IF(ISBLANK(AN349),"",IF(ISBLANK(AN349),"",IFERROR(((AN349-AN351)/0.36/R349),"")))</f>
        <v>-2.1527777777777781</v>
      </c>
      <c r="BT349" s="84">
        <f>IF(ISBLANK(BO349),"",IF(ISBLANK(AJ351),"",IFERROR(((BO349-AJ351)/0.36/R349),"")))</f>
        <v>-0.73856209150326801</v>
      </c>
      <c r="BU349" s="84">
        <f>IF(ISBLANK(BO351),"",IF(ISBLANK(BO349),"",IFERROR(((BO349-BO351)/0.36/R349),"")))</f>
        <v>-2.0065359477124192</v>
      </c>
    </row>
    <row r="350" spans="1:73" x14ac:dyDescent="0.25">
      <c r="A350" s="12" t="s">
        <v>612</v>
      </c>
      <c r="B350" s="4" t="s">
        <v>696</v>
      </c>
      <c r="C350" s="4" t="s">
        <v>546</v>
      </c>
      <c r="D350" s="4" t="s">
        <v>717</v>
      </c>
      <c r="E350" s="4"/>
      <c r="F350" s="4" t="s">
        <v>135</v>
      </c>
      <c r="G350" s="12" t="s">
        <v>546</v>
      </c>
      <c r="H350" s="12" t="s">
        <v>539</v>
      </c>
      <c r="I350" s="22">
        <v>2</v>
      </c>
      <c r="J350" s="22"/>
      <c r="K350" s="12" t="s">
        <v>545</v>
      </c>
      <c r="L350" s="39" t="s">
        <v>620</v>
      </c>
      <c r="M350" s="22">
        <v>1025</v>
      </c>
      <c r="N350" s="75">
        <v>-2.43776598</v>
      </c>
      <c r="O350" s="75">
        <v>34.855393991</v>
      </c>
      <c r="P350" s="19">
        <v>43171</v>
      </c>
      <c r="Q350" s="19">
        <v>43239</v>
      </c>
      <c r="R350" s="21">
        <f t="shared" si="420"/>
        <v>68</v>
      </c>
      <c r="S350" s="54">
        <v>383.00451448699999</v>
      </c>
      <c r="T350">
        <v>3906.222591577</v>
      </c>
      <c r="U350" s="68" t="s">
        <v>76</v>
      </c>
      <c r="V350" s="62">
        <v>3.5</v>
      </c>
      <c r="W350" s="62">
        <v>11.5</v>
      </c>
      <c r="X350" s="23">
        <v>10</v>
      </c>
      <c r="Y350" s="23">
        <v>63</v>
      </c>
      <c r="AB350" s="158">
        <v>9</v>
      </c>
      <c r="AC350" s="110">
        <v>55.6</v>
      </c>
      <c r="AD350" s="162">
        <v>0</v>
      </c>
      <c r="AE350" s="163">
        <v>85</v>
      </c>
      <c r="AG350" s="25" t="s">
        <v>818</v>
      </c>
      <c r="AH350">
        <v>48.19</v>
      </c>
      <c r="AI350" s="87">
        <v>79.73</v>
      </c>
      <c r="AJ350">
        <v>127.92</v>
      </c>
      <c r="AK350" s="84">
        <v>0</v>
      </c>
      <c r="AL350" s="87"/>
      <c r="AM350" s="123"/>
      <c r="AN350" s="96"/>
      <c r="AO350" s="137"/>
      <c r="AP350" s="127"/>
      <c r="BK350" s="135" t="str">
        <f t="shared" si="394"/>
        <v/>
      </c>
      <c r="BL350" s="135" t="str">
        <f t="shared" si="395"/>
        <v/>
      </c>
      <c r="BM350" s="135" t="str">
        <f t="shared" si="396"/>
        <v/>
      </c>
      <c r="BN350" s="135" t="str">
        <f t="shared" si="397"/>
        <v/>
      </c>
      <c r="BO350" s="84">
        <f t="shared" si="393"/>
        <v>0</v>
      </c>
      <c r="BP350" s="84">
        <f>IF(ISBLANK(AK350),"",IF(ISBLANK(AH351),"",IFERROR(((AK350-AH351)/0.36/R350),"")))</f>
        <v>-1.4305555555555556</v>
      </c>
      <c r="BQ350" s="84">
        <f>IF(ISBLANK(AK350),"",IF(ISBLANK(AK351),"",IFERROR(((AK350-AK351)/0.36/R350),"")))</f>
        <v>-0.11683006535947713</v>
      </c>
      <c r="BR350" s="84" t="str">
        <f>IF(ISBLANK(AN350),"",IF(ISBLANK(AI351),"",IFERROR(((AN350-AI351)/0.36/R350),"")))</f>
        <v/>
      </c>
      <c r="BS350" s="84" t="str">
        <f>IF(ISBLANK(AN350),"",IF(ISBLANK(AN350),"",IFERROR(((AN350-AN351)/0.36/R350),"")))</f>
        <v/>
      </c>
      <c r="BT350" s="84">
        <f>IF(ISBLANK(BO350),"",IF(ISBLANK(AJ351),"",IFERROR(((BO350-AJ351)/0.36/R350),"")))</f>
        <v>-4.6086601307189534</v>
      </c>
      <c r="BU350" s="84">
        <f>IF(ISBLANK(BO351),"",IF(ISBLANK(BO350),"",IFERROR(((BO350-BO351)/0.36/R350),"")))</f>
        <v>-5.8766339869281055</v>
      </c>
    </row>
    <row r="351" spans="1:73" x14ac:dyDescent="0.25">
      <c r="A351" s="12" t="s">
        <v>613</v>
      </c>
      <c r="B351" s="4" t="s">
        <v>696</v>
      </c>
      <c r="C351" s="4" t="s">
        <v>546</v>
      </c>
      <c r="D351" s="4" t="s">
        <v>717</v>
      </c>
      <c r="E351" s="4"/>
      <c r="F351" s="4" t="s">
        <v>135</v>
      </c>
      <c r="G351" s="12" t="s">
        <v>546</v>
      </c>
      <c r="H351" s="12" t="s">
        <v>539</v>
      </c>
      <c r="I351" s="22">
        <v>2</v>
      </c>
      <c r="J351" s="22"/>
      <c r="K351" s="12" t="s">
        <v>542</v>
      </c>
      <c r="L351" s="39" t="s">
        <v>620</v>
      </c>
      <c r="M351" s="22">
        <v>1025</v>
      </c>
      <c r="N351" s="75">
        <v>-2.43776598</v>
      </c>
      <c r="O351" s="75">
        <v>34.855393991</v>
      </c>
      <c r="P351" s="19">
        <v>43171</v>
      </c>
      <c r="Q351" s="19">
        <v>43239</v>
      </c>
      <c r="R351" s="21">
        <f t="shared" si="420"/>
        <v>68</v>
      </c>
      <c r="S351" s="54">
        <v>383.00451448699999</v>
      </c>
      <c r="T351">
        <v>4289.2271060639996</v>
      </c>
      <c r="U351" s="68" t="s">
        <v>76</v>
      </c>
      <c r="V351" s="62">
        <v>4</v>
      </c>
      <c r="W351" s="62">
        <v>29.75</v>
      </c>
      <c r="X351" s="23">
        <v>10</v>
      </c>
      <c r="Y351" s="23">
        <v>70</v>
      </c>
      <c r="AB351" s="158">
        <v>6.5</v>
      </c>
      <c r="AC351" s="110">
        <v>66.599999999999994</v>
      </c>
      <c r="AD351" s="162">
        <v>5</v>
      </c>
      <c r="AE351" s="163">
        <v>95</v>
      </c>
      <c r="AG351" s="25" t="s">
        <v>818</v>
      </c>
      <c r="AH351">
        <v>35.020000000000003</v>
      </c>
      <c r="AI351" s="87">
        <v>77.8</v>
      </c>
      <c r="AJ351">
        <v>112.82</v>
      </c>
      <c r="AK351" s="84">
        <v>2.86</v>
      </c>
      <c r="AL351" s="87">
        <v>1.96</v>
      </c>
      <c r="AM351" s="123"/>
      <c r="AN351" s="85">
        <v>141</v>
      </c>
      <c r="AO351" s="137">
        <v>22.75</v>
      </c>
      <c r="AP351" s="127"/>
      <c r="AQ351" s="122">
        <v>0.81</v>
      </c>
      <c r="AV351" s="122">
        <v>0.24</v>
      </c>
      <c r="BK351" s="135">
        <f t="shared" si="394"/>
        <v>0.81</v>
      </c>
      <c r="BL351" s="135">
        <f t="shared" si="395"/>
        <v>0.24</v>
      </c>
      <c r="BM351" s="135" t="str">
        <f t="shared" si="396"/>
        <v/>
      </c>
      <c r="BN351" s="135" t="str">
        <f t="shared" si="397"/>
        <v/>
      </c>
      <c r="BO351" s="84">
        <f t="shared" si="393"/>
        <v>143.86000000000001</v>
      </c>
      <c r="BP351" s="84">
        <f>IF(ISBLANK(AK351),"",IF(ISBLANK(AH351),"",IFERROR(((AK351-AH351)/0.36/R351),"")))</f>
        <v>-1.3137254901960786</v>
      </c>
      <c r="BR351" s="84">
        <f t="shared" ref="BR351:BR357" si="430">IF(ISBLANK(AN351),"",IF(ISBLANK(AI351),"",IFERROR(((AN351-AI351)/0.36/R351),"")))</f>
        <v>2.5816993464052289</v>
      </c>
      <c r="BT351" s="84">
        <f>IF(ISBLANK(BO351),"",IF(ISBLANK(AJ351),"",IFERROR(((BO351-AJ351)/0.36/R351),"")))</f>
        <v>1.2679738562091512</v>
      </c>
    </row>
    <row r="352" spans="1:73" x14ac:dyDescent="0.25">
      <c r="A352" s="12" t="s">
        <v>614</v>
      </c>
      <c r="B352" s="4" t="s">
        <v>697</v>
      </c>
      <c r="C352" s="4" t="s">
        <v>546</v>
      </c>
      <c r="D352" s="4" t="s">
        <v>718</v>
      </c>
      <c r="E352" s="4"/>
      <c r="F352" s="4" t="s">
        <v>135</v>
      </c>
      <c r="G352" s="12" t="s">
        <v>546</v>
      </c>
      <c r="H352" s="12" t="s">
        <v>539</v>
      </c>
      <c r="I352" s="22">
        <v>3</v>
      </c>
      <c r="J352" s="22"/>
      <c r="K352" s="12" t="s">
        <v>540</v>
      </c>
      <c r="L352" s="39" t="s">
        <v>620</v>
      </c>
      <c r="M352" s="22">
        <v>1027</v>
      </c>
      <c r="N352" s="75">
        <v>-2.4379910339999999</v>
      </c>
      <c r="O352" s="75">
        <v>34.855417963000001</v>
      </c>
      <c r="P352" s="19">
        <v>43171</v>
      </c>
      <c r="Q352" s="19">
        <v>43239</v>
      </c>
      <c r="R352" s="21">
        <f t="shared" si="420"/>
        <v>68</v>
      </c>
      <c r="S352" s="54">
        <v>383.00451448699999</v>
      </c>
      <c r="T352">
        <v>3523.21807709</v>
      </c>
      <c r="U352" s="68" t="s">
        <v>76</v>
      </c>
      <c r="V352" s="62">
        <v>3.5</v>
      </c>
      <c r="W352" s="62">
        <v>9.1300000000000008</v>
      </c>
      <c r="X352" s="23">
        <v>20</v>
      </c>
      <c r="Y352" s="23">
        <v>63</v>
      </c>
      <c r="AB352" s="158">
        <v>5</v>
      </c>
      <c r="AC352" s="110">
        <v>30.8</v>
      </c>
      <c r="AD352" s="162">
        <v>15</v>
      </c>
      <c r="AE352" s="163">
        <v>72</v>
      </c>
      <c r="AG352" s="25" t="s">
        <v>818</v>
      </c>
      <c r="AH352">
        <v>20.010000000000002</v>
      </c>
      <c r="AI352" s="87">
        <v>104.25</v>
      </c>
      <c r="AJ352">
        <v>124.26</v>
      </c>
      <c r="AK352" s="84">
        <v>18.739999999999998</v>
      </c>
      <c r="AL352" s="87">
        <v>14.22</v>
      </c>
      <c r="AM352" s="123"/>
      <c r="AN352" s="87">
        <v>55.22</v>
      </c>
      <c r="AO352" s="137">
        <v>36.6</v>
      </c>
      <c r="AP352" s="127"/>
      <c r="AQ352" s="122">
        <v>1.02</v>
      </c>
      <c r="AV352" s="122">
        <v>0.24</v>
      </c>
      <c r="BA352" s="122">
        <v>1.0900000000000001</v>
      </c>
      <c r="BF352" s="122">
        <v>0.23</v>
      </c>
      <c r="BK352" s="135">
        <f t="shared" si="394"/>
        <v>1.02</v>
      </c>
      <c r="BL352" s="135">
        <f t="shared" si="395"/>
        <v>0.24</v>
      </c>
      <c r="BM352" s="135">
        <f t="shared" si="396"/>
        <v>1.0900000000000001</v>
      </c>
      <c r="BN352" s="135">
        <f t="shared" si="397"/>
        <v>0.23</v>
      </c>
      <c r="BO352" s="84">
        <f t="shared" si="393"/>
        <v>73.959999999999994</v>
      </c>
      <c r="BP352" s="84">
        <f>IF(ISBLANK(AK352),"",IF(ISBLANK(AH354),"",IFERROR(((AK352-AH354)/0.36/R352),"")))</f>
        <v>-0.47998366013071903</v>
      </c>
      <c r="BQ352" s="84">
        <f>IF(ISBLANK(AK352),"",IF(ISBLANK(AK354),"",IFERROR(((AK352-AK354)/0.36/R352),"")))</f>
        <v>-8.1699346405241533E-4</v>
      </c>
      <c r="BR352" s="84">
        <f t="shared" ref="BR352" si="431">IF(ISBLANK(AN352),"",IF(ISBLANK(AI354),"",IFERROR(((AN352-AI354)/0.36/R352),"")))</f>
        <v>1.3451797385620916</v>
      </c>
      <c r="BS352" s="84">
        <f t="shared" si="371"/>
        <v>1.0486111111111112</v>
      </c>
      <c r="BT352" s="84">
        <f>IF(ISBLANK(BO352),"",IF(ISBLANK(AJ354),"",IFERROR(((BO352-AJ354)/0.36/R352),"")))</f>
        <v>0.86519607843137225</v>
      </c>
      <c r="BU352" s="84">
        <f>IF(ISBLANK(BO354),"",IF(ISBLANK(BO352),"",IFERROR(((BO352-BO354)/0.36/R352),"")))</f>
        <v>1.0477941176470587</v>
      </c>
    </row>
    <row r="353" spans="1:73" x14ac:dyDescent="0.25">
      <c r="A353" s="12" t="s">
        <v>615</v>
      </c>
      <c r="B353" s="4" t="s">
        <v>697</v>
      </c>
      <c r="C353" s="4" t="s">
        <v>546</v>
      </c>
      <c r="D353" s="4" t="s">
        <v>718</v>
      </c>
      <c r="E353" s="4"/>
      <c r="F353" s="4" t="s">
        <v>135</v>
      </c>
      <c r="G353" s="12" t="s">
        <v>546</v>
      </c>
      <c r="H353" s="12" t="s">
        <v>539</v>
      </c>
      <c r="I353" s="22">
        <v>3</v>
      </c>
      <c r="J353" s="22"/>
      <c r="K353" s="12" t="s">
        <v>545</v>
      </c>
      <c r="L353" s="39" t="s">
        <v>620</v>
      </c>
      <c r="M353" s="22">
        <v>1027</v>
      </c>
      <c r="N353" s="75">
        <v>-2.4379910339999999</v>
      </c>
      <c r="O353" s="75">
        <v>34.855417963000001</v>
      </c>
      <c r="P353" s="19">
        <v>43171</v>
      </c>
      <c r="Q353" s="19">
        <v>43239</v>
      </c>
      <c r="R353" s="21">
        <f t="shared" si="420"/>
        <v>68</v>
      </c>
      <c r="S353" s="54">
        <v>383.00451448699999</v>
      </c>
      <c r="T353">
        <v>3906.222591577</v>
      </c>
      <c r="U353" s="68" t="s">
        <v>76</v>
      </c>
      <c r="V353" s="62">
        <v>5</v>
      </c>
      <c r="W353" s="62">
        <v>8.75</v>
      </c>
      <c r="X353" s="23">
        <v>15</v>
      </c>
      <c r="Y353" s="23">
        <v>45</v>
      </c>
      <c r="AB353" s="158">
        <v>9</v>
      </c>
      <c r="AC353" s="110">
        <v>53.4</v>
      </c>
      <c r="AD353" s="162">
        <v>20</v>
      </c>
      <c r="AE353" s="163">
        <v>70</v>
      </c>
      <c r="AG353" s="25" t="s">
        <v>818</v>
      </c>
      <c r="AH353">
        <v>25.4</v>
      </c>
      <c r="AI353" s="87">
        <v>77.97</v>
      </c>
      <c r="AJ353">
        <v>103.37</v>
      </c>
      <c r="AK353" s="84">
        <v>18.89</v>
      </c>
      <c r="AL353" s="87">
        <v>7.92</v>
      </c>
      <c r="AM353" s="123"/>
      <c r="AN353" s="87">
        <v>64</v>
      </c>
      <c r="AO353" s="137">
        <v>17.920000000000002</v>
      </c>
      <c r="AP353" s="127"/>
      <c r="AQ353" s="122">
        <v>0.84</v>
      </c>
      <c r="AV353" s="122">
        <v>0.17</v>
      </c>
      <c r="BA353" s="122">
        <v>0.84</v>
      </c>
      <c r="BF353" s="122">
        <v>0.23</v>
      </c>
      <c r="BK353" s="135">
        <f t="shared" si="394"/>
        <v>0.84</v>
      </c>
      <c r="BL353" s="135">
        <f t="shared" si="395"/>
        <v>0.17</v>
      </c>
      <c r="BM353" s="135">
        <f t="shared" si="396"/>
        <v>0.84</v>
      </c>
      <c r="BN353" s="135">
        <f t="shared" si="397"/>
        <v>0.23</v>
      </c>
      <c r="BO353" s="84">
        <f t="shared" si="393"/>
        <v>82.89</v>
      </c>
      <c r="BP353" s="84">
        <f>IF(ISBLANK(AK353),"",IF(ISBLANK(AH354),"",IFERROR(((AK353-AH354)/0.36/R353),"")))</f>
        <v>-0.47385620915032667</v>
      </c>
      <c r="BQ353" s="84">
        <f>IF(ISBLANK(AK353),"",IF(ISBLANK(AK354),"",IFERROR(((AK353-AK354)/0.36/R353),"")))</f>
        <v>5.3104575163398296E-3</v>
      </c>
      <c r="BR353" s="84">
        <f t="shared" ref="BR353:BR357" si="432">IF(ISBLANK(AN353),"",IF(ISBLANK(AI354),"",IFERROR(((AN353-AI354)/0.36/R353),"")))</f>
        <v>1.7038398692810457</v>
      </c>
      <c r="BS353" s="84">
        <f t="shared" si="372"/>
        <v>1.4072712418300655</v>
      </c>
      <c r="BT353" s="84">
        <f>IF(ISBLANK(BO353),"",IF(ISBLANK(AJ354),"",IFERROR(((BO353-AJ354)/0.36/R353),"")))</f>
        <v>1.2299836601307188</v>
      </c>
      <c r="BU353" s="84">
        <f>IF(ISBLANK(BO354),"",IF(ISBLANK(BO353),"",IFERROR(((BO353-BO354)/0.36/R353),"")))</f>
        <v>1.4125816993464053</v>
      </c>
    </row>
    <row r="354" spans="1:73" x14ac:dyDescent="0.25">
      <c r="A354" s="12" t="s">
        <v>616</v>
      </c>
      <c r="B354" s="4" t="s">
        <v>697</v>
      </c>
      <c r="C354" s="4" t="s">
        <v>546</v>
      </c>
      <c r="D354" s="4" t="s">
        <v>718</v>
      </c>
      <c r="E354" s="4"/>
      <c r="F354" s="4" t="s">
        <v>135</v>
      </c>
      <c r="G354" s="12" t="s">
        <v>546</v>
      </c>
      <c r="H354" s="12" t="s">
        <v>539</v>
      </c>
      <c r="I354" s="22">
        <v>3</v>
      </c>
      <c r="J354" s="22"/>
      <c r="K354" s="12" t="s">
        <v>542</v>
      </c>
      <c r="L354" s="39" t="s">
        <v>620</v>
      </c>
      <c r="M354" s="22">
        <v>1027</v>
      </c>
      <c r="N354" s="75">
        <v>-2.4379910339999999</v>
      </c>
      <c r="O354" s="75">
        <v>34.855417963000001</v>
      </c>
      <c r="P354" s="19">
        <v>43171</v>
      </c>
      <c r="Q354" s="19">
        <v>43239</v>
      </c>
      <c r="R354" s="21">
        <f t="shared" si="420"/>
        <v>68</v>
      </c>
      <c r="S354" s="54">
        <v>383.00451448699999</v>
      </c>
      <c r="T354">
        <v>4289.2271060639996</v>
      </c>
      <c r="U354" s="68" t="s">
        <v>76</v>
      </c>
      <c r="V354" s="62">
        <v>3</v>
      </c>
      <c r="W354" s="62">
        <v>6.25</v>
      </c>
      <c r="X354" s="23">
        <v>15</v>
      </c>
      <c r="Y354" s="23">
        <v>55</v>
      </c>
      <c r="AB354" s="158">
        <v>4.5</v>
      </c>
      <c r="AC354" s="110">
        <v>20</v>
      </c>
      <c r="AD354" s="162">
        <v>20</v>
      </c>
      <c r="AE354" s="163">
        <v>52</v>
      </c>
      <c r="AG354" s="25" t="s">
        <v>818</v>
      </c>
      <c r="AH354">
        <v>30.49</v>
      </c>
      <c r="AI354" s="87">
        <v>22.29</v>
      </c>
      <c r="AJ354">
        <v>52.78</v>
      </c>
      <c r="AK354" s="84">
        <v>18.760000000000002</v>
      </c>
      <c r="AL354" s="87">
        <v>10.34</v>
      </c>
      <c r="AM354" s="123"/>
      <c r="AN354" s="87">
        <v>29.55</v>
      </c>
      <c r="AO354" s="137">
        <v>12.71</v>
      </c>
      <c r="AP354" s="127"/>
      <c r="AQ354" s="122">
        <v>0.91</v>
      </c>
      <c r="AV354" s="122">
        <v>0.21</v>
      </c>
      <c r="BA354" s="122">
        <v>1.05</v>
      </c>
      <c r="BF354" s="122">
        <v>0.12</v>
      </c>
      <c r="BK354" s="135">
        <f t="shared" si="394"/>
        <v>0.91</v>
      </c>
      <c r="BL354" s="135">
        <f t="shared" si="395"/>
        <v>0.21</v>
      </c>
      <c r="BM354" s="135">
        <f t="shared" si="396"/>
        <v>1.05</v>
      </c>
      <c r="BN354" s="135">
        <f t="shared" si="397"/>
        <v>0.12</v>
      </c>
      <c r="BO354" s="84">
        <f t="shared" si="393"/>
        <v>48.31</v>
      </c>
      <c r="BP354" s="84">
        <f>IF(ISBLANK(AK354),"",IF(ISBLANK(AH354),"",IFERROR(((AK354-AH354)/0.36/R354),"")))</f>
        <v>-0.47916666666666657</v>
      </c>
      <c r="BR354" s="84">
        <f t="shared" ref="BR354:BR357" si="433">IF(ISBLANK(AN354),"",IF(ISBLANK(AI354),"",IFERROR(((AN354-AI354)/0.36/R354),"")))</f>
        <v>0.29656862745098045</v>
      </c>
      <c r="BT354" s="84">
        <f>IF(ISBLANK(BO354),"",IF(ISBLANK(AJ354),"",IFERROR(((BO354-AJ354)/0.36/R354),"")))</f>
        <v>-0.18259803921568624</v>
      </c>
    </row>
    <row r="355" spans="1:73" x14ac:dyDescent="0.25">
      <c r="A355" s="12" t="s">
        <v>617</v>
      </c>
      <c r="B355" s="4" t="s">
        <v>698</v>
      </c>
      <c r="C355" s="4" t="s">
        <v>546</v>
      </c>
      <c r="D355" s="4" t="s">
        <v>719</v>
      </c>
      <c r="E355" s="4"/>
      <c r="F355" s="4" t="s">
        <v>135</v>
      </c>
      <c r="G355" s="12" t="s">
        <v>546</v>
      </c>
      <c r="H355" s="12" t="s">
        <v>539</v>
      </c>
      <c r="I355" s="22">
        <v>4</v>
      </c>
      <c r="J355" s="22"/>
      <c r="K355" s="12" t="s">
        <v>540</v>
      </c>
      <c r="L355" s="39" t="s">
        <v>620</v>
      </c>
      <c r="M355" s="79">
        <v>1026</v>
      </c>
      <c r="N355" s="77">
        <v>-2.4380789599999999</v>
      </c>
      <c r="O355" s="77">
        <v>34.854988976999998</v>
      </c>
      <c r="P355" s="19">
        <v>43171</v>
      </c>
      <c r="Q355" s="19">
        <v>43239</v>
      </c>
      <c r="R355" s="21">
        <f t="shared" si="420"/>
        <v>68</v>
      </c>
      <c r="S355" s="54">
        <v>383.00451448699999</v>
      </c>
      <c r="T355">
        <v>3523.21807709</v>
      </c>
      <c r="U355" s="68" t="s">
        <v>76</v>
      </c>
      <c r="V355" s="62">
        <v>5</v>
      </c>
      <c r="W355" s="62">
        <v>17.25</v>
      </c>
      <c r="X355" s="23">
        <v>20</v>
      </c>
      <c r="Y355" s="23">
        <v>53</v>
      </c>
      <c r="AB355" s="158">
        <v>8.5</v>
      </c>
      <c r="AC355" s="110">
        <v>41.4</v>
      </c>
      <c r="AD355" s="162">
        <v>30</v>
      </c>
      <c r="AE355" s="163">
        <v>70</v>
      </c>
      <c r="AF355" s="3" t="s">
        <v>759</v>
      </c>
      <c r="AG355" s="25" t="s">
        <v>818</v>
      </c>
      <c r="AH355">
        <v>27.19</v>
      </c>
      <c r="AI355" s="87">
        <v>38.36</v>
      </c>
      <c r="AJ355">
        <v>65.55</v>
      </c>
      <c r="AK355" s="84">
        <v>43.82</v>
      </c>
      <c r="AL355" s="87">
        <v>27.34</v>
      </c>
      <c r="AM355" s="123"/>
      <c r="AN355" s="87">
        <v>54.62</v>
      </c>
      <c r="AO355" s="137">
        <v>28.4</v>
      </c>
      <c r="AP355" s="127"/>
      <c r="AQ355" s="122">
        <v>0.67</v>
      </c>
      <c r="AV355" s="122">
        <v>0.22</v>
      </c>
      <c r="BA355" s="122">
        <v>0.91</v>
      </c>
      <c r="BF355" s="122">
        <v>0.25</v>
      </c>
      <c r="BK355" s="135">
        <f t="shared" si="394"/>
        <v>0.67</v>
      </c>
      <c r="BL355" s="135">
        <f t="shared" si="395"/>
        <v>0.22</v>
      </c>
      <c r="BM355" s="135">
        <f t="shared" si="396"/>
        <v>0.91</v>
      </c>
      <c r="BN355" s="135">
        <f t="shared" si="397"/>
        <v>0.25</v>
      </c>
      <c r="BO355" s="84">
        <f t="shared" si="393"/>
        <v>98.44</v>
      </c>
      <c r="BP355" s="84">
        <f>IF(ISBLANK(AK355),"",IF(ISBLANK(AH357),"",IFERROR(((AK355-AH357)/0.36/R355),"")))</f>
        <v>0.52246732026143794</v>
      </c>
      <c r="BQ355" s="84">
        <f>IF(ISBLANK(AK355),"",IF(ISBLANK(AK357),"",IFERROR(((AK355-AK357)/0.36/R355),"")))</f>
        <v>1.7900326797385622</v>
      </c>
      <c r="BR355" s="84">
        <f t="shared" ref="BR355" si="434">IF(ISBLANK(AN355),"",IF(ISBLANK(AI357),"",IFERROR(((AN355-AI357)/0.36/R355),"")))</f>
        <v>-1.4603758169934644</v>
      </c>
      <c r="BS355" s="84">
        <f>IF(ISBLANK(AN355),"",IF(ISBLANK(AN355),"",IFERROR(((AN355-AN357)/0.36/R355),"")))</f>
        <v>-1.5939542483660132</v>
      </c>
      <c r="BT355" s="84">
        <f>IF(ISBLANK(BO355),"",IF(ISBLANK(AJ357),"",IFERROR(((BO355-AJ357)/0.36/R355),"")))</f>
        <v>-0.93790849673202648</v>
      </c>
      <c r="BU355" s="84">
        <f>IF(ISBLANK(BO357),"",IF(ISBLANK(BO355),"",IFERROR(((BO355-BO357)/0.36/R355),"")))</f>
        <v>0.19607843137254891</v>
      </c>
    </row>
    <row r="356" spans="1:73" x14ac:dyDescent="0.25">
      <c r="A356" s="12" t="s">
        <v>618</v>
      </c>
      <c r="B356" s="4" t="s">
        <v>698</v>
      </c>
      <c r="C356" s="4" t="s">
        <v>546</v>
      </c>
      <c r="D356" s="4" t="s">
        <v>719</v>
      </c>
      <c r="E356" s="4"/>
      <c r="F356" s="4" t="s">
        <v>135</v>
      </c>
      <c r="G356" s="12" t="s">
        <v>546</v>
      </c>
      <c r="H356" s="12" t="s">
        <v>539</v>
      </c>
      <c r="I356" s="22">
        <v>4</v>
      </c>
      <c r="J356" s="22"/>
      <c r="K356" s="12" t="s">
        <v>545</v>
      </c>
      <c r="L356" s="39" t="s">
        <v>620</v>
      </c>
      <c r="M356" s="79">
        <v>1026</v>
      </c>
      <c r="N356" s="77">
        <v>-2.4380789599999999</v>
      </c>
      <c r="O356" s="77">
        <v>34.854988976999998</v>
      </c>
      <c r="P356" s="19">
        <v>43171</v>
      </c>
      <c r="Q356" s="19">
        <v>43239</v>
      </c>
      <c r="R356" s="21">
        <f t="shared" si="420"/>
        <v>68</v>
      </c>
      <c r="S356" s="54">
        <v>383.00451448699999</v>
      </c>
      <c r="T356">
        <v>3906.222591577</v>
      </c>
      <c r="U356" s="68" t="s">
        <v>76</v>
      </c>
      <c r="V356" s="62">
        <v>8</v>
      </c>
      <c r="W356" s="62">
        <v>46</v>
      </c>
      <c r="X356" s="23">
        <v>25</v>
      </c>
      <c r="Y356" s="23">
        <v>75</v>
      </c>
      <c r="AB356" s="158">
        <v>8.5</v>
      </c>
      <c r="AC356" s="110">
        <v>34</v>
      </c>
      <c r="AD356" s="162">
        <v>30</v>
      </c>
      <c r="AE356" s="163">
        <v>70</v>
      </c>
      <c r="AF356" s="3" t="s">
        <v>759</v>
      </c>
      <c r="AG356" s="25" t="s">
        <v>818</v>
      </c>
      <c r="AH356">
        <v>9.36</v>
      </c>
      <c r="AI356" s="87">
        <v>146.6</v>
      </c>
      <c r="AJ356">
        <v>155.95999999999998</v>
      </c>
      <c r="AK356" s="84">
        <v>45.08</v>
      </c>
      <c r="AL356" s="87">
        <v>25.35</v>
      </c>
      <c r="AM356" s="123"/>
      <c r="AN356" s="87">
        <v>74.84</v>
      </c>
      <c r="AO356" s="137">
        <v>11.72</v>
      </c>
      <c r="AP356" s="127"/>
      <c r="AQ356" s="122">
        <v>0.7</v>
      </c>
      <c r="AV356" s="122">
        <v>0.18</v>
      </c>
      <c r="BA356" s="122">
        <v>1.02</v>
      </c>
      <c r="BF356" s="122">
        <v>0.28000000000000003</v>
      </c>
      <c r="BK356" s="135">
        <f t="shared" si="394"/>
        <v>0.7</v>
      </c>
      <c r="BL356" s="135">
        <f t="shared" si="395"/>
        <v>0.18</v>
      </c>
      <c r="BM356" s="135">
        <f t="shared" si="396"/>
        <v>1.02</v>
      </c>
      <c r="BN356" s="135">
        <f t="shared" si="397"/>
        <v>0.28000000000000003</v>
      </c>
      <c r="BO356" s="84">
        <f t="shared" si="393"/>
        <v>119.92</v>
      </c>
      <c r="BP356" s="84">
        <f>IF(ISBLANK(AK356),"",IF(ISBLANK(AH357),"",IFERROR(((AK356-AH357)/0.36/R356),"")))</f>
        <v>0.57393790849673199</v>
      </c>
      <c r="BQ356" s="84">
        <f>IF(ISBLANK(AK356),"",IF(ISBLANK(AK357),"",IFERROR(((AK356-AK357)/0.36/R356),"")))</f>
        <v>1.8415032679738563</v>
      </c>
      <c r="BR356" s="84">
        <f t="shared" ref="BR356:BR357" si="435">IF(ISBLANK(AN356),"",IF(ISBLANK(AI357),"",IFERROR(((AN356-AI357)/0.36/R356),"")))</f>
        <v>-0.63439542483660138</v>
      </c>
      <c r="BS356" s="84">
        <f>IF(ISBLANK(AN356),"",IF(ISBLANK(AN356),"",IFERROR(((AN356-AN357)/0.36/R356),"")))</f>
        <v>-0.76797385620915026</v>
      </c>
      <c r="BT356" s="84">
        <f>IF(ISBLANK(BO356),"",IF(ISBLANK(AJ357),"",IFERROR(((BO356-AJ357)/0.36/R356),"")))</f>
        <v>-6.0457516339869448E-2</v>
      </c>
      <c r="BU356" s="84">
        <f>IF(ISBLANK(BO357),"",IF(ISBLANK(BO356),"",IFERROR(((BO356-BO357)/0.36/R356),"")))</f>
        <v>1.0735294117647058</v>
      </c>
    </row>
    <row r="357" spans="1:73" s="34" customFormat="1" x14ac:dyDescent="0.25">
      <c r="A357" s="33" t="s">
        <v>619</v>
      </c>
      <c r="B357" s="35" t="s">
        <v>698</v>
      </c>
      <c r="C357" s="35" t="s">
        <v>546</v>
      </c>
      <c r="D357" s="35" t="s">
        <v>719</v>
      </c>
      <c r="E357" s="35"/>
      <c r="F357" s="35" t="s">
        <v>135</v>
      </c>
      <c r="G357" s="33" t="s">
        <v>546</v>
      </c>
      <c r="H357" s="33" t="s">
        <v>539</v>
      </c>
      <c r="I357" s="47">
        <v>4</v>
      </c>
      <c r="J357" s="47"/>
      <c r="K357" s="33" t="s">
        <v>542</v>
      </c>
      <c r="L357" s="33" t="s">
        <v>620</v>
      </c>
      <c r="M357" s="47">
        <v>1026</v>
      </c>
      <c r="N357" s="76">
        <v>-2.4380789599999999</v>
      </c>
      <c r="O357" s="76">
        <v>34.854988976999998</v>
      </c>
      <c r="P357" s="36">
        <v>43171</v>
      </c>
      <c r="Q357" s="36">
        <v>43239</v>
      </c>
      <c r="R357" s="41">
        <f t="shared" si="420"/>
        <v>68</v>
      </c>
      <c r="S357" s="55">
        <v>383.00451448699999</v>
      </c>
      <c r="T357">
        <v>4289.2271060639996</v>
      </c>
      <c r="U357" s="69" t="s">
        <v>76</v>
      </c>
      <c r="V357" s="63">
        <v>3.5</v>
      </c>
      <c r="W357" s="63">
        <v>11.75</v>
      </c>
      <c r="X357" s="82">
        <v>25</v>
      </c>
      <c r="Y357" s="82">
        <v>50</v>
      </c>
      <c r="Z357" s="108"/>
      <c r="AA357" s="108"/>
      <c r="AB357" s="159">
        <v>10</v>
      </c>
      <c r="AC357" s="160">
        <v>49.2</v>
      </c>
      <c r="AD357" s="55">
        <v>0</v>
      </c>
      <c r="AE357" s="160">
        <v>55</v>
      </c>
      <c r="AF357" s="108" t="s">
        <v>759</v>
      </c>
      <c r="AG357" s="38" t="s">
        <v>818</v>
      </c>
      <c r="AH357" s="34">
        <v>31.03</v>
      </c>
      <c r="AI357" s="88">
        <v>90.37</v>
      </c>
      <c r="AJ357" s="34">
        <v>121.4</v>
      </c>
      <c r="AK357" s="86">
        <v>0</v>
      </c>
      <c r="AL357" s="88"/>
      <c r="AM357" s="129"/>
      <c r="AN357" s="88">
        <v>93.64</v>
      </c>
      <c r="AO357" s="138">
        <v>24.55</v>
      </c>
      <c r="AP357" s="128"/>
      <c r="AQ357" s="126"/>
      <c r="AR357" s="136"/>
      <c r="AS357" s="187"/>
      <c r="AT357" s="126"/>
      <c r="AU357" s="126"/>
      <c r="AV357" s="126"/>
      <c r="AW357" s="136"/>
      <c r="AX357" s="187"/>
      <c r="AY357" s="126"/>
      <c r="AZ357" s="126"/>
      <c r="BA357" s="126">
        <v>0.98</v>
      </c>
      <c r="BB357" s="136"/>
      <c r="BC357" s="187"/>
      <c r="BD357" s="126"/>
      <c r="BE357" s="126"/>
      <c r="BF357" s="126">
        <v>0.31</v>
      </c>
      <c r="BG357" s="136"/>
      <c r="BI357" s="136"/>
      <c r="BJ357" s="136"/>
      <c r="BK357" s="136" t="str">
        <f t="shared" si="394"/>
        <v/>
      </c>
      <c r="BL357" s="136" t="str">
        <f t="shared" si="395"/>
        <v/>
      </c>
      <c r="BM357" s="136">
        <f t="shared" si="396"/>
        <v>0.98</v>
      </c>
      <c r="BN357" s="136">
        <f t="shared" si="397"/>
        <v>0.31</v>
      </c>
      <c r="BO357" s="86">
        <f t="shared" si="393"/>
        <v>93.64</v>
      </c>
      <c r="BP357" s="86">
        <f>IF(ISBLANK(AK357),"",IF(ISBLANK(AH357),"",IFERROR(((AK357-AH357)/0.36/R357),"")))</f>
        <v>-1.2675653594771243</v>
      </c>
      <c r="BQ357" s="86"/>
      <c r="BR357" s="86">
        <f t="shared" ref="BR357" si="436">IF(ISBLANK(AN357),"",IF(ISBLANK(AI357),"",IFERROR(((AN357-AI357)/0.36/R357),"")))</f>
        <v>0.13357843137254888</v>
      </c>
      <c r="BS357" s="86"/>
      <c r="BT357" s="86">
        <f>IF(ISBLANK(BO357),"",IF(ISBLANK(AJ357),"",IFERROR(((BO357-AJ357)/0.36/R357),"")))</f>
        <v>-1.1339869281045754</v>
      </c>
      <c r="BU357" s="86"/>
    </row>
    <row r="358" spans="1:73" x14ac:dyDescent="0.25">
      <c r="AQ358" s="122">
        <f t="shared" ref="AQ358:BA358" si="437">AVERAGE(AQ2:AQ357)</f>
        <v>1.425645933014354</v>
      </c>
      <c r="AS358" s="122">
        <f>AVERAGE(AS2:AS357)</f>
        <v>1.206470588235294</v>
      </c>
      <c r="AV358" s="122">
        <f t="shared" si="437"/>
        <v>0.18230046948356796</v>
      </c>
      <c r="AX358" s="122">
        <f>AVERAGE(AX2:AX357)</f>
        <v>0.2541176470588235</v>
      </c>
      <c r="AZ358" s="122">
        <f t="shared" si="437"/>
        <v>1.6963636363636363</v>
      </c>
      <c r="BA358" s="122">
        <f t="shared" si="437"/>
        <v>1.6452255639097757</v>
      </c>
      <c r="BC358" s="122">
        <f>AVERAGE(BC2:BC357)</f>
        <v>1.3947826086956521</v>
      </c>
      <c r="BF358" s="122">
        <f>AVERAGE(BF2:BF357)</f>
        <v>0.19858736059479556</v>
      </c>
      <c r="BH358" s="84">
        <f>AVERAGE(BH2:BH357)</f>
        <v>0.25478260869565217</v>
      </c>
      <c r="BJ358" s="135">
        <f>AVERAGE(BJ2:BJ357)</f>
        <v>1.1289473684210527</v>
      </c>
    </row>
  </sheetData>
  <pageMargins left="0.7" right="0.7" top="0.75" bottom="0.75" header="0.3" footer="0.3"/>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O357"/>
  <sheetViews>
    <sheetView zoomScale="80" zoomScaleNormal="80" workbookViewId="0">
      <pane xSplit="1" ySplit="1" topLeftCell="Y337" activePane="bottomRight" state="frozen"/>
      <selection pane="topRight" activeCell="B1" sqref="B1"/>
      <selection pane="bottomLeft" activeCell="A2" sqref="A2"/>
      <selection pane="bottomRight" activeCell="AM345" sqref="AM345"/>
    </sheetView>
  </sheetViews>
  <sheetFormatPr defaultRowHeight="15.75" x14ac:dyDescent="0.25"/>
  <cols>
    <col min="1" max="1" width="16.625" bestFit="1" customWidth="1"/>
    <col min="2" max="2" width="12.625" bestFit="1" customWidth="1"/>
    <col min="4" max="4" width="9.375" bestFit="1" customWidth="1"/>
    <col min="5" max="5" width="9.375" customWidth="1"/>
    <col min="6" max="6" width="10.5" bestFit="1" customWidth="1"/>
    <col min="14" max="14" width="9.875" bestFit="1" customWidth="1"/>
    <col min="15" max="15" width="10.25" customWidth="1"/>
    <col min="16" max="16" width="10.75" bestFit="1" customWidth="1"/>
    <col min="17" max="17" width="11.75" bestFit="1" customWidth="1"/>
    <col min="30" max="32" width="9" customWidth="1"/>
    <col min="33" max="33" width="9" style="5"/>
    <col min="34" max="34" width="9" customWidth="1"/>
    <col min="35" max="35" width="9" style="5"/>
  </cols>
  <sheetData>
    <row r="1" spans="1:41" ht="78.75" x14ac:dyDescent="0.25">
      <c r="A1" s="2" t="str">
        <f>Exclosure.data.RAW!A1</f>
        <v>plot.id</v>
      </c>
      <c r="B1" s="2" t="str">
        <f>Exclosure.data.RAW!B1</f>
        <v>block.id.harvest</v>
      </c>
      <c r="C1" s="2" t="str">
        <f>Exclosure.data.RAW!C1</f>
        <v>site.id</v>
      </c>
      <c r="D1" s="2" t="str">
        <f>Exclosure.data.RAW!D1</f>
        <v>block.id</v>
      </c>
      <c r="E1" s="2" t="str">
        <f>Exclosure.data.RAW!E1</f>
        <v>stu.block.id</v>
      </c>
      <c r="F1" s="2" t="str">
        <f>Exclosure.data.RAW!F1</f>
        <v>site.name</v>
      </c>
      <c r="G1" s="2" t="str">
        <f>Exclosure.data.RAW!G1</f>
        <v>region</v>
      </c>
      <c r="H1" s="2" t="str">
        <f>Exclosure.data.RAW!H1</f>
        <v>landuse</v>
      </c>
      <c r="I1" s="78" t="str">
        <f>Exclosure.data.RAW!I1</f>
        <v>block</v>
      </c>
      <c r="J1" s="78" t="s">
        <v>1054</v>
      </c>
      <c r="K1" s="2" t="str">
        <f>Exclosure.data.RAW!K1</f>
        <v>treatment</v>
      </c>
      <c r="L1" s="2" t="str">
        <f>Exclosure.data.RAW!L1</f>
        <v>harvest</v>
      </c>
      <c r="M1" s="78" t="str">
        <f>Exclosure.data.RAW!M1</f>
        <v>wp</v>
      </c>
      <c r="N1" s="74" t="str">
        <f>Exclosure.data.RAW!N1</f>
        <v>lat</v>
      </c>
      <c r="O1" s="74" t="str">
        <f>Exclosure.data.RAW!O1</f>
        <v>long</v>
      </c>
      <c r="P1" s="73" t="str">
        <f>Exclosure.data.RAW!P1</f>
        <v>setup.date</v>
      </c>
      <c r="Q1" s="72" t="str">
        <f>Exclosure.data.RAW!Q1</f>
        <v>harvest.date</v>
      </c>
      <c r="R1" s="20" t="str">
        <f>Exclosure.data.RAW!R1</f>
        <v>growth.period</v>
      </c>
      <c r="S1" s="71" t="str">
        <f>Exclosure.data.RAW!S1</f>
        <v>rain.sum</v>
      </c>
      <c r="T1" s="71" t="str">
        <f>Exclosure.data.RAW!T1</f>
        <v>rain.acc.sum</v>
      </c>
      <c r="U1" s="65" t="str">
        <f>Exclosure.data.RAW!U1</f>
        <v>target.sp.</v>
      </c>
      <c r="V1" s="56" t="str">
        <f>Exclosure.data.RAW!V1</f>
        <v>pasture.disc.setup</v>
      </c>
      <c r="W1" s="56" t="str">
        <f>Exclosure.data.RAW!W1</f>
        <v>height. setup</v>
      </c>
      <c r="X1" s="80" t="str">
        <f>Exclosure.data.RAW!X1</f>
        <v>target.sp.cover.setup</v>
      </c>
      <c r="Y1" s="80" t="str">
        <f>Exclosure.data.RAW!Y1</f>
        <v>total.veg.cover.setup</v>
      </c>
      <c r="Z1" s="157" t="str">
        <f>Exclosure.data.RAW!AB1</f>
        <v>pasture.disc.harvest</v>
      </c>
      <c r="AA1" s="157" t="str">
        <f>Exclosure.data.RAW!AC1</f>
        <v>height.harvest</v>
      </c>
      <c r="AB1" s="157" t="str">
        <f>Exclosure.data.RAW!AD1</f>
        <v>target.sp.cover.harvest</v>
      </c>
      <c r="AC1" s="157" t="str">
        <f>Exclosure.data.RAW!AE1</f>
        <v>total.veg.cover.harvest</v>
      </c>
      <c r="AD1" s="91" t="str">
        <f>Exclosure.data.RAW!AH1</f>
        <v>PREVIOUS (HX-1)biomass.target.sp.g</v>
      </c>
      <c r="AE1" s="230" t="str">
        <f>Exclosure.data.RAW!AI1</f>
        <v>PREVIOUS (HX-1)biomass.other.sp.g</v>
      </c>
      <c r="AF1" s="92" t="str">
        <f>Exclosure.data.RAW!AJ1</f>
        <v>PREVIOUS (HX-1)biomass.total.g</v>
      </c>
      <c r="AG1" s="181" t="str">
        <f>Exclosure.data.RAW!AK1</f>
        <v>biomass.target.sp.</v>
      </c>
      <c r="AH1" s="93" t="str">
        <f>Exclosure.data.RAW!AN1</f>
        <v>biomass.other.sp.</v>
      </c>
      <c r="AI1" s="199" t="str">
        <f>Exclosure.data.RAW!BO1</f>
        <v>biomass.total.g</v>
      </c>
      <c r="AJ1" s="178" t="str">
        <f>Exclosure.data.RAW!BP1</f>
        <v>productivity.target.g.m2.day</v>
      </c>
      <c r="AK1" s="177" t="str">
        <f>Exclosure.data.RAW!BQ1</f>
        <v>consumption.target.g.m2.day</v>
      </c>
      <c r="AL1" s="93" t="str">
        <f>Exclosure.data.RAW!BR1</f>
        <v>productivity.other.g.m2.day</v>
      </c>
      <c r="AM1" s="93" t="str">
        <f>Exclosure.data.RAW!BS1</f>
        <v>consumption.other.g.m2.day</v>
      </c>
      <c r="AN1" s="180" t="str">
        <f>Exclosure.data.RAW!BT1</f>
        <v>productivity.total.g.m2.day</v>
      </c>
      <c r="AO1" s="179" t="str">
        <f>Exclosure.data.RAW!BU1</f>
        <v>consumption.total.g.m2.day</v>
      </c>
    </row>
    <row r="2" spans="1:41" x14ac:dyDescent="0.25">
      <c r="A2" s="12" t="str">
        <f>Exclosure.data.RAW!A2</f>
        <v>WET_W_1_H0</v>
      </c>
      <c r="B2" s="12" t="str">
        <f>Exclosure.data.RAW!B2</f>
        <v>WET_W_1_H1</v>
      </c>
      <c r="C2" s="12" t="str">
        <f>Exclosure.data.RAW!C2</f>
        <v>WET_W</v>
      </c>
      <c r="D2" s="12" t="str">
        <f>Exclosure.data.RAW!D2</f>
        <v>WET_W_1</v>
      </c>
      <c r="E2" s="12" t="str">
        <f>Exclosure.data.RAW!E2</f>
        <v>WET_W_3</v>
      </c>
      <c r="F2" s="12" t="str">
        <f>Exclosure.data.RAW!F2</f>
        <v>Handajega</v>
      </c>
      <c r="G2" s="12" t="str">
        <f>Exclosure.data.RAW!G2</f>
        <v>WET</v>
      </c>
      <c r="H2" s="12" t="str">
        <f>Exclosure.data.RAW!H2</f>
        <v>W</v>
      </c>
      <c r="I2" s="22">
        <f>Exclosure.data.RAW!I2</f>
        <v>1</v>
      </c>
      <c r="J2" s="22">
        <v>3</v>
      </c>
      <c r="K2" s="12" t="str">
        <f>Exclosure.data.RAW!K2</f>
        <v>H0</v>
      </c>
      <c r="L2" s="12" t="str">
        <f>Exclosure.data.RAW!L2</f>
        <v>H0</v>
      </c>
      <c r="M2" s="22">
        <f>Exclosure.data.RAW!M2</f>
        <v>954</v>
      </c>
      <c r="N2" s="75">
        <f>Exclosure.data.RAW!N2</f>
        <v>-2.2724839860000001</v>
      </c>
      <c r="O2" s="75">
        <f>Exclosure.data.RAW!O2</f>
        <v>34.023325982999999</v>
      </c>
      <c r="P2" s="17">
        <f>Exclosure.data.RAW!P2</f>
        <v>42782</v>
      </c>
      <c r="Q2" s="66"/>
      <c r="R2" s="22">
        <f>Exclosure.data.RAW!R2</f>
        <v>0</v>
      </c>
      <c r="S2" s="52">
        <f>Exclosure.data.RAW!S2</f>
        <v>0</v>
      </c>
      <c r="T2" s="52">
        <f>Exclosure.data.RAW!T2</f>
        <v>0</v>
      </c>
      <c r="U2" s="66" t="str">
        <f>Exclosure.data.RAW!U2</f>
        <v>The.tri</v>
      </c>
      <c r="V2" s="57">
        <f>Exclosure.data.RAW!V2</f>
        <v>3</v>
      </c>
      <c r="W2" s="57">
        <f>Exclosure.data.RAW!W2</f>
        <v>2.6</v>
      </c>
      <c r="X2" s="22">
        <f>Exclosure.data.RAW!X2</f>
        <v>15</v>
      </c>
      <c r="Y2" s="22">
        <f>Exclosure.data.RAW!Y2</f>
        <v>50</v>
      </c>
      <c r="Z2" s="155"/>
      <c r="AA2" s="155"/>
      <c r="AB2" s="155"/>
      <c r="AC2" s="155"/>
      <c r="AG2" s="184">
        <f>Exclosure.data.RAW!AK2</f>
        <v>1.83</v>
      </c>
      <c r="AH2" s="52">
        <f>Exclosure.data.RAW!AN2</f>
        <v>13.97</v>
      </c>
      <c r="AI2" s="5">
        <f>Exclosure.data.RAW!BO2</f>
        <v>15.8</v>
      </c>
      <c r="AL2" s="84"/>
      <c r="AM2" s="84"/>
    </row>
    <row r="3" spans="1:41" x14ac:dyDescent="0.25">
      <c r="A3" s="12" t="str">
        <f>Exclosure.data.RAW!A3</f>
        <v>WET_W_2_H0</v>
      </c>
      <c r="B3" s="12" t="str">
        <f>Exclosure.data.RAW!B3</f>
        <v>WET_W_2_H1</v>
      </c>
      <c r="C3" s="12" t="str">
        <f>Exclosure.data.RAW!C3</f>
        <v>WET_W</v>
      </c>
      <c r="D3" s="12" t="str">
        <f>Exclosure.data.RAW!D3</f>
        <v>WET_W_2</v>
      </c>
      <c r="E3" s="12" t="str">
        <f>Exclosure.data.RAW!E3</f>
        <v>WET_W_4</v>
      </c>
      <c r="F3" s="12" t="str">
        <f>Exclosure.data.RAW!F3</f>
        <v>Handajega</v>
      </c>
      <c r="G3" s="12" t="str">
        <f>Exclosure.data.RAW!G3</f>
        <v>WET</v>
      </c>
      <c r="H3" s="12" t="str">
        <f>Exclosure.data.RAW!H3</f>
        <v>W</v>
      </c>
      <c r="I3" s="22">
        <f>Exclosure.data.RAW!I3</f>
        <v>2</v>
      </c>
      <c r="J3" s="22">
        <v>4</v>
      </c>
      <c r="K3" s="12" t="str">
        <f>Exclosure.data.RAW!K3</f>
        <v>H0</v>
      </c>
      <c r="L3" s="12" t="str">
        <f>Exclosure.data.RAW!L3</f>
        <v>H0</v>
      </c>
      <c r="M3" s="22">
        <f>Exclosure.data.RAW!M3</f>
        <v>953</v>
      </c>
      <c r="N3" s="75">
        <f>Exclosure.data.RAW!N3</f>
        <v>-2.2783000210000002</v>
      </c>
      <c r="O3" s="75">
        <f>Exclosure.data.RAW!O3</f>
        <v>34.024458965000001</v>
      </c>
      <c r="P3" s="17">
        <f>Exclosure.data.RAW!P3</f>
        <v>42782</v>
      </c>
      <c r="Q3" s="66"/>
      <c r="R3" s="22">
        <f>Exclosure.data.RAW!R3</f>
        <v>0</v>
      </c>
      <c r="S3" s="52">
        <f>Exclosure.data.RAW!S3</f>
        <v>0</v>
      </c>
      <c r="T3" s="52">
        <f>Exclosure.data.RAW!T3</f>
        <v>0</v>
      </c>
      <c r="U3" s="66" t="str">
        <f>Exclosure.data.RAW!U3</f>
        <v>The.tri</v>
      </c>
      <c r="V3" s="57"/>
      <c r="W3" s="57"/>
      <c r="X3" s="22">
        <f>Exclosure.data.RAW!X3</f>
        <v>10</v>
      </c>
      <c r="Y3" s="22">
        <f>Exclosure.data.RAW!Y3</f>
        <v>40</v>
      </c>
      <c r="Z3" s="155"/>
      <c r="AA3" s="155"/>
      <c r="AB3" s="155"/>
      <c r="AC3" s="155"/>
      <c r="AG3" s="184">
        <f>Exclosure.data.RAW!AK3</f>
        <v>2.2200000000000002</v>
      </c>
      <c r="AH3" s="52">
        <f>Exclosure.data.RAW!AN3</f>
        <v>10.14</v>
      </c>
      <c r="AI3" s="5">
        <f>Exclosure.data.RAW!BO3</f>
        <v>12.360000000000001</v>
      </c>
      <c r="AL3" s="84"/>
      <c r="AM3" s="84"/>
    </row>
    <row r="4" spans="1:41" x14ac:dyDescent="0.25">
      <c r="A4" s="12" t="str">
        <f>Exclosure.data.RAW!A4</f>
        <v>WET_W_3_H0</v>
      </c>
      <c r="B4" s="12" t="str">
        <f>Exclosure.data.RAW!B4</f>
        <v>WET_W_3_H1</v>
      </c>
      <c r="C4" s="12" t="str">
        <f>Exclosure.data.RAW!C4</f>
        <v>WET_W</v>
      </c>
      <c r="D4" s="12" t="str">
        <f>Exclosure.data.RAW!D4</f>
        <v>WET_W_3</v>
      </c>
      <c r="E4" s="12" t="str">
        <f>Exclosure.data.RAW!E4</f>
        <v>WET_W_1</v>
      </c>
      <c r="F4" s="12" t="str">
        <f>Exclosure.data.RAW!F4</f>
        <v>Handajega</v>
      </c>
      <c r="G4" s="12" t="str">
        <f>Exclosure.data.RAW!G4</f>
        <v>WET</v>
      </c>
      <c r="H4" s="12" t="str">
        <f>Exclosure.data.RAW!H4</f>
        <v>W</v>
      </c>
      <c r="I4" s="22">
        <f>Exclosure.data.RAW!I4</f>
        <v>3</v>
      </c>
      <c r="J4" s="22">
        <v>1</v>
      </c>
      <c r="K4" s="12" t="str">
        <f>Exclosure.data.RAW!K4</f>
        <v>H0</v>
      </c>
      <c r="L4" s="12" t="str">
        <f>Exclosure.data.RAW!L4</f>
        <v>H0</v>
      </c>
      <c r="M4" s="22">
        <f>Exclosure.data.RAW!M4</f>
        <v>951</v>
      </c>
      <c r="N4" s="75">
        <f>Exclosure.data.RAW!N4</f>
        <v>-2.2779990269999999</v>
      </c>
      <c r="O4" s="75">
        <f>Exclosure.data.RAW!O4</f>
        <v>34.027678035000001</v>
      </c>
      <c r="P4" s="17">
        <f>Exclosure.data.RAW!P4</f>
        <v>42782</v>
      </c>
      <c r="Q4" s="66"/>
      <c r="R4" s="22">
        <f>Exclosure.data.RAW!R4</f>
        <v>0</v>
      </c>
      <c r="S4" s="52">
        <f>Exclosure.data.RAW!S4</f>
        <v>0</v>
      </c>
      <c r="T4" s="52">
        <f>Exclosure.data.RAW!T4</f>
        <v>0</v>
      </c>
      <c r="U4" s="66" t="str">
        <f>Exclosure.data.RAW!U4</f>
        <v>The.tri</v>
      </c>
      <c r="V4" s="57">
        <f>Exclosure.data.RAW!V4</f>
        <v>3.4</v>
      </c>
      <c r="W4" s="57">
        <f>Exclosure.data.RAW!W4</f>
        <v>3.8</v>
      </c>
      <c r="X4" s="22">
        <f>Exclosure.data.RAW!X4</f>
        <v>25</v>
      </c>
      <c r="Y4" s="22">
        <f>Exclosure.data.RAW!Y4</f>
        <v>60</v>
      </c>
      <c r="Z4" s="155"/>
      <c r="AA4" s="155"/>
      <c r="AB4" s="155"/>
      <c r="AC4" s="155"/>
      <c r="AG4" s="184">
        <f>Exclosure.data.RAW!AK4</f>
        <v>8.61</v>
      </c>
      <c r="AH4" s="52">
        <f>Exclosure.data.RAW!AN4</f>
        <v>14.16</v>
      </c>
      <c r="AI4" s="5">
        <f>Exclosure.data.RAW!BO4</f>
        <v>22.77</v>
      </c>
      <c r="AL4" s="84"/>
      <c r="AM4" s="84"/>
    </row>
    <row r="5" spans="1:41" x14ac:dyDescent="0.25">
      <c r="A5" s="12" t="str">
        <f>Exclosure.data.RAW!A5</f>
        <v>WET_W_4_H0</v>
      </c>
      <c r="B5" s="12" t="str">
        <f>Exclosure.data.RAW!B5</f>
        <v>WET_W_4_H1</v>
      </c>
      <c r="C5" s="12" t="str">
        <f>Exclosure.data.RAW!C5</f>
        <v>WET_W</v>
      </c>
      <c r="D5" s="12" t="str">
        <f>Exclosure.data.RAW!D5</f>
        <v>WET_W_4</v>
      </c>
      <c r="E5" s="12" t="str">
        <f>Exclosure.data.RAW!E5</f>
        <v>WET_W_2</v>
      </c>
      <c r="F5" s="12" t="str">
        <f>Exclosure.data.RAW!F5</f>
        <v>Handajega</v>
      </c>
      <c r="G5" s="12" t="str">
        <f>Exclosure.data.RAW!G5</f>
        <v>WET</v>
      </c>
      <c r="H5" s="12" t="str">
        <f>Exclosure.data.RAW!H5</f>
        <v>W</v>
      </c>
      <c r="I5" s="22">
        <f>Exclosure.data.RAW!I5</f>
        <v>4</v>
      </c>
      <c r="J5" s="22">
        <v>2</v>
      </c>
      <c r="K5" s="12" t="str">
        <f>Exclosure.data.RAW!K5</f>
        <v>H0</v>
      </c>
      <c r="L5" s="12" t="str">
        <f>Exclosure.data.RAW!L5</f>
        <v>H0</v>
      </c>
      <c r="M5" s="22">
        <f>Exclosure.data.RAW!M5</f>
        <v>950</v>
      </c>
      <c r="N5" s="75">
        <f>Exclosure.data.RAW!N5</f>
        <v>-2.2788369660000001</v>
      </c>
      <c r="O5" s="75">
        <f>Exclosure.data.RAW!O5</f>
        <v>34.031883989999997</v>
      </c>
      <c r="P5" s="17">
        <f>Exclosure.data.RAW!P5</f>
        <v>42782</v>
      </c>
      <c r="Q5" s="66"/>
      <c r="R5" s="22">
        <f>Exclosure.data.RAW!R5</f>
        <v>0</v>
      </c>
      <c r="S5" s="52">
        <f>Exclosure.data.RAW!S5</f>
        <v>0</v>
      </c>
      <c r="T5" s="52">
        <f>Exclosure.data.RAW!T5</f>
        <v>0</v>
      </c>
      <c r="U5" s="66" t="str">
        <f>Exclosure.data.RAW!U5</f>
        <v>The.tri</v>
      </c>
      <c r="V5" s="57">
        <f>Exclosure.data.RAW!V5</f>
        <v>1.5</v>
      </c>
      <c r="W5" s="57">
        <f>Exclosure.data.RAW!W5</f>
        <v>2.6</v>
      </c>
      <c r="X5" s="22">
        <f>Exclosure.data.RAW!X5</f>
        <v>25</v>
      </c>
      <c r="Y5" s="22">
        <f>Exclosure.data.RAW!Y5</f>
        <v>70</v>
      </c>
      <c r="Z5" s="155"/>
      <c r="AA5" s="155"/>
      <c r="AB5" s="155"/>
      <c r="AC5" s="155"/>
      <c r="AG5" s="184"/>
      <c r="AH5" s="52">
        <f>Exclosure.data.RAW!AN5</f>
        <v>29.26</v>
      </c>
      <c r="AI5" s="5">
        <f>Exclosure.data.RAW!BO5</f>
        <v>29.26</v>
      </c>
      <c r="AL5" s="84"/>
      <c r="AM5" s="84"/>
    </row>
    <row r="6" spans="1:41" x14ac:dyDescent="0.25">
      <c r="A6" s="12" t="str">
        <f>Exclosure.data.RAW!A6</f>
        <v>WET_P_1_H0</v>
      </c>
      <c r="B6" s="12" t="str">
        <f>Exclosure.data.RAW!B6</f>
        <v>WET_P_1_H1</v>
      </c>
      <c r="C6" s="12" t="str">
        <f>Exclosure.data.RAW!C6</f>
        <v>WET_P</v>
      </c>
      <c r="D6" s="12" t="str">
        <f>Exclosure.data.RAW!D6</f>
        <v>WET_P_1</v>
      </c>
      <c r="E6" s="12" t="str">
        <f>Exclosure.data.RAW!E6</f>
        <v>WET_P_1</v>
      </c>
      <c r="F6" s="12" t="str">
        <f>Exclosure.data.RAW!F6</f>
        <v>Mwantimba</v>
      </c>
      <c r="G6" s="12" t="str">
        <f>Exclosure.data.RAW!G6</f>
        <v>WET</v>
      </c>
      <c r="H6" s="12" t="str">
        <f>Exclosure.data.RAW!H6</f>
        <v>P</v>
      </c>
      <c r="I6" s="22">
        <f>Exclosure.data.RAW!I6</f>
        <v>1</v>
      </c>
      <c r="J6" s="22">
        <v>1</v>
      </c>
      <c r="K6" s="12" t="str">
        <f>Exclosure.data.RAW!K6</f>
        <v>H0</v>
      </c>
      <c r="L6" s="12" t="str">
        <f>Exclosure.data.RAW!L6</f>
        <v>H0</v>
      </c>
      <c r="M6" s="22">
        <f>Exclosure.data.RAW!M6</f>
        <v>957</v>
      </c>
      <c r="N6" s="75">
        <f>Exclosure.data.RAW!N6</f>
        <v>-2.3500519620000002</v>
      </c>
      <c r="O6" s="75">
        <f>Exclosure.data.RAW!O6</f>
        <v>34.049975992999997</v>
      </c>
      <c r="P6" s="17">
        <f>Exclosure.data.RAW!P6</f>
        <v>42783</v>
      </c>
      <c r="Q6" s="66"/>
      <c r="R6" s="22">
        <f>Exclosure.data.RAW!R6</f>
        <v>0</v>
      </c>
      <c r="S6" s="52">
        <f>Exclosure.data.RAW!S6</f>
        <v>0</v>
      </c>
      <c r="T6" s="52">
        <f>Exclosure.data.RAW!T6</f>
        <v>0</v>
      </c>
      <c r="U6" s="66" t="str">
        <f>Exclosure.data.RAW!U6</f>
        <v>Chr.ori</v>
      </c>
      <c r="V6" s="57">
        <f>Exclosure.data.RAW!V6</f>
        <v>0.5</v>
      </c>
      <c r="W6" s="57"/>
      <c r="X6" s="22">
        <f>Exclosure.data.RAW!X6</f>
        <v>0.5</v>
      </c>
      <c r="Y6" s="22">
        <f>Exclosure.data.RAW!Y6</f>
        <v>5</v>
      </c>
      <c r="Z6" s="155"/>
      <c r="AA6" s="155"/>
      <c r="AB6" s="155"/>
      <c r="AC6" s="155"/>
      <c r="AG6" s="184">
        <f>Exclosure.data.RAW!AK6</f>
        <v>2.42</v>
      </c>
      <c r="AH6" s="52">
        <f>Exclosure.data.RAW!AN6</f>
        <v>0.86</v>
      </c>
      <c r="AI6" s="5">
        <f>Exclosure.data.RAW!BO6</f>
        <v>3.28</v>
      </c>
      <c r="AL6" s="84"/>
      <c r="AM6" s="84"/>
    </row>
    <row r="7" spans="1:41" x14ac:dyDescent="0.25">
      <c r="A7" s="12" t="str">
        <f>Exclosure.data.RAW!A7</f>
        <v>WET_P_2_H0</v>
      </c>
      <c r="B7" s="12" t="str">
        <f>Exclosure.data.RAW!B7</f>
        <v>WET_P_2_H1</v>
      </c>
      <c r="C7" s="12" t="str">
        <f>Exclosure.data.RAW!C7</f>
        <v>WET_P</v>
      </c>
      <c r="D7" s="12" t="str">
        <f>Exclosure.data.RAW!D7</f>
        <v>WET_P_2</v>
      </c>
      <c r="E7" s="12" t="str">
        <f>Exclosure.data.RAW!E7</f>
        <v>WET_P_2</v>
      </c>
      <c r="F7" s="12" t="str">
        <f>Exclosure.data.RAW!F7</f>
        <v>Mwantimba</v>
      </c>
      <c r="G7" s="12" t="str">
        <f>Exclosure.data.RAW!G7</f>
        <v>WET</v>
      </c>
      <c r="H7" s="12" t="str">
        <f>Exclosure.data.RAW!H7</f>
        <v>P</v>
      </c>
      <c r="I7" s="22">
        <f>Exclosure.data.RAW!I7</f>
        <v>2</v>
      </c>
      <c r="J7" s="22">
        <v>2</v>
      </c>
      <c r="K7" s="12" t="str">
        <f>Exclosure.data.RAW!K7</f>
        <v>H0</v>
      </c>
      <c r="L7" s="12" t="str">
        <f>Exclosure.data.RAW!L7</f>
        <v>H0</v>
      </c>
      <c r="M7" s="22">
        <f>Exclosure.data.RAW!M7</f>
        <v>959</v>
      </c>
      <c r="N7" s="75">
        <f>Exclosure.data.RAW!N7</f>
        <v>-2.3484879830000001</v>
      </c>
      <c r="O7" s="75">
        <f>Exclosure.data.RAW!O7</f>
        <v>34.050110019999998</v>
      </c>
      <c r="P7" s="17">
        <f>Exclosure.data.RAW!P7</f>
        <v>42783</v>
      </c>
      <c r="Q7" s="66"/>
      <c r="R7" s="22">
        <f>Exclosure.data.RAW!R7</f>
        <v>0</v>
      </c>
      <c r="S7" s="52">
        <f>Exclosure.data.RAW!S7</f>
        <v>0</v>
      </c>
      <c r="T7" s="52">
        <f>Exclosure.data.RAW!T7</f>
        <v>0</v>
      </c>
      <c r="U7" s="66" t="str">
        <f>Exclosure.data.RAW!U7</f>
        <v>Chr.ori</v>
      </c>
      <c r="V7" s="57">
        <f>Exclosure.data.RAW!V7</f>
        <v>0.5</v>
      </c>
      <c r="W7" s="57">
        <f>Exclosure.data.RAW!W7</f>
        <v>0.8</v>
      </c>
      <c r="X7" s="22">
        <f>Exclosure.data.RAW!X7</f>
        <v>0.5</v>
      </c>
      <c r="Y7" s="22">
        <f>Exclosure.data.RAW!Y7</f>
        <v>15</v>
      </c>
      <c r="Z7" s="155"/>
      <c r="AA7" s="155"/>
      <c r="AB7" s="155"/>
      <c r="AC7" s="155"/>
      <c r="AG7" s="184">
        <f>Exclosure.data.RAW!AK7</f>
        <v>0.69</v>
      </c>
      <c r="AH7" s="52">
        <f>Exclosure.data.RAW!AN7</f>
        <v>2.52</v>
      </c>
      <c r="AI7" s="5">
        <f>Exclosure.data.RAW!BO7</f>
        <v>3.21</v>
      </c>
      <c r="AL7" s="84"/>
      <c r="AM7" s="84"/>
    </row>
    <row r="8" spans="1:41" x14ac:dyDescent="0.25">
      <c r="A8" s="12" t="str">
        <f>Exclosure.data.RAW!A8</f>
        <v>WET_P_3_H0</v>
      </c>
      <c r="B8" s="12" t="str">
        <f>Exclosure.data.RAW!B8</f>
        <v>WET_P_3_H1</v>
      </c>
      <c r="C8" s="12" t="str">
        <f>Exclosure.data.RAW!C8</f>
        <v>WET_P</v>
      </c>
      <c r="D8" s="12" t="str">
        <f>Exclosure.data.RAW!D8</f>
        <v>WET_P_3</v>
      </c>
      <c r="E8" s="12" t="str">
        <f>Exclosure.data.RAW!E8</f>
        <v>WET_P_4</v>
      </c>
      <c r="F8" s="12" t="str">
        <f>Exclosure.data.RAW!F8</f>
        <v>Mwantimba</v>
      </c>
      <c r="G8" s="12" t="str">
        <f>Exclosure.data.RAW!G8</f>
        <v>WET</v>
      </c>
      <c r="H8" s="12" t="str">
        <f>Exclosure.data.RAW!H8</f>
        <v>P</v>
      </c>
      <c r="I8" s="22">
        <f>Exclosure.data.RAW!I8</f>
        <v>3</v>
      </c>
      <c r="J8" s="22">
        <v>4</v>
      </c>
      <c r="K8" s="12" t="str">
        <f>Exclosure.data.RAW!K8</f>
        <v>H0</v>
      </c>
      <c r="L8" s="12" t="str">
        <f>Exclosure.data.RAW!L8</f>
        <v>H0</v>
      </c>
      <c r="M8" s="22">
        <f>Exclosure.data.RAW!M8</f>
        <v>1022</v>
      </c>
      <c r="N8" s="75">
        <f>Exclosure.data.RAW!N8</f>
        <v>-2.3672930339999998</v>
      </c>
      <c r="O8" s="75">
        <f>Exclosure.data.RAW!O8</f>
        <v>34.062509034000001</v>
      </c>
      <c r="P8" s="17">
        <f>Exclosure.data.RAW!P8</f>
        <v>42783</v>
      </c>
      <c r="Q8" s="66"/>
      <c r="R8" s="22">
        <f>Exclosure.data.RAW!R8</f>
        <v>0</v>
      </c>
      <c r="S8" s="52">
        <f>Exclosure.data.RAW!S8</f>
        <v>0</v>
      </c>
      <c r="T8" s="52">
        <f>Exclosure.data.RAW!T8</f>
        <v>0</v>
      </c>
      <c r="U8" s="66" t="str">
        <f>Exclosure.data.RAW!U8</f>
        <v>Chr.ori</v>
      </c>
      <c r="V8" s="57">
        <f>Exclosure.data.RAW!V8</f>
        <v>1</v>
      </c>
      <c r="W8" s="57">
        <f>Exclosure.data.RAW!W8</f>
        <v>1.2</v>
      </c>
      <c r="X8" s="22"/>
      <c r="Y8" s="22"/>
      <c r="Z8" s="155"/>
      <c r="AA8" s="155"/>
      <c r="AB8" s="155"/>
      <c r="AC8" s="155"/>
      <c r="AG8" s="184"/>
      <c r="AH8" s="52">
        <f>Exclosure.data.RAW!AN8</f>
        <v>4.96</v>
      </c>
      <c r="AI8" s="5">
        <f>Exclosure.data.RAW!BO8</f>
        <v>4.96</v>
      </c>
      <c r="AL8" s="84"/>
      <c r="AM8" s="84"/>
    </row>
    <row r="9" spans="1:41" x14ac:dyDescent="0.25">
      <c r="A9" s="12" t="str">
        <f>Exclosure.data.RAW!A9</f>
        <v>WET_P_4_H0</v>
      </c>
      <c r="B9" s="12" t="str">
        <f>Exclosure.data.RAW!B9</f>
        <v>WET_P_4_H1</v>
      </c>
      <c r="C9" s="12" t="str">
        <f>Exclosure.data.RAW!C9</f>
        <v>WET_P</v>
      </c>
      <c r="D9" s="12" t="str">
        <f>Exclosure.data.RAW!D9</f>
        <v>WET_P_4</v>
      </c>
      <c r="E9" s="12" t="str">
        <f>Exclosure.data.RAW!E9</f>
        <v>WET_P_3</v>
      </c>
      <c r="F9" s="12" t="str">
        <f>Exclosure.data.RAW!F9</f>
        <v>Mwantimba</v>
      </c>
      <c r="G9" s="12" t="str">
        <f>Exclosure.data.RAW!G9</f>
        <v>WET</v>
      </c>
      <c r="H9" s="12" t="str">
        <f>Exclosure.data.RAW!H9</f>
        <v>P</v>
      </c>
      <c r="I9" s="22">
        <f>Exclosure.data.RAW!I9</f>
        <v>4</v>
      </c>
      <c r="J9" s="22">
        <v>3</v>
      </c>
      <c r="K9" s="12" t="str">
        <f>Exclosure.data.RAW!K9</f>
        <v>H0</v>
      </c>
      <c r="L9" s="12" t="str">
        <f>Exclosure.data.RAW!L9</f>
        <v>H0</v>
      </c>
      <c r="M9" s="22">
        <f>Exclosure.data.RAW!M9</f>
        <v>1020</v>
      </c>
      <c r="N9" s="75">
        <f>Exclosure.data.RAW!N9</f>
        <v>-2.3685700170000001</v>
      </c>
      <c r="O9" s="75">
        <f>Exclosure.data.RAW!O9</f>
        <v>34.062585980000001</v>
      </c>
      <c r="P9" s="17">
        <f>Exclosure.data.RAW!P9</f>
        <v>42789</v>
      </c>
      <c r="Q9" s="66"/>
      <c r="R9" s="22">
        <f>Exclosure.data.RAW!R9</f>
        <v>0</v>
      </c>
      <c r="S9" s="52">
        <f>Exclosure.data.RAW!S9</f>
        <v>0</v>
      </c>
      <c r="T9" s="52">
        <f>Exclosure.data.RAW!T9</f>
        <v>0</v>
      </c>
      <c r="U9" s="66" t="str">
        <f>Exclosure.data.RAW!U9</f>
        <v>Chr.ori</v>
      </c>
      <c r="V9" s="57"/>
      <c r="W9" s="57">
        <f>Exclosure.data.RAW!W9</f>
        <v>0.7</v>
      </c>
      <c r="X9" s="22">
        <f>Exclosure.data.RAW!X9</f>
        <v>12</v>
      </c>
      <c r="Y9" s="22">
        <f>Exclosure.data.RAW!Y9</f>
        <v>20</v>
      </c>
      <c r="Z9" s="155"/>
      <c r="AA9" s="155"/>
      <c r="AB9" s="155"/>
      <c r="AC9" s="155"/>
      <c r="AG9" s="184">
        <f>Exclosure.data.RAW!AK9</f>
        <v>1.65</v>
      </c>
      <c r="AH9" s="52">
        <f>Exclosure.data.RAW!AN9</f>
        <v>2.76</v>
      </c>
      <c r="AI9" s="5">
        <f>Exclosure.data.RAW!BO9</f>
        <v>4.41</v>
      </c>
      <c r="AL9" s="84"/>
      <c r="AM9" s="84"/>
    </row>
    <row r="10" spans="1:41" x14ac:dyDescent="0.25">
      <c r="A10" s="12" t="str">
        <f>Exclosure.data.RAW!A10</f>
        <v>DRY_W_1_H0</v>
      </c>
      <c r="B10" s="12" t="str">
        <f>Exclosure.data.RAW!B10</f>
        <v>DRY_W_1_H1</v>
      </c>
      <c r="C10" s="12" t="str">
        <f>Exclosure.data.RAW!C10</f>
        <v>DRY_W</v>
      </c>
      <c r="D10" s="12" t="str">
        <f>Exclosure.data.RAW!D10</f>
        <v>DRY_W_1</v>
      </c>
      <c r="E10" s="12" t="str">
        <f>Exclosure.data.RAW!E10</f>
        <v>DRY_W_3</v>
      </c>
      <c r="F10" s="12" t="str">
        <f>Exclosure.data.RAW!F10</f>
        <v>Maswa</v>
      </c>
      <c r="G10" s="12" t="str">
        <f>Exclosure.data.RAW!G10</f>
        <v>DRY</v>
      </c>
      <c r="H10" s="12" t="str">
        <f>Exclosure.data.RAW!H10</f>
        <v>W</v>
      </c>
      <c r="I10" s="22">
        <f>Exclosure.data.RAW!I10</f>
        <v>1</v>
      </c>
      <c r="J10" s="22">
        <v>3</v>
      </c>
      <c r="K10" s="12" t="str">
        <f>Exclosure.data.RAW!K10</f>
        <v>H0</v>
      </c>
      <c r="L10" s="12" t="str">
        <f>Exclosure.data.RAW!L10</f>
        <v>H0</v>
      </c>
      <c r="M10" s="22">
        <f>Exclosure.data.RAW!M10</f>
        <v>995</v>
      </c>
      <c r="N10" s="75">
        <f>Exclosure.data.RAW!N10</f>
        <v>-3.2993320000000002</v>
      </c>
      <c r="O10" s="75">
        <f>Exclosure.data.RAW!O10</f>
        <v>34.848457965999998</v>
      </c>
      <c r="P10" s="17">
        <f>Exclosure.data.RAW!P10</f>
        <v>42785</v>
      </c>
      <c r="Q10" s="66"/>
      <c r="R10" s="22">
        <f>Exclosure.data.RAW!R10</f>
        <v>0</v>
      </c>
      <c r="S10" s="52">
        <f>Exclosure.data.RAW!S10</f>
        <v>0</v>
      </c>
      <c r="T10" s="52">
        <f>Exclosure.data.RAW!T10</f>
        <v>0</v>
      </c>
      <c r="U10" s="66" t="str">
        <f>Exclosure.data.RAW!U10</f>
        <v>Cyn.dac</v>
      </c>
      <c r="V10" s="57"/>
      <c r="W10" s="57">
        <f>Exclosure.data.RAW!W10</f>
        <v>0.3</v>
      </c>
      <c r="X10" s="22">
        <f>Exclosure.data.RAW!X10</f>
        <v>22</v>
      </c>
      <c r="Y10" s="22">
        <f>Exclosure.data.RAW!Y10</f>
        <v>30</v>
      </c>
      <c r="Z10" s="155"/>
      <c r="AA10" s="155"/>
      <c r="AB10" s="155"/>
      <c r="AC10" s="155"/>
      <c r="AG10" s="184">
        <f>Exclosure.data.RAW!AK10</f>
        <v>12.24</v>
      </c>
      <c r="AH10" s="52">
        <f>Exclosure.data.RAW!AN10</f>
        <v>1.98</v>
      </c>
      <c r="AI10" s="5">
        <f>Exclosure.data.RAW!BO10</f>
        <v>14.22</v>
      </c>
      <c r="AL10" s="84"/>
      <c r="AM10" s="84"/>
    </row>
    <row r="11" spans="1:41" x14ac:dyDescent="0.25">
      <c r="A11" s="12" t="str">
        <f>Exclosure.data.RAW!A11</f>
        <v>DRY_W_2_H0</v>
      </c>
      <c r="B11" s="12" t="str">
        <f>Exclosure.data.RAW!B11</f>
        <v>DRY_W_2_H1</v>
      </c>
      <c r="C11" s="12" t="str">
        <f>Exclosure.data.RAW!C11</f>
        <v>DRY_W</v>
      </c>
      <c r="D11" s="12" t="str">
        <f>Exclosure.data.RAW!D11</f>
        <v>DRY_W_2</v>
      </c>
      <c r="E11" s="12" t="str">
        <f>Exclosure.data.RAW!E11</f>
        <v>DRY_W_4</v>
      </c>
      <c r="F11" s="12" t="str">
        <f>Exclosure.data.RAW!F11</f>
        <v>Maswa</v>
      </c>
      <c r="G11" s="12" t="str">
        <f>Exclosure.data.RAW!G11</f>
        <v>DRY</v>
      </c>
      <c r="H11" s="12" t="str">
        <f>Exclosure.data.RAW!H11</f>
        <v>W</v>
      </c>
      <c r="I11" s="22">
        <f>Exclosure.data.RAW!I11</f>
        <v>2</v>
      </c>
      <c r="J11" s="22">
        <v>4</v>
      </c>
      <c r="K11" s="12" t="str">
        <f>Exclosure.data.RAW!K11</f>
        <v>H0</v>
      </c>
      <c r="L11" s="12" t="str">
        <f>Exclosure.data.RAW!L11</f>
        <v>H0</v>
      </c>
      <c r="M11" s="22">
        <f>Exclosure.data.RAW!M11</f>
        <v>980</v>
      </c>
      <c r="N11" s="75">
        <f>Exclosure.data.RAW!N11</f>
        <v>-3.3032679740000002</v>
      </c>
      <c r="O11" s="75">
        <f>Exclosure.data.RAW!O11</f>
        <v>34.847795963000003</v>
      </c>
      <c r="P11" s="17">
        <f>Exclosure.data.RAW!P11</f>
        <v>42785</v>
      </c>
      <c r="Q11" s="66"/>
      <c r="R11" s="22">
        <f>Exclosure.data.RAW!R11</f>
        <v>0</v>
      </c>
      <c r="S11" s="52">
        <f>Exclosure.data.RAW!S11</f>
        <v>0</v>
      </c>
      <c r="T11" s="52">
        <f>Exclosure.data.RAW!T11</f>
        <v>0</v>
      </c>
      <c r="U11" s="66" t="str">
        <f>Exclosure.data.RAW!U11</f>
        <v>Cyn.dac</v>
      </c>
      <c r="V11" s="57"/>
      <c r="W11" s="57">
        <f>Exclosure.data.RAW!W11</f>
        <v>0.4</v>
      </c>
      <c r="X11" s="22">
        <f>Exclosure.data.RAW!X11</f>
        <v>12</v>
      </c>
      <c r="Y11" s="22">
        <f>Exclosure.data.RAW!Y11</f>
        <v>40</v>
      </c>
      <c r="Z11" s="155"/>
      <c r="AA11" s="155"/>
      <c r="AB11" s="155"/>
      <c r="AC11" s="155"/>
      <c r="AG11" s="184">
        <f>Exclosure.data.RAW!AK11</f>
        <v>3.9899999999999998</v>
      </c>
      <c r="AH11" s="52">
        <f>Exclosure.data.RAW!AN11</f>
        <v>7.26</v>
      </c>
      <c r="AI11" s="5">
        <f>Exclosure.data.RAW!BO11</f>
        <v>11.25</v>
      </c>
      <c r="AL11" s="84"/>
      <c r="AM11" s="84"/>
    </row>
    <row r="12" spans="1:41" x14ac:dyDescent="0.25">
      <c r="A12" s="12" t="str">
        <f>Exclosure.data.RAW!A12</f>
        <v>DRY_W_3_H0</v>
      </c>
      <c r="B12" s="12" t="str">
        <f>Exclosure.data.RAW!B12</f>
        <v>DRY_W_3_H1</v>
      </c>
      <c r="C12" s="12" t="str">
        <f>Exclosure.data.RAW!C12</f>
        <v>DRY_W</v>
      </c>
      <c r="D12" s="12" t="str">
        <f>Exclosure.data.RAW!D12</f>
        <v>DRY_W_3</v>
      </c>
      <c r="E12" s="12" t="str">
        <f>Exclosure.data.RAW!E12</f>
        <v>DRY_W_1</v>
      </c>
      <c r="F12" s="12" t="str">
        <f>Exclosure.data.RAW!F12</f>
        <v>Maswa</v>
      </c>
      <c r="G12" s="12" t="str">
        <f>Exclosure.data.RAW!G12</f>
        <v>DRY</v>
      </c>
      <c r="H12" s="12" t="str">
        <f>Exclosure.data.RAW!H12</f>
        <v>W</v>
      </c>
      <c r="I12" s="22">
        <f>Exclosure.data.RAW!I12</f>
        <v>3</v>
      </c>
      <c r="J12" s="22">
        <v>1</v>
      </c>
      <c r="K12" s="12" t="str">
        <f>Exclosure.data.RAW!K12</f>
        <v>H0</v>
      </c>
      <c r="L12" s="12" t="str">
        <f>Exclosure.data.RAW!L12</f>
        <v>H0</v>
      </c>
      <c r="M12" s="22">
        <f>Exclosure.data.RAW!M12</f>
        <v>998</v>
      </c>
      <c r="N12" s="75">
        <f>Exclosure.data.RAW!N12</f>
        <v>-3.295644969</v>
      </c>
      <c r="O12" s="75">
        <f>Exclosure.data.RAW!O12</f>
        <v>34.852435010999997</v>
      </c>
      <c r="P12" s="17">
        <f>Exclosure.data.RAW!P12</f>
        <v>42786</v>
      </c>
      <c r="Q12" s="66"/>
      <c r="R12" s="22">
        <f>Exclosure.data.RAW!R12</f>
        <v>0</v>
      </c>
      <c r="S12" s="52">
        <f>Exclosure.data.RAW!S12</f>
        <v>0</v>
      </c>
      <c r="T12" s="52">
        <f>Exclosure.data.RAW!T12</f>
        <v>0</v>
      </c>
      <c r="U12" s="66" t="str">
        <f>Exclosure.data.RAW!U12</f>
        <v>Cyn.dac</v>
      </c>
      <c r="V12" s="57"/>
      <c r="W12" s="57">
        <f>Exclosure.data.RAW!W12</f>
        <v>0.4</v>
      </c>
      <c r="X12" s="22">
        <f>Exclosure.data.RAW!X12</f>
        <v>8</v>
      </c>
      <c r="Y12" s="22">
        <f>Exclosure.data.RAW!Y12</f>
        <v>30</v>
      </c>
      <c r="Z12" s="155"/>
      <c r="AA12" s="155"/>
      <c r="AB12" s="155"/>
      <c r="AC12" s="155"/>
      <c r="AG12" s="184">
        <f>Exclosure.data.RAW!AK12</f>
        <v>2.42</v>
      </c>
      <c r="AH12" s="52">
        <f>Exclosure.data.RAW!AN12</f>
        <v>11.05</v>
      </c>
      <c r="AI12" s="5">
        <f>Exclosure.data.RAW!BO12</f>
        <v>13.47</v>
      </c>
      <c r="AL12" s="84"/>
      <c r="AM12" s="84"/>
    </row>
    <row r="13" spans="1:41" x14ac:dyDescent="0.25">
      <c r="A13" s="12" t="str">
        <f>Exclosure.data.RAW!A13</f>
        <v>DRY_W_4_H0</v>
      </c>
      <c r="B13" s="12" t="str">
        <f>Exclosure.data.RAW!B13</f>
        <v>DRY_W_4_H1</v>
      </c>
      <c r="C13" s="12" t="str">
        <f>Exclosure.data.RAW!C13</f>
        <v>DRY_W</v>
      </c>
      <c r="D13" s="12" t="str">
        <f>Exclosure.data.RAW!D13</f>
        <v>DRY_W_4</v>
      </c>
      <c r="E13" s="12" t="str">
        <f>Exclosure.data.RAW!E13</f>
        <v>DRY_W_2</v>
      </c>
      <c r="F13" s="12" t="str">
        <f>Exclosure.data.RAW!F13</f>
        <v>Maswa</v>
      </c>
      <c r="G13" s="12" t="str">
        <f>Exclosure.data.RAW!G13</f>
        <v>DRY</v>
      </c>
      <c r="H13" s="12" t="str">
        <f>Exclosure.data.RAW!H13</f>
        <v>W</v>
      </c>
      <c r="I13" s="22">
        <f>Exclosure.data.RAW!I13</f>
        <v>4</v>
      </c>
      <c r="J13" s="22">
        <v>2</v>
      </c>
      <c r="K13" s="12" t="str">
        <f>Exclosure.data.RAW!K13</f>
        <v>H0</v>
      </c>
      <c r="L13" s="12" t="str">
        <f>Exclosure.data.RAW!L13</f>
        <v>H0</v>
      </c>
      <c r="M13" s="22">
        <f>Exclosure.data.RAW!M13</f>
        <v>1000</v>
      </c>
      <c r="N13" s="75">
        <f>Exclosure.data.RAW!N13</f>
        <v>-3.296013018</v>
      </c>
      <c r="O13" s="75">
        <f>Exclosure.data.RAW!O13</f>
        <v>34.854326974999999</v>
      </c>
      <c r="P13" s="17">
        <f>Exclosure.data.RAW!P13</f>
        <v>42786</v>
      </c>
      <c r="Q13" s="66"/>
      <c r="R13" s="22">
        <f>Exclosure.data.RAW!R13</f>
        <v>0</v>
      </c>
      <c r="S13" s="52">
        <f>Exclosure.data.RAW!S13</f>
        <v>0</v>
      </c>
      <c r="T13" s="52">
        <f>Exclosure.data.RAW!T13</f>
        <v>0</v>
      </c>
      <c r="U13" s="66" t="str">
        <f>Exclosure.data.RAW!U13</f>
        <v>Cyn.dac</v>
      </c>
      <c r="V13" s="57"/>
      <c r="W13" s="57">
        <f>Exclosure.data.RAW!W13</f>
        <v>0.4</v>
      </c>
      <c r="X13" s="22">
        <f>Exclosure.data.RAW!X13</f>
        <v>10</v>
      </c>
      <c r="Y13" s="22">
        <f>Exclosure.data.RAW!Y13</f>
        <v>40</v>
      </c>
      <c r="Z13" s="155"/>
      <c r="AA13" s="155"/>
      <c r="AB13" s="155"/>
      <c r="AC13" s="155"/>
      <c r="AG13" s="184">
        <f>Exclosure.data.RAW!AK13</f>
        <v>1.47</v>
      </c>
      <c r="AH13" s="52">
        <f>Exclosure.data.RAW!AN13</f>
        <v>13.36</v>
      </c>
      <c r="AI13" s="5">
        <f>Exclosure.data.RAW!BO13</f>
        <v>14.83</v>
      </c>
      <c r="AL13" s="84"/>
      <c r="AM13" s="84"/>
    </row>
    <row r="14" spans="1:41" x14ac:dyDescent="0.25">
      <c r="A14" s="12" t="str">
        <f>Exclosure.data.RAW!A14</f>
        <v>DRY_P_1_H0</v>
      </c>
      <c r="B14" s="12" t="str">
        <f>Exclosure.data.RAW!B14</f>
        <v>DRY_P_1_H1</v>
      </c>
      <c r="C14" s="12" t="str">
        <f>Exclosure.data.RAW!C14</f>
        <v>DRY_P</v>
      </c>
      <c r="D14" s="12" t="str">
        <f>Exclosure.data.RAW!D14</f>
        <v>DRY_P_1</v>
      </c>
      <c r="E14" s="12" t="str">
        <f>Exclosure.data.RAW!E14</f>
        <v>DRY_P_2</v>
      </c>
      <c r="F14" s="12" t="str">
        <f>Exclosure.data.RAW!F14</f>
        <v>Makao</v>
      </c>
      <c r="G14" s="12" t="str">
        <f>Exclosure.data.RAW!G14</f>
        <v>DRY</v>
      </c>
      <c r="H14" s="12" t="str">
        <f>Exclosure.data.RAW!H14</f>
        <v>P</v>
      </c>
      <c r="I14" s="22">
        <f>Exclosure.data.RAW!I14</f>
        <v>1</v>
      </c>
      <c r="J14" s="22">
        <v>2</v>
      </c>
      <c r="K14" s="12" t="str">
        <f>Exclosure.data.RAW!K14</f>
        <v>H0</v>
      </c>
      <c r="L14" s="12" t="str">
        <f>Exclosure.data.RAW!L14</f>
        <v>H0</v>
      </c>
      <c r="M14" s="22">
        <f>Exclosure.data.RAW!M14</f>
        <v>1009</v>
      </c>
      <c r="N14" s="75">
        <f>Exclosure.data.RAW!N14</f>
        <v>-3.3032119830000002</v>
      </c>
      <c r="O14" s="75">
        <f>Exclosure.data.RAW!O14</f>
        <v>34.847736032999997</v>
      </c>
      <c r="P14" s="17">
        <f>Exclosure.data.RAW!P14</f>
        <v>42787</v>
      </c>
      <c r="Q14" s="66"/>
      <c r="R14" s="22">
        <f>Exclosure.data.RAW!R14</f>
        <v>0</v>
      </c>
      <c r="S14" s="52">
        <f>Exclosure.data.RAW!S14</f>
        <v>0</v>
      </c>
      <c r="T14" s="52">
        <f>Exclosure.data.RAW!T14</f>
        <v>0</v>
      </c>
      <c r="U14" s="66" t="str">
        <f>Exclosure.data.RAW!U14</f>
        <v>Chl.pyc</v>
      </c>
      <c r="V14" s="57">
        <f>Exclosure.data.RAW!V14</f>
        <v>1.4</v>
      </c>
      <c r="W14" s="57">
        <f>Exclosure.data.RAW!W14</f>
        <v>3.1</v>
      </c>
      <c r="X14" s="22">
        <f>Exclosure.data.RAW!X14</f>
        <v>10</v>
      </c>
      <c r="Y14" s="22">
        <f>Exclosure.data.RAW!Y14</f>
        <v>50</v>
      </c>
      <c r="Z14" s="155"/>
      <c r="AA14" s="155"/>
      <c r="AB14" s="155"/>
      <c r="AC14" s="155"/>
      <c r="AG14" s="184">
        <f>Exclosure.data.RAW!AK14</f>
        <v>2.0299999999999998</v>
      </c>
      <c r="AH14" s="52">
        <f>Exclosure.data.RAW!AN14</f>
        <v>11.73</v>
      </c>
      <c r="AI14" s="5">
        <f>Exclosure.data.RAW!BO14</f>
        <v>13.76</v>
      </c>
      <c r="AL14" s="84"/>
      <c r="AM14" s="84"/>
    </row>
    <row r="15" spans="1:41" x14ac:dyDescent="0.25">
      <c r="A15" s="12" t="str">
        <f>Exclosure.data.RAW!A15</f>
        <v>DRY_P_2_H0</v>
      </c>
      <c r="B15" s="12" t="str">
        <f>Exclosure.data.RAW!B15</f>
        <v>DRY_P_2_H1</v>
      </c>
      <c r="C15" s="12" t="str">
        <f>Exclosure.data.RAW!C15</f>
        <v>DRY_P</v>
      </c>
      <c r="D15" s="12" t="str">
        <f>Exclosure.data.RAW!D15</f>
        <v>DRY_P_2</v>
      </c>
      <c r="E15" s="12" t="str">
        <f>Exclosure.data.RAW!E15</f>
        <v>DRY_P_3</v>
      </c>
      <c r="F15" s="12" t="str">
        <f>Exclosure.data.RAW!F15</f>
        <v>Makao</v>
      </c>
      <c r="G15" s="12" t="str">
        <f>Exclosure.data.RAW!G15</f>
        <v>DRY</v>
      </c>
      <c r="H15" s="12" t="str">
        <f>Exclosure.data.RAW!H15</f>
        <v>P</v>
      </c>
      <c r="I15" s="22">
        <f>Exclosure.data.RAW!I15</f>
        <v>2</v>
      </c>
      <c r="J15" s="22">
        <v>3</v>
      </c>
      <c r="K15" s="12" t="str">
        <f>Exclosure.data.RAW!K15</f>
        <v>H0</v>
      </c>
      <c r="L15" s="12" t="str">
        <f>Exclosure.data.RAW!L15</f>
        <v>H0</v>
      </c>
      <c r="M15" s="22">
        <f>Exclosure.data.RAW!M15</f>
        <v>1006</v>
      </c>
      <c r="N15" s="75">
        <f>Exclosure.data.RAW!N15</f>
        <v>-3.40842599</v>
      </c>
      <c r="O15" s="75">
        <f>Exclosure.data.RAW!O15</f>
        <v>34.850243982000002</v>
      </c>
      <c r="P15" s="17">
        <f>Exclosure.data.RAW!P15</f>
        <v>42787</v>
      </c>
      <c r="Q15" s="66"/>
      <c r="R15" s="22">
        <f>Exclosure.data.RAW!R15</f>
        <v>0</v>
      </c>
      <c r="S15" s="52">
        <f>Exclosure.data.RAW!S15</f>
        <v>0</v>
      </c>
      <c r="T15" s="52">
        <f>Exclosure.data.RAW!T15</f>
        <v>0</v>
      </c>
      <c r="U15" s="66" t="str">
        <f>Exclosure.data.RAW!U15</f>
        <v>Chl.pyc</v>
      </c>
      <c r="V15" s="57">
        <f>Exclosure.data.RAW!V15</f>
        <v>0.5</v>
      </c>
      <c r="W15" s="57">
        <f>Exclosure.data.RAW!W15</f>
        <v>1.3</v>
      </c>
      <c r="X15" s="22">
        <f>Exclosure.data.RAW!X15</f>
        <v>27</v>
      </c>
      <c r="Y15" s="22">
        <f>Exclosure.data.RAW!Y15</f>
        <v>45</v>
      </c>
      <c r="Z15" s="155"/>
      <c r="AA15" s="155"/>
      <c r="AB15" s="155"/>
      <c r="AC15" s="155"/>
      <c r="AG15" s="184">
        <f>Exclosure.data.RAW!AK15</f>
        <v>5.9</v>
      </c>
      <c r="AH15" s="52">
        <f>Exclosure.data.RAW!AN15</f>
        <v>4.22</v>
      </c>
      <c r="AI15" s="5">
        <f>Exclosure.data.RAW!BO15</f>
        <v>10.120000000000001</v>
      </c>
      <c r="AL15" s="84"/>
      <c r="AM15" s="84"/>
    </row>
    <row r="16" spans="1:41" x14ac:dyDescent="0.25">
      <c r="A16" s="12" t="str">
        <f>Exclosure.data.RAW!A16</f>
        <v>DRY_P_3_H0</v>
      </c>
      <c r="B16" s="12" t="str">
        <f>Exclosure.data.RAW!B16</f>
        <v>DRY_P_3_H1</v>
      </c>
      <c r="C16" s="12" t="str">
        <f>Exclosure.data.RAW!C16</f>
        <v>DRY_P</v>
      </c>
      <c r="D16" s="12" t="str">
        <f>Exclosure.data.RAW!D16</f>
        <v>DRY_P_3</v>
      </c>
      <c r="E16" s="12" t="str">
        <f>Exclosure.data.RAW!E16</f>
        <v>DRY_P_1</v>
      </c>
      <c r="F16" s="12" t="str">
        <f>Exclosure.data.RAW!F16</f>
        <v>Makao</v>
      </c>
      <c r="G16" s="12" t="str">
        <f>Exclosure.data.RAW!G16</f>
        <v>DRY</v>
      </c>
      <c r="H16" s="12" t="str">
        <f>Exclosure.data.RAW!H16</f>
        <v>P</v>
      </c>
      <c r="I16" s="22">
        <f>Exclosure.data.RAW!I16</f>
        <v>3</v>
      </c>
      <c r="J16" s="22">
        <v>1</v>
      </c>
      <c r="K16" s="12" t="str">
        <f>Exclosure.data.RAW!K16</f>
        <v>H0</v>
      </c>
      <c r="L16" s="12" t="str">
        <f>Exclosure.data.RAW!L16</f>
        <v>H0</v>
      </c>
      <c r="M16" s="22">
        <f>Exclosure.data.RAW!M16</f>
        <v>1001</v>
      </c>
      <c r="N16" s="75">
        <f>Exclosure.data.RAW!N16</f>
        <v>-3.4063160140000002</v>
      </c>
      <c r="O16" s="75">
        <f>Exclosure.data.RAW!O16</f>
        <v>34.850407009999998</v>
      </c>
      <c r="P16" s="17">
        <f>Exclosure.data.RAW!P16</f>
        <v>42786</v>
      </c>
      <c r="Q16" s="66"/>
      <c r="R16" s="22">
        <f>Exclosure.data.RAW!R16</f>
        <v>0</v>
      </c>
      <c r="S16" s="52">
        <f>Exclosure.data.RAW!S16</f>
        <v>0</v>
      </c>
      <c r="T16" s="52">
        <f>Exclosure.data.RAW!T16</f>
        <v>0</v>
      </c>
      <c r="U16" s="66" t="str">
        <f>Exclosure.data.RAW!U16</f>
        <v>Chl.pyc</v>
      </c>
      <c r="V16" s="57">
        <f>Exclosure.data.RAW!V16</f>
        <v>1</v>
      </c>
      <c r="W16" s="57">
        <f>Exclosure.data.RAW!W16</f>
        <v>3</v>
      </c>
      <c r="X16" s="22">
        <f>Exclosure.data.RAW!X16</f>
        <v>8</v>
      </c>
      <c r="Y16" s="22">
        <f>Exclosure.data.RAW!Y16</f>
        <v>30</v>
      </c>
      <c r="Z16" s="155"/>
      <c r="AA16" s="155"/>
      <c r="AB16" s="155"/>
      <c r="AC16" s="155"/>
      <c r="AG16" s="184">
        <f>Exclosure.data.RAW!AK16</f>
        <v>0.79</v>
      </c>
      <c r="AH16" s="52">
        <f>Exclosure.data.RAW!AN16</f>
        <v>11</v>
      </c>
      <c r="AI16" s="5">
        <f>Exclosure.data.RAW!BO16</f>
        <v>11.79</v>
      </c>
      <c r="AL16" s="84"/>
      <c r="AM16" s="84"/>
    </row>
    <row r="17" spans="1:41" x14ac:dyDescent="0.25">
      <c r="A17" s="12" t="str">
        <f>Exclosure.data.RAW!A17</f>
        <v>DRY_P_4_H0</v>
      </c>
      <c r="B17" s="12" t="str">
        <f>Exclosure.data.RAW!B17</f>
        <v>DRY_P_4_H1</v>
      </c>
      <c r="C17" s="12" t="str">
        <f>Exclosure.data.RAW!C17</f>
        <v>DRY_P</v>
      </c>
      <c r="D17" s="12" t="str">
        <f>Exclosure.data.RAW!D17</f>
        <v>DRY_P_4</v>
      </c>
      <c r="E17" s="12"/>
      <c r="F17" s="12" t="str">
        <f>Exclosure.data.RAW!F17</f>
        <v>Makao</v>
      </c>
      <c r="G17" s="12" t="str">
        <f>Exclosure.data.RAW!G17</f>
        <v>DRY</v>
      </c>
      <c r="H17" s="12" t="str">
        <f>Exclosure.data.RAW!H17</f>
        <v>P</v>
      </c>
      <c r="I17" s="22">
        <f>Exclosure.data.RAW!I17</f>
        <v>4</v>
      </c>
      <c r="J17" s="22"/>
      <c r="K17" s="12" t="str">
        <f>Exclosure.data.RAW!K17</f>
        <v>H0</v>
      </c>
      <c r="L17" s="12" t="str">
        <f>Exclosure.data.RAW!L17</f>
        <v>H0</v>
      </c>
      <c r="M17" s="22">
        <f>Exclosure.data.RAW!M17</f>
        <v>1003</v>
      </c>
      <c r="N17" s="75">
        <f>Exclosure.data.RAW!N17</f>
        <v>-3.4068529590000001</v>
      </c>
      <c r="O17" s="75">
        <f>Exclosure.data.RAW!O17</f>
        <v>34.851600005999998</v>
      </c>
      <c r="P17" s="17">
        <f>Exclosure.data.RAW!P17</f>
        <v>42786</v>
      </c>
      <c r="Q17" s="66"/>
      <c r="R17" s="22">
        <f>Exclosure.data.RAW!R17</f>
        <v>0</v>
      </c>
      <c r="S17" s="52">
        <f>Exclosure.data.RAW!S17</f>
        <v>0</v>
      </c>
      <c r="T17" s="52">
        <f>Exclosure.data.RAW!T17</f>
        <v>0</v>
      </c>
      <c r="U17" s="66" t="str">
        <f>Exclosure.data.RAW!U17</f>
        <v>Chl.pyc</v>
      </c>
      <c r="V17" s="57">
        <f>Exclosure.data.RAW!V17</f>
        <v>1.3</v>
      </c>
      <c r="W17" s="57">
        <f>Exclosure.data.RAW!W17</f>
        <v>1.9</v>
      </c>
      <c r="X17" s="22">
        <f>Exclosure.data.RAW!X17</f>
        <v>7</v>
      </c>
      <c r="Y17" s="22">
        <f>Exclosure.data.RAW!Y17</f>
        <v>40</v>
      </c>
      <c r="Z17" s="155"/>
      <c r="AA17" s="155"/>
      <c r="AB17" s="155"/>
      <c r="AC17" s="155"/>
      <c r="AG17" s="184">
        <f>Exclosure.data.RAW!AK17</f>
        <v>1.1599999999999999</v>
      </c>
      <c r="AH17" s="52">
        <f>Exclosure.data.RAW!AN17</f>
        <v>11.66</v>
      </c>
      <c r="AI17" s="5">
        <f>Exclosure.data.RAW!BO17</f>
        <v>12.82</v>
      </c>
      <c r="AL17" s="84"/>
      <c r="AM17" s="84"/>
    </row>
    <row r="18" spans="1:41" x14ac:dyDescent="0.25">
      <c r="A18" s="12" t="str">
        <f>Exclosure.data.RAW!A18</f>
        <v>SE_1_H0</v>
      </c>
      <c r="B18" s="12" t="str">
        <f>Exclosure.data.RAW!B18</f>
        <v>SE_1_H1</v>
      </c>
      <c r="C18" s="12" t="str">
        <f>Exclosure.data.RAW!C18</f>
        <v>SE_1_</v>
      </c>
      <c r="D18" s="12" t="str">
        <f>Exclosure.data.RAW!D18</f>
        <v>SE_1</v>
      </c>
      <c r="E18" s="12"/>
      <c r="F18" s="12" t="str">
        <f>Exclosure.data.RAW!F18</f>
        <v>Seronera</v>
      </c>
      <c r="G18" s="12" t="str">
        <f>Exclosure.data.RAW!G18</f>
        <v>SE</v>
      </c>
      <c r="H18" s="7" t="str">
        <f>Exclosure.data.RAW!H18</f>
        <v>W</v>
      </c>
      <c r="I18" s="22">
        <f>Exclosure.data.RAW!I18</f>
        <v>1</v>
      </c>
      <c r="J18" s="22"/>
      <c r="K18" s="12" t="str">
        <f>Exclosure.data.RAW!K18</f>
        <v>H0</v>
      </c>
      <c r="L18" s="12" t="str">
        <f>Exclosure.data.RAW!L18</f>
        <v>H0</v>
      </c>
      <c r="M18" s="22">
        <f>Exclosure.data.RAW!M18</f>
        <v>1023</v>
      </c>
      <c r="N18" s="75">
        <f>Exclosure.data.RAW!N18</f>
        <v>-2.4377470369999998</v>
      </c>
      <c r="O18" s="75">
        <f>Exclosure.data.RAW!O18</f>
        <v>34.855161979999998</v>
      </c>
      <c r="P18" s="17">
        <f>Exclosure.data.RAW!P18</f>
        <v>42792</v>
      </c>
      <c r="Q18" s="66"/>
      <c r="R18" s="22">
        <f>Exclosure.data.RAW!R18</f>
        <v>0</v>
      </c>
      <c r="S18" s="52">
        <f>Exclosure.data.RAW!S18</f>
        <v>0</v>
      </c>
      <c r="T18" s="52">
        <f>Exclosure.data.RAW!T18</f>
        <v>0</v>
      </c>
      <c r="U18" s="66" t="str">
        <f>Exclosure.data.RAW!U18</f>
        <v>Dig.mac</v>
      </c>
      <c r="V18" s="57"/>
      <c r="W18" s="57"/>
      <c r="X18" s="22"/>
      <c r="Y18" s="22">
        <f>Exclosure.data.RAW!Y18</f>
        <v>35</v>
      </c>
      <c r="Z18" s="155"/>
      <c r="AA18" s="155"/>
      <c r="AB18" s="155"/>
      <c r="AC18" s="155"/>
      <c r="AG18" s="184"/>
      <c r="AH18" s="52">
        <f>Exclosure.data.RAW!AN18</f>
        <v>12.35</v>
      </c>
      <c r="AI18" s="5">
        <f>Exclosure.data.RAW!BO18</f>
        <v>12.35</v>
      </c>
      <c r="AL18" s="84"/>
      <c r="AM18" s="84"/>
    </row>
    <row r="19" spans="1:41" x14ac:dyDescent="0.25">
      <c r="A19" s="12" t="str">
        <f>Exclosure.data.RAW!A19</f>
        <v>SE_2_H0</v>
      </c>
      <c r="B19" s="12" t="str">
        <f>Exclosure.data.RAW!B19</f>
        <v>SE_2_H1</v>
      </c>
      <c r="C19" s="12" t="str">
        <f>Exclosure.data.RAW!C19</f>
        <v>SE_2_</v>
      </c>
      <c r="D19" s="12" t="str">
        <f>Exclosure.data.RAW!D19</f>
        <v>SE_2</v>
      </c>
      <c r="E19" s="12"/>
      <c r="F19" s="12" t="str">
        <f>Exclosure.data.RAW!F19</f>
        <v>Seronera</v>
      </c>
      <c r="G19" s="12" t="str">
        <f>Exclosure.data.RAW!G19</f>
        <v>SE</v>
      </c>
      <c r="H19" s="7" t="str">
        <f>Exclosure.data.RAW!H19</f>
        <v>W</v>
      </c>
      <c r="I19" s="22">
        <f>Exclosure.data.RAW!I19</f>
        <v>2</v>
      </c>
      <c r="J19" s="22"/>
      <c r="K19" s="12" t="str">
        <f>Exclosure.data.RAW!K19</f>
        <v>H0</v>
      </c>
      <c r="L19" s="12" t="str">
        <f>Exclosure.data.RAW!L19</f>
        <v>H0</v>
      </c>
      <c r="M19" s="22">
        <f>Exclosure.data.RAW!M19</f>
        <v>1025</v>
      </c>
      <c r="N19" s="75">
        <f>Exclosure.data.RAW!N19</f>
        <v>-2.43776598</v>
      </c>
      <c r="O19" s="75">
        <f>Exclosure.data.RAW!O19</f>
        <v>34.855393991</v>
      </c>
      <c r="P19" s="17">
        <f>Exclosure.data.RAW!P19</f>
        <v>42792</v>
      </c>
      <c r="Q19" s="66"/>
      <c r="R19" s="22">
        <f>Exclosure.data.RAW!R19</f>
        <v>0</v>
      </c>
      <c r="S19" s="52">
        <f>Exclosure.data.RAW!S19</f>
        <v>0</v>
      </c>
      <c r="T19" s="52">
        <f>Exclosure.data.RAW!T19</f>
        <v>0</v>
      </c>
      <c r="U19" s="66" t="str">
        <f>Exclosure.data.RAW!U19</f>
        <v>Dig.mac</v>
      </c>
      <c r="V19" s="57"/>
      <c r="W19" s="57"/>
      <c r="X19" s="22"/>
      <c r="Y19" s="22">
        <f>Exclosure.data.RAW!Y19</f>
        <v>30</v>
      </c>
      <c r="Z19" s="52"/>
      <c r="AA19" s="52"/>
      <c r="AB19" s="52"/>
      <c r="AC19" s="52"/>
      <c r="AG19" s="184"/>
      <c r="AH19" s="52">
        <f>Exclosure.data.RAW!AN19</f>
        <v>8.48</v>
      </c>
      <c r="AI19" s="5">
        <f>Exclosure.data.RAW!BO19</f>
        <v>8.48</v>
      </c>
      <c r="AL19" s="84"/>
      <c r="AM19" s="84"/>
    </row>
    <row r="20" spans="1:41" x14ac:dyDescent="0.25">
      <c r="A20" s="12" t="str">
        <f>Exclosure.data.RAW!A20</f>
        <v>SE_3_H0</v>
      </c>
      <c r="B20" s="12" t="str">
        <f>Exclosure.data.RAW!B20</f>
        <v>SE_3_H1</v>
      </c>
      <c r="C20" s="12" t="str">
        <f>Exclosure.data.RAW!C20</f>
        <v>SE_3_</v>
      </c>
      <c r="D20" s="12" t="str">
        <f>Exclosure.data.RAW!D20</f>
        <v>SE_3</v>
      </c>
      <c r="E20" s="12"/>
      <c r="F20" s="12" t="str">
        <f>Exclosure.data.RAW!F20</f>
        <v>Seronera</v>
      </c>
      <c r="G20" s="12" t="str">
        <f>Exclosure.data.RAW!G20</f>
        <v>SE</v>
      </c>
      <c r="H20" s="7" t="str">
        <f>Exclosure.data.RAW!H20</f>
        <v>W</v>
      </c>
      <c r="I20" s="22">
        <f>Exclosure.data.RAW!I20</f>
        <v>3</v>
      </c>
      <c r="J20" s="22"/>
      <c r="K20" s="12" t="str">
        <f>Exclosure.data.RAW!K20</f>
        <v>H0</v>
      </c>
      <c r="L20" s="12" t="str">
        <f>Exclosure.data.RAW!L20</f>
        <v>H0</v>
      </c>
      <c r="M20" s="22">
        <f>Exclosure.data.RAW!M20</f>
        <v>1027</v>
      </c>
      <c r="N20" s="75">
        <f>Exclosure.data.RAW!N20</f>
        <v>-2.4379910339999999</v>
      </c>
      <c r="O20" s="75">
        <f>Exclosure.data.RAW!O20</f>
        <v>34.855417963000001</v>
      </c>
      <c r="P20" s="17">
        <f>Exclosure.data.RAW!P20</f>
        <v>42792</v>
      </c>
      <c r="Q20" s="66"/>
      <c r="R20" s="22">
        <f>Exclosure.data.RAW!R20</f>
        <v>0</v>
      </c>
      <c r="S20" s="52">
        <f>Exclosure.data.RAW!S20</f>
        <v>0</v>
      </c>
      <c r="T20" s="52">
        <f>Exclosure.data.RAW!T20</f>
        <v>0</v>
      </c>
      <c r="U20" s="66" t="str">
        <f>Exclosure.data.RAW!U20</f>
        <v>Dig.mac</v>
      </c>
      <c r="V20" s="57"/>
      <c r="W20" s="57"/>
      <c r="X20" s="22"/>
      <c r="Y20" s="22">
        <f>Exclosure.data.RAW!Y20</f>
        <v>40</v>
      </c>
      <c r="Z20" s="155"/>
      <c r="AA20" s="52"/>
      <c r="AB20" s="52"/>
      <c r="AC20" s="52"/>
      <c r="AG20" s="184"/>
      <c r="AH20" s="87">
        <f>Exclosure.data.RAW!AN20</f>
        <v>9.81</v>
      </c>
      <c r="AI20" s="5">
        <f>Exclosure.data.RAW!BO20</f>
        <v>9.81</v>
      </c>
      <c r="AL20" s="84"/>
      <c r="AM20" s="84"/>
    </row>
    <row r="21" spans="1:41" x14ac:dyDescent="0.25">
      <c r="A21" s="33" t="str">
        <f>Exclosure.data.RAW!A21</f>
        <v>SE_4_H0</v>
      </c>
      <c r="B21" s="33" t="str">
        <f>Exclosure.data.RAW!B21</f>
        <v>SE_4_H1</v>
      </c>
      <c r="C21" s="33" t="str">
        <f>Exclosure.data.RAW!C21</f>
        <v>SE_4_</v>
      </c>
      <c r="D21" s="33" t="str">
        <f>Exclosure.data.RAW!D21</f>
        <v>SE_4</v>
      </c>
      <c r="E21" s="33"/>
      <c r="F21" s="33" t="str">
        <f>Exclosure.data.RAW!F21</f>
        <v>Seronera</v>
      </c>
      <c r="G21" s="33" t="str">
        <f>Exclosure.data.RAW!G21</f>
        <v>SE</v>
      </c>
      <c r="H21" s="44" t="str">
        <f>Exclosure.data.RAW!H21</f>
        <v>W</v>
      </c>
      <c r="I21" s="47">
        <f>Exclosure.data.RAW!I21</f>
        <v>4</v>
      </c>
      <c r="J21" s="47"/>
      <c r="K21" s="33" t="str">
        <f>Exclosure.data.RAW!K21</f>
        <v>H0</v>
      </c>
      <c r="L21" s="33" t="str">
        <f>Exclosure.data.RAW!L21</f>
        <v>H0</v>
      </c>
      <c r="M21" s="47">
        <f>Exclosure.data.RAW!M21</f>
        <v>1026</v>
      </c>
      <c r="N21" s="76">
        <f>Exclosure.data.RAW!N21</f>
        <v>-2.4380789599999999</v>
      </c>
      <c r="O21" s="76">
        <f>Exclosure.data.RAW!O21</f>
        <v>34.854988976999998</v>
      </c>
      <c r="P21" s="46">
        <f>Exclosure.data.RAW!P21</f>
        <v>42792</v>
      </c>
      <c r="Q21" s="67"/>
      <c r="R21" s="47">
        <f>Exclosure.data.RAW!R21</f>
        <v>0</v>
      </c>
      <c r="S21" s="53">
        <f>Exclosure.data.RAW!S21</f>
        <v>0</v>
      </c>
      <c r="T21" s="53">
        <f>Exclosure.data.RAW!T21</f>
        <v>0</v>
      </c>
      <c r="U21" s="67" t="str">
        <f>Exclosure.data.RAW!U21</f>
        <v>Dig.mac</v>
      </c>
      <c r="V21" s="58"/>
      <c r="W21" s="58"/>
      <c r="X21" s="47"/>
      <c r="Y21" s="47">
        <f>Exclosure.data.RAW!Y21</f>
        <v>35</v>
      </c>
      <c r="Z21" s="156"/>
      <c r="AA21" s="53"/>
      <c r="AB21" s="53"/>
      <c r="AC21" s="53"/>
      <c r="AD21" s="34"/>
      <c r="AE21" s="34"/>
      <c r="AF21" s="34"/>
      <c r="AG21" s="200"/>
      <c r="AH21" s="88">
        <f>Exclosure.data.RAW!AN21</f>
        <v>10.1</v>
      </c>
      <c r="AI21" s="219">
        <f>Exclosure.data.RAW!BO21</f>
        <v>10.1</v>
      </c>
      <c r="AJ21" s="220"/>
      <c r="AK21" s="220"/>
      <c r="AL21" s="86"/>
      <c r="AM21" s="86"/>
      <c r="AN21" s="220"/>
      <c r="AO21" s="220"/>
    </row>
    <row r="22" spans="1:41" x14ac:dyDescent="0.25">
      <c r="A22" s="12" t="str">
        <f>Exclosure.data.RAW!A22</f>
        <v>WET_W_1_EX_H1</v>
      </c>
      <c r="B22" s="4" t="str">
        <f>Exclosure.data.RAW!B22</f>
        <v>WET_W_1_H1</v>
      </c>
      <c r="C22" s="4" t="str">
        <f>Exclosure.data.RAW!C22</f>
        <v>WET_W</v>
      </c>
      <c r="D22" s="4" t="str">
        <f>Exclosure.data.RAW!D22</f>
        <v>WET_W_1</v>
      </c>
      <c r="E22" s="4" t="str">
        <f>Exclosure.data.RAW!E22</f>
        <v>WET_W_3</v>
      </c>
      <c r="F22" s="4" t="str">
        <f>Exclosure.data.RAW!F22</f>
        <v>Handajega</v>
      </c>
      <c r="G22" s="12" t="str">
        <f>Exclosure.data.RAW!G22</f>
        <v>WET</v>
      </c>
      <c r="H22" s="12" t="str">
        <f>Exclosure.data.RAW!H22</f>
        <v>W</v>
      </c>
      <c r="I22" s="22">
        <f>Exclosure.data.RAW!I22</f>
        <v>1</v>
      </c>
      <c r="J22" s="22">
        <v>3</v>
      </c>
      <c r="K22" s="12" t="str">
        <f>Exclosure.data.RAW!K22</f>
        <v>EX</v>
      </c>
      <c r="L22" s="12" t="str">
        <f>Exclosure.data.RAW!L22</f>
        <v>H1</v>
      </c>
      <c r="M22" s="21">
        <f>Exclosure.data.RAW!M22</f>
        <v>954</v>
      </c>
      <c r="N22" s="75">
        <f>Exclosure.data.RAW!N22</f>
        <v>-2.2724839860000001</v>
      </c>
      <c r="O22" s="75">
        <f>Exclosure.data.RAW!O22</f>
        <v>34.023325982999999</v>
      </c>
      <c r="P22" s="16">
        <f>Exclosure.data.RAW!P22</f>
        <v>42782</v>
      </c>
      <c r="Q22" s="16">
        <f>Exclosure.data.RAW!Q22</f>
        <v>42814</v>
      </c>
      <c r="R22" s="21">
        <f>Exclosure.data.RAW!R22</f>
        <v>32</v>
      </c>
      <c r="S22" s="54">
        <f>Exclosure.data.RAW!S22</f>
        <v>145.671807538</v>
      </c>
      <c r="T22" s="54">
        <f>Exclosure.data.RAW!T22</f>
        <v>145.671807538</v>
      </c>
      <c r="U22" s="68" t="str">
        <f>Exclosure.data.RAW!U22</f>
        <v>The.tri</v>
      </c>
      <c r="V22" s="59">
        <f>Exclosure.data.RAW!V22</f>
        <v>3</v>
      </c>
      <c r="W22" s="59">
        <f>Exclosure.data.RAW!W22</f>
        <v>1.9</v>
      </c>
      <c r="X22" s="21">
        <f>Exclosure.data.RAW!X22</f>
        <v>10</v>
      </c>
      <c r="Y22" s="21">
        <f>Exclosure.data.RAW!Y22</f>
        <v>65</v>
      </c>
      <c r="Z22" s="158">
        <f>Exclosure.data.RAW!AB22</f>
        <v>4</v>
      </c>
      <c r="AA22" s="110">
        <f>Exclosure.data.RAW!AC22</f>
        <v>1.2</v>
      </c>
      <c r="AB22" s="110">
        <f>Exclosure.data.RAW!AD22</f>
        <v>4</v>
      </c>
      <c r="AC22" s="110">
        <f>Exclosure.data.RAW!AE22</f>
        <v>45</v>
      </c>
      <c r="AG22" s="122">
        <f>Exclosure.data.RAW!AK22</f>
        <v>1.28</v>
      </c>
      <c r="AH22" s="89">
        <f>Exclosure.data.RAW!AN22</f>
        <v>16.100000000000001</v>
      </c>
      <c r="AI22" s="5">
        <f>Exclosure.data.RAW!BO22</f>
        <v>17.380000000000003</v>
      </c>
      <c r="AJ22">
        <f>Exclosure.data.RAW!BP22</f>
        <v>-4.7743055555555559E-2</v>
      </c>
      <c r="AK22">
        <f>Exclosure.data.RAW!BQ22</f>
        <v>-3.9930555555555552E-2</v>
      </c>
      <c r="AL22" s="84">
        <f>Exclosure.data.RAW!BR22</f>
        <v>0.1848958333333334</v>
      </c>
      <c r="AM22" s="84">
        <f>Exclosure.data.RAW!BS22</f>
        <v>0.35677083333333343</v>
      </c>
      <c r="AN22" s="54">
        <f>Exclosure.data.RAW!BT22</f>
        <v>0.13715277777777796</v>
      </c>
      <c r="AO22">
        <f>Exclosure.data.RAW!BU22</f>
        <v>0.31684027777777796</v>
      </c>
    </row>
    <row r="23" spans="1:41" x14ac:dyDescent="0.25">
      <c r="A23" s="12" t="str">
        <f>Exclosure.data.RAW!A23</f>
        <v>WET_W_1_OP_H1</v>
      </c>
      <c r="B23" s="4" t="str">
        <f>Exclosure.data.RAW!B23</f>
        <v>WET_W_1_H1</v>
      </c>
      <c r="C23" s="4" t="str">
        <f>Exclosure.data.RAW!C23</f>
        <v>WET_W</v>
      </c>
      <c r="D23" s="4" t="str">
        <f>Exclosure.data.RAW!D23</f>
        <v>WET_W_1</v>
      </c>
      <c r="E23" s="4" t="str">
        <f>Exclosure.data.RAW!E23</f>
        <v>WET_W_3</v>
      </c>
      <c r="F23" s="4" t="str">
        <f>Exclosure.data.RAW!F23</f>
        <v>Handajega</v>
      </c>
      <c r="G23" s="12" t="str">
        <f>Exclosure.data.RAW!G23</f>
        <v>WET</v>
      </c>
      <c r="H23" s="12" t="str">
        <f>Exclosure.data.RAW!H23</f>
        <v>W</v>
      </c>
      <c r="I23" s="22">
        <f>Exclosure.data.RAW!I23</f>
        <v>1</v>
      </c>
      <c r="J23" s="22">
        <v>3</v>
      </c>
      <c r="K23" s="12" t="str">
        <f>Exclosure.data.RAW!K23</f>
        <v>OP</v>
      </c>
      <c r="L23" s="12" t="str">
        <f>Exclosure.data.RAW!L23</f>
        <v>H1</v>
      </c>
      <c r="M23" s="21">
        <f>Exclosure.data.RAW!M23</f>
        <v>954</v>
      </c>
      <c r="N23" s="75">
        <f>Exclosure.data.RAW!N23</f>
        <v>-2.2724839860000001</v>
      </c>
      <c r="O23" s="75">
        <f>Exclosure.data.RAW!O23</f>
        <v>34.023325982999999</v>
      </c>
      <c r="P23" s="16">
        <f>Exclosure.data.RAW!P23</f>
        <v>42782</v>
      </c>
      <c r="Q23" s="16">
        <f>Exclosure.data.RAW!Q23</f>
        <v>42814</v>
      </c>
      <c r="R23" s="21">
        <f>Exclosure.data.RAW!R23</f>
        <v>32</v>
      </c>
      <c r="S23" s="54">
        <f>Exclosure.data.RAW!S23</f>
        <v>145.671807538</v>
      </c>
      <c r="T23">
        <f>Exclosure.data.RAW!T23</f>
        <v>291.34361507599999</v>
      </c>
      <c r="U23" s="68" t="str">
        <f>Exclosure.data.RAW!U23</f>
        <v>The.tri</v>
      </c>
      <c r="V23" s="59">
        <f>Exclosure.data.RAW!V23</f>
        <v>2.5</v>
      </c>
      <c r="W23" s="59">
        <f>Exclosure.data.RAW!W23</f>
        <v>2.2999999999999998</v>
      </c>
      <c r="X23" s="21">
        <f>Exclosure.data.RAW!X23</f>
        <v>10</v>
      </c>
      <c r="Y23" s="21">
        <f>Exclosure.data.RAW!Y23</f>
        <v>40</v>
      </c>
      <c r="Z23" s="158">
        <f>Exclosure.data.RAW!AB23</f>
        <v>1.5</v>
      </c>
      <c r="AA23" s="110">
        <f>Exclosure.data.RAW!AC23</f>
        <v>1.4</v>
      </c>
      <c r="AB23" s="110">
        <f>Exclosure.data.RAW!AD23</f>
        <v>8</v>
      </c>
      <c r="AC23" s="110">
        <f>Exclosure.data.RAW!AE23</f>
        <v>30</v>
      </c>
      <c r="AD23">
        <f>Exclosure.data.RAW!AH23</f>
        <v>1.83</v>
      </c>
      <c r="AE23" s="52">
        <f>Exclosure.data.RAW!AI23</f>
        <v>13.97</v>
      </c>
      <c r="AF23">
        <f>Exclosure.data.RAW!AJ23</f>
        <v>15.8</v>
      </c>
      <c r="AG23" s="122">
        <f>Exclosure.data.RAW!AK23</f>
        <v>1.74</v>
      </c>
      <c r="AH23" s="89">
        <f>Exclosure.data.RAW!AN23</f>
        <v>11.99</v>
      </c>
      <c r="AI23" s="5">
        <f>Exclosure.data.RAW!BO23</f>
        <v>13.73</v>
      </c>
      <c r="AJ23">
        <f>Exclosure.data.RAW!BP23</f>
        <v>-7.8125000000000069E-3</v>
      </c>
      <c r="AL23" s="84">
        <f>Exclosure.data.RAW!BR23</f>
        <v>-0.17187500000000006</v>
      </c>
      <c r="AM23" s="84"/>
      <c r="AN23">
        <f>Exclosure.data.RAW!BT23</f>
        <v>-0.17968750000000003</v>
      </c>
    </row>
    <row r="24" spans="1:41" x14ac:dyDescent="0.25">
      <c r="A24" s="12" t="str">
        <f>Exclosure.data.RAW!A24</f>
        <v>WET_W_2_EX_H1</v>
      </c>
      <c r="B24" s="4" t="str">
        <f>Exclosure.data.RAW!B24</f>
        <v>WET_W_2_H1</v>
      </c>
      <c r="C24" s="4" t="str">
        <f>Exclosure.data.RAW!C24</f>
        <v>WET_W</v>
      </c>
      <c r="D24" s="4" t="str">
        <f>Exclosure.data.RAW!D24</f>
        <v>WET_W_2</v>
      </c>
      <c r="E24" s="4" t="str">
        <f>Exclosure.data.RAW!E24</f>
        <v>WET_W_4</v>
      </c>
      <c r="F24" s="4" t="str">
        <f>Exclosure.data.RAW!F24</f>
        <v>Handajega</v>
      </c>
      <c r="G24" s="12" t="str">
        <f>Exclosure.data.RAW!G24</f>
        <v>WET</v>
      </c>
      <c r="H24" s="12" t="str">
        <f>Exclosure.data.RAW!H24</f>
        <v>W</v>
      </c>
      <c r="I24" s="22">
        <f>Exclosure.data.RAW!I24</f>
        <v>2</v>
      </c>
      <c r="J24" s="22">
        <v>4</v>
      </c>
      <c r="K24" s="12" t="str">
        <f>Exclosure.data.RAW!K24</f>
        <v>EX</v>
      </c>
      <c r="L24" s="12" t="str">
        <f>Exclosure.data.RAW!L24</f>
        <v>H1</v>
      </c>
      <c r="M24" s="21">
        <f>Exclosure.data.RAW!M24</f>
        <v>953</v>
      </c>
      <c r="N24" s="75">
        <f>Exclosure.data.RAW!N24</f>
        <v>-2.2783000210000002</v>
      </c>
      <c r="O24" s="75">
        <f>Exclosure.data.RAW!O24</f>
        <v>34.024458965000001</v>
      </c>
      <c r="P24" s="16">
        <f>Exclosure.data.RAW!P24</f>
        <v>42782</v>
      </c>
      <c r="Q24" s="16">
        <f>Exclosure.data.RAW!Q24</f>
        <v>42814</v>
      </c>
      <c r="R24" s="21">
        <f>Exclosure.data.RAW!R24</f>
        <v>32</v>
      </c>
      <c r="S24" s="54">
        <f>Exclosure.data.RAW!S24</f>
        <v>145.671807538</v>
      </c>
      <c r="T24">
        <f>Exclosure.data.RAW!T24</f>
        <v>145.671807538</v>
      </c>
      <c r="U24" s="68" t="str">
        <f>Exclosure.data.RAW!U24</f>
        <v>The.tri</v>
      </c>
      <c r="V24" s="59">
        <f>Exclosure.data.RAW!V24</f>
        <v>2.2999999999999998</v>
      </c>
      <c r="W24" s="59">
        <f>Exclosure.data.RAW!W24</f>
        <v>2.1</v>
      </c>
      <c r="X24" s="21">
        <f>Exclosure.data.RAW!X24</f>
        <v>20</v>
      </c>
      <c r="Y24" s="21">
        <f>Exclosure.data.RAW!Y24</f>
        <v>40</v>
      </c>
      <c r="Z24" s="158">
        <f>Exclosure.data.RAW!AB24</f>
        <v>2.2999999999999998</v>
      </c>
      <c r="AA24" s="110">
        <f>Exclosure.data.RAW!AC24</f>
        <v>2.6</v>
      </c>
      <c r="AB24" s="110">
        <f>Exclosure.data.RAW!AD24</f>
        <v>5</v>
      </c>
      <c r="AC24" s="110">
        <f>Exclosure.data.RAW!AE24</f>
        <v>20</v>
      </c>
      <c r="AG24" s="122">
        <f>Exclosure.data.RAW!AK24</f>
        <v>2.4700000000000002</v>
      </c>
      <c r="AH24" s="87">
        <f>Exclosure.data.RAW!AN24</f>
        <v>5.28</v>
      </c>
      <c r="AI24" s="5">
        <f>Exclosure.data.RAW!BO24</f>
        <v>7.75</v>
      </c>
      <c r="AJ24">
        <f>Exclosure.data.RAW!BP24</f>
        <v>2.1701388888888888E-2</v>
      </c>
      <c r="AK24">
        <f>Exclosure.data.RAW!BQ24</f>
        <v>5.3819444444444454E-2</v>
      </c>
      <c r="AL24" s="84">
        <f>Exclosure.data.RAW!BR24</f>
        <v>-0.42187500000000006</v>
      </c>
      <c r="AM24" s="84">
        <f>Exclosure.data.RAW!BS24</f>
        <v>-1.3888888888888902E-2</v>
      </c>
      <c r="AN24">
        <f>Exclosure.data.RAW!BT24</f>
        <v>-0.40017361111111122</v>
      </c>
      <c r="AO24">
        <f>Exclosure.data.RAW!BU24</f>
        <v>3.9930555555555476E-2</v>
      </c>
    </row>
    <row r="25" spans="1:41" x14ac:dyDescent="0.25">
      <c r="A25" s="12" t="str">
        <f>Exclosure.data.RAW!A25</f>
        <v>WET_W_2_OP_H1</v>
      </c>
      <c r="B25" s="4" t="str">
        <f>Exclosure.data.RAW!B25</f>
        <v>WET_W_2_H1</v>
      </c>
      <c r="C25" s="4" t="str">
        <f>Exclosure.data.RAW!C25</f>
        <v>WET_W</v>
      </c>
      <c r="D25" s="4" t="str">
        <f>Exclosure.data.RAW!D25</f>
        <v>WET_W_2</v>
      </c>
      <c r="E25" s="4" t="str">
        <f>Exclosure.data.RAW!E25</f>
        <v>WET_W_4</v>
      </c>
      <c r="F25" s="4" t="str">
        <f>Exclosure.data.RAW!F25</f>
        <v>Handajega</v>
      </c>
      <c r="G25" s="12" t="str">
        <f>Exclosure.data.RAW!G25</f>
        <v>WET</v>
      </c>
      <c r="H25" s="12" t="str">
        <f>Exclosure.data.RAW!H25</f>
        <v>W</v>
      </c>
      <c r="I25" s="22">
        <f>Exclosure.data.RAW!I25</f>
        <v>2</v>
      </c>
      <c r="J25" s="22">
        <v>4</v>
      </c>
      <c r="K25" s="12" t="str">
        <f>Exclosure.data.RAW!K25</f>
        <v>OP</v>
      </c>
      <c r="L25" s="12" t="str">
        <f>Exclosure.data.RAW!L25</f>
        <v>H1</v>
      </c>
      <c r="M25" s="21">
        <f>Exclosure.data.RAW!M25</f>
        <v>953</v>
      </c>
      <c r="N25" s="75">
        <f>Exclosure.data.RAW!N25</f>
        <v>-2.2783000210000002</v>
      </c>
      <c r="O25" s="75">
        <f>Exclosure.data.RAW!O25</f>
        <v>34.024458965000001</v>
      </c>
      <c r="P25" s="16">
        <f>Exclosure.data.RAW!P25</f>
        <v>42782</v>
      </c>
      <c r="Q25" s="16">
        <f>Exclosure.data.RAW!Q25</f>
        <v>42814</v>
      </c>
      <c r="R25" s="21">
        <f>Exclosure.data.RAW!R25</f>
        <v>32</v>
      </c>
      <c r="S25" s="54">
        <f>Exclosure.data.RAW!S25</f>
        <v>145.671807538</v>
      </c>
      <c r="T25">
        <f>Exclosure.data.RAW!T25</f>
        <v>291.34361507599999</v>
      </c>
      <c r="U25" s="68" t="str">
        <f>Exclosure.data.RAW!U25</f>
        <v>The.tri</v>
      </c>
      <c r="V25" s="59">
        <f>Exclosure.data.RAW!V25</f>
        <v>2.5</v>
      </c>
      <c r="W25" s="59">
        <f>Exclosure.data.RAW!W25</f>
        <v>0.6</v>
      </c>
      <c r="X25" s="21">
        <f>Exclosure.data.RAW!X25</f>
        <v>12</v>
      </c>
      <c r="Y25" s="21">
        <f>Exclosure.data.RAW!Y25</f>
        <v>40</v>
      </c>
      <c r="Z25" s="158">
        <f>Exclosure.data.RAW!AB25</f>
        <v>1.5</v>
      </c>
      <c r="AA25" s="110">
        <f>Exclosure.data.RAW!AC25</f>
        <v>0.6</v>
      </c>
      <c r="AB25" s="110">
        <f>Exclosure.data.RAW!AD25</f>
        <v>7</v>
      </c>
      <c r="AC25" s="110">
        <f>Exclosure.data.RAW!AE25</f>
        <v>24</v>
      </c>
      <c r="AD25">
        <f>Exclosure.data.RAW!AH25</f>
        <v>2.2200000000000002</v>
      </c>
      <c r="AE25" s="52">
        <f>Exclosure.data.RAW!AI25</f>
        <v>10.14</v>
      </c>
      <c r="AF25">
        <f>Exclosure.data.RAW!AJ25</f>
        <v>12.360000000000001</v>
      </c>
      <c r="AG25" s="122">
        <f>Exclosure.data.RAW!AK25</f>
        <v>1.85</v>
      </c>
      <c r="AH25" s="87">
        <f>Exclosure.data.RAW!AN25</f>
        <v>5.44</v>
      </c>
      <c r="AI25" s="5">
        <f>Exclosure.data.RAW!BO25</f>
        <v>7.2900000000000009</v>
      </c>
      <c r="AJ25">
        <f>Exclosure.data.RAW!BP25</f>
        <v>-3.2118055555555566E-2</v>
      </c>
      <c r="AL25" s="84">
        <f>Exclosure.data.RAW!BR25</f>
        <v>-0.40798611111111116</v>
      </c>
      <c r="AM25" s="84"/>
      <c r="AN25">
        <f>Exclosure.data.RAW!BT25</f>
        <v>-0.44010416666666669</v>
      </c>
    </row>
    <row r="26" spans="1:41" x14ac:dyDescent="0.25">
      <c r="A26" s="12" t="str">
        <f>Exclosure.data.RAW!A26</f>
        <v>WET_W_3_EX_H1</v>
      </c>
      <c r="B26" s="4" t="str">
        <f>Exclosure.data.RAW!B26</f>
        <v>WET_W_3_H1</v>
      </c>
      <c r="C26" s="4" t="str">
        <f>Exclosure.data.RAW!C26</f>
        <v>WET_W</v>
      </c>
      <c r="D26" s="4" t="str">
        <f>Exclosure.data.RAW!D26</f>
        <v>WET_W_3</v>
      </c>
      <c r="E26" s="4" t="str">
        <f>Exclosure.data.RAW!E26</f>
        <v>WET_W_1</v>
      </c>
      <c r="F26" s="4" t="str">
        <f>Exclosure.data.RAW!F26</f>
        <v>Handajega</v>
      </c>
      <c r="G26" s="12" t="str">
        <f>Exclosure.data.RAW!G26</f>
        <v>WET</v>
      </c>
      <c r="H26" s="12" t="str">
        <f>Exclosure.data.RAW!H26</f>
        <v>W</v>
      </c>
      <c r="I26" s="22">
        <f>Exclosure.data.RAW!I26</f>
        <v>3</v>
      </c>
      <c r="J26" s="22">
        <v>1</v>
      </c>
      <c r="K26" s="12" t="str">
        <f>Exclosure.data.RAW!K26</f>
        <v>EX</v>
      </c>
      <c r="L26" s="12" t="str">
        <f>Exclosure.data.RAW!L26</f>
        <v>H1</v>
      </c>
      <c r="M26" s="21">
        <f>Exclosure.data.RAW!M26</f>
        <v>951</v>
      </c>
      <c r="N26" s="75">
        <f>Exclosure.data.RAW!N26</f>
        <v>-2.2779990269999999</v>
      </c>
      <c r="O26" s="75">
        <f>Exclosure.data.RAW!O26</f>
        <v>34.027678035000001</v>
      </c>
      <c r="P26" s="16">
        <f>Exclosure.data.RAW!P26</f>
        <v>42782</v>
      </c>
      <c r="Q26" s="16">
        <f>Exclosure.data.RAW!Q26</f>
        <v>42815</v>
      </c>
      <c r="R26" s="21">
        <f>Exclosure.data.RAW!R26</f>
        <v>33</v>
      </c>
      <c r="S26" s="54">
        <f>Exclosure.data.RAW!S26</f>
        <v>152.52879644500001</v>
      </c>
      <c r="T26">
        <f>Exclosure.data.RAW!T26</f>
        <v>152.52879644500001</v>
      </c>
      <c r="U26" s="68" t="str">
        <f>Exclosure.data.RAW!U26</f>
        <v>The.tri</v>
      </c>
      <c r="V26" s="59">
        <f>Exclosure.data.RAW!V26</f>
        <v>3.5</v>
      </c>
      <c r="W26" s="59">
        <f>Exclosure.data.RAW!W26</f>
        <v>2.4</v>
      </c>
      <c r="X26" s="21">
        <f>Exclosure.data.RAW!X26</f>
        <v>25</v>
      </c>
      <c r="Y26" s="21">
        <f>Exclosure.data.RAW!Y26</f>
        <v>55</v>
      </c>
      <c r="Z26" s="158">
        <f>Exclosure.data.RAW!AB26</f>
        <v>2.5</v>
      </c>
      <c r="AA26" s="110">
        <f>Exclosure.data.RAW!AC26</f>
        <v>4.0999999999999996</v>
      </c>
      <c r="AB26" s="110">
        <f>Exclosure.data.RAW!AD26</f>
        <v>20</v>
      </c>
      <c r="AC26" s="110">
        <f>Exclosure.data.RAW!AE26</f>
        <v>50</v>
      </c>
      <c r="AG26" s="122">
        <f>Exclosure.data.RAW!AK26</f>
        <v>8.18</v>
      </c>
      <c r="AH26" s="87">
        <f>Exclosure.data.RAW!AN26</f>
        <v>6.52</v>
      </c>
      <c r="AI26" s="5">
        <f>Exclosure.data.RAW!BO26</f>
        <v>14.7</v>
      </c>
      <c r="AJ26">
        <f>Exclosure.data.RAW!BP26</f>
        <v>-3.6195286195286176E-2</v>
      </c>
      <c r="AK26">
        <f>Exclosure.data.RAW!BQ26</f>
        <v>-0.23063973063973064</v>
      </c>
      <c r="AL26" s="84">
        <f>Exclosure.data.RAW!BR26</f>
        <v>-0.64309764309764317</v>
      </c>
      <c r="AM26" s="84">
        <f>Exclosure.data.RAW!BS26</f>
        <v>-0.53114478114478114</v>
      </c>
      <c r="AN26">
        <f>Exclosure.data.RAW!BT26</f>
        <v>-0.67929292929292928</v>
      </c>
      <c r="AO26">
        <f>Exclosure.data.RAW!BU26</f>
        <v>-0.7617845117845119</v>
      </c>
    </row>
    <row r="27" spans="1:41" x14ac:dyDescent="0.25">
      <c r="A27" s="12" t="str">
        <f>Exclosure.data.RAW!A27</f>
        <v>WET_W_3_OP_H1</v>
      </c>
      <c r="B27" s="4" t="str">
        <f>Exclosure.data.RAW!B27</f>
        <v>WET_W_3_H1</v>
      </c>
      <c r="C27" s="4" t="str">
        <f>Exclosure.data.RAW!C27</f>
        <v>WET_W</v>
      </c>
      <c r="D27" s="4" t="str">
        <f>Exclosure.data.RAW!D27</f>
        <v>WET_W_3</v>
      </c>
      <c r="E27" s="4" t="str">
        <f>Exclosure.data.RAW!E27</f>
        <v>WET_W_1</v>
      </c>
      <c r="F27" s="4" t="str">
        <f>Exclosure.data.RAW!F27</f>
        <v>Handajega</v>
      </c>
      <c r="G27" s="12" t="str">
        <f>Exclosure.data.RAW!G27</f>
        <v>WET</v>
      </c>
      <c r="H27" s="12" t="str">
        <f>Exclosure.data.RAW!H27</f>
        <v>W</v>
      </c>
      <c r="I27" s="22">
        <f>Exclosure.data.RAW!I27</f>
        <v>3</v>
      </c>
      <c r="J27" s="22">
        <v>1</v>
      </c>
      <c r="K27" s="12" t="str">
        <f>Exclosure.data.RAW!K27</f>
        <v>OP</v>
      </c>
      <c r="L27" s="12" t="str">
        <f>Exclosure.data.RAW!L27</f>
        <v>H1</v>
      </c>
      <c r="M27" s="21">
        <f>Exclosure.data.RAW!M27</f>
        <v>951</v>
      </c>
      <c r="N27" s="75">
        <f>Exclosure.data.RAW!N27</f>
        <v>-2.2779990269999999</v>
      </c>
      <c r="O27" s="75">
        <f>Exclosure.data.RAW!O27</f>
        <v>34.027678035000001</v>
      </c>
      <c r="P27" s="16">
        <f>Exclosure.data.RAW!P27</f>
        <v>42782</v>
      </c>
      <c r="Q27" s="16">
        <f>Exclosure.data.RAW!Q27</f>
        <v>42815</v>
      </c>
      <c r="R27" s="21">
        <f>Exclosure.data.RAW!R27</f>
        <v>33</v>
      </c>
      <c r="S27" s="54">
        <f>Exclosure.data.RAW!S27</f>
        <v>152.52879644500001</v>
      </c>
      <c r="T27">
        <f>Exclosure.data.RAW!T27</f>
        <v>305.05759289000002</v>
      </c>
      <c r="U27" s="68" t="str">
        <f>Exclosure.data.RAW!U27</f>
        <v>The.tri</v>
      </c>
      <c r="V27" s="59">
        <f>Exclosure.data.RAW!V27</f>
        <v>2.5</v>
      </c>
      <c r="W27" s="59">
        <f>Exclosure.data.RAW!W27</f>
        <v>2.6</v>
      </c>
      <c r="X27" s="21">
        <f>Exclosure.data.RAW!X27</f>
        <v>20</v>
      </c>
      <c r="Y27" s="21">
        <f>Exclosure.data.RAW!Y27</f>
        <v>45</v>
      </c>
      <c r="Z27" s="158">
        <f>Exclosure.data.RAW!AB27</f>
        <v>0.7</v>
      </c>
      <c r="AA27" s="110">
        <f>Exclosure.data.RAW!AC27</f>
        <v>4.5</v>
      </c>
      <c r="AB27" s="110">
        <f>Exclosure.data.RAW!AD27</f>
        <v>15</v>
      </c>
      <c r="AC27" s="110">
        <f>Exclosure.data.RAW!AE27</f>
        <v>40</v>
      </c>
      <c r="AD27">
        <f>Exclosure.data.RAW!AH27</f>
        <v>8.61</v>
      </c>
      <c r="AE27" s="52">
        <f>Exclosure.data.RAW!AI27</f>
        <v>14.16</v>
      </c>
      <c r="AF27">
        <f>Exclosure.data.RAW!AJ27</f>
        <v>22.77</v>
      </c>
      <c r="AG27" s="122">
        <f>Exclosure.data.RAW!AK27</f>
        <v>10.92</v>
      </c>
      <c r="AH27" s="87">
        <f>Exclosure.data.RAW!AN27</f>
        <v>12.83</v>
      </c>
      <c r="AI27" s="5">
        <f>Exclosure.data.RAW!BO27</f>
        <v>23.75</v>
      </c>
      <c r="AJ27">
        <f>Exclosure.data.RAW!BP27</f>
        <v>0.19444444444444448</v>
      </c>
      <c r="AL27" s="84">
        <f>Exclosure.data.RAW!BR27</f>
        <v>-0.11195286195286196</v>
      </c>
      <c r="AM27" s="84"/>
      <c r="AN27">
        <f>Exclosure.data.RAW!BT27</f>
        <v>8.2491582491582532E-2</v>
      </c>
    </row>
    <row r="28" spans="1:41" x14ac:dyDescent="0.25">
      <c r="A28" s="12" t="str">
        <f>Exclosure.data.RAW!A28</f>
        <v>WET_W_4_EX_H1</v>
      </c>
      <c r="B28" s="4" t="str">
        <f>Exclosure.data.RAW!B28</f>
        <v>WET_W_4_H1</v>
      </c>
      <c r="C28" s="4" t="str">
        <f>Exclosure.data.RAW!C28</f>
        <v>WET_W</v>
      </c>
      <c r="D28" s="4" t="str">
        <f>Exclosure.data.RAW!D28</f>
        <v>WET_W_4</v>
      </c>
      <c r="E28" s="4" t="str">
        <f>Exclosure.data.RAW!E28</f>
        <v>WET_W_2</v>
      </c>
      <c r="F28" s="4" t="str">
        <f>Exclosure.data.RAW!F28</f>
        <v>Handajega</v>
      </c>
      <c r="G28" s="12" t="str">
        <f>Exclosure.data.RAW!G28</f>
        <v>WET</v>
      </c>
      <c r="H28" s="12" t="str">
        <f>Exclosure.data.RAW!H28</f>
        <v>W</v>
      </c>
      <c r="I28" s="22">
        <f>Exclosure.data.RAW!I28</f>
        <v>4</v>
      </c>
      <c r="J28" s="22">
        <v>2</v>
      </c>
      <c r="K28" s="12" t="str">
        <f>Exclosure.data.RAW!K28</f>
        <v>EX</v>
      </c>
      <c r="L28" s="12" t="str">
        <f>Exclosure.data.RAW!L28</f>
        <v>H1</v>
      </c>
      <c r="M28" s="21">
        <f>Exclosure.data.RAW!M28</f>
        <v>950</v>
      </c>
      <c r="N28" s="75">
        <f>Exclosure.data.RAW!N28</f>
        <v>-2.2788369660000001</v>
      </c>
      <c r="O28" s="75">
        <f>Exclosure.data.RAW!O28</f>
        <v>34.031883989999997</v>
      </c>
      <c r="P28" s="16">
        <f>Exclosure.data.RAW!P28</f>
        <v>42782</v>
      </c>
      <c r="Q28" s="16">
        <f>Exclosure.data.RAW!Q28</f>
        <v>42815</v>
      </c>
      <c r="R28" s="21">
        <f>Exclosure.data.RAW!R28</f>
        <v>33</v>
      </c>
      <c r="S28" s="54">
        <f>Exclosure.data.RAW!S28</f>
        <v>152.52879644500001</v>
      </c>
      <c r="T28">
        <f>Exclosure.data.RAW!T28</f>
        <v>152.52879644500001</v>
      </c>
      <c r="U28" s="68" t="str">
        <f>Exclosure.data.RAW!U28</f>
        <v>The.tri</v>
      </c>
      <c r="V28" s="59">
        <f>Exclosure.data.RAW!V28</f>
        <v>1.5</v>
      </c>
      <c r="W28" s="59">
        <f>Exclosure.data.RAW!W28</f>
        <v>0.9</v>
      </c>
      <c r="X28" s="21">
        <f>Exclosure.data.RAW!X28</f>
        <v>15</v>
      </c>
      <c r="Y28" s="21">
        <f>Exclosure.data.RAW!Y28</f>
        <v>70</v>
      </c>
      <c r="Z28" s="158">
        <f>Exclosure.data.RAW!AB28</f>
        <v>1.8</v>
      </c>
      <c r="AA28" s="110">
        <f>Exclosure.data.RAW!AC28</f>
        <v>2.7</v>
      </c>
      <c r="AB28" s="110">
        <f>Exclosure.data.RAW!AD28</f>
        <v>5</v>
      </c>
      <c r="AC28" s="110">
        <f>Exclosure.data.RAW!AE28</f>
        <v>35</v>
      </c>
      <c r="AG28" s="122">
        <f>Exclosure.data.RAW!AK28</f>
        <v>2.91</v>
      </c>
      <c r="AH28" s="87">
        <f>Exclosure.data.RAW!AN28</f>
        <v>10.26</v>
      </c>
      <c r="AI28" s="5">
        <f>Exclosure.data.RAW!BO28</f>
        <v>13.17</v>
      </c>
      <c r="AJ28" t="str">
        <f>Exclosure.data.RAW!BP28</f>
        <v/>
      </c>
      <c r="AK28">
        <f>Exclosure.data.RAW!BQ28</f>
        <v>-0.22222222222222221</v>
      </c>
      <c r="AL28" s="84">
        <f>Exclosure.data.RAW!BR28</f>
        <v>-1.5993265993265993</v>
      </c>
      <c r="AM28" s="84">
        <f>Exclosure.data.RAW!BS28</f>
        <v>0.48905723905723908</v>
      </c>
      <c r="AN28">
        <f>Exclosure.data.RAW!BT28</f>
        <v>-1.3543771043771047</v>
      </c>
      <c r="AO28">
        <f>Exclosure.data.RAW!BU28</f>
        <v>0.26683501683501681</v>
      </c>
    </row>
    <row r="29" spans="1:41" x14ac:dyDescent="0.25">
      <c r="A29" s="12" t="str">
        <f>Exclosure.data.RAW!A29</f>
        <v>WET_W_4_OP_H1</v>
      </c>
      <c r="B29" s="4" t="str">
        <f>Exclosure.data.RAW!B29</f>
        <v>WET_W_4_H1</v>
      </c>
      <c r="C29" s="4" t="str">
        <f>Exclosure.data.RAW!C29</f>
        <v>WET_W</v>
      </c>
      <c r="D29" s="4" t="str">
        <f>Exclosure.data.RAW!D29</f>
        <v>WET_W_4</v>
      </c>
      <c r="E29" s="4" t="str">
        <f>Exclosure.data.RAW!E29</f>
        <v>WET_W_2</v>
      </c>
      <c r="F29" s="4" t="str">
        <f>Exclosure.data.RAW!F29</f>
        <v>Handajega</v>
      </c>
      <c r="G29" s="12" t="str">
        <f>Exclosure.data.RAW!G29</f>
        <v>WET</v>
      </c>
      <c r="H29" s="12" t="str">
        <f>Exclosure.data.RAW!H29</f>
        <v>W</v>
      </c>
      <c r="I29" s="22">
        <f>Exclosure.data.RAW!I29</f>
        <v>4</v>
      </c>
      <c r="J29" s="22">
        <v>2</v>
      </c>
      <c r="K29" s="12" t="str">
        <f>Exclosure.data.RAW!K29</f>
        <v>OP</v>
      </c>
      <c r="L29" s="12" t="str">
        <f>Exclosure.data.RAW!L29</f>
        <v>H1</v>
      </c>
      <c r="M29" s="21">
        <f>Exclosure.data.RAW!M29</f>
        <v>950</v>
      </c>
      <c r="N29" s="75">
        <f>Exclosure.data.RAW!N29</f>
        <v>-2.2788369660000001</v>
      </c>
      <c r="O29" s="75">
        <f>Exclosure.data.RAW!O29</f>
        <v>34.031883989999997</v>
      </c>
      <c r="P29" s="16">
        <f>Exclosure.data.RAW!P29</f>
        <v>42782</v>
      </c>
      <c r="Q29" s="16">
        <f>Exclosure.data.RAW!Q29</f>
        <v>42815</v>
      </c>
      <c r="R29" s="21">
        <f>Exclosure.data.RAW!R29</f>
        <v>33</v>
      </c>
      <c r="S29" s="54">
        <f>Exclosure.data.RAW!S29</f>
        <v>152.52879644500001</v>
      </c>
      <c r="T29">
        <f>Exclosure.data.RAW!T29</f>
        <v>305.05759289000002</v>
      </c>
      <c r="U29" s="68" t="str">
        <f>Exclosure.data.RAW!U29</f>
        <v>The.tri</v>
      </c>
      <c r="V29" s="59">
        <f>Exclosure.data.RAW!V29</f>
        <v>2.5</v>
      </c>
      <c r="W29" s="59">
        <f>Exclosure.data.RAW!W29</f>
        <v>1.8</v>
      </c>
      <c r="X29" s="21">
        <f>Exclosure.data.RAW!X29</f>
        <v>25</v>
      </c>
      <c r="Y29" s="21">
        <f>Exclosure.data.RAW!Y29</f>
        <v>65</v>
      </c>
      <c r="Z29" s="158">
        <f>Exclosure.data.RAW!AB29</f>
        <v>1.8</v>
      </c>
      <c r="AA29" s="110">
        <f>Exclosure.data.RAW!AC29</f>
        <v>2.2000000000000002</v>
      </c>
      <c r="AB29" s="110">
        <f>Exclosure.data.RAW!AD29</f>
        <v>18</v>
      </c>
      <c r="AC29" s="110">
        <f>Exclosure.data.RAW!AE29</f>
        <v>30</v>
      </c>
      <c r="AE29" s="52">
        <f>Exclosure.data.RAW!AI29</f>
        <v>29.26</v>
      </c>
      <c r="AF29">
        <f>Exclosure.data.RAW!AJ29</f>
        <v>29.26</v>
      </c>
      <c r="AG29" s="122">
        <f>Exclosure.data.RAW!AK29</f>
        <v>5.55</v>
      </c>
      <c r="AH29" s="89">
        <f>Exclosure.data.RAW!AN29</f>
        <v>4.45</v>
      </c>
      <c r="AI29" s="5">
        <f>Exclosure.data.RAW!BO29</f>
        <v>10</v>
      </c>
      <c r="AJ29" t="str">
        <f>Exclosure.data.RAW!BP29</f>
        <v/>
      </c>
      <c r="AL29" s="84"/>
      <c r="AM29" s="84"/>
      <c r="AN29">
        <f>Exclosure.data.RAW!BT29</f>
        <v>-1.6212121212121213</v>
      </c>
    </row>
    <row r="30" spans="1:41" x14ac:dyDescent="0.25">
      <c r="A30" s="12" t="str">
        <f>Exclosure.data.RAW!A30</f>
        <v>WET_P_1_EX_H1</v>
      </c>
      <c r="B30" s="4" t="str">
        <f>Exclosure.data.RAW!B30</f>
        <v>WET_P_1_H1</v>
      </c>
      <c r="C30" s="4" t="str">
        <f>Exclosure.data.RAW!C30</f>
        <v>WET_P</v>
      </c>
      <c r="D30" s="4" t="str">
        <f>Exclosure.data.RAW!D30</f>
        <v>WET_P_1</v>
      </c>
      <c r="E30" s="4" t="str">
        <f>Exclosure.data.RAW!E30</f>
        <v>WET_P_1</v>
      </c>
      <c r="F30" s="4" t="str">
        <f>Exclosure.data.RAW!F30</f>
        <v>Mwantimba</v>
      </c>
      <c r="G30" s="12" t="str">
        <f>Exclosure.data.RAW!G30</f>
        <v>WET</v>
      </c>
      <c r="H30" s="12" t="str">
        <f>Exclosure.data.RAW!H30</f>
        <v>P</v>
      </c>
      <c r="I30" s="22">
        <f>Exclosure.data.RAW!I30</f>
        <v>1</v>
      </c>
      <c r="J30" s="22">
        <v>1</v>
      </c>
      <c r="K30" s="12" t="str">
        <f>Exclosure.data.RAW!K30</f>
        <v>EX</v>
      </c>
      <c r="L30" s="12" t="str">
        <f>Exclosure.data.RAW!L30</f>
        <v>H1</v>
      </c>
      <c r="M30" s="21">
        <f>Exclosure.data.RAW!M30</f>
        <v>957</v>
      </c>
      <c r="N30" s="75">
        <f>Exclosure.data.RAW!N30</f>
        <v>-2.3500519620000002</v>
      </c>
      <c r="O30" s="75">
        <f>Exclosure.data.RAW!O30</f>
        <v>34.049975992999997</v>
      </c>
      <c r="P30" s="16">
        <f>Exclosure.data.RAW!P30</f>
        <v>42783</v>
      </c>
      <c r="Q30" s="16">
        <f>Exclosure.data.RAW!Q30</f>
        <v>42816</v>
      </c>
      <c r="R30" s="21">
        <f>Exclosure.data.RAW!R30</f>
        <v>33</v>
      </c>
      <c r="S30" s="54">
        <f>Exclosure.data.RAW!S30</f>
        <v>161.59826314</v>
      </c>
      <c r="T30">
        <f>Exclosure.data.RAW!T30</f>
        <v>161.59826314</v>
      </c>
      <c r="U30" s="68" t="str">
        <f>Exclosure.data.RAW!U30</f>
        <v>Chr.ori</v>
      </c>
      <c r="V30" s="59">
        <f>Exclosure.data.RAW!V30</f>
        <v>0.5</v>
      </c>
      <c r="W30" s="59">
        <f>Exclosure.data.RAW!W30</f>
        <v>0.4</v>
      </c>
      <c r="X30" s="21">
        <f>Exclosure.data.RAW!X30</f>
        <v>1</v>
      </c>
      <c r="Y30" s="21">
        <f>Exclosure.data.RAW!Y30</f>
        <v>7</v>
      </c>
      <c r="Z30" s="158">
        <f>Exclosure.data.RAW!AB30</f>
        <v>1.8</v>
      </c>
      <c r="AA30" s="110">
        <f>Exclosure.data.RAW!AC30</f>
        <v>0.9</v>
      </c>
      <c r="AB30" s="110">
        <f>Exclosure.data.RAW!AD30</f>
        <v>6</v>
      </c>
      <c r="AC30" s="110">
        <f>Exclosure.data.RAW!AE30</f>
        <v>25</v>
      </c>
      <c r="AG30" s="122">
        <f>Exclosure.data.RAW!AK30</f>
        <v>1.91</v>
      </c>
      <c r="AH30" s="87">
        <f>Exclosure.data.RAW!AN30</f>
        <v>13.25</v>
      </c>
      <c r="AI30" s="5">
        <f>Exclosure.data.RAW!BO30</f>
        <v>15.16</v>
      </c>
      <c r="AJ30">
        <f>Exclosure.data.RAW!BP30</f>
        <v>-4.2929292929292928E-2</v>
      </c>
      <c r="AK30">
        <f>Exclosure.data.RAW!BQ30</f>
        <v>-0.57070707070707072</v>
      </c>
      <c r="AL30" s="84">
        <f>Exclosure.data.RAW!BR30</f>
        <v>1.042929292929293</v>
      </c>
      <c r="AM30" s="84">
        <f>Exclosure.data.RAW!BS30</f>
        <v>0.86279461279461289</v>
      </c>
      <c r="AN30">
        <f>Exclosure.data.RAW!BT30</f>
        <v>1</v>
      </c>
      <c r="AO30">
        <f>Exclosure.data.RAW!BU30</f>
        <v>0.29208754208754217</v>
      </c>
    </row>
    <row r="31" spans="1:41" x14ac:dyDescent="0.25">
      <c r="A31" s="12" t="str">
        <f>Exclosure.data.RAW!A31</f>
        <v>WET_P_1_OP_H1</v>
      </c>
      <c r="B31" s="4" t="str">
        <f>Exclosure.data.RAW!B31</f>
        <v>WET_P_1_H1</v>
      </c>
      <c r="C31" s="4" t="str">
        <f>Exclosure.data.RAW!C31</f>
        <v>WET_P</v>
      </c>
      <c r="D31" s="4" t="str">
        <f>Exclosure.data.RAW!D31</f>
        <v>WET_P_1</v>
      </c>
      <c r="E31" s="4" t="str">
        <f>Exclosure.data.RAW!E31</f>
        <v>WET_P_1</v>
      </c>
      <c r="F31" s="4" t="str">
        <f>Exclosure.data.RAW!F31</f>
        <v>Mwantimba</v>
      </c>
      <c r="G31" s="12" t="str">
        <f>Exclosure.data.RAW!G31</f>
        <v>WET</v>
      </c>
      <c r="H31" s="12" t="str">
        <f>Exclosure.data.RAW!H31</f>
        <v>P</v>
      </c>
      <c r="I31" s="22">
        <f>Exclosure.data.RAW!I31</f>
        <v>1</v>
      </c>
      <c r="J31" s="22">
        <v>1</v>
      </c>
      <c r="K31" s="12" t="str">
        <f>Exclosure.data.RAW!K31</f>
        <v>OP</v>
      </c>
      <c r="L31" s="12" t="str">
        <f>Exclosure.data.RAW!L31</f>
        <v>H1</v>
      </c>
      <c r="M31" s="21">
        <f>Exclosure.data.RAW!M31</f>
        <v>957</v>
      </c>
      <c r="N31" s="75">
        <f>Exclosure.data.RAW!N31</f>
        <v>-2.3500519620000002</v>
      </c>
      <c r="O31" s="75">
        <f>Exclosure.data.RAW!O31</f>
        <v>34.049975992999997</v>
      </c>
      <c r="P31" s="16">
        <f>Exclosure.data.RAW!P31</f>
        <v>42783</v>
      </c>
      <c r="Q31" s="16">
        <f>Exclosure.data.RAW!Q31</f>
        <v>42816</v>
      </c>
      <c r="R31" s="21">
        <f>Exclosure.data.RAW!R31</f>
        <v>33</v>
      </c>
      <c r="S31" s="54">
        <f>Exclosure.data.RAW!S31</f>
        <v>161.59826314</v>
      </c>
      <c r="T31">
        <f>Exclosure.data.RAW!T31</f>
        <v>323.19652628</v>
      </c>
      <c r="U31" s="68" t="str">
        <f>Exclosure.data.RAW!U31</f>
        <v>Chr.ori</v>
      </c>
      <c r="V31" s="59">
        <f>Exclosure.data.RAW!V31</f>
        <v>1</v>
      </c>
      <c r="W31" s="59">
        <f>Exclosure.data.RAW!W31</f>
        <v>1</v>
      </c>
      <c r="X31" s="21">
        <f>Exclosure.data.RAW!X31</f>
        <v>10</v>
      </c>
      <c r="Y31" s="21">
        <f>Exclosure.data.RAW!Y31</f>
        <v>15</v>
      </c>
      <c r="Z31" s="158">
        <f>Exclosure.data.RAW!AB31</f>
        <v>1.5</v>
      </c>
      <c r="AA31" s="110">
        <f>Exclosure.data.RAW!AC31</f>
        <v>0.8</v>
      </c>
      <c r="AB31" s="110">
        <f>Exclosure.data.RAW!AD31</f>
        <v>10</v>
      </c>
      <c r="AC31" s="110">
        <f>Exclosure.data.RAW!AE31</f>
        <v>18</v>
      </c>
      <c r="AD31">
        <f>Exclosure.data.RAW!AH31</f>
        <v>2.42</v>
      </c>
      <c r="AE31" s="52">
        <f>Exclosure.data.RAW!AI31</f>
        <v>0.86</v>
      </c>
      <c r="AF31">
        <f>Exclosure.data.RAW!AJ31</f>
        <v>3.28</v>
      </c>
      <c r="AG31" s="122">
        <f>Exclosure.data.RAW!AK31</f>
        <v>8.69</v>
      </c>
      <c r="AH31" s="87">
        <f>Exclosure.data.RAW!AN31</f>
        <v>3</v>
      </c>
      <c r="AI31" s="5">
        <f>Exclosure.data.RAW!BO31</f>
        <v>11.69</v>
      </c>
      <c r="AJ31">
        <f>Exclosure.data.RAW!BP31</f>
        <v>0.52777777777777779</v>
      </c>
      <c r="AL31" s="84">
        <f>Exclosure.data.RAW!BR31</f>
        <v>0.18013468013468015</v>
      </c>
      <c r="AM31" s="84"/>
      <c r="AN31">
        <f>Exclosure.data.RAW!BT31</f>
        <v>0.70791245791245794</v>
      </c>
    </row>
    <row r="32" spans="1:41" x14ac:dyDescent="0.25">
      <c r="A32" s="12" t="str">
        <f>Exclosure.data.RAW!A32</f>
        <v>WET_P_2_EX_H1</v>
      </c>
      <c r="B32" s="4" t="str">
        <f>Exclosure.data.RAW!B32</f>
        <v>WET_P_2_H1</v>
      </c>
      <c r="C32" s="4" t="str">
        <f>Exclosure.data.RAW!C32</f>
        <v>WET_P</v>
      </c>
      <c r="D32" s="4" t="str">
        <f>Exclosure.data.RAW!D32</f>
        <v>WET_P_2</v>
      </c>
      <c r="E32" s="4" t="str">
        <f>Exclosure.data.RAW!E32</f>
        <v>WET_P_2</v>
      </c>
      <c r="F32" s="4" t="str">
        <f>Exclosure.data.RAW!F32</f>
        <v>Mwantimba</v>
      </c>
      <c r="G32" s="12" t="str">
        <f>Exclosure.data.RAW!G32</f>
        <v>WET</v>
      </c>
      <c r="H32" s="12" t="str">
        <f>Exclosure.data.RAW!H32</f>
        <v>P</v>
      </c>
      <c r="I32" s="22">
        <f>Exclosure.data.RAW!I32</f>
        <v>2</v>
      </c>
      <c r="J32" s="22">
        <v>2</v>
      </c>
      <c r="K32" s="12" t="str">
        <f>Exclosure.data.RAW!K32</f>
        <v>EX</v>
      </c>
      <c r="L32" s="12" t="str">
        <f>Exclosure.data.RAW!L32</f>
        <v>H1</v>
      </c>
      <c r="M32" s="21">
        <f>Exclosure.data.RAW!M32</f>
        <v>959</v>
      </c>
      <c r="N32" s="75">
        <f>Exclosure.data.RAW!N32</f>
        <v>-2.3484879830000001</v>
      </c>
      <c r="O32" s="75">
        <f>Exclosure.data.RAW!O32</f>
        <v>34.050110019999998</v>
      </c>
      <c r="P32" s="16">
        <f>Exclosure.data.RAW!P32</f>
        <v>42783</v>
      </c>
      <c r="Q32" s="16">
        <f>Exclosure.data.RAW!Q32</f>
        <v>42816</v>
      </c>
      <c r="R32" s="21">
        <f>Exclosure.data.RAW!R32</f>
        <v>33</v>
      </c>
      <c r="S32" s="54">
        <f>Exclosure.data.RAW!S32</f>
        <v>161.59826314</v>
      </c>
      <c r="T32">
        <f>Exclosure.data.RAW!T32</f>
        <v>161.59826314</v>
      </c>
      <c r="U32" s="68" t="str">
        <f>Exclosure.data.RAW!U32</f>
        <v>Chr.ori</v>
      </c>
      <c r="V32" s="59">
        <f>Exclosure.data.RAW!V32</f>
        <v>0.5</v>
      </c>
      <c r="W32" s="59">
        <f>Exclosure.data.RAW!W32</f>
        <v>0.6</v>
      </c>
      <c r="X32" s="22"/>
      <c r="Y32" s="21">
        <f>Exclosure.data.RAW!Y32</f>
        <v>15</v>
      </c>
      <c r="Z32" s="158">
        <f>Exclosure.data.RAW!AB32</f>
        <v>1.6</v>
      </c>
      <c r="AA32" s="110">
        <f>Exclosure.data.RAW!AC32</f>
        <v>3</v>
      </c>
      <c r="AB32" s="110">
        <v>0</v>
      </c>
      <c r="AC32" s="110">
        <f>Exclosure.data.RAW!AE32</f>
        <v>40</v>
      </c>
      <c r="AG32" s="122">
        <f>Exclosure.data.RAW!AK32</f>
        <v>0</v>
      </c>
      <c r="AH32" s="87">
        <f>Exclosure.data.RAW!AN32</f>
        <v>13.46</v>
      </c>
      <c r="AI32" s="5">
        <f>Exclosure.data.RAW!BO32</f>
        <v>13.46</v>
      </c>
      <c r="AJ32">
        <f>Exclosure.data.RAW!BP32</f>
        <v>-5.8080808080808073E-2</v>
      </c>
      <c r="AK32">
        <f>Exclosure.data.RAW!BQ32</f>
        <v>-1.2626262626262626E-2</v>
      </c>
      <c r="AL32" s="84">
        <f>Exclosure.data.RAW!BR32</f>
        <v>0.92087542087542096</v>
      </c>
      <c r="AM32" s="84">
        <f>Exclosure.data.RAW!BS32</f>
        <v>0.69023569023569031</v>
      </c>
      <c r="AN32">
        <f>Exclosure.data.RAW!BT32</f>
        <v>0.86279461279461289</v>
      </c>
      <c r="AO32">
        <f>Exclosure.data.RAW!BU32</f>
        <v>0.67760942760942766</v>
      </c>
    </row>
    <row r="33" spans="1:41" x14ac:dyDescent="0.25">
      <c r="A33" s="12" t="str">
        <f>Exclosure.data.RAW!A33</f>
        <v>WET_P_2_OP_H1</v>
      </c>
      <c r="B33" s="4" t="str">
        <f>Exclosure.data.RAW!B33</f>
        <v>WET_P_2_H1</v>
      </c>
      <c r="C33" s="4" t="str">
        <f>Exclosure.data.RAW!C33</f>
        <v>WET_P</v>
      </c>
      <c r="D33" s="4" t="str">
        <f>Exclosure.data.RAW!D33</f>
        <v>WET_P_2</v>
      </c>
      <c r="E33" s="4" t="str">
        <f>Exclosure.data.RAW!E33</f>
        <v>WET_P_2</v>
      </c>
      <c r="F33" s="4" t="str">
        <f>Exclosure.data.RAW!F33</f>
        <v>Mwantimba</v>
      </c>
      <c r="G33" s="12" t="str">
        <f>Exclosure.data.RAW!G33</f>
        <v>WET</v>
      </c>
      <c r="H33" s="12" t="str">
        <f>Exclosure.data.RAW!H33</f>
        <v>P</v>
      </c>
      <c r="I33" s="22">
        <f>Exclosure.data.RAW!I33</f>
        <v>2</v>
      </c>
      <c r="J33" s="22">
        <v>2</v>
      </c>
      <c r="K33" s="12" t="str">
        <f>Exclosure.data.RAW!K33</f>
        <v>OP</v>
      </c>
      <c r="L33" s="12" t="str">
        <f>Exclosure.data.RAW!L33</f>
        <v>H1</v>
      </c>
      <c r="M33" s="21">
        <f>Exclosure.data.RAW!M33</f>
        <v>959</v>
      </c>
      <c r="N33" s="75">
        <f>Exclosure.data.RAW!N33</f>
        <v>-2.3484879830000001</v>
      </c>
      <c r="O33" s="75">
        <f>Exclosure.data.RAW!O33</f>
        <v>34.050110019999998</v>
      </c>
      <c r="P33" s="16">
        <f>Exclosure.data.RAW!P33</f>
        <v>42783</v>
      </c>
      <c r="Q33" s="16">
        <f>Exclosure.data.RAW!Q33</f>
        <v>42816</v>
      </c>
      <c r="R33" s="21">
        <f>Exclosure.data.RAW!R33</f>
        <v>33</v>
      </c>
      <c r="S33" s="54">
        <f>Exclosure.data.RAW!S33</f>
        <v>161.59826314</v>
      </c>
      <c r="T33">
        <f>Exclosure.data.RAW!T33</f>
        <v>323.19652628</v>
      </c>
      <c r="U33" s="68" t="str">
        <f>Exclosure.data.RAW!U33</f>
        <v>Chr.ori</v>
      </c>
      <c r="V33" s="59">
        <f>Exclosure.data.RAW!V33</f>
        <v>1</v>
      </c>
      <c r="W33" s="59">
        <f>Exclosure.data.RAW!W33</f>
        <v>0.2</v>
      </c>
      <c r="X33" s="22"/>
      <c r="Y33" s="21">
        <f>Exclosure.data.RAW!Y33</f>
        <v>7</v>
      </c>
      <c r="Z33" s="158">
        <f>Exclosure.data.RAW!AB33</f>
        <v>1</v>
      </c>
      <c r="AA33" s="110">
        <f>Exclosure.data.RAW!AC33</f>
        <v>2.6</v>
      </c>
      <c r="AB33" s="110">
        <f>Exclosure.data.RAW!AD33</f>
        <v>3</v>
      </c>
      <c r="AC33" s="110">
        <f>Exclosure.data.RAW!AE33</f>
        <v>20</v>
      </c>
      <c r="AD33">
        <f>Exclosure.data.RAW!AH33</f>
        <v>0.69</v>
      </c>
      <c r="AE33" s="52">
        <f>Exclosure.data.RAW!AI33</f>
        <v>2.52</v>
      </c>
      <c r="AF33">
        <f>Exclosure.data.RAW!AJ33</f>
        <v>3.21</v>
      </c>
      <c r="AG33" s="122">
        <f>Exclosure.data.RAW!AK33</f>
        <v>0.15</v>
      </c>
      <c r="AH33" s="87">
        <f>Exclosure.data.RAW!AN33</f>
        <v>5.26</v>
      </c>
      <c r="AI33" s="5">
        <f>Exclosure.data.RAW!BO33</f>
        <v>5.41</v>
      </c>
      <c r="AJ33">
        <f>Exclosure.data.RAW!BP33</f>
        <v>-4.5454545454545449E-2</v>
      </c>
      <c r="AL33" s="84">
        <f>Exclosure.data.RAW!BR33</f>
        <v>0.23063973063973062</v>
      </c>
      <c r="AM33" s="84"/>
      <c r="AN33">
        <f>Exclosure.data.RAW!BT33</f>
        <v>0.1851851851851852</v>
      </c>
    </row>
    <row r="34" spans="1:41" x14ac:dyDescent="0.25">
      <c r="A34" s="12" t="str">
        <f>Exclosure.data.RAW!A34</f>
        <v>WET_P_3_EX_H1</v>
      </c>
      <c r="B34" s="4" t="str">
        <f>Exclosure.data.RAW!B34</f>
        <v>WET_P_3_H1</v>
      </c>
      <c r="C34" s="4" t="str">
        <f>Exclosure.data.RAW!C34</f>
        <v>WET_P</v>
      </c>
      <c r="D34" s="4" t="str">
        <f>Exclosure.data.RAW!D34</f>
        <v>WET_P_3</v>
      </c>
      <c r="E34" s="4" t="str">
        <f>Exclosure.data.RAW!E34</f>
        <v>WET_P_4</v>
      </c>
      <c r="F34" s="4" t="str">
        <f>Exclosure.data.RAW!F34</f>
        <v>Mwantimba</v>
      </c>
      <c r="G34" s="12" t="str">
        <f>Exclosure.data.RAW!G34</f>
        <v>WET</v>
      </c>
      <c r="H34" s="12" t="str">
        <f>Exclosure.data.RAW!H34</f>
        <v>P</v>
      </c>
      <c r="I34" s="22">
        <f>Exclosure.data.RAW!I34</f>
        <v>3</v>
      </c>
      <c r="J34" s="22">
        <v>4</v>
      </c>
      <c r="K34" s="12" t="str">
        <f>Exclosure.data.RAW!K34</f>
        <v>EX</v>
      </c>
      <c r="L34" s="12" t="str">
        <f>Exclosure.data.RAW!L34</f>
        <v>H1</v>
      </c>
      <c r="M34" s="21">
        <f>Exclosure.data.RAW!M34</f>
        <v>1022</v>
      </c>
      <c r="N34" s="75">
        <f>Exclosure.data.RAW!N34</f>
        <v>-2.3672930339999998</v>
      </c>
      <c r="O34" s="75">
        <f>Exclosure.data.RAW!O34</f>
        <v>34.062509034000001</v>
      </c>
      <c r="P34" s="16">
        <f>Exclosure.data.RAW!P34</f>
        <v>42783</v>
      </c>
      <c r="Q34" s="16">
        <f>Exclosure.data.RAW!Q34</f>
        <v>42816</v>
      </c>
      <c r="R34" s="21">
        <f>Exclosure.data.RAW!R34</f>
        <v>33</v>
      </c>
      <c r="S34" s="54">
        <f>Exclosure.data.RAW!S34</f>
        <v>161.59826314</v>
      </c>
      <c r="T34">
        <f>Exclosure.data.RAW!T34</f>
        <v>161.59826314</v>
      </c>
      <c r="U34" s="68" t="str">
        <f>Exclosure.data.RAW!U34</f>
        <v>Chr.ori</v>
      </c>
      <c r="V34" s="59">
        <f>Exclosure.data.RAW!V34</f>
        <v>1</v>
      </c>
      <c r="W34" s="59">
        <f>Exclosure.data.RAW!W34</f>
        <v>1.5</v>
      </c>
      <c r="X34" s="21"/>
      <c r="Y34" s="21"/>
      <c r="Z34" s="158">
        <f>Exclosure.data.RAW!AB34</f>
        <v>3.2</v>
      </c>
      <c r="AA34" s="110">
        <f>Exclosure.data.RAW!AC34</f>
        <v>2.6</v>
      </c>
      <c r="AB34" s="110">
        <f>Exclosure.data.RAW!AD34</f>
        <v>5</v>
      </c>
      <c r="AC34" s="110">
        <f>Exclosure.data.RAW!AE34</f>
        <v>70</v>
      </c>
      <c r="AG34" s="122">
        <f>Exclosure.data.RAW!AK34</f>
        <v>5.16</v>
      </c>
      <c r="AH34" s="87">
        <f>Exclosure.data.RAW!AN34</f>
        <v>31.55</v>
      </c>
      <c r="AI34" s="5">
        <f>Exclosure.data.RAW!BO34</f>
        <v>36.71</v>
      </c>
      <c r="AJ34" t="str">
        <f>Exclosure.data.RAW!BP34</f>
        <v/>
      </c>
      <c r="AK34">
        <f>Exclosure.data.RAW!BQ34</f>
        <v>0.35269360269360278</v>
      </c>
      <c r="AL34" s="84">
        <f>Exclosure.data.RAW!BR34</f>
        <v>2.2382154882154883</v>
      </c>
      <c r="AM34" s="84">
        <f>Exclosure.data.RAW!BS34</f>
        <v>0.9040404040404042</v>
      </c>
      <c r="AN34">
        <f>Exclosure.data.RAW!BT34</f>
        <v>2.6725589225589226</v>
      </c>
      <c r="AO34">
        <f>Exclosure.data.RAW!BU34</f>
        <v>1.2567340067340071</v>
      </c>
    </row>
    <row r="35" spans="1:41" x14ac:dyDescent="0.25">
      <c r="A35" s="12" t="str">
        <f>Exclosure.data.RAW!A35</f>
        <v>WET_P_3_OP_H1</v>
      </c>
      <c r="B35" s="4" t="str">
        <f>Exclosure.data.RAW!B35</f>
        <v>WET_P_3_H1</v>
      </c>
      <c r="C35" s="4" t="str">
        <f>Exclosure.data.RAW!C35</f>
        <v>WET_P</v>
      </c>
      <c r="D35" s="4" t="str">
        <f>Exclosure.data.RAW!D35</f>
        <v>WET_P_3</v>
      </c>
      <c r="E35" s="4" t="str">
        <f>Exclosure.data.RAW!E35</f>
        <v>WET_P_4</v>
      </c>
      <c r="F35" s="4" t="str">
        <f>Exclosure.data.RAW!F35</f>
        <v>Mwantimba</v>
      </c>
      <c r="G35" s="12" t="str">
        <f>Exclosure.data.RAW!G35</f>
        <v>WET</v>
      </c>
      <c r="H35" s="12" t="str">
        <f>Exclosure.data.RAW!H35</f>
        <v>P</v>
      </c>
      <c r="I35" s="22">
        <f>Exclosure.data.RAW!I35</f>
        <v>3</v>
      </c>
      <c r="J35" s="22">
        <v>4</v>
      </c>
      <c r="K35" s="12" t="str">
        <f>Exclosure.data.RAW!K35</f>
        <v>OP</v>
      </c>
      <c r="L35" s="12" t="str">
        <f>Exclosure.data.RAW!L35</f>
        <v>H1</v>
      </c>
      <c r="M35" s="21">
        <f>Exclosure.data.RAW!M35</f>
        <v>1022</v>
      </c>
      <c r="N35" s="75">
        <f>Exclosure.data.RAW!N35</f>
        <v>-2.3672930339999998</v>
      </c>
      <c r="O35" s="75">
        <f>Exclosure.data.RAW!O35</f>
        <v>34.062509034000001</v>
      </c>
      <c r="P35" s="16">
        <f>Exclosure.data.RAW!P35</f>
        <v>42783</v>
      </c>
      <c r="Q35" s="16">
        <f>Exclosure.data.RAW!Q35</f>
        <v>42816</v>
      </c>
      <c r="R35" s="21">
        <f>Exclosure.data.RAW!R35</f>
        <v>33</v>
      </c>
      <c r="S35" s="54">
        <f>Exclosure.data.RAW!S35</f>
        <v>161.59826314</v>
      </c>
      <c r="T35">
        <f>Exclosure.data.RAW!T35</f>
        <v>323.19652628</v>
      </c>
      <c r="U35" s="68" t="str">
        <f>Exclosure.data.RAW!U35</f>
        <v>Chr.ori</v>
      </c>
      <c r="V35" s="59">
        <f>Exclosure.data.RAW!V35</f>
        <v>1</v>
      </c>
      <c r="W35" s="59">
        <f>Exclosure.data.RAW!W35</f>
        <v>0.9</v>
      </c>
      <c r="X35" s="21"/>
      <c r="Y35" s="21"/>
      <c r="Z35" s="158">
        <f>Exclosure.data.RAW!AB35</f>
        <v>1.6</v>
      </c>
      <c r="AA35" s="110">
        <f>Exclosure.data.RAW!AC35</f>
        <v>0.8</v>
      </c>
      <c r="AB35" s="110">
        <f>Exclosure.data.RAW!AD35</f>
        <v>2</v>
      </c>
      <c r="AC35" s="110">
        <f>Exclosure.data.RAW!AE35</f>
        <v>55</v>
      </c>
      <c r="AE35" s="52">
        <f>Exclosure.data.RAW!AI35</f>
        <v>4.96</v>
      </c>
      <c r="AF35">
        <f>Exclosure.data.RAW!AJ35</f>
        <v>4.96</v>
      </c>
      <c r="AG35" s="122">
        <f>Exclosure.data.RAW!AK35</f>
        <v>0.97</v>
      </c>
      <c r="AH35" s="87">
        <f>Exclosure.data.RAW!AN35</f>
        <v>20.81</v>
      </c>
      <c r="AI35" s="5">
        <f>Exclosure.data.RAW!BO35</f>
        <v>21.779999999999998</v>
      </c>
      <c r="AJ35" t="str">
        <f>Exclosure.data.RAW!BP35</f>
        <v/>
      </c>
      <c r="AL35" s="84"/>
      <c r="AM35" s="84"/>
      <c r="AN35">
        <f>Exclosure.data.RAW!BT35</f>
        <v>1.4158249158249157</v>
      </c>
    </row>
    <row r="36" spans="1:41" x14ac:dyDescent="0.25">
      <c r="A36" s="12" t="str">
        <f>Exclosure.data.RAW!A36</f>
        <v>WET_P_4_EX_H1</v>
      </c>
      <c r="B36" s="4" t="str">
        <f>Exclosure.data.RAW!B36</f>
        <v>WET_P_4_H1</v>
      </c>
      <c r="C36" s="4" t="str">
        <f>Exclosure.data.RAW!C36</f>
        <v>WET_P</v>
      </c>
      <c r="D36" s="4" t="str">
        <f>Exclosure.data.RAW!D36</f>
        <v>WET_P_4</v>
      </c>
      <c r="E36" s="4" t="str">
        <f>Exclosure.data.RAW!E36</f>
        <v>WET_P_3</v>
      </c>
      <c r="F36" s="4" t="str">
        <f>Exclosure.data.RAW!F36</f>
        <v>Mwantimba</v>
      </c>
      <c r="G36" s="12" t="str">
        <f>Exclosure.data.RAW!G36</f>
        <v>WET</v>
      </c>
      <c r="H36" s="12" t="str">
        <f>Exclosure.data.RAW!H36</f>
        <v>P</v>
      </c>
      <c r="I36" s="22">
        <f>Exclosure.data.RAW!I36</f>
        <v>4</v>
      </c>
      <c r="J36" s="22">
        <v>3</v>
      </c>
      <c r="K36" s="12" t="str">
        <f>Exclosure.data.RAW!K36</f>
        <v>EX</v>
      </c>
      <c r="L36" s="12" t="str">
        <f>Exclosure.data.RAW!L36</f>
        <v>H1</v>
      </c>
      <c r="M36" s="21">
        <f>Exclosure.data.RAW!M36</f>
        <v>1020</v>
      </c>
      <c r="N36" s="75">
        <f>Exclosure.data.RAW!N36</f>
        <v>-2.3685700170000001</v>
      </c>
      <c r="O36" s="75">
        <f>Exclosure.data.RAW!O36</f>
        <v>34.062585980000001</v>
      </c>
      <c r="P36" s="16">
        <f>Exclosure.data.RAW!P36</f>
        <v>42789</v>
      </c>
      <c r="Q36" s="16">
        <f>Exclosure.data.RAW!Q36</f>
        <v>42816</v>
      </c>
      <c r="R36" s="21">
        <f>Exclosure.data.RAW!R36</f>
        <v>27</v>
      </c>
      <c r="S36" s="54">
        <f>Exclosure.data.RAW!S36</f>
        <v>119.69039660199999</v>
      </c>
      <c r="T36">
        <f>Exclosure.data.RAW!T36</f>
        <v>119.69039660200001</v>
      </c>
      <c r="U36" s="68" t="str">
        <f>Exclosure.data.RAW!U36</f>
        <v>Chr.ori</v>
      </c>
      <c r="V36" s="59"/>
      <c r="W36" s="59">
        <f>Exclosure.data.RAW!W36</f>
        <v>0.7</v>
      </c>
      <c r="X36" s="21">
        <f>Exclosure.data.RAW!X36</f>
        <v>9</v>
      </c>
      <c r="Y36" s="21">
        <f>Exclosure.data.RAW!Y36</f>
        <v>20</v>
      </c>
      <c r="Z36" s="158">
        <f>Exclosure.data.RAW!AB36</f>
        <v>1.5</v>
      </c>
      <c r="AA36" s="110">
        <f>Exclosure.data.RAW!AC36</f>
        <v>0.7</v>
      </c>
      <c r="AB36" s="110">
        <v>0</v>
      </c>
      <c r="AC36" s="110">
        <f>Exclosure.data.RAW!AE36</f>
        <v>60</v>
      </c>
      <c r="AG36" s="122">
        <f>Exclosure.data.RAW!AK36</f>
        <v>0</v>
      </c>
      <c r="AH36" s="87">
        <f>Exclosure.data.RAW!AN36</f>
        <v>26.71</v>
      </c>
      <c r="AI36" s="5">
        <f>Exclosure.data.RAW!BO36</f>
        <v>26.71</v>
      </c>
      <c r="AJ36">
        <f>Exclosure.data.RAW!BP36</f>
        <v>-0.16975308641975306</v>
      </c>
      <c r="AK36">
        <f>Exclosure.data.RAW!BQ36</f>
        <v>0</v>
      </c>
      <c r="AL36" s="84">
        <f>Exclosure.data.RAW!BR36</f>
        <v>2.4639917695473255</v>
      </c>
      <c r="AM36" s="84">
        <f>Exclosure.data.RAW!BS36</f>
        <v>0.9125514403292182</v>
      </c>
      <c r="AN36">
        <f>Exclosure.data.RAW!BT36</f>
        <v>2.2942386831275723</v>
      </c>
      <c r="AO36">
        <f>Exclosure.data.RAW!BU36</f>
        <v>0.9125514403292182</v>
      </c>
    </row>
    <row r="37" spans="1:41" x14ac:dyDescent="0.25">
      <c r="A37" s="12" t="str">
        <f>Exclosure.data.RAW!A37</f>
        <v>WET_P_4_OP_H1</v>
      </c>
      <c r="B37" s="4" t="str">
        <f>Exclosure.data.RAW!B37</f>
        <v>WET_P_4_H1</v>
      </c>
      <c r="C37" s="4" t="str">
        <f>Exclosure.data.RAW!C37</f>
        <v>WET_P</v>
      </c>
      <c r="D37" s="4" t="str">
        <f>Exclosure.data.RAW!D37</f>
        <v>WET_P_4</v>
      </c>
      <c r="E37" s="4" t="str">
        <f>Exclosure.data.RAW!E37</f>
        <v>WET_P_3</v>
      </c>
      <c r="F37" s="4" t="str">
        <f>Exclosure.data.RAW!F37</f>
        <v>Mwantimba</v>
      </c>
      <c r="G37" s="12" t="str">
        <f>Exclosure.data.RAW!G37</f>
        <v>WET</v>
      </c>
      <c r="H37" s="12" t="str">
        <f>Exclosure.data.RAW!H37</f>
        <v>P</v>
      </c>
      <c r="I37" s="22">
        <f>Exclosure.data.RAW!I37</f>
        <v>4</v>
      </c>
      <c r="J37" s="22">
        <v>3</v>
      </c>
      <c r="K37" s="12" t="str">
        <f>Exclosure.data.RAW!K37</f>
        <v>OP</v>
      </c>
      <c r="L37" s="12" t="str">
        <f>Exclosure.data.RAW!L37</f>
        <v>H1</v>
      </c>
      <c r="M37" s="21">
        <f>Exclosure.data.RAW!M37</f>
        <v>1020</v>
      </c>
      <c r="N37" s="75">
        <f>Exclosure.data.RAW!N37</f>
        <v>-2.3685700170000001</v>
      </c>
      <c r="O37" s="75">
        <f>Exclosure.data.RAW!O37</f>
        <v>34.062585980000001</v>
      </c>
      <c r="P37" s="16">
        <f>Exclosure.data.RAW!P37</f>
        <v>42789</v>
      </c>
      <c r="Q37" s="16">
        <f>Exclosure.data.RAW!Q37</f>
        <v>42816</v>
      </c>
      <c r="R37" s="21">
        <f>Exclosure.data.RAW!R37</f>
        <v>27</v>
      </c>
      <c r="S37" s="54">
        <f>Exclosure.data.RAW!S37</f>
        <v>119.69039660199999</v>
      </c>
      <c r="T37">
        <f>Exclosure.data.RAW!T37</f>
        <v>239.38079320400001</v>
      </c>
      <c r="U37" s="68" t="str">
        <f>Exclosure.data.RAW!U37</f>
        <v>Chr.ori</v>
      </c>
      <c r="V37" s="59"/>
      <c r="W37" s="59">
        <f>Exclosure.data.RAW!W37</f>
        <v>0.4</v>
      </c>
      <c r="X37" s="21">
        <f>Exclosure.data.RAW!X37</f>
        <v>8</v>
      </c>
      <c r="Y37" s="21">
        <f>Exclosure.data.RAW!Y37</f>
        <v>15</v>
      </c>
      <c r="Z37" s="158">
        <f>Exclosure.data.RAW!AB37</f>
        <v>0.5</v>
      </c>
      <c r="AA37" s="110">
        <f>Exclosure.data.RAW!AC37</f>
        <v>1.5</v>
      </c>
      <c r="AB37" s="110">
        <v>0</v>
      </c>
      <c r="AC37" s="110">
        <f>Exclosure.data.RAW!AE37</f>
        <v>40</v>
      </c>
      <c r="AD37">
        <f>Exclosure.data.RAW!AH37</f>
        <v>1.65</v>
      </c>
      <c r="AE37" s="52">
        <f>Exclosure.data.RAW!AI37</f>
        <v>2.76</v>
      </c>
      <c r="AF37">
        <f>Exclosure.data.RAW!AJ37</f>
        <v>4.41</v>
      </c>
      <c r="AG37" s="122">
        <f>Exclosure.data.RAW!AK37</f>
        <v>0</v>
      </c>
      <c r="AH37" s="87">
        <f>Exclosure.data.RAW!AN37</f>
        <v>17.84</v>
      </c>
      <c r="AI37" s="5">
        <f>Exclosure.data.RAW!BO37</f>
        <v>17.84</v>
      </c>
      <c r="AJ37">
        <f>Exclosure.data.RAW!BP37</f>
        <v>-0.16975308641975306</v>
      </c>
      <c r="AL37" s="84">
        <f>Exclosure.data.RAW!BR37</f>
        <v>1.5514403292181072</v>
      </c>
      <c r="AM37" s="84"/>
      <c r="AN37">
        <f>Exclosure.data.RAW!BT37</f>
        <v>1.381687242798354</v>
      </c>
    </row>
    <row r="38" spans="1:41" x14ac:dyDescent="0.25">
      <c r="A38" s="12" t="str">
        <f>Exclosure.data.RAW!A38</f>
        <v>DRY_W_1_EX_H1</v>
      </c>
      <c r="B38" s="4" t="str">
        <f>Exclosure.data.RAW!B38</f>
        <v>DRY_W_1_H1</v>
      </c>
      <c r="C38" s="4" t="str">
        <f>Exclosure.data.RAW!C38</f>
        <v>DRY_W</v>
      </c>
      <c r="D38" s="4" t="str">
        <f>Exclosure.data.RAW!D38</f>
        <v>DRY_W_1</v>
      </c>
      <c r="E38" s="4" t="str">
        <f>Exclosure.data.RAW!E38</f>
        <v>DRY_W_3</v>
      </c>
      <c r="F38" s="4" t="str">
        <f>Exclosure.data.RAW!F38</f>
        <v>Maswa</v>
      </c>
      <c r="G38" s="12" t="str">
        <f>Exclosure.data.RAW!G38</f>
        <v>DRY</v>
      </c>
      <c r="H38" s="12" t="str">
        <f>Exclosure.data.RAW!H38</f>
        <v>W</v>
      </c>
      <c r="I38" s="22">
        <f>Exclosure.data.RAW!I38</f>
        <v>1</v>
      </c>
      <c r="J38" s="22">
        <v>3</v>
      </c>
      <c r="K38" s="12" t="str">
        <f>Exclosure.data.RAW!K38</f>
        <v>EX</v>
      </c>
      <c r="L38" s="12" t="str">
        <f>Exclosure.data.RAW!L38</f>
        <v>H1</v>
      </c>
      <c r="M38" s="21">
        <f>Exclosure.data.RAW!M38</f>
        <v>995</v>
      </c>
      <c r="N38" s="75">
        <f>Exclosure.data.RAW!N38</f>
        <v>-3.2993320000000002</v>
      </c>
      <c r="O38" s="75">
        <f>Exclosure.data.RAW!O38</f>
        <v>34.848457965999998</v>
      </c>
      <c r="P38" s="16">
        <f>Exclosure.data.RAW!P38</f>
        <v>42785</v>
      </c>
      <c r="Q38" s="16">
        <f>Exclosure.data.RAW!Q38</f>
        <v>42818</v>
      </c>
      <c r="R38" s="21">
        <f>Exclosure.data.RAW!R38</f>
        <v>33</v>
      </c>
      <c r="S38" s="54">
        <f>Exclosure.data.RAW!S38</f>
        <v>165.312109018</v>
      </c>
      <c r="T38">
        <f>Exclosure.data.RAW!T38</f>
        <v>165.312109018</v>
      </c>
      <c r="U38" s="68" t="str">
        <f>Exclosure.data.RAW!U38</f>
        <v>Cyn.dac</v>
      </c>
      <c r="V38" s="59"/>
      <c r="W38" s="59">
        <f>Exclosure.data.RAW!W38</f>
        <v>1.8</v>
      </c>
      <c r="X38" s="21">
        <f>Exclosure.data.RAW!X38</f>
        <v>10</v>
      </c>
      <c r="Y38" s="21">
        <f>Exclosure.data.RAW!Y38</f>
        <v>20</v>
      </c>
      <c r="Z38" s="158">
        <f>Exclosure.data.RAW!AB38</f>
        <v>3.5</v>
      </c>
      <c r="AA38" s="110">
        <f>Exclosure.data.RAW!AC38</f>
        <v>6.8</v>
      </c>
      <c r="AB38" s="110">
        <f>Exclosure.data.RAW!AD38</f>
        <v>12</v>
      </c>
      <c r="AC38" s="110">
        <f>Exclosure.data.RAW!AE38</f>
        <v>55</v>
      </c>
      <c r="AG38" s="122">
        <f>Exclosure.data.RAW!AK38</f>
        <v>14.67</v>
      </c>
      <c r="AH38" s="87">
        <f>Exclosure.data.RAW!AN38</f>
        <v>41.78</v>
      </c>
      <c r="AI38" s="5">
        <f>Exclosure.data.RAW!BO38</f>
        <v>56.45</v>
      </c>
      <c r="AJ38">
        <f>Exclosure.data.RAW!BP38</f>
        <v>0.20454545454545453</v>
      </c>
      <c r="AK38">
        <f>Exclosure.data.RAW!BQ38</f>
        <v>0.60690235690235694</v>
      </c>
      <c r="AL38" s="84">
        <f>Exclosure.data.RAW!BR38</f>
        <v>3.3501683501683508</v>
      </c>
      <c r="AM38" s="84">
        <f>Exclosure.data.RAW!BS38</f>
        <v>1.7685185185185186</v>
      </c>
      <c r="AN38">
        <f>Exclosure.data.RAW!BT38</f>
        <v>3.5547138047138054</v>
      </c>
      <c r="AO38">
        <f>Exclosure.data.RAW!BU38</f>
        <v>2.3754208754208759</v>
      </c>
    </row>
    <row r="39" spans="1:41" x14ac:dyDescent="0.25">
      <c r="A39" s="12" t="str">
        <f>Exclosure.data.RAW!A39</f>
        <v>DRY_W_1_EX2_H1</v>
      </c>
      <c r="B39" s="4" t="str">
        <f>Exclosure.data.RAW!B39</f>
        <v>DRY_W_1_H1</v>
      </c>
      <c r="C39" s="4" t="str">
        <f>Exclosure.data.RAW!C39</f>
        <v>DRY_W</v>
      </c>
      <c r="D39" s="4" t="str">
        <f>Exclosure.data.RAW!D39</f>
        <v>DRY_W_1</v>
      </c>
      <c r="E39" s="4" t="str">
        <f>Exclosure.data.RAW!E39</f>
        <v>DRY_W_3</v>
      </c>
      <c r="F39" s="4" t="str">
        <f>Exclosure.data.RAW!F39</f>
        <v>Maswa</v>
      </c>
      <c r="G39" s="12" t="str">
        <f>Exclosure.data.RAW!G39</f>
        <v>DRY</v>
      </c>
      <c r="H39" s="12" t="str">
        <f>Exclosure.data.RAW!H39</f>
        <v>W</v>
      </c>
      <c r="I39" s="22">
        <f>Exclosure.data.RAW!I39</f>
        <v>1</v>
      </c>
      <c r="J39" s="22">
        <v>3</v>
      </c>
      <c r="K39" s="12" t="str">
        <f>Exclosure.data.RAW!K39</f>
        <v>EX2</v>
      </c>
      <c r="L39" s="12" t="str">
        <f>Exclosure.data.RAW!L39</f>
        <v>H1</v>
      </c>
      <c r="M39" s="21">
        <f>Exclosure.data.RAW!M39</f>
        <v>995</v>
      </c>
      <c r="N39" s="75">
        <f>Exclosure.data.RAW!N39</f>
        <v>-3.2993320000000002</v>
      </c>
      <c r="O39" s="75">
        <f>Exclosure.data.RAW!O39</f>
        <v>34.848457965999998</v>
      </c>
      <c r="P39" s="16">
        <f>Exclosure.data.RAW!P39</f>
        <v>42785</v>
      </c>
      <c r="Q39" s="16">
        <f>Exclosure.data.RAW!Q39</f>
        <v>42819</v>
      </c>
      <c r="R39" s="21">
        <f>Exclosure.data.RAW!R39</f>
        <v>34</v>
      </c>
      <c r="S39" s="54">
        <f>Exclosure.data.RAW!S39</f>
        <v>167.018623257</v>
      </c>
      <c r="T39">
        <f>Exclosure.data.RAW!T39</f>
        <v>497.642841293</v>
      </c>
      <c r="U39" s="68" t="str">
        <f>Exclosure.data.RAW!U39</f>
        <v>Cyn.dac</v>
      </c>
      <c r="V39" s="59"/>
      <c r="W39" s="59">
        <f>Exclosure.data.RAW!W39</f>
        <v>1.2</v>
      </c>
      <c r="X39" s="21">
        <f>Exclosure.data.RAW!X39</f>
        <v>10</v>
      </c>
      <c r="Y39" s="21">
        <f>Exclosure.data.RAW!Y39</f>
        <v>30</v>
      </c>
      <c r="Z39" s="158">
        <f>Exclosure.data.RAW!AB39</f>
        <v>2.8</v>
      </c>
      <c r="AA39" s="110">
        <f>Exclosure.data.RAW!AC39</f>
        <v>13.4</v>
      </c>
      <c r="AB39" s="110">
        <f>Exclosure.data.RAW!AD39</f>
        <v>28</v>
      </c>
      <c r="AC39" s="110">
        <f>Exclosure.data.RAW!AE39</f>
        <v>78</v>
      </c>
      <c r="AG39" s="122">
        <f>Exclosure.data.RAW!AK39</f>
        <v>24.35</v>
      </c>
      <c r="AH39" s="87">
        <f>Exclosure.data.RAW!AN39</f>
        <v>56.73</v>
      </c>
      <c r="AI39" s="5">
        <f>Exclosure.data.RAW!BO39</f>
        <v>81.08</v>
      </c>
      <c r="AJ39">
        <f>Exclosure.data.RAW!BP39</f>
        <v>0.98937908496732041</v>
      </c>
      <c r="AK39">
        <f>Exclosure.data.RAW!BQ39</f>
        <v>1.3799019607843139</v>
      </c>
      <c r="AL39" s="84">
        <f>Exclosure.data.RAW!BR39</f>
        <v>4.473039215686275</v>
      </c>
      <c r="AM39" s="84">
        <f>Exclosure.data.RAW!BS39</f>
        <v>2.9379084967320255</v>
      </c>
      <c r="AN39">
        <f>Exclosure.data.RAW!BT39</f>
        <v>5.4624183006535949</v>
      </c>
      <c r="AO39">
        <f>Exclosure.data.RAW!BU39</f>
        <v>4.3178104575163392</v>
      </c>
    </row>
    <row r="40" spans="1:41" x14ac:dyDescent="0.25">
      <c r="A40" s="12" t="str">
        <f>Exclosure.data.RAW!A40</f>
        <v>DRY_W_1_OP_H1</v>
      </c>
      <c r="B40" s="4" t="str">
        <f>Exclosure.data.RAW!B40</f>
        <v>DRY_W_1_H1</v>
      </c>
      <c r="C40" s="4" t="str">
        <f>Exclosure.data.RAW!C40</f>
        <v>DRY_W</v>
      </c>
      <c r="D40" s="4" t="str">
        <f>Exclosure.data.RAW!D40</f>
        <v>DRY_W_1</v>
      </c>
      <c r="E40" s="4" t="str">
        <f>Exclosure.data.RAW!E40</f>
        <v>DRY_W_3</v>
      </c>
      <c r="F40" s="4" t="str">
        <f>Exclosure.data.RAW!F40</f>
        <v>Maswa</v>
      </c>
      <c r="G40" s="12" t="str">
        <f>Exclosure.data.RAW!G40</f>
        <v>DRY</v>
      </c>
      <c r="H40" s="12" t="str">
        <f>Exclosure.data.RAW!H40</f>
        <v>W</v>
      </c>
      <c r="I40" s="22">
        <f>Exclosure.data.RAW!I40</f>
        <v>1</v>
      </c>
      <c r="J40" s="22">
        <v>3</v>
      </c>
      <c r="K40" s="12" t="str">
        <f>Exclosure.data.RAW!K40</f>
        <v>OP</v>
      </c>
      <c r="L40" s="12" t="str">
        <f>Exclosure.data.RAW!L40</f>
        <v>H1</v>
      </c>
      <c r="M40" s="21">
        <f>Exclosure.data.RAW!M40</f>
        <v>995</v>
      </c>
      <c r="N40" s="75">
        <f>Exclosure.data.RAW!N40</f>
        <v>-3.2993320000000002</v>
      </c>
      <c r="O40" s="75">
        <f>Exclosure.data.RAW!O40</f>
        <v>34.848457965999998</v>
      </c>
      <c r="P40" s="16">
        <f>Exclosure.data.RAW!P40</f>
        <v>42785</v>
      </c>
      <c r="Q40" s="16">
        <f>Exclosure.data.RAW!Q40</f>
        <v>42818</v>
      </c>
      <c r="R40" s="21">
        <f>Exclosure.data.RAW!R40</f>
        <v>33</v>
      </c>
      <c r="S40" s="54">
        <f>Exclosure.data.RAW!S40</f>
        <v>165.312109018</v>
      </c>
      <c r="T40">
        <f>Exclosure.data.RAW!T40</f>
        <v>330.624218036</v>
      </c>
      <c r="U40" s="68" t="str">
        <f>Exclosure.data.RAW!U40</f>
        <v>Cyn.dac</v>
      </c>
      <c r="V40" s="59"/>
      <c r="W40" s="59">
        <f>Exclosure.data.RAW!W40</f>
        <v>0.4</v>
      </c>
      <c r="X40" s="21">
        <f>Exclosure.data.RAW!X40</f>
        <v>18</v>
      </c>
      <c r="Y40" s="21">
        <f>Exclosure.data.RAW!Y40</f>
        <v>35</v>
      </c>
      <c r="Z40" s="158">
        <f>Exclosure.data.RAW!AB40</f>
        <v>2</v>
      </c>
      <c r="AA40" s="110">
        <f>Exclosure.data.RAW!AC40</f>
        <v>1.7</v>
      </c>
      <c r="AB40" s="110">
        <f>Exclosure.data.RAW!AD40</f>
        <v>8</v>
      </c>
      <c r="AC40" s="110">
        <f>Exclosure.data.RAW!AE40</f>
        <v>28</v>
      </c>
      <c r="AD40">
        <f>Exclosure.data.RAW!AH40</f>
        <v>12.24</v>
      </c>
      <c r="AE40" s="52">
        <f>Exclosure.data.RAW!AI40</f>
        <v>1.98</v>
      </c>
      <c r="AF40">
        <f>Exclosure.data.RAW!AJ40</f>
        <v>14.22</v>
      </c>
      <c r="AG40" s="122">
        <f>Exclosure.data.RAW!AK40</f>
        <v>7.46</v>
      </c>
      <c r="AH40" s="87">
        <f>Exclosure.data.RAW!AN40</f>
        <v>20.77</v>
      </c>
      <c r="AI40" s="5">
        <f>Exclosure.data.RAW!BO40</f>
        <v>28.23</v>
      </c>
      <c r="AJ40">
        <f>Exclosure.data.RAW!BP40</f>
        <v>-0.40235690235690236</v>
      </c>
      <c r="AL40" s="84">
        <f>Exclosure.data.RAW!BR40</f>
        <v>1.5816498316498315</v>
      </c>
      <c r="AM40" s="84"/>
      <c r="AN40">
        <f>Exclosure.data.RAW!BT40</f>
        <v>1.1792929292929293</v>
      </c>
    </row>
    <row r="41" spans="1:41" x14ac:dyDescent="0.25">
      <c r="A41" s="12" t="str">
        <f>Exclosure.data.RAW!A41</f>
        <v>DRY_W_2_EX_H1</v>
      </c>
      <c r="B41" s="4" t="str">
        <f>Exclosure.data.RAW!B41</f>
        <v>DRY_W_2_H1</v>
      </c>
      <c r="C41" s="4" t="str">
        <f>Exclosure.data.RAW!C41</f>
        <v>DRY_W</v>
      </c>
      <c r="D41" s="4" t="str">
        <f>Exclosure.data.RAW!D41</f>
        <v>DRY_W_2</v>
      </c>
      <c r="E41" s="4" t="str">
        <f>Exclosure.data.RAW!E41</f>
        <v>DRY_W_4</v>
      </c>
      <c r="F41" s="4" t="str">
        <f>Exclosure.data.RAW!F41</f>
        <v>Maswa</v>
      </c>
      <c r="G41" s="12" t="str">
        <f>Exclosure.data.RAW!G41</f>
        <v>DRY</v>
      </c>
      <c r="H41" s="12" t="str">
        <f>Exclosure.data.RAW!H41</f>
        <v>W</v>
      </c>
      <c r="I41" s="22">
        <f>Exclosure.data.RAW!I41</f>
        <v>2</v>
      </c>
      <c r="J41" s="22">
        <v>4</v>
      </c>
      <c r="K41" s="12" t="str">
        <f>Exclosure.data.RAW!K41</f>
        <v>EX</v>
      </c>
      <c r="L41" s="12" t="str">
        <f>Exclosure.data.RAW!L41</f>
        <v>H1</v>
      </c>
      <c r="M41" s="21">
        <f>Exclosure.data.RAW!M41</f>
        <v>980</v>
      </c>
      <c r="N41" s="75">
        <f>Exclosure.data.RAW!N41</f>
        <v>-3.3032679740000002</v>
      </c>
      <c r="O41" s="75">
        <f>Exclosure.data.RAW!O41</f>
        <v>34.847795963000003</v>
      </c>
      <c r="P41" s="16">
        <f>Exclosure.data.RAW!P41</f>
        <v>42785</v>
      </c>
      <c r="Q41" s="16">
        <f>Exclosure.data.RAW!Q41</f>
        <v>42818</v>
      </c>
      <c r="R41" s="21">
        <f>Exclosure.data.RAW!R41</f>
        <v>33</v>
      </c>
      <c r="S41" s="54">
        <f>Exclosure.data.RAW!S41</f>
        <v>165.312109018</v>
      </c>
      <c r="T41">
        <f>Exclosure.data.RAW!T41</f>
        <v>165.312109018</v>
      </c>
      <c r="U41" s="68" t="str">
        <f>Exclosure.data.RAW!U41</f>
        <v>Cyn.dac</v>
      </c>
      <c r="V41" s="59"/>
      <c r="W41" s="59">
        <f>Exclosure.data.RAW!W41</f>
        <v>0.4</v>
      </c>
      <c r="X41" s="21">
        <f>Exclosure.data.RAW!X41</f>
        <v>15</v>
      </c>
      <c r="Y41" s="21">
        <f>Exclosure.data.RAW!Y41</f>
        <v>45</v>
      </c>
      <c r="Z41" s="158">
        <f>Exclosure.data.RAW!AB41</f>
        <v>0.5</v>
      </c>
      <c r="AA41" s="110">
        <f>Exclosure.data.RAW!AC41</f>
        <v>1.7</v>
      </c>
      <c r="AB41" s="110">
        <f>Exclosure.data.RAW!AD41</f>
        <v>4</v>
      </c>
      <c r="AC41" s="110">
        <f>Exclosure.data.RAW!AE41</f>
        <v>40</v>
      </c>
      <c r="AG41" s="122">
        <f>Exclosure.data.RAW!AK41</f>
        <v>3.03</v>
      </c>
      <c r="AH41" s="87">
        <f>Exclosure.data.RAW!AN41</f>
        <v>34.020000000000003</v>
      </c>
      <c r="AI41" s="5">
        <f>Exclosure.data.RAW!BO41</f>
        <v>37.050000000000004</v>
      </c>
      <c r="AJ41">
        <f>Exclosure.data.RAW!BP41</f>
        <v>-8.0808080808080801E-2</v>
      </c>
      <c r="AK41">
        <f>Exclosure.data.RAW!BQ41</f>
        <v>7.9124579124579125E-2</v>
      </c>
      <c r="AL41" s="84">
        <f>Exclosure.data.RAW!BR41</f>
        <v>2.252525252525253</v>
      </c>
      <c r="AM41" s="84">
        <f>Exclosure.data.RAW!BS41</f>
        <v>-0.36195286195286175</v>
      </c>
      <c r="AN41">
        <f>Exclosure.data.RAW!BT41</f>
        <v>2.1717171717171722</v>
      </c>
      <c r="AO41">
        <f>Exclosure.data.RAW!BU41</f>
        <v>-0.28282828282828221</v>
      </c>
    </row>
    <row r="42" spans="1:41" x14ac:dyDescent="0.25">
      <c r="A42" s="12" t="str">
        <f>Exclosure.data.RAW!A42</f>
        <v>DRY_W_2_EX2_H1</v>
      </c>
      <c r="B42" s="4" t="str">
        <f>Exclosure.data.RAW!B42</f>
        <v>DRY_W_2_H1</v>
      </c>
      <c r="C42" s="4" t="str">
        <f>Exclosure.data.RAW!C42</f>
        <v>DRY_W</v>
      </c>
      <c r="D42" s="4" t="str">
        <f>Exclosure.data.RAW!D42</f>
        <v>DRY_W_2</v>
      </c>
      <c r="E42" s="4" t="str">
        <f>Exclosure.data.RAW!E42</f>
        <v>DRY_W_4</v>
      </c>
      <c r="F42" s="4" t="str">
        <f>Exclosure.data.RAW!F42</f>
        <v>Maswa</v>
      </c>
      <c r="G42" s="12" t="str">
        <f>Exclosure.data.RAW!G42</f>
        <v>DRY</v>
      </c>
      <c r="H42" s="12" t="str">
        <f>Exclosure.data.RAW!H42</f>
        <v>W</v>
      </c>
      <c r="I42" s="22">
        <f>Exclosure.data.RAW!I42</f>
        <v>2</v>
      </c>
      <c r="J42" s="22">
        <v>4</v>
      </c>
      <c r="K42" s="12" t="str">
        <f>Exclosure.data.RAW!K42</f>
        <v>EX2</v>
      </c>
      <c r="L42" s="12" t="str">
        <f>Exclosure.data.RAW!L42</f>
        <v>H1</v>
      </c>
      <c r="M42" s="21">
        <f>Exclosure.data.RAW!M42</f>
        <v>980</v>
      </c>
      <c r="N42" s="75">
        <f>Exclosure.data.RAW!N42</f>
        <v>-3.3032679740000002</v>
      </c>
      <c r="O42" s="75">
        <f>Exclosure.data.RAW!O42</f>
        <v>34.847795963000003</v>
      </c>
      <c r="P42" s="16">
        <f>Exclosure.data.RAW!P42</f>
        <v>42785</v>
      </c>
      <c r="Q42" s="16">
        <f>Exclosure.data.RAW!Q42</f>
        <v>42819</v>
      </c>
      <c r="R42" s="21">
        <f>Exclosure.data.RAW!R42</f>
        <v>34</v>
      </c>
      <c r="S42" s="54">
        <f>Exclosure.data.RAW!S42</f>
        <v>167.018623257</v>
      </c>
      <c r="T42">
        <f>Exclosure.data.RAW!T42</f>
        <v>497.642841293</v>
      </c>
      <c r="U42" s="68" t="str">
        <f>Exclosure.data.RAW!U42</f>
        <v>Cyn.dac</v>
      </c>
      <c r="V42" s="59"/>
      <c r="W42" s="59">
        <f>Exclosure.data.RAW!W42</f>
        <v>0.7</v>
      </c>
      <c r="X42" s="21">
        <f>Exclosure.data.RAW!X42</f>
        <v>15</v>
      </c>
      <c r="Y42" s="21">
        <f>Exclosure.data.RAW!Y42</f>
        <v>50</v>
      </c>
      <c r="Z42" s="158">
        <f>Exclosure.data.RAW!AB42</f>
        <v>3</v>
      </c>
      <c r="AA42" s="110">
        <f>Exclosure.data.RAW!AC42</f>
        <v>24.6</v>
      </c>
      <c r="AB42" s="110">
        <f>Exclosure.data.RAW!AD42</f>
        <v>10</v>
      </c>
      <c r="AC42" s="110">
        <f>Exclosure.data.RAW!AE42</f>
        <v>80</v>
      </c>
      <c r="AG42" s="122">
        <f>Exclosure.data.RAW!AK42</f>
        <v>9.42</v>
      </c>
      <c r="AH42" s="87">
        <f>Exclosure.data.RAW!AN42</f>
        <v>80.87</v>
      </c>
      <c r="AI42" s="5">
        <f>Exclosure.data.RAW!BO42</f>
        <v>90.29</v>
      </c>
      <c r="AJ42">
        <f>Exclosure.data.RAW!BP42</f>
        <v>0.44362745098039219</v>
      </c>
      <c r="AK42">
        <f>Exclosure.data.RAW!BQ42</f>
        <v>0.59885620915032678</v>
      </c>
      <c r="AL42" s="84">
        <f>Exclosure.data.RAW!BR42</f>
        <v>6.0138888888888893</v>
      </c>
      <c r="AM42" s="84">
        <f>Exclosure.data.RAW!BS42</f>
        <v>3.4763071895424842</v>
      </c>
      <c r="AN42">
        <f>Exclosure.data.RAW!BT42</f>
        <v>6.4575163398692812</v>
      </c>
      <c r="AO42">
        <f>Exclosure.data.RAW!BU42</f>
        <v>4.075163398692812</v>
      </c>
    </row>
    <row r="43" spans="1:41" x14ac:dyDescent="0.25">
      <c r="A43" s="12" t="str">
        <f>Exclosure.data.RAW!A43</f>
        <v>DRY_W_2_OP_H1</v>
      </c>
      <c r="B43" s="12" t="str">
        <f>Exclosure.data.RAW!B43</f>
        <v>DRY_W_2_H1</v>
      </c>
      <c r="C43" s="12" t="str">
        <f>Exclosure.data.RAW!C43</f>
        <v>DRY_W</v>
      </c>
      <c r="D43" s="12" t="str">
        <f>Exclosure.data.RAW!D43</f>
        <v>DRY_W_2</v>
      </c>
      <c r="E43" s="12" t="str">
        <f>Exclosure.data.RAW!E43</f>
        <v>DRY_W_4</v>
      </c>
      <c r="F43" s="12" t="str">
        <f>Exclosure.data.RAW!F43</f>
        <v>Maswa</v>
      </c>
      <c r="G43" s="12" t="str">
        <f>Exclosure.data.RAW!G43</f>
        <v>DRY</v>
      </c>
      <c r="H43" s="12" t="str">
        <f>Exclosure.data.RAW!H43</f>
        <v>W</v>
      </c>
      <c r="I43" s="22">
        <f>Exclosure.data.RAW!I43</f>
        <v>2</v>
      </c>
      <c r="J43" s="22">
        <v>4</v>
      </c>
      <c r="K43" s="12" t="str">
        <f>Exclosure.data.RAW!K43</f>
        <v>OP</v>
      </c>
      <c r="L43" s="12" t="str">
        <f>Exclosure.data.RAW!L43</f>
        <v>H1</v>
      </c>
      <c r="M43" s="22">
        <f>Exclosure.data.RAW!M43</f>
        <v>980</v>
      </c>
      <c r="N43" s="75">
        <f>Exclosure.data.RAW!N43</f>
        <v>-3.3032679740000002</v>
      </c>
      <c r="O43" s="75">
        <f>Exclosure.data.RAW!O43</f>
        <v>34.847795963000003</v>
      </c>
      <c r="P43" s="17">
        <f>Exclosure.data.RAW!P43</f>
        <v>42785</v>
      </c>
      <c r="Q43" s="17">
        <f>Exclosure.data.RAW!Q43</f>
        <v>42818</v>
      </c>
      <c r="R43" s="21">
        <f>Exclosure.data.RAW!R43</f>
        <v>33</v>
      </c>
      <c r="S43" s="54">
        <f>Exclosure.data.RAW!S43</f>
        <v>165.312109018</v>
      </c>
      <c r="T43">
        <f>Exclosure.data.RAW!T43</f>
        <v>330.624218036</v>
      </c>
      <c r="U43" s="68" t="str">
        <f>Exclosure.data.RAW!U43</f>
        <v>Cyn.dac</v>
      </c>
      <c r="V43" s="57"/>
      <c r="W43" s="57">
        <f>Exclosure.data.RAW!W43</f>
        <v>1.1000000000000001</v>
      </c>
      <c r="X43" s="22">
        <f>Exclosure.data.RAW!X43</f>
        <v>7</v>
      </c>
      <c r="Y43" s="22">
        <f>Exclosure.data.RAW!Y43</f>
        <v>60</v>
      </c>
      <c r="Z43" s="155">
        <f>Exclosure.data.RAW!AB43</f>
        <v>1.5</v>
      </c>
      <c r="AA43" s="52">
        <f>Exclosure.data.RAW!AC43</f>
        <v>2.8</v>
      </c>
      <c r="AB43" s="52">
        <f>Exclosure.data.RAW!AD43</f>
        <v>6</v>
      </c>
      <c r="AC43" s="52">
        <f>Exclosure.data.RAW!AE43</f>
        <v>45</v>
      </c>
      <c r="AD43">
        <f>Exclosure.data.RAW!AH43</f>
        <v>3.9899999999999998</v>
      </c>
      <c r="AE43" s="52">
        <f>Exclosure.data.RAW!AI43</f>
        <v>7.26</v>
      </c>
      <c r="AF43">
        <f>Exclosure.data.RAW!AJ43</f>
        <v>11.25</v>
      </c>
      <c r="AG43" s="122">
        <f>Exclosure.data.RAW!AK43</f>
        <v>2.09</v>
      </c>
      <c r="AH43" s="87">
        <f>Exclosure.data.RAW!AN43</f>
        <v>38.32</v>
      </c>
      <c r="AI43" s="5">
        <f>Exclosure.data.RAW!BO43</f>
        <v>40.409999999999997</v>
      </c>
      <c r="AJ43">
        <f>Exclosure.data.RAW!BP43</f>
        <v>-0.15993265993265993</v>
      </c>
      <c r="AL43" s="84">
        <f>Exclosure.data.RAW!BR43</f>
        <v>2.6144781144781146</v>
      </c>
      <c r="AM43" s="84"/>
      <c r="AN43">
        <f>Exclosure.data.RAW!BT43</f>
        <v>2.4545454545454546</v>
      </c>
    </row>
    <row r="44" spans="1:41" x14ac:dyDescent="0.25">
      <c r="A44" s="12" t="str">
        <f>Exclosure.data.RAW!A44</f>
        <v>DRY_W_3_EX_H1</v>
      </c>
      <c r="B44" s="4" t="str">
        <f>Exclosure.data.RAW!B44</f>
        <v>DRY_W_3_H1</v>
      </c>
      <c r="C44" s="4" t="str">
        <f>Exclosure.data.RAW!C44</f>
        <v>DRY_W</v>
      </c>
      <c r="D44" s="4" t="str">
        <f>Exclosure.data.RAW!D44</f>
        <v>DRY_W_3</v>
      </c>
      <c r="E44" s="4" t="str">
        <f>Exclosure.data.RAW!E44</f>
        <v>DRY_W_1</v>
      </c>
      <c r="F44" s="4" t="str">
        <f>Exclosure.data.RAW!F44</f>
        <v>Maswa</v>
      </c>
      <c r="G44" s="12" t="str">
        <f>Exclosure.data.RAW!G44</f>
        <v>DRY</v>
      </c>
      <c r="H44" s="12" t="str">
        <f>Exclosure.data.RAW!H44</f>
        <v>W</v>
      </c>
      <c r="I44" s="22">
        <f>Exclosure.data.RAW!I44</f>
        <v>3</v>
      </c>
      <c r="J44" s="22">
        <v>1</v>
      </c>
      <c r="K44" s="12" t="str">
        <f>Exclosure.data.RAW!K44</f>
        <v>EX</v>
      </c>
      <c r="L44" s="12" t="str">
        <f>Exclosure.data.RAW!L44</f>
        <v>H1</v>
      </c>
      <c r="M44" s="21">
        <f>Exclosure.data.RAW!M44</f>
        <v>998</v>
      </c>
      <c r="N44" s="75">
        <f>Exclosure.data.RAW!N44</f>
        <v>-3.295644969</v>
      </c>
      <c r="O44" s="75">
        <f>Exclosure.data.RAW!O44</f>
        <v>34.852435010999997</v>
      </c>
      <c r="P44" s="16">
        <f>Exclosure.data.RAW!P44</f>
        <v>42786</v>
      </c>
      <c r="Q44" s="16">
        <f>Exclosure.data.RAW!Q44</f>
        <v>42818</v>
      </c>
      <c r="R44" s="21">
        <f>Exclosure.data.RAW!R44</f>
        <v>32</v>
      </c>
      <c r="S44" s="54">
        <f>Exclosure.data.RAW!S44</f>
        <v>164.632957245</v>
      </c>
      <c r="T44">
        <f>Exclosure.data.RAW!T44</f>
        <v>164.632957245</v>
      </c>
      <c r="U44" s="68" t="str">
        <f>Exclosure.data.RAW!U44</f>
        <v>Cyn.dac</v>
      </c>
      <c r="V44" s="59"/>
      <c r="W44" s="59">
        <f>Exclosure.data.RAW!W44</f>
        <v>0.6</v>
      </c>
      <c r="X44" s="21">
        <f>Exclosure.data.RAW!X44</f>
        <v>10</v>
      </c>
      <c r="Y44" s="21">
        <f>Exclosure.data.RAW!Y44</f>
        <v>25</v>
      </c>
      <c r="Z44" s="158">
        <f>Exclosure.data.RAW!AB44</f>
        <v>1.5</v>
      </c>
      <c r="AA44" s="110">
        <f>Exclosure.data.RAW!AC44</f>
        <v>4.8</v>
      </c>
      <c r="AB44" s="110">
        <f>Exclosure.data.RAW!AD44</f>
        <v>20</v>
      </c>
      <c r="AC44" s="110">
        <f>Exclosure.data.RAW!AE44</f>
        <v>53</v>
      </c>
      <c r="AG44" s="122">
        <f>Exclosure.data.RAW!AK44</f>
        <v>8.26</v>
      </c>
      <c r="AH44" s="87">
        <f>Exclosure.data.RAW!AN44</f>
        <v>30.12</v>
      </c>
      <c r="AI44" s="5">
        <f>Exclosure.data.RAW!BO44</f>
        <v>38.380000000000003</v>
      </c>
      <c r="AJ44">
        <f>Exclosure.data.RAW!BP44</f>
        <v>0.50694444444444442</v>
      </c>
      <c r="AK44">
        <f>Exclosure.data.RAW!BQ44</f>
        <v>8.6805555555555552E-2</v>
      </c>
      <c r="AL44" s="84">
        <f>Exclosure.data.RAW!BR44</f>
        <v>1.6553819444444444</v>
      </c>
      <c r="AM44" s="84">
        <f>Exclosure.data.RAW!BS44</f>
        <v>1.0598958333333335</v>
      </c>
      <c r="AN44">
        <f>Exclosure.data.RAW!BT44</f>
        <v>2.1623263888888893</v>
      </c>
      <c r="AO44">
        <f>Exclosure.data.RAW!BU44</f>
        <v>1.1467013888888891</v>
      </c>
    </row>
    <row r="45" spans="1:41" x14ac:dyDescent="0.25">
      <c r="A45" s="12" t="str">
        <f>Exclosure.data.RAW!A45</f>
        <v>DRY_W_3_EX2_H1</v>
      </c>
      <c r="B45" s="4" t="str">
        <f>Exclosure.data.RAW!B45</f>
        <v>DRY_W_3_H1</v>
      </c>
      <c r="C45" s="4" t="str">
        <f>Exclosure.data.RAW!C45</f>
        <v>DRY_W</v>
      </c>
      <c r="D45" s="4" t="str">
        <f>Exclosure.data.RAW!D45</f>
        <v>DRY_W_3</v>
      </c>
      <c r="E45" s="4" t="str">
        <f>Exclosure.data.RAW!E45</f>
        <v>DRY_W_1</v>
      </c>
      <c r="F45" s="4" t="str">
        <f>Exclosure.data.RAW!F45</f>
        <v>Maswa</v>
      </c>
      <c r="G45" s="12" t="str">
        <f>Exclosure.data.RAW!G45</f>
        <v>DRY</v>
      </c>
      <c r="H45" s="12" t="str">
        <f>Exclosure.data.RAW!H45</f>
        <v>W</v>
      </c>
      <c r="I45" s="22">
        <f>Exclosure.data.RAW!I45</f>
        <v>3</v>
      </c>
      <c r="J45" s="22">
        <v>1</v>
      </c>
      <c r="K45" s="12" t="str">
        <f>Exclosure.data.RAW!K45</f>
        <v>EX2</v>
      </c>
      <c r="L45" s="12" t="str">
        <f>Exclosure.data.RAW!L45</f>
        <v>H1</v>
      </c>
      <c r="M45" s="21">
        <f>Exclosure.data.RAW!M45</f>
        <v>998</v>
      </c>
      <c r="N45" s="75">
        <f>Exclosure.data.RAW!N45</f>
        <v>-3.295644969</v>
      </c>
      <c r="O45" s="75">
        <f>Exclosure.data.RAW!O45</f>
        <v>34.852435010999997</v>
      </c>
      <c r="P45" s="16">
        <f>Exclosure.data.RAW!P45</f>
        <v>42786</v>
      </c>
      <c r="Q45" s="16">
        <f>Exclosure.data.RAW!Q45</f>
        <v>42819</v>
      </c>
      <c r="R45" s="21">
        <f>Exclosure.data.RAW!R45</f>
        <v>33</v>
      </c>
      <c r="S45" s="54">
        <f>Exclosure.data.RAW!S45</f>
        <v>166.339471484</v>
      </c>
      <c r="T45">
        <f>Exclosure.data.RAW!T45</f>
        <v>495.605385974</v>
      </c>
      <c r="U45" s="68" t="str">
        <f>Exclosure.data.RAW!U45</f>
        <v>Cyn.dac</v>
      </c>
      <c r="V45" s="59"/>
      <c r="W45" s="59">
        <f>Exclosure.data.RAW!W45</f>
        <v>0.2</v>
      </c>
      <c r="X45" s="21">
        <f>Exclosure.data.RAW!X45</f>
        <v>10</v>
      </c>
      <c r="Y45" s="21">
        <f>Exclosure.data.RAW!Y45</f>
        <v>40</v>
      </c>
      <c r="Z45" s="158">
        <f>Exclosure.data.RAW!AB45</f>
        <v>2</v>
      </c>
      <c r="AA45" s="110">
        <f>Exclosure.data.RAW!AC45</f>
        <v>12</v>
      </c>
      <c r="AB45" s="110">
        <f>Exclosure.data.RAW!AD45</f>
        <v>25</v>
      </c>
      <c r="AC45" s="110">
        <f>Exclosure.data.RAW!AE45</f>
        <v>70</v>
      </c>
      <c r="AG45" s="122">
        <f>Exclosure.data.RAW!AK45</f>
        <v>17.64</v>
      </c>
      <c r="AH45" s="87">
        <f>Exclosure.data.RAW!AN45</f>
        <v>56.39</v>
      </c>
      <c r="AI45" s="5">
        <f>Exclosure.data.RAW!BO45</f>
        <v>74.03</v>
      </c>
      <c r="AJ45">
        <f>Exclosure.data.RAW!BP45</f>
        <v>1.2811447811447811</v>
      </c>
      <c r="AK45">
        <f>Exclosure.data.RAW!BQ45</f>
        <v>0.87373737373737381</v>
      </c>
      <c r="AL45" s="84">
        <f>Exclosure.data.RAW!BR45</f>
        <v>3.8164983164983171</v>
      </c>
      <c r="AM45" s="84">
        <f>Exclosure.data.RAW!BS45</f>
        <v>3.2390572390572392</v>
      </c>
      <c r="AN45">
        <f>Exclosure.data.RAW!BT45</f>
        <v>5.0976430976430978</v>
      </c>
      <c r="AO45">
        <f>Exclosure.data.RAW!BU45</f>
        <v>4.1127946127946133</v>
      </c>
    </row>
    <row r="46" spans="1:41" x14ac:dyDescent="0.25">
      <c r="A46" s="12" t="str">
        <f>Exclosure.data.RAW!A46</f>
        <v>DRY_W_3_OP_H1</v>
      </c>
      <c r="B46" s="4" t="str">
        <f>Exclosure.data.RAW!B46</f>
        <v>DRY_W_3_H1</v>
      </c>
      <c r="C46" s="4" t="str">
        <f>Exclosure.data.RAW!C46</f>
        <v>DRY_W</v>
      </c>
      <c r="D46" s="4" t="str">
        <f>Exclosure.data.RAW!D46</f>
        <v>DRY_W_3</v>
      </c>
      <c r="E46" s="4" t="str">
        <f>Exclosure.data.RAW!E46</f>
        <v>DRY_W_1</v>
      </c>
      <c r="F46" s="4" t="str">
        <f>Exclosure.data.RAW!F46</f>
        <v>Maswa</v>
      </c>
      <c r="G46" s="12" t="str">
        <f>Exclosure.data.RAW!G46</f>
        <v>DRY</v>
      </c>
      <c r="H46" s="12" t="str">
        <f>Exclosure.data.RAW!H46</f>
        <v>W</v>
      </c>
      <c r="I46" s="22">
        <f>Exclosure.data.RAW!I46</f>
        <v>3</v>
      </c>
      <c r="J46" s="22">
        <v>1</v>
      </c>
      <c r="K46" s="12" t="str">
        <f>Exclosure.data.RAW!K46</f>
        <v>OP</v>
      </c>
      <c r="L46" s="12" t="str">
        <f>Exclosure.data.RAW!L46</f>
        <v>H1</v>
      </c>
      <c r="M46" s="21">
        <f>Exclosure.data.RAW!M46</f>
        <v>998</v>
      </c>
      <c r="N46" s="75">
        <f>Exclosure.data.RAW!N46</f>
        <v>-3.295644969</v>
      </c>
      <c r="O46" s="75">
        <f>Exclosure.data.RAW!O46</f>
        <v>34.852435010999997</v>
      </c>
      <c r="P46" s="16">
        <f>Exclosure.data.RAW!P46</f>
        <v>42786</v>
      </c>
      <c r="Q46" s="16">
        <f>Exclosure.data.RAW!Q46</f>
        <v>42818</v>
      </c>
      <c r="R46" s="21">
        <f>Exclosure.data.RAW!R46</f>
        <v>32</v>
      </c>
      <c r="S46" s="54">
        <f>Exclosure.data.RAW!S46</f>
        <v>164.632957245</v>
      </c>
      <c r="T46">
        <f>Exclosure.data.RAW!T46</f>
        <v>329.26591449</v>
      </c>
      <c r="U46" s="68" t="str">
        <f>Exclosure.data.RAW!U46</f>
        <v>Cyn.dac</v>
      </c>
      <c r="V46" s="59"/>
      <c r="W46" s="59">
        <f>Exclosure.data.RAW!W46</f>
        <v>0.3</v>
      </c>
      <c r="X46" s="21">
        <f>Exclosure.data.RAW!X46</f>
        <v>20</v>
      </c>
      <c r="Y46" s="21">
        <f>Exclosure.data.RAW!Y46</f>
        <v>45</v>
      </c>
      <c r="Z46" s="158">
        <f>Exclosure.data.RAW!AB46</f>
        <v>1.3</v>
      </c>
      <c r="AA46" s="110">
        <f>Exclosure.data.RAW!AC46</f>
        <v>3.3</v>
      </c>
      <c r="AB46" s="110">
        <f>Exclosure.data.RAW!AD46</f>
        <v>20</v>
      </c>
      <c r="AC46" s="110">
        <f>Exclosure.data.RAW!AE46</f>
        <v>60</v>
      </c>
      <c r="AD46">
        <f>Exclosure.data.RAW!AH46</f>
        <v>2.42</v>
      </c>
      <c r="AE46" s="52">
        <f>Exclosure.data.RAW!AI46</f>
        <v>11.05</v>
      </c>
      <c r="AF46">
        <f>Exclosure.data.RAW!AJ46</f>
        <v>13.47</v>
      </c>
      <c r="AG46" s="122">
        <f>Exclosure.data.RAW!AK46</f>
        <v>7.26</v>
      </c>
      <c r="AH46" s="87">
        <f>Exclosure.data.RAW!AN46</f>
        <v>17.91</v>
      </c>
      <c r="AI46" s="5">
        <f>Exclosure.data.RAW!BO46</f>
        <v>25.17</v>
      </c>
      <c r="AJ46">
        <f>Exclosure.data.RAW!BP46</f>
        <v>0.4201388888888889</v>
      </c>
      <c r="AL46" s="84">
        <f>Exclosure.data.RAW!BR46</f>
        <v>0.59548611111111105</v>
      </c>
      <c r="AM46" s="84"/>
      <c r="AN46">
        <f>Exclosure.data.RAW!BT46</f>
        <v>1.0156250000000002</v>
      </c>
    </row>
    <row r="47" spans="1:41" x14ac:dyDescent="0.25">
      <c r="A47" s="12" t="str">
        <f>Exclosure.data.RAW!A47</f>
        <v>DRY_W_4_EX_H1</v>
      </c>
      <c r="B47" s="4" t="str">
        <f>Exclosure.data.RAW!B47</f>
        <v>DRY_W_4_H1</v>
      </c>
      <c r="C47" s="4" t="str">
        <f>Exclosure.data.RAW!C47</f>
        <v>DRY_W</v>
      </c>
      <c r="D47" s="4" t="str">
        <f>Exclosure.data.RAW!D47</f>
        <v>DRY_W_4</v>
      </c>
      <c r="E47" s="4" t="str">
        <f>Exclosure.data.RAW!E47</f>
        <v>DRY_W_2</v>
      </c>
      <c r="F47" s="4" t="str">
        <f>Exclosure.data.RAW!F47</f>
        <v>Maswa</v>
      </c>
      <c r="G47" s="12" t="str">
        <f>Exclosure.data.RAW!G47</f>
        <v>DRY</v>
      </c>
      <c r="H47" s="12" t="str">
        <f>Exclosure.data.RAW!H47</f>
        <v>W</v>
      </c>
      <c r="I47" s="22">
        <f>Exclosure.data.RAW!I47</f>
        <v>4</v>
      </c>
      <c r="J47" s="22">
        <v>2</v>
      </c>
      <c r="K47" s="12" t="str">
        <f>Exclosure.data.RAW!K47</f>
        <v>EX</v>
      </c>
      <c r="L47" s="12" t="str">
        <f>Exclosure.data.RAW!L47</f>
        <v>H1</v>
      </c>
      <c r="M47" s="21">
        <f>Exclosure.data.RAW!M47</f>
        <v>1000</v>
      </c>
      <c r="N47" s="75">
        <f>Exclosure.data.RAW!N47</f>
        <v>-3.296013018</v>
      </c>
      <c r="O47" s="75">
        <f>Exclosure.data.RAW!O47</f>
        <v>34.854326974999999</v>
      </c>
      <c r="P47" s="16">
        <f>Exclosure.data.RAW!P47</f>
        <v>42786</v>
      </c>
      <c r="Q47" s="16">
        <f>Exclosure.data.RAW!Q47</f>
        <v>42819</v>
      </c>
      <c r="R47" s="21">
        <f>Exclosure.data.RAW!R47</f>
        <v>33</v>
      </c>
      <c r="S47" s="54">
        <f>Exclosure.data.RAW!S47</f>
        <v>170.33385144799999</v>
      </c>
      <c r="T47">
        <f>Exclosure.data.RAW!T47</f>
        <v>170.33385144799999</v>
      </c>
      <c r="U47" s="68" t="str">
        <f>Exclosure.data.RAW!U47</f>
        <v>Cyn.dac</v>
      </c>
      <c r="V47" s="59"/>
      <c r="W47" s="59">
        <f>Exclosure.data.RAW!W47</f>
        <v>0.2</v>
      </c>
      <c r="X47" s="21">
        <f>Exclosure.data.RAW!X47</f>
        <v>7.5</v>
      </c>
      <c r="Y47" s="21">
        <f>Exclosure.data.RAW!Y47</f>
        <v>30</v>
      </c>
      <c r="Z47" s="158">
        <f>Exclosure.data.RAW!AB47</f>
        <v>1.6</v>
      </c>
      <c r="AA47" s="110">
        <f>Exclosure.data.RAW!AC47</f>
        <v>3.9</v>
      </c>
      <c r="AB47" s="110">
        <f>Exclosure.data.RAW!AD47</f>
        <v>10</v>
      </c>
      <c r="AC47" s="110">
        <f>Exclosure.data.RAW!AE47</f>
        <v>50</v>
      </c>
      <c r="AG47" s="122">
        <f>Exclosure.data.RAW!AK47</f>
        <v>3.59</v>
      </c>
      <c r="AH47" s="87">
        <f>Exclosure.data.RAW!AN47</f>
        <v>49.69</v>
      </c>
      <c r="AI47" s="5">
        <f>Exclosure.data.RAW!BO47</f>
        <v>53.28</v>
      </c>
      <c r="AJ47">
        <f>Exclosure.data.RAW!BP47</f>
        <v>0.17845117845117847</v>
      </c>
      <c r="AK47">
        <f>Exclosure.data.RAW!BQ47</f>
        <v>-0.40404040404040409</v>
      </c>
      <c r="AL47" s="84">
        <f>Exclosure.data.RAW!BR47</f>
        <v>3.0580808080808084</v>
      </c>
      <c r="AM47" s="84">
        <f>Exclosure.data.RAW!BS47</f>
        <v>2.6826599326599325</v>
      </c>
      <c r="AN47">
        <f>Exclosure.data.RAW!BT47</f>
        <v>3.236531986531987</v>
      </c>
      <c r="AO47">
        <f>Exclosure.data.RAW!BU47</f>
        <v>2.2786195286195285</v>
      </c>
    </row>
    <row r="48" spans="1:41" x14ac:dyDescent="0.25">
      <c r="A48" s="12" t="str">
        <f>Exclosure.data.RAW!A48</f>
        <v>DRY_W_4_EX2_H1</v>
      </c>
      <c r="B48" s="4" t="str">
        <f>Exclosure.data.RAW!B48</f>
        <v>DRY_W_4_H1</v>
      </c>
      <c r="C48" s="4" t="str">
        <f>Exclosure.data.RAW!C48</f>
        <v>DRY_W</v>
      </c>
      <c r="D48" s="4" t="str">
        <f>Exclosure.data.RAW!D48</f>
        <v>DRY_W_4</v>
      </c>
      <c r="E48" s="4" t="str">
        <f>Exclosure.data.RAW!E48</f>
        <v>DRY_W_2</v>
      </c>
      <c r="F48" s="4" t="str">
        <f>Exclosure.data.RAW!F48</f>
        <v>Maswa</v>
      </c>
      <c r="G48" s="12" t="str">
        <f>Exclosure.data.RAW!G48</f>
        <v>DRY</v>
      </c>
      <c r="H48" s="12" t="str">
        <f>Exclosure.data.RAW!H48</f>
        <v>W</v>
      </c>
      <c r="I48" s="22">
        <f>Exclosure.data.RAW!I48</f>
        <v>4</v>
      </c>
      <c r="J48" s="22">
        <v>2</v>
      </c>
      <c r="K48" s="12" t="str">
        <f>Exclosure.data.RAW!K48</f>
        <v>EX2</v>
      </c>
      <c r="L48" s="12" t="str">
        <f>Exclosure.data.RAW!L48</f>
        <v>H1</v>
      </c>
      <c r="M48" s="21">
        <f>Exclosure.data.RAW!M48</f>
        <v>1000</v>
      </c>
      <c r="N48" s="75">
        <f>Exclosure.data.RAW!N48</f>
        <v>-3.296013018</v>
      </c>
      <c r="O48" s="75">
        <f>Exclosure.data.RAW!O48</f>
        <v>34.854326974999999</v>
      </c>
      <c r="P48" s="16">
        <f>Exclosure.data.RAW!P48</f>
        <v>42786</v>
      </c>
      <c r="Q48" s="16">
        <f>Exclosure.data.RAW!Q48</f>
        <v>42819</v>
      </c>
      <c r="R48" s="21">
        <f>Exclosure.data.RAW!R48</f>
        <v>33</v>
      </c>
      <c r="S48" s="54">
        <f>Exclosure.data.RAW!S48</f>
        <v>170.33385144799999</v>
      </c>
      <c r="T48">
        <f>Exclosure.data.RAW!T48</f>
        <v>340.66770289599998</v>
      </c>
      <c r="U48" s="68" t="str">
        <f>Exclosure.data.RAW!U48</f>
        <v>Cyn.dac</v>
      </c>
      <c r="V48" s="59"/>
      <c r="W48" s="59">
        <f>Exclosure.data.RAW!W48</f>
        <v>0.3</v>
      </c>
      <c r="X48" s="21">
        <f>Exclosure.data.RAW!X48</f>
        <v>12</v>
      </c>
      <c r="Y48" s="21">
        <f>Exclosure.data.RAW!Y48</f>
        <v>25</v>
      </c>
      <c r="Z48" s="158">
        <f>Exclosure.data.RAW!AB48</f>
        <v>3.5</v>
      </c>
      <c r="AA48" s="110">
        <f>Exclosure.data.RAW!AC48</f>
        <v>3.3</v>
      </c>
      <c r="AB48" s="110">
        <f>Exclosure.data.RAW!AD48</f>
        <v>15</v>
      </c>
      <c r="AC48" s="110">
        <f>Exclosure.data.RAW!AE48</f>
        <v>50</v>
      </c>
      <c r="AG48" s="122">
        <f>Exclosure.data.RAW!AK48</f>
        <v>49.76</v>
      </c>
      <c r="AH48" s="87">
        <f>Exclosure.data.RAW!AN48</f>
        <v>46.73</v>
      </c>
      <c r="AI48" s="5">
        <f>Exclosure.data.RAW!BO48</f>
        <v>96.49</v>
      </c>
      <c r="AJ48">
        <f>Exclosure.data.RAW!BP48</f>
        <v>4.0648148148148149</v>
      </c>
      <c r="AK48">
        <f>Exclosure.data.RAW!BQ48</f>
        <v>3.4823232323232318</v>
      </c>
      <c r="AL48" s="84">
        <f>Exclosure.data.RAW!BR48</f>
        <v>2.8089225589225588</v>
      </c>
      <c r="AM48" s="84">
        <f>Exclosure.data.RAW!BS48</f>
        <v>2.4335016835016829</v>
      </c>
      <c r="AN48">
        <f>Exclosure.data.RAW!BT48</f>
        <v>6.8737373737373737</v>
      </c>
      <c r="AO48">
        <f>Exclosure.data.RAW!BU48</f>
        <v>5.9158249158249161</v>
      </c>
    </row>
    <row r="49" spans="1:41" x14ac:dyDescent="0.25">
      <c r="A49" s="12" t="str">
        <f>Exclosure.data.RAW!A49</f>
        <v>DRY_W_4_OP_H1</v>
      </c>
      <c r="B49" s="4" t="str">
        <f>Exclosure.data.RAW!B49</f>
        <v>DRY_W_4_H1</v>
      </c>
      <c r="C49" s="4" t="str">
        <f>Exclosure.data.RAW!C49</f>
        <v>DRY_W</v>
      </c>
      <c r="D49" s="4" t="str">
        <f>Exclosure.data.RAW!D49</f>
        <v>DRY_W_4</v>
      </c>
      <c r="E49" s="4" t="str">
        <f>Exclosure.data.RAW!E49</f>
        <v>DRY_W_2</v>
      </c>
      <c r="F49" s="4" t="str">
        <f>Exclosure.data.RAW!F49</f>
        <v>Maswa</v>
      </c>
      <c r="G49" s="12" t="str">
        <f>Exclosure.data.RAW!G49</f>
        <v>DRY</v>
      </c>
      <c r="H49" s="12" t="str">
        <f>Exclosure.data.RAW!H49</f>
        <v>W</v>
      </c>
      <c r="I49" s="22">
        <f>Exclosure.data.RAW!I49</f>
        <v>4</v>
      </c>
      <c r="J49" s="22">
        <v>2</v>
      </c>
      <c r="K49" s="12" t="str">
        <f>Exclosure.data.RAW!K49</f>
        <v>OP</v>
      </c>
      <c r="L49" s="12" t="str">
        <f>Exclosure.data.RAW!L49</f>
        <v>H1</v>
      </c>
      <c r="M49" s="21">
        <f>Exclosure.data.RAW!M49</f>
        <v>1000</v>
      </c>
      <c r="N49" s="75">
        <f>Exclosure.data.RAW!N49</f>
        <v>-3.296013018</v>
      </c>
      <c r="O49" s="75">
        <f>Exclosure.data.RAW!O49</f>
        <v>34.854326974999999</v>
      </c>
      <c r="P49" s="16">
        <f>Exclosure.data.RAW!P49</f>
        <v>42786</v>
      </c>
      <c r="Q49" s="16">
        <f>Exclosure.data.RAW!Q49</f>
        <v>42819</v>
      </c>
      <c r="R49" s="21">
        <f>Exclosure.data.RAW!R49</f>
        <v>33</v>
      </c>
      <c r="S49" s="54">
        <f>Exclosure.data.RAW!S49</f>
        <v>170.33385144799999</v>
      </c>
      <c r="T49">
        <f>Exclosure.data.RAW!T49</f>
        <v>511.001554344</v>
      </c>
      <c r="U49" s="68" t="str">
        <f>Exclosure.data.RAW!U49</f>
        <v>Cyn.dac</v>
      </c>
      <c r="V49" s="59"/>
      <c r="W49" s="59">
        <f>Exclosure.data.RAW!W49</f>
        <v>0.5</v>
      </c>
      <c r="X49" s="21">
        <f>Exclosure.data.RAW!X49</f>
        <v>8</v>
      </c>
      <c r="Y49" s="21">
        <f>Exclosure.data.RAW!Y49</f>
        <v>45</v>
      </c>
      <c r="Z49" s="158">
        <f>Exclosure.data.RAW!AB49</f>
        <v>4</v>
      </c>
      <c r="AA49" s="110">
        <f>Exclosure.data.RAW!AC49</f>
        <v>14</v>
      </c>
      <c r="AB49" s="110">
        <f>Exclosure.data.RAW!AD49</f>
        <v>9</v>
      </c>
      <c r="AC49" s="110">
        <f>Exclosure.data.RAW!AE49</f>
        <v>60</v>
      </c>
      <c r="AD49">
        <f>Exclosure.data.RAW!AH49</f>
        <v>1.47</v>
      </c>
      <c r="AE49" s="52">
        <f>Exclosure.data.RAW!AI49</f>
        <v>13.36</v>
      </c>
      <c r="AF49">
        <f>Exclosure.data.RAW!AJ49</f>
        <v>14.83</v>
      </c>
      <c r="AG49" s="122">
        <f>Exclosure.data.RAW!AK49</f>
        <v>8.39</v>
      </c>
      <c r="AH49" s="87">
        <f>Exclosure.data.RAW!AN49</f>
        <v>17.82</v>
      </c>
      <c r="AI49" s="5">
        <f>Exclosure.data.RAW!BO49</f>
        <v>26.21</v>
      </c>
      <c r="AJ49">
        <f>Exclosure.data.RAW!BP49</f>
        <v>0.58249158249158262</v>
      </c>
      <c r="AL49" s="84">
        <f>Exclosure.data.RAW!BR49</f>
        <v>0.37542087542087549</v>
      </c>
      <c r="AM49" s="84"/>
      <c r="AN49">
        <f>Exclosure.data.RAW!BT49</f>
        <v>0.95791245791245805</v>
      </c>
    </row>
    <row r="50" spans="1:41" x14ac:dyDescent="0.25">
      <c r="A50" s="12" t="str">
        <f>Exclosure.data.RAW!A50</f>
        <v>DRY_P_1_EX_H1</v>
      </c>
      <c r="B50" s="4" t="str">
        <f>Exclosure.data.RAW!B50</f>
        <v>DRY_P_1_H1</v>
      </c>
      <c r="C50" s="4" t="str">
        <f>Exclosure.data.RAW!C50</f>
        <v>DRY_P</v>
      </c>
      <c r="D50" s="4" t="str">
        <f>Exclosure.data.RAW!D50</f>
        <v>DRY_P_1</v>
      </c>
      <c r="E50" s="4" t="str">
        <f>Exclosure.data.RAW!E50</f>
        <v>DRY_P_2</v>
      </c>
      <c r="F50" s="4" t="str">
        <f>Exclosure.data.RAW!F50</f>
        <v>Makao</v>
      </c>
      <c r="G50" s="12" t="str">
        <f>Exclosure.data.RAW!G50</f>
        <v>DRY</v>
      </c>
      <c r="H50" s="12" t="str">
        <f>Exclosure.data.RAW!H50</f>
        <v>P</v>
      </c>
      <c r="I50" s="22">
        <f>Exclosure.data.RAW!I50</f>
        <v>1</v>
      </c>
      <c r="J50" s="22">
        <v>2</v>
      </c>
      <c r="K50" s="12" t="str">
        <f>Exclosure.data.RAW!K50</f>
        <v>EX</v>
      </c>
      <c r="L50" s="12" t="str">
        <f>Exclosure.data.RAW!L50</f>
        <v>H1</v>
      </c>
      <c r="M50" s="21">
        <f>Exclosure.data.RAW!M50</f>
        <v>1009</v>
      </c>
      <c r="N50" s="109">
        <f>Exclosure.data.RAW!N50</f>
        <v>-3.3032119830000002</v>
      </c>
      <c r="O50" s="109">
        <f>Exclosure.data.RAW!O50</f>
        <v>34.847736032999997</v>
      </c>
      <c r="P50" s="16">
        <f>Exclosure.data.RAW!P50</f>
        <v>42787</v>
      </c>
      <c r="Q50" s="16">
        <f>Exclosure.data.RAW!Q50</f>
        <v>42820</v>
      </c>
      <c r="R50" s="21">
        <f>Exclosure.data.RAW!R50</f>
        <v>33</v>
      </c>
      <c r="S50" s="110">
        <f>Exclosure.data.RAW!S50</f>
        <v>156.80644156700001</v>
      </c>
      <c r="T50">
        <f>Exclosure.data.RAW!T50</f>
        <v>156.80644156700001</v>
      </c>
      <c r="U50" s="68" t="str">
        <f>Exclosure.data.RAW!U50</f>
        <v>Chl.pyc</v>
      </c>
      <c r="V50" s="59">
        <f>Exclosure.data.RAW!V50</f>
        <v>1.3</v>
      </c>
      <c r="W50" s="59">
        <f>Exclosure.data.RAW!W50</f>
        <v>1.4</v>
      </c>
      <c r="X50" s="21">
        <f>Exclosure.data.RAW!X50</f>
        <v>5</v>
      </c>
      <c r="Y50" s="21">
        <f>Exclosure.data.RAW!Y50</f>
        <v>55</v>
      </c>
      <c r="Z50" s="158">
        <f>Exclosure.data.RAW!AB50</f>
        <v>7.5</v>
      </c>
      <c r="AA50" s="110">
        <f>Exclosure.data.RAW!AC50</f>
        <v>18.600000000000001</v>
      </c>
      <c r="AB50" s="110">
        <f>Exclosure.data.RAW!AD50</f>
        <v>3</v>
      </c>
      <c r="AC50" s="110">
        <f>Exclosure.data.RAW!AE50</f>
        <v>95</v>
      </c>
      <c r="AD50" s="4"/>
      <c r="AE50" s="4"/>
      <c r="AF50" s="4"/>
      <c r="AG50" s="184">
        <f>Exclosure.data.RAW!AK50</f>
        <v>3.06</v>
      </c>
      <c r="AH50" s="89">
        <f>Exclosure.data.RAW!AN50</f>
        <v>106.62</v>
      </c>
      <c r="AI50" s="5">
        <f>Exclosure.data.RAW!BO50</f>
        <v>109.68</v>
      </c>
      <c r="AJ50">
        <f>Exclosure.data.RAW!BP50</f>
        <v>8.6700336700336722E-2</v>
      </c>
      <c r="AK50">
        <f>Exclosure.data.RAW!BQ50</f>
        <v>-0.41919191919191912</v>
      </c>
      <c r="AL50" s="52">
        <f>Exclosure.data.RAW!BR50</f>
        <v>7.9873737373737388</v>
      </c>
      <c r="AM50" s="52">
        <f>Exclosure.data.RAW!BS50</f>
        <v>5.0117845117845121</v>
      </c>
      <c r="AN50">
        <f>Exclosure.data.RAW!BT50</f>
        <v>8.0740740740740744</v>
      </c>
      <c r="AO50">
        <f>Exclosure.data.RAW!BU50</f>
        <v>4.5925925925925943</v>
      </c>
    </row>
    <row r="51" spans="1:41" x14ac:dyDescent="0.25">
      <c r="A51" s="12" t="str">
        <f>Exclosure.data.RAW!A51</f>
        <v>DRY_P_1_OP_H1</v>
      </c>
      <c r="B51" s="4" t="str">
        <f>Exclosure.data.RAW!B51</f>
        <v>DRY_P_1_H1</v>
      </c>
      <c r="C51" s="4" t="str">
        <f>Exclosure.data.RAW!C51</f>
        <v>DRY_P</v>
      </c>
      <c r="D51" s="4" t="str">
        <f>Exclosure.data.RAW!D51</f>
        <v>DRY_P_1</v>
      </c>
      <c r="E51" s="4" t="str">
        <f>Exclosure.data.RAW!E51</f>
        <v>DRY_P_2</v>
      </c>
      <c r="F51" s="4" t="str">
        <f>Exclosure.data.RAW!F51</f>
        <v>Makao</v>
      </c>
      <c r="G51" s="12" t="str">
        <f>Exclosure.data.RAW!G51</f>
        <v>DRY</v>
      </c>
      <c r="H51" s="12" t="str">
        <f>Exclosure.data.RAW!H51</f>
        <v>P</v>
      </c>
      <c r="I51" s="22">
        <f>Exclosure.data.RAW!I51</f>
        <v>1</v>
      </c>
      <c r="J51" s="22">
        <v>2</v>
      </c>
      <c r="K51" s="12" t="str">
        <f>Exclosure.data.RAW!K51</f>
        <v>OP</v>
      </c>
      <c r="L51" s="12" t="str">
        <f>Exclosure.data.RAW!L51</f>
        <v>H1</v>
      </c>
      <c r="M51" s="21">
        <f>Exclosure.data.RAW!M51</f>
        <v>1009</v>
      </c>
      <c r="N51" s="75">
        <f>Exclosure.data.RAW!N51</f>
        <v>-3.3032119830000002</v>
      </c>
      <c r="O51" s="75">
        <f>Exclosure.data.RAW!O51</f>
        <v>34.847736032999997</v>
      </c>
      <c r="P51" s="16">
        <f>Exclosure.data.RAW!P51</f>
        <v>42787</v>
      </c>
      <c r="Q51" s="16">
        <f>Exclosure.data.RAW!Q51</f>
        <v>42820</v>
      </c>
      <c r="R51" s="21">
        <f>Exclosure.data.RAW!R51</f>
        <v>33</v>
      </c>
      <c r="S51" s="54">
        <f>Exclosure.data.RAW!S51</f>
        <v>156.80644156700001</v>
      </c>
      <c r="T51">
        <f>Exclosure.data.RAW!T51</f>
        <v>313.61288313400001</v>
      </c>
      <c r="U51" s="68" t="str">
        <f>Exclosure.data.RAW!U51</f>
        <v>Chl.pyc</v>
      </c>
      <c r="V51" s="59">
        <f>Exclosure.data.RAW!V51</f>
        <v>1.4</v>
      </c>
      <c r="W51" s="59">
        <f>Exclosure.data.RAW!W51</f>
        <v>1.3</v>
      </c>
      <c r="X51" s="21">
        <f>Exclosure.data.RAW!X51</f>
        <v>8</v>
      </c>
      <c r="Y51" s="21">
        <f>Exclosure.data.RAW!Y51</f>
        <v>50</v>
      </c>
      <c r="Z51" s="158">
        <f>Exclosure.data.RAW!AB51</f>
        <v>2</v>
      </c>
      <c r="AA51" s="110">
        <f>Exclosure.data.RAW!AC51</f>
        <v>4</v>
      </c>
      <c r="AB51" s="110">
        <f>Exclosure.data.RAW!AD51</f>
        <v>8</v>
      </c>
      <c r="AC51" s="110">
        <f>Exclosure.data.RAW!AE51</f>
        <v>70</v>
      </c>
      <c r="AD51">
        <f>Exclosure.data.RAW!AH51</f>
        <v>2.0299999999999998</v>
      </c>
      <c r="AE51" s="52">
        <f>Exclosure.data.RAW!AI51</f>
        <v>11.73</v>
      </c>
      <c r="AF51">
        <f>Exclosure.data.RAW!AJ51</f>
        <v>13.76</v>
      </c>
      <c r="AG51" s="122">
        <f>Exclosure.data.RAW!AK51</f>
        <v>8.0399999999999991</v>
      </c>
      <c r="AH51" s="87">
        <f>Exclosure.data.RAW!AN51</f>
        <v>47.08</v>
      </c>
      <c r="AI51" s="5">
        <f>Exclosure.data.RAW!BO51</f>
        <v>55.12</v>
      </c>
      <c r="AJ51">
        <f>Exclosure.data.RAW!BP51</f>
        <v>0.50589225589225584</v>
      </c>
      <c r="AL51" s="84">
        <f>Exclosure.data.RAW!BR51</f>
        <v>2.9755892255892249</v>
      </c>
      <c r="AM51" s="84"/>
      <c r="AN51">
        <f>Exclosure.data.RAW!BT51</f>
        <v>3.4814814814814814</v>
      </c>
    </row>
    <row r="52" spans="1:41" x14ac:dyDescent="0.25">
      <c r="A52" s="12" t="str">
        <f>Exclosure.data.RAW!A52</f>
        <v>DRY_P_2_EX_H1</v>
      </c>
      <c r="B52" s="4" t="str">
        <f>Exclosure.data.RAW!B52</f>
        <v>DRY_P_2_H1</v>
      </c>
      <c r="C52" s="4" t="str">
        <f>Exclosure.data.RAW!C52</f>
        <v>DRY_P</v>
      </c>
      <c r="D52" s="4" t="str">
        <f>Exclosure.data.RAW!D52</f>
        <v>DRY_P_2</v>
      </c>
      <c r="E52" s="4" t="str">
        <f>Exclosure.data.RAW!E52</f>
        <v>DRY_P_3</v>
      </c>
      <c r="F52" s="4" t="str">
        <f>Exclosure.data.RAW!F52</f>
        <v>Makao</v>
      </c>
      <c r="G52" s="12" t="str">
        <f>Exclosure.data.RAW!G52</f>
        <v>DRY</v>
      </c>
      <c r="H52" s="12" t="str">
        <f>Exclosure.data.RAW!H52</f>
        <v>P</v>
      </c>
      <c r="I52" s="22">
        <f>Exclosure.data.RAW!I52</f>
        <v>2</v>
      </c>
      <c r="J52" s="22">
        <v>3</v>
      </c>
      <c r="K52" s="12" t="str">
        <f>Exclosure.data.RAW!K52</f>
        <v>EX</v>
      </c>
      <c r="L52" s="12" t="str">
        <f>Exclosure.data.RAW!L52</f>
        <v>H1</v>
      </c>
      <c r="M52" s="21">
        <f>Exclosure.data.RAW!M52</f>
        <v>1006</v>
      </c>
      <c r="N52" s="75">
        <f>Exclosure.data.RAW!N52</f>
        <v>-3.40842599</v>
      </c>
      <c r="O52" s="75">
        <f>Exclosure.data.RAW!O52</f>
        <v>34.850243982000002</v>
      </c>
      <c r="P52" s="16">
        <f>Exclosure.data.RAW!P52</f>
        <v>42787</v>
      </c>
      <c r="Q52" s="16">
        <f>Exclosure.data.RAW!Q52</f>
        <v>42820</v>
      </c>
      <c r="R52" s="21">
        <f>Exclosure.data.RAW!R52</f>
        <v>33</v>
      </c>
      <c r="S52" s="54">
        <f>Exclosure.data.RAW!S52</f>
        <v>156.80644156700001</v>
      </c>
      <c r="T52">
        <f>Exclosure.data.RAW!T52</f>
        <v>156.80644156700001</v>
      </c>
      <c r="U52" s="68" t="str">
        <f>Exclosure.data.RAW!U52</f>
        <v>Chl.pyc</v>
      </c>
      <c r="V52" s="59">
        <f>Exclosure.data.RAW!V52</f>
        <v>1</v>
      </c>
      <c r="W52" s="59">
        <f>Exclosure.data.RAW!W52</f>
        <v>0.2</v>
      </c>
      <c r="X52" s="21">
        <f>Exclosure.data.RAW!X52</f>
        <v>24</v>
      </c>
      <c r="Y52" s="21">
        <f>Exclosure.data.RAW!Y52</f>
        <v>45</v>
      </c>
      <c r="Z52" s="158">
        <f>Exclosure.data.RAW!AB52</f>
        <v>3</v>
      </c>
      <c r="AA52" s="110">
        <f>Exclosure.data.RAW!AC52</f>
        <v>10</v>
      </c>
      <c r="AB52" s="110">
        <f>Exclosure.data.RAW!AD52</f>
        <v>20</v>
      </c>
      <c r="AC52" s="110">
        <f>Exclosure.data.RAW!AE52</f>
        <v>47</v>
      </c>
      <c r="AG52" s="122">
        <f>Exclosure.data.RAW!AK52</f>
        <v>20.78</v>
      </c>
      <c r="AH52" s="87">
        <f>Exclosure.data.RAW!AN52</f>
        <v>33.33</v>
      </c>
      <c r="AI52" s="5">
        <f>Exclosure.data.RAW!BO52</f>
        <v>54.11</v>
      </c>
      <c r="AJ52">
        <f>Exclosure.data.RAW!BP52</f>
        <v>1.2525252525252526</v>
      </c>
      <c r="AK52">
        <f>Exclosure.data.RAW!BQ52</f>
        <v>1.4856902356902359</v>
      </c>
      <c r="AL52" s="84">
        <f>Exclosure.data.RAW!BR52</f>
        <v>2.4503367003367003</v>
      </c>
      <c r="AM52" s="84">
        <f>Exclosure.data.RAW!BS52</f>
        <v>-0.49494949494949525</v>
      </c>
      <c r="AN52">
        <f>Exclosure.data.RAW!BT52</f>
        <v>3.7028619528619524</v>
      </c>
      <c r="AO52">
        <f>Exclosure.data.RAW!BU52</f>
        <v>0.99074074074074048</v>
      </c>
    </row>
    <row r="53" spans="1:41" x14ac:dyDescent="0.25">
      <c r="A53" s="12" t="str">
        <f>Exclosure.data.RAW!A53</f>
        <v>DRY_P_2_OP_H1</v>
      </c>
      <c r="B53" s="12" t="str">
        <f>Exclosure.data.RAW!B53</f>
        <v>DRY_P_2_H1</v>
      </c>
      <c r="C53" s="12" t="str">
        <f>Exclosure.data.RAW!C53</f>
        <v>DRY_P</v>
      </c>
      <c r="D53" s="12" t="str">
        <f>Exclosure.data.RAW!D53</f>
        <v>DRY_P_2</v>
      </c>
      <c r="E53" s="12" t="str">
        <f>Exclosure.data.RAW!E53</f>
        <v>DRY_P_3</v>
      </c>
      <c r="F53" s="12" t="str">
        <f>Exclosure.data.RAW!F53</f>
        <v>Makao</v>
      </c>
      <c r="G53" s="12" t="str">
        <f>Exclosure.data.RAW!G53</f>
        <v>DRY</v>
      </c>
      <c r="H53" s="12" t="str">
        <f>Exclosure.data.RAW!H53</f>
        <v>P</v>
      </c>
      <c r="I53" s="22">
        <f>Exclosure.data.RAW!I53</f>
        <v>2</v>
      </c>
      <c r="J53" s="22">
        <v>3</v>
      </c>
      <c r="K53" s="12" t="str">
        <f>Exclosure.data.RAW!K53</f>
        <v>OP</v>
      </c>
      <c r="L53" s="12" t="str">
        <f>Exclosure.data.RAW!L53</f>
        <v>H1</v>
      </c>
      <c r="M53" s="22">
        <f>Exclosure.data.RAW!M53</f>
        <v>1006</v>
      </c>
      <c r="N53" s="75">
        <f>Exclosure.data.RAW!N53</f>
        <v>-3.40842599</v>
      </c>
      <c r="O53" s="75">
        <f>Exclosure.data.RAW!O53</f>
        <v>34.850243982000002</v>
      </c>
      <c r="P53" s="17">
        <f>Exclosure.data.RAW!P53</f>
        <v>42787</v>
      </c>
      <c r="Q53" s="17">
        <f>Exclosure.data.RAW!Q53</f>
        <v>42820</v>
      </c>
      <c r="R53" s="21">
        <f>Exclosure.data.RAW!R53</f>
        <v>33</v>
      </c>
      <c r="S53" s="54">
        <f>Exclosure.data.RAW!S53</f>
        <v>156.80644156700001</v>
      </c>
      <c r="T53">
        <f>Exclosure.data.RAW!T53</f>
        <v>313.61288313400001</v>
      </c>
      <c r="U53" s="66" t="str">
        <f>Exclosure.data.RAW!U53</f>
        <v>Chl.pyc</v>
      </c>
      <c r="V53" s="57">
        <f>Exclosure.data.RAW!V53</f>
        <v>0.8</v>
      </c>
      <c r="W53" s="57">
        <f>Exclosure.data.RAW!W53</f>
        <v>1.1000000000000001</v>
      </c>
      <c r="X53" s="22">
        <f>Exclosure.data.RAW!X53</f>
        <v>3</v>
      </c>
      <c r="Y53" s="22">
        <f>Exclosure.data.RAW!Y53</f>
        <v>30</v>
      </c>
      <c r="Z53" s="155">
        <f>Exclosure.data.RAW!AB53</f>
        <v>1</v>
      </c>
      <c r="AA53" s="52">
        <f>Exclosure.data.RAW!AC53</f>
        <v>0.9</v>
      </c>
      <c r="AB53" s="52">
        <f>Exclosure.data.RAW!AD53</f>
        <v>9</v>
      </c>
      <c r="AC53" s="52">
        <f>Exclosure.data.RAW!AE53</f>
        <v>55</v>
      </c>
      <c r="AD53">
        <f>Exclosure.data.RAW!AH53</f>
        <v>5.9</v>
      </c>
      <c r="AE53" s="52">
        <f>Exclosure.data.RAW!AI53</f>
        <v>4.22</v>
      </c>
      <c r="AF53">
        <f>Exclosure.data.RAW!AJ53</f>
        <v>10.120000000000001</v>
      </c>
      <c r="AG53" s="122">
        <f>Exclosure.data.RAW!AK53</f>
        <v>3.13</v>
      </c>
      <c r="AH53" s="87">
        <f>Exclosure.data.RAW!AN53</f>
        <v>39.21</v>
      </c>
      <c r="AI53" s="5">
        <f>Exclosure.data.RAW!BO53</f>
        <v>42.34</v>
      </c>
      <c r="AJ53">
        <f>Exclosure.data.RAW!BP53</f>
        <v>-0.23316498316498321</v>
      </c>
      <c r="AL53" s="84">
        <f>Exclosure.data.RAW!BR53</f>
        <v>2.9452861952861955</v>
      </c>
      <c r="AM53" s="84"/>
      <c r="AN53">
        <f>Exclosure.data.RAW!BT53</f>
        <v>2.7121212121212119</v>
      </c>
    </row>
    <row r="54" spans="1:41" x14ac:dyDescent="0.25">
      <c r="A54" s="12" t="str">
        <f>Exclosure.data.RAW!A54</f>
        <v>DRY_P_3_EX_H1</v>
      </c>
      <c r="B54" s="12" t="str">
        <f>Exclosure.data.RAW!B54</f>
        <v>DRY_P_3_H1</v>
      </c>
      <c r="C54" s="12" t="str">
        <f>Exclosure.data.RAW!C54</f>
        <v>DRY_P</v>
      </c>
      <c r="D54" s="12" t="str">
        <f>Exclosure.data.RAW!D54</f>
        <v>DRY_P_3</v>
      </c>
      <c r="E54" s="12" t="str">
        <f>Exclosure.data.RAW!E54</f>
        <v>DRY_P_1</v>
      </c>
      <c r="F54" s="12" t="str">
        <f>Exclosure.data.RAW!F54</f>
        <v>Makao</v>
      </c>
      <c r="G54" s="12" t="str">
        <f>Exclosure.data.RAW!G54</f>
        <v>DRY</v>
      </c>
      <c r="H54" s="12" t="str">
        <f>Exclosure.data.RAW!H54</f>
        <v>P</v>
      </c>
      <c r="I54" s="22">
        <f>Exclosure.data.RAW!I54</f>
        <v>3</v>
      </c>
      <c r="J54" s="22">
        <v>1</v>
      </c>
      <c r="K54" s="12" t="str">
        <f>Exclosure.data.RAW!K54</f>
        <v>EX</v>
      </c>
      <c r="L54" s="12" t="str">
        <f>Exclosure.data.RAW!L54</f>
        <v>H1</v>
      </c>
      <c r="M54" s="22">
        <f>Exclosure.data.RAW!M54</f>
        <v>1001</v>
      </c>
      <c r="N54" s="75">
        <f>Exclosure.data.RAW!N54</f>
        <v>-3.4063160140000002</v>
      </c>
      <c r="O54" s="75">
        <f>Exclosure.data.RAW!O54</f>
        <v>34.850407009999998</v>
      </c>
      <c r="P54" s="17">
        <f>Exclosure.data.RAW!P54</f>
        <v>42786</v>
      </c>
      <c r="Q54" s="16">
        <f>Exclosure.data.RAW!Q54</f>
        <v>42820</v>
      </c>
      <c r="R54" s="21">
        <f>Exclosure.data.RAW!R54</f>
        <v>34</v>
      </c>
      <c r="S54" s="54">
        <f>Exclosure.data.RAW!S54</f>
        <v>176.81583716700001</v>
      </c>
      <c r="T54">
        <f>Exclosure.data.RAW!T54</f>
        <v>176.81583716700001</v>
      </c>
      <c r="U54" s="66" t="str">
        <f>Exclosure.data.RAW!U54</f>
        <v>Chl.pyc</v>
      </c>
      <c r="V54" s="57">
        <f>Exclosure.data.RAW!V54</f>
        <v>1.7</v>
      </c>
      <c r="W54" s="57">
        <f>Exclosure.data.RAW!W54</f>
        <v>1.5</v>
      </c>
      <c r="X54" s="22">
        <f>Exclosure.data.RAW!X54</f>
        <v>4</v>
      </c>
      <c r="Y54" s="22">
        <f>Exclosure.data.RAW!Y54</f>
        <v>55</v>
      </c>
      <c r="Z54" s="155"/>
      <c r="AA54" s="52"/>
      <c r="AB54" s="52"/>
      <c r="AC54" s="52"/>
      <c r="AF54" s="7"/>
      <c r="AG54" s="184"/>
      <c r="AH54" s="52"/>
      <c r="AI54" s="5" t="str">
        <f>Exclosure.data.RAW!BO54</f>
        <v/>
      </c>
      <c r="AJ54" t="str">
        <f>Exclosure.data.RAW!BP54</f>
        <v/>
      </c>
      <c r="AK54" t="str">
        <f>Exclosure.data.RAW!BQ54</f>
        <v/>
      </c>
      <c r="AL54" s="84" t="str">
        <f>Exclosure.data.RAW!BR54</f>
        <v/>
      </c>
      <c r="AM54" s="84" t="str">
        <f>Exclosure.data.RAW!BS54</f>
        <v/>
      </c>
      <c r="AN54" t="str">
        <f>Exclosure.data.RAW!BT54</f>
        <v/>
      </c>
      <c r="AO54" t="str">
        <f>Exclosure.data.RAW!BU54</f>
        <v/>
      </c>
    </row>
    <row r="55" spans="1:41" x14ac:dyDescent="0.25">
      <c r="A55" s="12" t="str">
        <f>Exclosure.data.RAW!A55</f>
        <v>DRY_P_3_OP_H1</v>
      </c>
      <c r="B55" s="12" t="str">
        <f>Exclosure.data.RAW!B55</f>
        <v>DRY_P_3_H1</v>
      </c>
      <c r="C55" s="12" t="str">
        <f>Exclosure.data.RAW!C55</f>
        <v>DRY_P</v>
      </c>
      <c r="D55" s="12" t="str">
        <f>Exclosure.data.RAW!D55</f>
        <v>DRY_P_3</v>
      </c>
      <c r="E55" s="12" t="str">
        <f>Exclosure.data.RAW!E55</f>
        <v>DRY_P_1</v>
      </c>
      <c r="F55" s="12" t="str">
        <f>Exclosure.data.RAW!F55</f>
        <v>Makao</v>
      </c>
      <c r="G55" s="12" t="str">
        <f>Exclosure.data.RAW!G55</f>
        <v>DRY</v>
      </c>
      <c r="H55" s="12" t="str">
        <f>Exclosure.data.RAW!H55</f>
        <v>P</v>
      </c>
      <c r="I55" s="22">
        <f>Exclosure.data.RAW!I55</f>
        <v>3</v>
      </c>
      <c r="J55" s="22">
        <v>1</v>
      </c>
      <c r="K55" s="12" t="str">
        <f>Exclosure.data.RAW!K55</f>
        <v>OP</v>
      </c>
      <c r="L55" s="12" t="str">
        <f>Exclosure.data.RAW!L55</f>
        <v>H1</v>
      </c>
      <c r="M55" s="22">
        <f>Exclosure.data.RAW!M55</f>
        <v>1001</v>
      </c>
      <c r="N55" s="75">
        <f>Exclosure.data.RAW!N55</f>
        <v>-3.4063160140000002</v>
      </c>
      <c r="O55" s="75">
        <f>Exclosure.data.RAW!O55</f>
        <v>34.850407009999998</v>
      </c>
      <c r="P55" s="17">
        <f>Exclosure.data.RAW!P55</f>
        <v>42786</v>
      </c>
      <c r="Q55" s="16">
        <f>Exclosure.data.RAW!Q55</f>
        <v>42820</v>
      </c>
      <c r="R55" s="21">
        <f>Exclosure.data.RAW!R55</f>
        <v>34</v>
      </c>
      <c r="S55" s="54">
        <f>Exclosure.data.RAW!S55</f>
        <v>176.81583716700001</v>
      </c>
      <c r="T55">
        <f>Exclosure.data.RAW!T55</f>
        <v>353.63167433400002</v>
      </c>
      <c r="U55" s="66" t="str">
        <f>Exclosure.data.RAW!U55</f>
        <v>Chl.pyc</v>
      </c>
      <c r="V55" s="57">
        <f>Exclosure.data.RAW!V55</f>
        <v>1.2</v>
      </c>
      <c r="W55" s="57">
        <f>Exclosure.data.RAW!W55</f>
        <v>1.2</v>
      </c>
      <c r="X55" s="22">
        <f>Exclosure.data.RAW!X55</f>
        <v>2</v>
      </c>
      <c r="Y55" s="22">
        <f>Exclosure.data.RAW!Y55</f>
        <v>50</v>
      </c>
      <c r="Z55" s="155">
        <f>Exclosure.data.RAW!AB55</f>
        <v>2</v>
      </c>
      <c r="AA55" s="52">
        <f>Exclosure.data.RAW!AC55</f>
        <v>2.4</v>
      </c>
      <c r="AB55" s="52">
        <f>Exclosure.data.RAW!AD55</f>
        <v>7</v>
      </c>
      <c r="AC55" s="52">
        <f>Exclosure.data.RAW!AE55</f>
        <v>60</v>
      </c>
      <c r="AD55">
        <f>Exclosure.data.RAW!AH55</f>
        <v>0.79</v>
      </c>
      <c r="AE55" s="52">
        <f>Exclosure.data.RAW!AI55</f>
        <v>11</v>
      </c>
      <c r="AF55">
        <f>Exclosure.data.RAW!AJ55</f>
        <v>11.79</v>
      </c>
      <c r="AG55" s="122">
        <f>Exclosure.data.RAW!AK55</f>
        <v>1.61</v>
      </c>
      <c r="AH55" s="87">
        <f>Exclosure.data.RAW!AN55</f>
        <v>51.76</v>
      </c>
      <c r="AI55" s="5">
        <f>Exclosure.data.RAW!BO55</f>
        <v>53.37</v>
      </c>
      <c r="AJ55">
        <f>Exclosure.data.RAW!BP55</f>
        <v>6.6993464052287593E-2</v>
      </c>
      <c r="AL55" s="84">
        <f>Exclosure.data.RAW!BR55</f>
        <v>3.3300653594771239</v>
      </c>
      <c r="AM55" s="84"/>
      <c r="AN55">
        <f>Exclosure.data.RAW!BT55</f>
        <v>3.3970588235294117</v>
      </c>
    </row>
    <row r="56" spans="1:41" x14ac:dyDescent="0.25">
      <c r="A56" s="12" t="str">
        <f>Exclosure.data.RAW!A56</f>
        <v>DRY_P_4_EX_H1</v>
      </c>
      <c r="B56" s="4" t="str">
        <f>Exclosure.data.RAW!B56</f>
        <v>DRY_P_4_H1</v>
      </c>
      <c r="C56" s="4" t="str">
        <f>Exclosure.data.RAW!C56</f>
        <v>DRY_P</v>
      </c>
      <c r="D56" s="4" t="str">
        <f>Exclosure.data.RAW!D56</f>
        <v>DRY_P_4</v>
      </c>
      <c r="E56" s="4"/>
      <c r="F56" s="4" t="str">
        <f>Exclosure.data.RAW!F56</f>
        <v>Makao</v>
      </c>
      <c r="G56" s="12" t="str">
        <f>Exclosure.data.RAW!G56</f>
        <v>DRY</v>
      </c>
      <c r="H56" s="12" t="str">
        <f>Exclosure.data.RAW!H56</f>
        <v>P</v>
      </c>
      <c r="I56" s="22">
        <f>Exclosure.data.RAW!I56</f>
        <v>4</v>
      </c>
      <c r="J56" s="22"/>
      <c r="K56" s="12" t="str">
        <f>Exclosure.data.RAW!K56</f>
        <v>EX</v>
      </c>
      <c r="L56" s="12" t="str">
        <f>Exclosure.data.RAW!L56</f>
        <v>H1</v>
      </c>
      <c r="M56" s="21">
        <f>Exclosure.data.RAW!M56</f>
        <v>1003</v>
      </c>
      <c r="N56" s="75">
        <f>Exclosure.data.RAW!N56</f>
        <v>-3.4068529590000001</v>
      </c>
      <c r="O56" s="75">
        <f>Exclosure.data.RAW!O56</f>
        <v>34.851600005999998</v>
      </c>
      <c r="P56" s="16">
        <f>Exclosure.data.RAW!P56</f>
        <v>42786</v>
      </c>
      <c r="Q56" s="16">
        <f>Exclosure.data.RAW!Q56</f>
        <v>42820</v>
      </c>
      <c r="R56" s="21">
        <f>Exclosure.data.RAW!R56</f>
        <v>34</v>
      </c>
      <c r="S56" s="54">
        <f>Exclosure.data.RAW!S56</f>
        <v>176.81583716700001</v>
      </c>
      <c r="T56">
        <f>Exclosure.data.RAW!T56</f>
        <v>176.81583716700001</v>
      </c>
      <c r="U56" s="68" t="str">
        <f>Exclosure.data.RAW!U56</f>
        <v>Chl.pyc</v>
      </c>
      <c r="V56" s="59">
        <f>Exclosure.data.RAW!V56</f>
        <v>1.5</v>
      </c>
      <c r="W56" s="59">
        <f>Exclosure.data.RAW!W56</f>
        <v>1.9</v>
      </c>
      <c r="X56" s="21">
        <f>Exclosure.data.RAW!X56</f>
        <v>10</v>
      </c>
      <c r="Y56" s="21">
        <f>Exclosure.data.RAW!Y56</f>
        <v>45</v>
      </c>
      <c r="Z56" s="158">
        <f>Exclosure.data.RAW!AB56</f>
        <v>4</v>
      </c>
      <c r="AA56" s="110">
        <f>Exclosure.data.RAW!AC56</f>
        <v>8.1999999999999993</v>
      </c>
      <c r="AB56" s="110">
        <f>Exclosure.data.RAW!AD56</f>
        <v>10</v>
      </c>
      <c r="AC56" s="110">
        <f>Exclosure.data.RAW!AE56</f>
        <v>55</v>
      </c>
      <c r="AG56" s="122">
        <f>Exclosure.data.RAW!AK56</f>
        <v>9.01</v>
      </c>
      <c r="AH56" s="87">
        <f>Exclosure.data.RAW!AN56</f>
        <v>47.2</v>
      </c>
      <c r="AI56" s="5">
        <f>Exclosure.data.RAW!BO56</f>
        <v>56.21</v>
      </c>
      <c r="AJ56">
        <f>Exclosure.data.RAW!BP56</f>
        <v>0.6413398692810458</v>
      </c>
      <c r="AK56">
        <f>Exclosure.data.RAW!BQ56</f>
        <v>0.56944444444444442</v>
      </c>
      <c r="AL56" s="84">
        <f>Exclosure.data.RAW!BR56</f>
        <v>2.9035947712418309</v>
      </c>
      <c r="AM56" s="84">
        <f>Exclosure.data.RAW!BS56</f>
        <v>1.0032679738562091</v>
      </c>
      <c r="AN56">
        <f>Exclosure.data.RAW!BT56</f>
        <v>3.5449346405228761</v>
      </c>
      <c r="AO56">
        <f>Exclosure.data.RAW!BU56</f>
        <v>1.5727124183006536</v>
      </c>
    </row>
    <row r="57" spans="1:41" x14ac:dyDescent="0.25">
      <c r="A57" s="12" t="str">
        <f>Exclosure.data.RAW!A57</f>
        <v>DRY_P_4_OP_H1</v>
      </c>
      <c r="B57" s="4" t="str">
        <f>Exclosure.data.RAW!B57</f>
        <v>DRY_P_4_H1</v>
      </c>
      <c r="C57" s="4" t="str">
        <f>Exclosure.data.RAW!C57</f>
        <v>DRY_P</v>
      </c>
      <c r="D57" s="4" t="str">
        <f>Exclosure.data.RAW!D57</f>
        <v>DRY_P_4</v>
      </c>
      <c r="E57" s="4"/>
      <c r="F57" s="4" t="str">
        <f>Exclosure.data.RAW!F57</f>
        <v>Makao</v>
      </c>
      <c r="G57" s="12" t="str">
        <f>Exclosure.data.RAW!G57</f>
        <v>DRY</v>
      </c>
      <c r="H57" s="12" t="str">
        <f>Exclosure.data.RAW!H57</f>
        <v>P</v>
      </c>
      <c r="I57" s="22">
        <f>Exclosure.data.RAW!I57</f>
        <v>4</v>
      </c>
      <c r="J57" s="22"/>
      <c r="K57" s="12" t="str">
        <f>Exclosure.data.RAW!K57</f>
        <v>OP</v>
      </c>
      <c r="L57" s="12" t="str">
        <f>Exclosure.data.RAW!L57</f>
        <v>H1</v>
      </c>
      <c r="M57" s="21">
        <f>Exclosure.data.RAW!M57</f>
        <v>1003</v>
      </c>
      <c r="N57" s="75">
        <f>Exclosure.data.RAW!N57</f>
        <v>-3.4068529590000001</v>
      </c>
      <c r="O57" s="75">
        <f>Exclosure.data.RAW!O57</f>
        <v>34.851600005999998</v>
      </c>
      <c r="P57" s="16">
        <f>Exclosure.data.RAW!P57</f>
        <v>42786</v>
      </c>
      <c r="Q57" s="16">
        <f>Exclosure.data.RAW!Q57</f>
        <v>42820</v>
      </c>
      <c r="R57" s="21">
        <f>Exclosure.data.RAW!R57</f>
        <v>34</v>
      </c>
      <c r="S57" s="54">
        <f>Exclosure.data.RAW!S57</f>
        <v>176.81583716700001</v>
      </c>
      <c r="T57">
        <f>Exclosure.data.RAW!T57</f>
        <v>353.63167433400002</v>
      </c>
      <c r="U57" s="68" t="str">
        <f>Exclosure.data.RAW!U57</f>
        <v>Chl.pyc</v>
      </c>
      <c r="V57" s="59">
        <f>Exclosure.data.RAW!V57</f>
        <v>1.5</v>
      </c>
      <c r="W57" s="59">
        <f>Exclosure.data.RAW!W57</f>
        <v>3.5</v>
      </c>
      <c r="X57" s="21">
        <f>Exclosure.data.RAW!X57</f>
        <v>5</v>
      </c>
      <c r="Y57" s="21">
        <f>Exclosure.data.RAW!Y57</f>
        <v>45</v>
      </c>
      <c r="Z57" s="158">
        <f>Exclosure.data.RAW!AB57</f>
        <v>2.2999999999999998</v>
      </c>
      <c r="AA57" s="110">
        <f>Exclosure.data.RAW!AC57</f>
        <v>5.6</v>
      </c>
      <c r="AB57" s="110">
        <f>Exclosure.data.RAW!AD57</f>
        <v>4</v>
      </c>
      <c r="AC57" s="110">
        <f>Exclosure.data.RAW!AE57</f>
        <v>50</v>
      </c>
      <c r="AD57">
        <f>Exclosure.data.RAW!AH57</f>
        <v>1.1599999999999999</v>
      </c>
      <c r="AE57" s="52">
        <f>Exclosure.data.RAW!AI57</f>
        <v>11.66</v>
      </c>
      <c r="AF57">
        <f>Exclosure.data.RAW!AJ57</f>
        <v>12.82</v>
      </c>
      <c r="AG57" s="122">
        <f>Exclosure.data.RAW!AK57</f>
        <v>2.04</v>
      </c>
      <c r="AH57" s="87">
        <f>Exclosure.data.RAW!AN57</f>
        <v>34.92</v>
      </c>
      <c r="AI57" s="5">
        <f>Exclosure.data.RAW!BO57</f>
        <v>36.96</v>
      </c>
      <c r="AJ57">
        <f>Exclosure.data.RAW!BP57</f>
        <v>7.1895424836601315E-2</v>
      </c>
      <c r="AL57" s="84">
        <f>Exclosure.data.RAW!BR57</f>
        <v>1.900326797385621</v>
      </c>
      <c r="AM57" s="84"/>
      <c r="AN57">
        <f>Exclosure.data.RAW!BT57</f>
        <v>1.9722222222222223</v>
      </c>
    </row>
    <row r="58" spans="1:41" x14ac:dyDescent="0.25">
      <c r="A58" s="12" t="str">
        <f>Exclosure.data.RAW!A58</f>
        <v>SE_1_EX_H1</v>
      </c>
      <c r="B58" s="4" t="str">
        <f>Exclosure.data.RAW!B58</f>
        <v>SE_1_H1</v>
      </c>
      <c r="C58" s="4" t="str">
        <f>Exclosure.data.RAW!C58</f>
        <v>SE</v>
      </c>
      <c r="D58" s="4" t="str">
        <f>Exclosure.data.RAW!D58</f>
        <v>SE_1</v>
      </c>
      <c r="E58" s="4"/>
      <c r="F58" s="4" t="str">
        <f>Exclosure.data.RAW!F58</f>
        <v>Seronera</v>
      </c>
      <c r="G58" s="12" t="str">
        <f>Exclosure.data.RAW!G58</f>
        <v>SE</v>
      </c>
      <c r="H58" s="7" t="str">
        <f>Exclosure.data.RAW!H58</f>
        <v>W</v>
      </c>
      <c r="I58" s="22">
        <f>Exclosure.data.RAW!I58</f>
        <v>1</v>
      </c>
      <c r="J58" s="22"/>
      <c r="K58" s="12" t="str">
        <f>Exclosure.data.RAW!K58</f>
        <v>EX</v>
      </c>
      <c r="L58" s="12" t="str">
        <f>Exclosure.data.RAW!L58</f>
        <v>H1</v>
      </c>
      <c r="M58" s="22">
        <f>Exclosure.data.RAW!M58</f>
        <v>1023</v>
      </c>
      <c r="N58" s="75">
        <f>Exclosure.data.RAW!N58</f>
        <v>-2.4377470369999998</v>
      </c>
      <c r="O58" s="75">
        <f>Exclosure.data.RAW!O58</f>
        <v>34.855161979999998</v>
      </c>
      <c r="P58" s="16">
        <f>Exclosure.data.RAW!P58</f>
        <v>42792</v>
      </c>
      <c r="Q58" s="16">
        <f>Exclosure.data.RAW!Q58</f>
        <v>42812</v>
      </c>
      <c r="R58" s="21">
        <f>Exclosure.data.RAW!R58</f>
        <v>20</v>
      </c>
      <c r="S58" s="54">
        <f>Exclosure.data.RAW!S58</f>
        <v>84.864578339000005</v>
      </c>
      <c r="T58">
        <f>Exclosure.data.RAW!T58</f>
        <v>84.864578339000005</v>
      </c>
      <c r="U58" s="68" t="str">
        <f>Exclosure.data.RAW!U58</f>
        <v>Dig.mac</v>
      </c>
      <c r="V58" s="59"/>
      <c r="W58" s="59">
        <f>Exclosure.data.RAW!W58</f>
        <v>0.9</v>
      </c>
      <c r="X58" s="21">
        <f>Exclosure.data.RAW!X58</f>
        <v>4</v>
      </c>
      <c r="Y58" s="21">
        <f>Exclosure.data.RAW!Y58</f>
        <v>45</v>
      </c>
      <c r="Z58" s="158">
        <f>Exclosure.data.RAW!AB58</f>
        <v>4</v>
      </c>
      <c r="AA58" s="110">
        <f>Exclosure.data.RAW!AC58</f>
        <v>7.3</v>
      </c>
      <c r="AB58" s="110">
        <f>Exclosure.data.RAW!AD58</f>
        <v>6</v>
      </c>
      <c r="AC58" s="110">
        <f>Exclosure.data.RAW!AE58</f>
        <v>65</v>
      </c>
      <c r="AG58" s="184">
        <f>Exclosure.data.RAW!AK58</f>
        <v>5.0199999999999996</v>
      </c>
      <c r="AH58" s="87">
        <f>Exclosure.data.RAW!AN58</f>
        <v>36.340000000000003</v>
      </c>
      <c r="AI58" s="5">
        <f>Exclosure.data.RAW!BO58</f>
        <v>41.36</v>
      </c>
      <c r="AJ58" t="str">
        <f>Exclosure.data.RAW!BP58</f>
        <v/>
      </c>
      <c r="AK58">
        <f>Exclosure.data.RAW!BQ58</f>
        <v>-0.6527777777777779</v>
      </c>
      <c r="AL58" s="84">
        <f>Exclosure.data.RAW!BR58</f>
        <v>3.3319444444444448</v>
      </c>
      <c r="AM58" s="84">
        <f>Exclosure.data.RAW!BS58</f>
        <v>0.29583333333333373</v>
      </c>
      <c r="AN58">
        <f>Exclosure.data.RAW!BT58</f>
        <v>4.0291666666666668</v>
      </c>
      <c r="AO58">
        <f>Exclosure.data.RAW!BU58</f>
        <v>-0.35694444444444451</v>
      </c>
    </row>
    <row r="59" spans="1:41" x14ac:dyDescent="0.25">
      <c r="A59" s="12" t="str">
        <f>Exclosure.data.RAW!A59</f>
        <v>SE_1_EX2_H1</v>
      </c>
      <c r="B59" s="4" t="str">
        <f>Exclosure.data.RAW!B59</f>
        <v>SE_1_H1</v>
      </c>
      <c r="C59" s="4" t="str">
        <f>Exclosure.data.RAW!C59</f>
        <v>SE</v>
      </c>
      <c r="D59" s="4" t="str">
        <f>Exclosure.data.RAW!D59</f>
        <v>SE_1</v>
      </c>
      <c r="E59" s="4"/>
      <c r="F59" s="4" t="str">
        <f>Exclosure.data.RAW!F59</f>
        <v>Seronera</v>
      </c>
      <c r="G59" s="12" t="str">
        <f>Exclosure.data.RAW!G59</f>
        <v>SE</v>
      </c>
      <c r="H59" s="7" t="str">
        <f>Exclosure.data.RAW!H59</f>
        <v>W</v>
      </c>
      <c r="I59" s="22">
        <f>Exclosure.data.RAW!I59</f>
        <v>1</v>
      </c>
      <c r="J59" s="22"/>
      <c r="K59" s="12" t="str">
        <f>Exclosure.data.RAW!K59</f>
        <v>EX2</v>
      </c>
      <c r="L59" s="12" t="str">
        <f>Exclosure.data.RAW!L59</f>
        <v>H1</v>
      </c>
      <c r="M59" s="22">
        <f>Exclosure.data.RAW!M59</f>
        <v>1023</v>
      </c>
      <c r="N59" s="75">
        <f>Exclosure.data.RAW!N59</f>
        <v>-2.4377470369999998</v>
      </c>
      <c r="O59" s="75">
        <f>Exclosure.data.RAW!O59</f>
        <v>34.855161979999998</v>
      </c>
      <c r="P59" s="16">
        <f>Exclosure.data.RAW!P59</f>
        <v>42791</v>
      </c>
      <c r="Q59" s="16">
        <f>Exclosure.data.RAW!Q59</f>
        <v>42812</v>
      </c>
      <c r="R59" s="21">
        <f>Exclosure.data.RAW!R59</f>
        <v>21</v>
      </c>
      <c r="S59" s="54">
        <f>Exclosure.data.RAW!S59</f>
        <v>86.139725776999995</v>
      </c>
      <c r="T59">
        <f>Exclosure.data.RAW!T59</f>
        <v>171.00430411599999</v>
      </c>
      <c r="U59" s="68" t="str">
        <f>Exclosure.data.RAW!U59</f>
        <v>Dig.mac</v>
      </c>
      <c r="V59" s="59"/>
      <c r="W59" s="59">
        <f>Exclosure.data.RAW!W59</f>
        <v>1</v>
      </c>
      <c r="X59" s="21">
        <f>Exclosure.data.RAW!X59</f>
        <v>2</v>
      </c>
      <c r="Y59" s="21">
        <f>Exclosure.data.RAW!Y59</f>
        <v>45</v>
      </c>
      <c r="Z59" s="158">
        <f>Exclosure.data.RAW!AB59</f>
        <v>3.9</v>
      </c>
      <c r="AA59" s="110">
        <f>Exclosure.data.RAW!AC59</f>
        <v>8.3000000000000007</v>
      </c>
      <c r="AB59" s="110">
        <f>Exclosure.data.RAW!AD59</f>
        <v>3</v>
      </c>
      <c r="AC59" s="110">
        <f>Exclosure.data.RAW!AE59</f>
        <v>60</v>
      </c>
      <c r="AG59" s="184">
        <f>Exclosure.data.RAW!AK59</f>
        <v>3.18</v>
      </c>
      <c r="AH59" s="87">
        <f>Exclosure.data.RAW!AN59</f>
        <v>47.03</v>
      </c>
      <c r="AI59" s="5">
        <f>Exclosure.data.RAW!BO59</f>
        <v>50.21</v>
      </c>
      <c r="AJ59" t="str">
        <f>Exclosure.data.RAW!BP59</f>
        <v/>
      </c>
      <c r="AK59">
        <f>Exclosure.data.RAW!BQ59</f>
        <v>-0.86507936507936534</v>
      </c>
      <c r="AL59" s="84">
        <f>Exclosure.data.RAW!BR59</f>
        <v>4.5873015873015879</v>
      </c>
      <c r="AM59" s="84">
        <f>Exclosure.data.RAW!BS59</f>
        <v>1.6957671957671958</v>
      </c>
      <c r="AN59">
        <f>Exclosure.data.RAW!BT59</f>
        <v>5.0079365079365079</v>
      </c>
      <c r="AO59">
        <f>Exclosure.data.RAW!BU59</f>
        <v>0.83068783068783092</v>
      </c>
    </row>
    <row r="60" spans="1:41" x14ac:dyDescent="0.25">
      <c r="A60" s="12" t="str">
        <f>Exclosure.data.RAW!A60</f>
        <v>SE_1_OP_H1</v>
      </c>
      <c r="B60" s="4" t="str">
        <f>Exclosure.data.RAW!B60</f>
        <v>SE_1_H1</v>
      </c>
      <c r="C60" s="4" t="str">
        <f>Exclosure.data.RAW!C60</f>
        <v>SE</v>
      </c>
      <c r="D60" s="4" t="str">
        <f>Exclosure.data.RAW!D60</f>
        <v>SE_1</v>
      </c>
      <c r="E60" s="4"/>
      <c r="F60" s="4" t="str">
        <f>Exclosure.data.RAW!F60</f>
        <v>Seronera</v>
      </c>
      <c r="G60" s="12" t="str">
        <f>Exclosure.data.RAW!G60</f>
        <v>SE</v>
      </c>
      <c r="H60" s="7" t="str">
        <f>Exclosure.data.RAW!H60</f>
        <v>W</v>
      </c>
      <c r="I60" s="22">
        <f>Exclosure.data.RAW!I60</f>
        <v>1</v>
      </c>
      <c r="J60" s="22"/>
      <c r="K60" s="12" t="str">
        <f>Exclosure.data.RAW!K60</f>
        <v>OP</v>
      </c>
      <c r="L60" s="12" t="str">
        <f>Exclosure.data.RAW!L60</f>
        <v>H1</v>
      </c>
      <c r="M60" s="22">
        <f>Exclosure.data.RAW!M60</f>
        <v>1023</v>
      </c>
      <c r="N60" s="75">
        <f>Exclosure.data.RAW!N60</f>
        <v>-2.4377470369999998</v>
      </c>
      <c r="O60" s="75">
        <f>Exclosure.data.RAW!O60</f>
        <v>34.855161979999998</v>
      </c>
      <c r="P60" s="16">
        <f>Exclosure.data.RAW!P60</f>
        <v>42791</v>
      </c>
      <c r="Q60" s="16">
        <f>Exclosure.data.RAW!Q60</f>
        <v>42812</v>
      </c>
      <c r="R60" s="21">
        <f>Exclosure.data.RAW!R60</f>
        <v>21</v>
      </c>
      <c r="S60" s="54">
        <f>Exclosure.data.RAW!S60</f>
        <v>86.139725776999995</v>
      </c>
      <c r="T60">
        <f>Exclosure.data.RAW!T60</f>
        <v>257.14402989299998</v>
      </c>
      <c r="U60" s="68" t="str">
        <f>Exclosure.data.RAW!U60</f>
        <v>Dig.mac</v>
      </c>
      <c r="V60" s="59"/>
      <c r="W60" s="59">
        <f>Exclosure.data.RAW!W60</f>
        <v>2.6</v>
      </c>
      <c r="X60" s="21">
        <f>Exclosure.data.RAW!X60</f>
        <v>2</v>
      </c>
      <c r="Y60" s="21">
        <f>Exclosure.data.RAW!Y60</f>
        <v>45</v>
      </c>
      <c r="Z60" s="158">
        <f>Exclosure.data.RAW!AB60</f>
        <v>4.3</v>
      </c>
      <c r="AA60" s="110">
        <f>Exclosure.data.RAW!AC60</f>
        <v>10.3</v>
      </c>
      <c r="AB60" s="110">
        <f>Exclosure.data.RAW!AD60</f>
        <v>10</v>
      </c>
      <c r="AC60" s="110">
        <f>Exclosure.data.RAW!AE60</f>
        <v>55</v>
      </c>
      <c r="AE60" s="52">
        <f>Exclosure.data.RAW!AI60</f>
        <v>12.35</v>
      </c>
      <c r="AF60">
        <f>Exclosure.data.RAW!AJ60</f>
        <v>12.35</v>
      </c>
      <c r="AG60" s="184">
        <f>Exclosure.data.RAW!AK60</f>
        <v>9.7200000000000006</v>
      </c>
      <c r="AH60" s="87">
        <f>Exclosure.data.RAW!AN60</f>
        <v>34.21</v>
      </c>
      <c r="AI60" s="5">
        <f>Exclosure.data.RAW!BO60</f>
        <v>43.93</v>
      </c>
      <c r="AJ60" t="str">
        <f>Exclosure.data.RAW!BP60</f>
        <v/>
      </c>
      <c r="AL60" s="84"/>
      <c r="AM60" s="84"/>
      <c r="AN60">
        <f>Exclosure.data.RAW!BT60</f>
        <v>4.1772486772486772</v>
      </c>
    </row>
    <row r="61" spans="1:41" x14ac:dyDescent="0.25">
      <c r="A61" s="12" t="str">
        <f>Exclosure.data.RAW!A61</f>
        <v>SE_2_EX_H1</v>
      </c>
      <c r="B61" s="4" t="str">
        <f>Exclosure.data.RAW!B61</f>
        <v>SE_2_H1</v>
      </c>
      <c r="C61" s="4" t="str">
        <f>Exclosure.data.RAW!C61</f>
        <v>SE</v>
      </c>
      <c r="D61" s="4" t="str">
        <f>Exclosure.data.RAW!D61</f>
        <v>SE_2</v>
      </c>
      <c r="E61" s="4"/>
      <c r="F61" s="4" t="str">
        <f>Exclosure.data.RAW!F61</f>
        <v>Seronera</v>
      </c>
      <c r="G61" s="12" t="str">
        <f>Exclosure.data.RAW!G61</f>
        <v>SE</v>
      </c>
      <c r="H61" s="7" t="str">
        <f>Exclosure.data.RAW!H61</f>
        <v>W</v>
      </c>
      <c r="I61" s="22">
        <f>Exclosure.data.RAW!I61</f>
        <v>2</v>
      </c>
      <c r="J61" s="22"/>
      <c r="K61" s="12" t="str">
        <f>Exclosure.data.RAW!K61</f>
        <v>EX</v>
      </c>
      <c r="L61" s="12" t="str">
        <f>Exclosure.data.RAW!L61</f>
        <v>H1</v>
      </c>
      <c r="M61" s="22">
        <f>Exclosure.data.RAW!M61</f>
        <v>1025</v>
      </c>
      <c r="N61" s="75">
        <f>Exclosure.data.RAW!N61</f>
        <v>-2.43776598</v>
      </c>
      <c r="O61" s="75">
        <f>Exclosure.data.RAW!O61</f>
        <v>34.855393991</v>
      </c>
      <c r="P61" s="16">
        <f>Exclosure.data.RAW!P61</f>
        <v>42792</v>
      </c>
      <c r="Q61" s="16">
        <f>Exclosure.data.RAW!Q61</f>
        <v>42812</v>
      </c>
      <c r="R61" s="21">
        <f>Exclosure.data.RAW!R61</f>
        <v>20</v>
      </c>
      <c r="S61" s="54">
        <f>Exclosure.data.RAW!S61</f>
        <v>84.864578339000005</v>
      </c>
      <c r="T61">
        <f>Exclosure.data.RAW!T61</f>
        <v>84.864578339000005</v>
      </c>
      <c r="U61" s="68" t="str">
        <f>Exclosure.data.RAW!U61</f>
        <v>Dig.mac</v>
      </c>
      <c r="V61" s="59"/>
      <c r="W61" s="59">
        <f>Exclosure.data.RAW!W61</f>
        <v>1.8</v>
      </c>
      <c r="X61" s="21">
        <f>Exclosure.data.RAW!X61</f>
        <v>3</v>
      </c>
      <c r="Y61" s="21">
        <f>Exclosure.data.RAW!Y61</f>
        <v>35</v>
      </c>
      <c r="Z61" s="158">
        <f>Exclosure.data.RAW!AB61</f>
        <v>3.9</v>
      </c>
      <c r="AA61" s="110">
        <f>Exclosure.data.RAW!AC61</f>
        <v>7.4</v>
      </c>
      <c r="AB61" s="110">
        <f>Exclosure.data.RAW!AD61</f>
        <v>5</v>
      </c>
      <c r="AC61" s="110">
        <f>Exclosure.data.RAW!AE61</f>
        <v>70</v>
      </c>
      <c r="AG61" s="184">
        <f>Exclosure.data.RAW!AK61</f>
        <v>4.68</v>
      </c>
      <c r="AH61" s="87">
        <f>Exclosure.data.RAW!AN61</f>
        <v>36.83</v>
      </c>
      <c r="AI61" s="5">
        <f>Exclosure.data.RAW!BO61</f>
        <v>41.51</v>
      </c>
      <c r="AJ61" t="str">
        <f>Exclosure.data.RAW!BP61</f>
        <v/>
      </c>
      <c r="AK61">
        <f>Exclosure.data.RAW!BQ61</f>
        <v>-0.39166666666666672</v>
      </c>
      <c r="AL61" s="84">
        <f>Exclosure.data.RAW!BR61</f>
        <v>3.9375</v>
      </c>
      <c r="AM61" s="84">
        <f>Exclosure.data.RAW!BS61</f>
        <v>1.5013888888888887</v>
      </c>
      <c r="AN61">
        <f>Exclosure.data.RAW!BT61</f>
        <v>4.5875000000000004</v>
      </c>
      <c r="AO61">
        <f>Exclosure.data.RAW!BU61</f>
        <v>1.1097222222222225</v>
      </c>
    </row>
    <row r="62" spans="1:41" x14ac:dyDescent="0.25">
      <c r="A62" s="12" t="str">
        <f>Exclosure.data.RAW!A62</f>
        <v>SE_2_EX2_H1</v>
      </c>
      <c r="B62" s="4" t="str">
        <f>Exclosure.data.RAW!B62</f>
        <v>SE_2_H1</v>
      </c>
      <c r="C62" s="4" t="str">
        <f>Exclosure.data.RAW!C62</f>
        <v>SE</v>
      </c>
      <c r="D62" s="4" t="str">
        <f>Exclosure.data.RAW!D62</f>
        <v>SE_2</v>
      </c>
      <c r="E62" s="4"/>
      <c r="F62" s="4" t="str">
        <f>Exclosure.data.RAW!F62</f>
        <v>Seronera</v>
      </c>
      <c r="G62" s="12" t="str">
        <f>Exclosure.data.RAW!G62</f>
        <v>SE</v>
      </c>
      <c r="H62" s="7" t="str">
        <f>Exclosure.data.RAW!H62</f>
        <v>W</v>
      </c>
      <c r="I62" s="22">
        <f>Exclosure.data.RAW!I62</f>
        <v>2</v>
      </c>
      <c r="J62" s="22"/>
      <c r="K62" s="12" t="str">
        <f>Exclosure.data.RAW!K62</f>
        <v>EX2</v>
      </c>
      <c r="L62" s="12" t="str">
        <f>Exclosure.data.RAW!L62</f>
        <v>H1</v>
      </c>
      <c r="M62" s="22">
        <f>Exclosure.data.RAW!M62</f>
        <v>1025</v>
      </c>
      <c r="N62" s="75">
        <f>Exclosure.data.RAW!N62</f>
        <v>-2.43776598</v>
      </c>
      <c r="O62" s="75">
        <f>Exclosure.data.RAW!O62</f>
        <v>34.855393991</v>
      </c>
      <c r="P62" s="16">
        <f>Exclosure.data.RAW!P62</f>
        <v>42791</v>
      </c>
      <c r="Q62" s="16">
        <f>Exclosure.data.RAW!Q62</f>
        <v>42812</v>
      </c>
      <c r="R62" s="21">
        <f>Exclosure.data.RAW!R62</f>
        <v>21</v>
      </c>
      <c r="S62" s="54">
        <f>Exclosure.data.RAW!S62</f>
        <v>86.139725776999995</v>
      </c>
      <c r="T62">
        <f>Exclosure.data.RAW!T62</f>
        <v>171.00430411599999</v>
      </c>
      <c r="U62" s="68" t="str">
        <f>Exclosure.data.RAW!U62</f>
        <v>Dig.mac</v>
      </c>
      <c r="V62" s="59"/>
      <c r="W62" s="59">
        <f>Exclosure.data.RAW!W62</f>
        <v>2.1</v>
      </c>
      <c r="X62" s="21">
        <f>Exclosure.data.RAW!X62</f>
        <v>12</v>
      </c>
      <c r="Y62" s="21">
        <f>Exclosure.data.RAW!Y62</f>
        <v>30</v>
      </c>
      <c r="Z62" s="158">
        <f>Exclosure.data.RAW!AB62</f>
        <v>3.4</v>
      </c>
      <c r="AA62" s="110">
        <f>Exclosure.data.RAW!AC62</f>
        <v>5.4</v>
      </c>
      <c r="AB62" s="110">
        <f>Exclosure.data.RAW!AD62</f>
        <v>18</v>
      </c>
      <c r="AC62" s="110">
        <f>Exclosure.data.RAW!AE62</f>
        <v>45</v>
      </c>
      <c r="AG62" s="184">
        <f>Exclosure.data.RAW!AK62</f>
        <v>7.25</v>
      </c>
      <c r="AH62" s="87">
        <f>Exclosure.data.RAW!AN62</f>
        <v>16.190000000000001</v>
      </c>
      <c r="AI62" s="5">
        <f>Exclosure.data.RAW!BO62</f>
        <v>23.44</v>
      </c>
      <c r="AJ62" t="str">
        <f>Exclosure.data.RAW!BP62</f>
        <v/>
      </c>
      <c r="AK62">
        <f>Exclosure.data.RAW!BQ62</f>
        <v>-3.3068783068783067E-2</v>
      </c>
      <c r="AL62" s="84">
        <f>Exclosure.data.RAW!BR62</f>
        <v>1.01984126984127</v>
      </c>
      <c r="AM62" s="84">
        <f>Exclosure.data.RAW!BS62</f>
        <v>-1.3002645502645502</v>
      </c>
      <c r="AN62">
        <f>Exclosure.data.RAW!BT62</f>
        <v>1.9788359788359788</v>
      </c>
      <c r="AO62">
        <f>Exclosure.data.RAW!BU62</f>
        <v>-1.3333333333333326</v>
      </c>
    </row>
    <row r="63" spans="1:41" x14ac:dyDescent="0.25">
      <c r="A63" s="12" t="str">
        <f>Exclosure.data.RAW!A63</f>
        <v>SE_2_OP_H1</v>
      </c>
      <c r="B63" s="4" t="str">
        <f>Exclosure.data.RAW!B63</f>
        <v>SE_2_H1</v>
      </c>
      <c r="C63" s="4" t="str">
        <f>Exclosure.data.RAW!C63</f>
        <v>SE</v>
      </c>
      <c r="D63" s="4" t="str">
        <f>Exclosure.data.RAW!D63</f>
        <v>SE_2</v>
      </c>
      <c r="E63" s="4"/>
      <c r="F63" s="4" t="str">
        <f>Exclosure.data.RAW!F63</f>
        <v>Seronera</v>
      </c>
      <c r="G63" s="12" t="str">
        <f>Exclosure.data.RAW!G63</f>
        <v>SE</v>
      </c>
      <c r="H63" s="7" t="str">
        <f>Exclosure.data.RAW!H63</f>
        <v>W</v>
      </c>
      <c r="I63" s="22">
        <f>Exclosure.data.RAW!I63</f>
        <v>2</v>
      </c>
      <c r="J63" s="22"/>
      <c r="K63" s="12" t="str">
        <f>Exclosure.data.RAW!K63</f>
        <v>OP</v>
      </c>
      <c r="L63" s="12" t="str">
        <f>Exclosure.data.RAW!L63</f>
        <v>H1</v>
      </c>
      <c r="M63" s="22">
        <f>Exclosure.data.RAW!M63</f>
        <v>1025</v>
      </c>
      <c r="N63" s="75">
        <f>Exclosure.data.RAW!N63</f>
        <v>-2.43776598</v>
      </c>
      <c r="O63" s="75">
        <f>Exclosure.data.RAW!O63</f>
        <v>34.855393991</v>
      </c>
      <c r="P63" s="16">
        <f>Exclosure.data.RAW!P63</f>
        <v>42791</v>
      </c>
      <c r="Q63" s="16">
        <f>Exclosure.data.RAW!Q63</f>
        <v>42812</v>
      </c>
      <c r="R63" s="21">
        <f>Exclosure.data.RAW!R63</f>
        <v>21</v>
      </c>
      <c r="S63" s="54">
        <f>Exclosure.data.RAW!S63</f>
        <v>86.139725776999995</v>
      </c>
      <c r="T63">
        <f>Exclosure.data.RAW!T63</f>
        <v>257.14402989299998</v>
      </c>
      <c r="U63" s="68" t="str">
        <f>Exclosure.data.RAW!U63</f>
        <v>Dig.mac</v>
      </c>
      <c r="V63" s="59"/>
      <c r="W63" s="59">
        <f>Exclosure.data.RAW!W63</f>
        <v>3.3</v>
      </c>
      <c r="X63" s="21">
        <f>Exclosure.data.RAW!X63</f>
        <v>8</v>
      </c>
      <c r="Y63" s="21">
        <f>Exclosure.data.RAW!Y63</f>
        <v>35</v>
      </c>
      <c r="Z63" s="158">
        <f>Exclosure.data.RAW!AB63</f>
        <v>3.4</v>
      </c>
      <c r="AA63" s="110">
        <f>Exclosure.data.RAW!AC63</f>
        <v>4.4000000000000004</v>
      </c>
      <c r="AB63" s="110">
        <f>Exclosure.data.RAW!AD63</f>
        <v>10</v>
      </c>
      <c r="AC63" s="110">
        <f>Exclosure.data.RAW!AE63</f>
        <v>40</v>
      </c>
      <c r="AE63" s="52">
        <f>Exclosure.data.RAW!AI63</f>
        <v>8.48</v>
      </c>
      <c r="AF63">
        <f>Exclosure.data.RAW!AJ63</f>
        <v>8.48</v>
      </c>
      <c r="AG63" s="184">
        <f>Exclosure.data.RAW!AK63</f>
        <v>7.5</v>
      </c>
      <c r="AH63" s="87">
        <f>Exclosure.data.RAW!AN63</f>
        <v>26.02</v>
      </c>
      <c r="AI63" s="5">
        <f>Exclosure.data.RAW!BO63</f>
        <v>33.519999999999996</v>
      </c>
      <c r="AJ63" t="str">
        <f>Exclosure.data.RAW!BP63</f>
        <v/>
      </c>
      <c r="AL63" s="84"/>
      <c r="AM63" s="84"/>
      <c r="AN63">
        <f>Exclosure.data.RAW!BT63</f>
        <v>3.3121693121693117</v>
      </c>
    </row>
    <row r="64" spans="1:41" x14ac:dyDescent="0.25">
      <c r="A64" s="12" t="str">
        <f>Exclosure.data.RAW!A64</f>
        <v>SE_3_EX_H1</v>
      </c>
      <c r="B64" s="4" t="str">
        <f>Exclosure.data.RAW!B64</f>
        <v>SE_3_H1</v>
      </c>
      <c r="C64" s="4" t="str">
        <f>Exclosure.data.RAW!C64</f>
        <v>SE</v>
      </c>
      <c r="D64" s="4" t="str">
        <f>Exclosure.data.RAW!D64</f>
        <v>SE_3</v>
      </c>
      <c r="E64" s="4"/>
      <c r="F64" s="4" t="str">
        <f>Exclosure.data.RAW!F64</f>
        <v>Seronera</v>
      </c>
      <c r="G64" s="12" t="str">
        <f>Exclosure.data.RAW!G64</f>
        <v>SE</v>
      </c>
      <c r="H64" s="7" t="str">
        <f>Exclosure.data.RAW!H64</f>
        <v>W</v>
      </c>
      <c r="I64" s="22">
        <f>Exclosure.data.RAW!I64</f>
        <v>3</v>
      </c>
      <c r="J64" s="22"/>
      <c r="K64" s="12" t="str">
        <f>Exclosure.data.RAW!K64</f>
        <v>EX</v>
      </c>
      <c r="L64" s="12" t="str">
        <f>Exclosure.data.RAW!L64</f>
        <v>H1</v>
      </c>
      <c r="M64" s="22">
        <f>Exclosure.data.RAW!M64</f>
        <v>1027</v>
      </c>
      <c r="N64" s="75">
        <f>Exclosure.data.RAW!N64</f>
        <v>-2.4379910339999999</v>
      </c>
      <c r="O64" s="75">
        <f>Exclosure.data.RAW!O64</f>
        <v>34.855417963000001</v>
      </c>
      <c r="P64" s="16">
        <f>Exclosure.data.RAW!P64</f>
        <v>42792</v>
      </c>
      <c r="Q64" s="16">
        <f>Exclosure.data.RAW!Q64</f>
        <v>42812</v>
      </c>
      <c r="R64" s="21">
        <f>Exclosure.data.RAW!R64</f>
        <v>20</v>
      </c>
      <c r="S64" s="54">
        <f>Exclosure.data.RAW!S64</f>
        <v>84.864578339000005</v>
      </c>
      <c r="T64">
        <f>Exclosure.data.RAW!T64</f>
        <v>84.864578339000005</v>
      </c>
      <c r="U64" s="68" t="str">
        <f>Exclosure.data.RAW!U64</f>
        <v>Dig.mac</v>
      </c>
      <c r="V64" s="59"/>
      <c r="W64" s="59">
        <f>Exclosure.data.RAW!W64</f>
        <v>2.4</v>
      </c>
      <c r="X64" s="21">
        <f>Exclosure.data.RAW!X64</f>
        <v>5</v>
      </c>
      <c r="Y64" s="21">
        <f>Exclosure.data.RAW!Y64</f>
        <v>50</v>
      </c>
      <c r="Z64" s="158">
        <f>Exclosure.data.RAW!AB64</f>
        <v>5</v>
      </c>
      <c r="AA64" s="110">
        <f>Exclosure.data.RAW!AC64</f>
        <v>8.3000000000000007</v>
      </c>
      <c r="AB64" s="110">
        <f>Exclosure.data.RAW!AD64</f>
        <v>7</v>
      </c>
      <c r="AC64" s="110">
        <f>Exclosure.data.RAW!AE64</f>
        <v>70</v>
      </c>
      <c r="AG64" s="184">
        <f>Exclosure.data.RAW!AK64</f>
        <v>16.940000000000001</v>
      </c>
      <c r="AH64" s="87">
        <f>Exclosure.data.RAW!AN64</f>
        <v>46.21</v>
      </c>
      <c r="AI64" s="5">
        <f>Exclosure.data.RAW!BO64</f>
        <v>63.150000000000006</v>
      </c>
      <c r="AJ64" t="str">
        <f>Exclosure.data.RAW!BP64</f>
        <v/>
      </c>
      <c r="AK64">
        <f>Exclosure.data.RAW!BQ64</f>
        <v>1.4763888888888892</v>
      </c>
      <c r="AL64" s="84">
        <f>Exclosure.data.RAW!BR64</f>
        <v>5.0555555555555554</v>
      </c>
      <c r="AM64" s="84">
        <f>Exclosure.data.RAW!BS64</f>
        <v>1.8388888888888892</v>
      </c>
      <c r="AN64">
        <f>Exclosure.data.RAW!BT64</f>
        <v>7.4083333333333341</v>
      </c>
      <c r="AO64">
        <f>Exclosure.data.RAW!BU64</f>
        <v>3.3152777777777787</v>
      </c>
    </row>
    <row r="65" spans="1:41" x14ac:dyDescent="0.25">
      <c r="A65" s="12" t="str">
        <f>Exclosure.data.RAW!A65</f>
        <v>SE_3_EX2_H1</v>
      </c>
      <c r="B65" s="4" t="str">
        <f>Exclosure.data.RAW!B65</f>
        <v>SE_3_H1</v>
      </c>
      <c r="C65" s="4" t="str">
        <f>Exclosure.data.RAW!C65</f>
        <v>SE</v>
      </c>
      <c r="D65" s="4" t="str">
        <f>Exclosure.data.RAW!D65</f>
        <v>SE_3</v>
      </c>
      <c r="E65" s="4"/>
      <c r="F65" s="4" t="str">
        <f>Exclosure.data.RAW!F65</f>
        <v>Seronera</v>
      </c>
      <c r="G65" s="12" t="str">
        <f>Exclosure.data.RAW!G65</f>
        <v>SE</v>
      </c>
      <c r="H65" s="7" t="str">
        <f>Exclosure.data.RAW!H65</f>
        <v>W</v>
      </c>
      <c r="I65" s="22">
        <f>Exclosure.data.RAW!I65</f>
        <v>3</v>
      </c>
      <c r="J65" s="22"/>
      <c r="K65" s="12" t="str">
        <f>Exclosure.data.RAW!K65</f>
        <v>EX2</v>
      </c>
      <c r="L65" s="12" t="str">
        <f>Exclosure.data.RAW!L65</f>
        <v>H1</v>
      </c>
      <c r="M65" s="22">
        <f>Exclosure.data.RAW!M65</f>
        <v>1027</v>
      </c>
      <c r="N65" s="75">
        <f>Exclosure.data.RAW!N65</f>
        <v>-2.4379910339999999</v>
      </c>
      <c r="O65" s="75">
        <f>Exclosure.data.RAW!O65</f>
        <v>34.855417963000001</v>
      </c>
      <c r="P65" s="16">
        <f>Exclosure.data.RAW!P65</f>
        <v>42791</v>
      </c>
      <c r="Q65" s="16">
        <f>Exclosure.data.RAW!Q65</f>
        <v>42812</v>
      </c>
      <c r="R65" s="21">
        <f>Exclosure.data.RAW!R65</f>
        <v>21</v>
      </c>
      <c r="S65" s="54">
        <f>Exclosure.data.RAW!S65</f>
        <v>86.139725776999995</v>
      </c>
      <c r="T65">
        <f>Exclosure.data.RAW!T65</f>
        <v>171.00430411599999</v>
      </c>
      <c r="U65" s="68" t="str">
        <f>Exclosure.data.RAW!U65</f>
        <v>Dig.mac</v>
      </c>
      <c r="V65" s="59"/>
      <c r="W65" s="59">
        <f>Exclosure.data.RAW!W65</f>
        <v>1.4</v>
      </c>
      <c r="X65" s="21">
        <f>Exclosure.data.RAW!X65</f>
        <v>5</v>
      </c>
      <c r="Y65" s="21">
        <f>Exclosure.data.RAW!Y65</f>
        <v>45</v>
      </c>
      <c r="Z65" s="158">
        <f>Exclosure.data.RAW!AB65</f>
        <v>5</v>
      </c>
      <c r="AA65" s="110">
        <f>Exclosure.data.RAW!AC65</f>
        <v>3.3</v>
      </c>
      <c r="AB65" s="110">
        <f>Exclosure.data.RAW!AD65</f>
        <v>15</v>
      </c>
      <c r="AC65" s="110">
        <f>Exclosure.data.RAW!AE65</f>
        <v>65</v>
      </c>
      <c r="AG65" s="184">
        <f>Exclosure.data.RAW!AK65</f>
        <v>9.1199999999999992</v>
      </c>
      <c r="AH65" s="87">
        <f>Exclosure.data.RAW!AN65</f>
        <v>30.96</v>
      </c>
      <c r="AI65" s="5">
        <f>Exclosure.data.RAW!BO65</f>
        <v>40.08</v>
      </c>
      <c r="AJ65" t="str">
        <f>Exclosure.data.RAW!BP65</f>
        <v/>
      </c>
      <c r="AK65">
        <f>Exclosure.data.RAW!BQ65</f>
        <v>0.37169312169312163</v>
      </c>
      <c r="AL65" s="84">
        <f>Exclosure.data.RAW!BR65</f>
        <v>2.7976190476190474</v>
      </c>
      <c r="AM65" s="84">
        <f>Exclosure.data.RAW!BS65</f>
        <v>-0.26587301587301559</v>
      </c>
      <c r="AN65">
        <f>Exclosure.data.RAW!BT65</f>
        <v>4.003968253968254</v>
      </c>
      <c r="AO65">
        <f>Exclosure.data.RAW!BU65</f>
        <v>0.10582010582010544</v>
      </c>
    </row>
    <row r="66" spans="1:41" x14ac:dyDescent="0.25">
      <c r="A66" s="12" t="str">
        <f>Exclosure.data.RAW!A66</f>
        <v>SE_3_OP_H1</v>
      </c>
      <c r="B66" s="4" t="str">
        <f>Exclosure.data.RAW!B66</f>
        <v>SE_3_H1</v>
      </c>
      <c r="C66" s="4" t="str">
        <f>Exclosure.data.RAW!C66</f>
        <v>SE</v>
      </c>
      <c r="D66" s="4" t="str">
        <f>Exclosure.data.RAW!D66</f>
        <v>SE_3</v>
      </c>
      <c r="E66" s="4"/>
      <c r="F66" s="4" t="str">
        <f>Exclosure.data.RAW!F66</f>
        <v>Seronera</v>
      </c>
      <c r="G66" s="12" t="str">
        <f>Exclosure.data.RAW!G66</f>
        <v>SE</v>
      </c>
      <c r="H66" s="7" t="str">
        <f>Exclosure.data.RAW!H66</f>
        <v>W</v>
      </c>
      <c r="I66" s="22">
        <f>Exclosure.data.RAW!I66</f>
        <v>3</v>
      </c>
      <c r="J66" s="22"/>
      <c r="K66" s="12" t="str">
        <f>Exclosure.data.RAW!K66</f>
        <v>OP</v>
      </c>
      <c r="L66" s="12" t="str">
        <f>Exclosure.data.RAW!L66</f>
        <v>H1</v>
      </c>
      <c r="M66" s="22">
        <f>Exclosure.data.RAW!M66</f>
        <v>1027</v>
      </c>
      <c r="N66" s="75">
        <f>Exclosure.data.RAW!N66</f>
        <v>-2.4379910339999999</v>
      </c>
      <c r="O66" s="75">
        <f>Exclosure.data.RAW!O66</f>
        <v>34.855417963000001</v>
      </c>
      <c r="P66" s="16">
        <f>Exclosure.data.RAW!P66</f>
        <v>42791</v>
      </c>
      <c r="Q66" s="16">
        <f>Exclosure.data.RAW!Q66</f>
        <v>42812</v>
      </c>
      <c r="R66" s="21">
        <f>Exclosure.data.RAW!R66</f>
        <v>21</v>
      </c>
      <c r="S66" s="54">
        <f>Exclosure.data.RAW!S66</f>
        <v>86.139725776999995</v>
      </c>
      <c r="T66">
        <f>Exclosure.data.RAW!T66</f>
        <v>257.14402989299998</v>
      </c>
      <c r="U66" s="68" t="str">
        <f>Exclosure.data.RAW!U66</f>
        <v>Dig.mac</v>
      </c>
      <c r="V66" s="59"/>
      <c r="W66" s="59">
        <f>Exclosure.data.RAW!W66</f>
        <v>1.3</v>
      </c>
      <c r="X66" s="21">
        <f>Exclosure.data.RAW!X66</f>
        <v>10</v>
      </c>
      <c r="Y66" s="21">
        <f>Exclosure.data.RAW!Y66</f>
        <v>40</v>
      </c>
      <c r="Z66" s="158">
        <f>Exclosure.data.RAW!AB66</f>
        <v>4.0999999999999996</v>
      </c>
      <c r="AA66" s="110">
        <f>Exclosure.data.RAW!AC66</f>
        <v>6</v>
      </c>
      <c r="AB66" s="110">
        <f>Exclosure.data.RAW!AD66</f>
        <v>6</v>
      </c>
      <c r="AC66" s="110">
        <f>Exclosure.data.RAW!AE66</f>
        <v>50</v>
      </c>
      <c r="AE66" s="87">
        <f>Exclosure.data.RAW!AI66</f>
        <v>9.81</v>
      </c>
      <c r="AF66">
        <f>Exclosure.data.RAW!AJ66</f>
        <v>9.81</v>
      </c>
      <c r="AG66" s="184">
        <f>Exclosure.data.RAW!AK66</f>
        <v>6.31</v>
      </c>
      <c r="AH66" s="87">
        <f>Exclosure.data.RAW!AN66</f>
        <v>32.97</v>
      </c>
      <c r="AI66" s="5">
        <f>Exclosure.data.RAW!BO66</f>
        <v>39.28</v>
      </c>
      <c r="AJ66" t="str">
        <f>Exclosure.data.RAW!BP66</f>
        <v/>
      </c>
      <c r="AL66" s="84"/>
      <c r="AM66" s="84"/>
      <c r="AN66">
        <f>Exclosure.data.RAW!BT66</f>
        <v>3.8981481481481484</v>
      </c>
    </row>
    <row r="67" spans="1:41" x14ac:dyDescent="0.25">
      <c r="A67" s="12" t="str">
        <f>Exclosure.data.RAW!A67</f>
        <v>SE_4_EX_H1</v>
      </c>
      <c r="B67" s="4" t="str">
        <f>Exclosure.data.RAW!B67</f>
        <v>SE_4_H1</v>
      </c>
      <c r="C67" s="4" t="str">
        <f>Exclosure.data.RAW!C67</f>
        <v>SE</v>
      </c>
      <c r="D67" s="4" t="str">
        <f>Exclosure.data.RAW!D67</f>
        <v>SE_4</v>
      </c>
      <c r="E67" s="4"/>
      <c r="F67" s="4" t="str">
        <f>Exclosure.data.RAW!F67</f>
        <v>Seronera</v>
      </c>
      <c r="G67" s="12" t="str">
        <f>Exclosure.data.RAW!G67</f>
        <v>SE</v>
      </c>
      <c r="H67" s="7" t="str">
        <f>Exclosure.data.RAW!H67</f>
        <v>W</v>
      </c>
      <c r="I67" s="22">
        <f>Exclosure.data.RAW!I67</f>
        <v>4</v>
      </c>
      <c r="J67" s="22"/>
      <c r="K67" s="12" t="str">
        <f>Exclosure.data.RAW!K67</f>
        <v>EX</v>
      </c>
      <c r="L67" s="12" t="str">
        <f>Exclosure.data.RAW!L67</f>
        <v>H1</v>
      </c>
      <c r="M67" s="79">
        <f>Exclosure.data.RAW!M67</f>
        <v>1026</v>
      </c>
      <c r="N67" s="77">
        <f>Exclosure.data.RAW!N67</f>
        <v>-2.4380789599999999</v>
      </c>
      <c r="O67" s="77">
        <f>Exclosure.data.RAW!O67</f>
        <v>34.854988976999998</v>
      </c>
      <c r="P67" s="16">
        <f>Exclosure.data.RAW!P67</f>
        <v>42792</v>
      </c>
      <c r="Q67" s="16">
        <f>Exclosure.data.RAW!Q67</f>
        <v>42812</v>
      </c>
      <c r="R67" s="21">
        <f>Exclosure.data.RAW!R67</f>
        <v>20</v>
      </c>
      <c r="S67" s="54">
        <f>Exclosure.data.RAW!S67</f>
        <v>84.864578339000005</v>
      </c>
      <c r="T67">
        <f>Exclosure.data.RAW!T67</f>
        <v>84.864578339000005</v>
      </c>
      <c r="U67" s="68" t="str">
        <f>Exclosure.data.RAW!U67</f>
        <v>Dig.mac</v>
      </c>
      <c r="V67" s="59"/>
      <c r="W67" s="59">
        <f>Exclosure.data.RAW!W67</f>
        <v>3.9</v>
      </c>
      <c r="X67" s="21">
        <f>Exclosure.data.RAW!X67</f>
        <v>6</v>
      </c>
      <c r="Y67" s="21">
        <f>Exclosure.data.RAW!Y67</f>
        <v>35</v>
      </c>
      <c r="Z67" s="158">
        <f>Exclosure.data.RAW!AB67</f>
        <v>5.6</v>
      </c>
      <c r="AA67" s="110">
        <f>Exclosure.data.RAW!AC67</f>
        <v>8.8000000000000007</v>
      </c>
      <c r="AB67" s="110">
        <f>Exclosure.data.RAW!AD67</f>
        <v>8</v>
      </c>
      <c r="AC67" s="110">
        <f>Exclosure.data.RAW!AE67</f>
        <v>65</v>
      </c>
      <c r="AG67" s="184">
        <f>Exclosure.data.RAW!AK67</f>
        <v>9.73</v>
      </c>
      <c r="AH67" s="87">
        <f>Exclosure.data.RAW!AN67</f>
        <v>42.17</v>
      </c>
      <c r="AI67" s="5">
        <f>Exclosure.data.RAW!BO67</f>
        <v>51.900000000000006</v>
      </c>
      <c r="AJ67" t="str">
        <f>Exclosure.data.RAW!BP67</f>
        <v/>
      </c>
      <c r="AK67">
        <f>Exclosure.data.RAW!BQ67</f>
        <v>9.0277777777777832E-2</v>
      </c>
      <c r="AL67" s="84">
        <f>Exclosure.data.RAW!BR67</f>
        <v>4.4541666666666675</v>
      </c>
      <c r="AM67" s="84">
        <f>Exclosure.data.RAW!BS67</f>
        <v>2.0500000000000003</v>
      </c>
      <c r="AN67">
        <f>Exclosure.data.RAW!BT67</f>
        <v>5.8055555555555562</v>
      </c>
      <c r="AO67">
        <f>Exclosure.data.RAW!BU67</f>
        <v>2.1402777777777784</v>
      </c>
    </row>
    <row r="68" spans="1:41" x14ac:dyDescent="0.25">
      <c r="A68" s="12" t="str">
        <f>Exclosure.data.RAW!A68</f>
        <v>SE_4_EX2_H1</v>
      </c>
      <c r="B68" s="4" t="str">
        <f>Exclosure.data.RAW!B68</f>
        <v>SE_4_H1</v>
      </c>
      <c r="C68" s="4" t="str">
        <f>Exclosure.data.RAW!C68</f>
        <v>SE</v>
      </c>
      <c r="D68" s="4" t="str">
        <f>Exclosure.data.RAW!D68</f>
        <v>SE_4</v>
      </c>
      <c r="E68" s="4"/>
      <c r="F68" s="4" t="str">
        <f>Exclosure.data.RAW!F68</f>
        <v>Seronera</v>
      </c>
      <c r="G68" s="12" t="str">
        <f>Exclosure.data.RAW!G68</f>
        <v>SE</v>
      </c>
      <c r="H68" s="7" t="str">
        <f>Exclosure.data.RAW!H68</f>
        <v>W</v>
      </c>
      <c r="I68" s="22">
        <f>Exclosure.data.RAW!I68</f>
        <v>4</v>
      </c>
      <c r="J68" s="22"/>
      <c r="K68" s="12" t="str">
        <f>Exclosure.data.RAW!K68</f>
        <v>EX2</v>
      </c>
      <c r="L68" s="12" t="str">
        <f>Exclosure.data.RAW!L68</f>
        <v>H1</v>
      </c>
      <c r="M68" s="79">
        <f>Exclosure.data.RAW!M68</f>
        <v>1026</v>
      </c>
      <c r="N68" s="77">
        <f>Exclosure.data.RAW!N68</f>
        <v>-2.4380789599999999</v>
      </c>
      <c r="O68" s="77">
        <f>Exclosure.data.RAW!O68</f>
        <v>34.854988976999998</v>
      </c>
      <c r="P68" s="16">
        <f>Exclosure.data.RAW!P68</f>
        <v>42791</v>
      </c>
      <c r="Q68" s="16">
        <f>Exclosure.data.RAW!Q68</f>
        <v>42812</v>
      </c>
      <c r="R68" s="21">
        <f>Exclosure.data.RAW!R68</f>
        <v>21</v>
      </c>
      <c r="S68" s="54">
        <f>Exclosure.data.RAW!S68</f>
        <v>86.139725776999995</v>
      </c>
      <c r="T68">
        <f>Exclosure.data.RAW!T68</f>
        <v>171.00430411599999</v>
      </c>
      <c r="U68" s="68" t="str">
        <f>Exclosure.data.RAW!U68</f>
        <v>Dig.mac</v>
      </c>
      <c r="V68" s="59"/>
      <c r="W68" s="59">
        <f>Exclosure.data.RAW!W68</f>
        <v>2.74</v>
      </c>
      <c r="X68" s="21">
        <f>Exclosure.data.RAW!X68</f>
        <v>15</v>
      </c>
      <c r="Y68" s="21">
        <f>Exclosure.data.RAW!Y68</f>
        <v>35</v>
      </c>
      <c r="Z68" s="158">
        <f>Exclosure.data.RAW!AB68</f>
        <v>5.4</v>
      </c>
      <c r="AA68" s="110">
        <f>Exclosure.data.RAW!AC68</f>
        <v>12.5</v>
      </c>
      <c r="AB68" s="110">
        <f>Exclosure.data.RAW!AD68</f>
        <v>25</v>
      </c>
      <c r="AC68" s="110">
        <f>Exclosure.data.RAW!AE68</f>
        <v>55</v>
      </c>
      <c r="AG68" s="184">
        <f>Exclosure.data.RAW!AK68</f>
        <v>26.28</v>
      </c>
      <c r="AH68" s="87">
        <f>Exclosure.data.RAW!AN68</f>
        <v>34.409999999999997</v>
      </c>
      <c r="AI68" s="5">
        <f>Exclosure.data.RAW!BO68</f>
        <v>60.69</v>
      </c>
      <c r="AJ68" t="str">
        <f>Exclosure.data.RAW!BP68</f>
        <v/>
      </c>
      <c r="AK68">
        <f>Exclosure.data.RAW!BQ68</f>
        <v>2.2751322751322753</v>
      </c>
      <c r="AL68" s="84">
        <f>Exclosure.data.RAW!BR68</f>
        <v>3.2156084656084651</v>
      </c>
      <c r="AM68" s="84">
        <f>Exclosure.data.RAW!BS68</f>
        <v>0.92592592592592549</v>
      </c>
      <c r="AN68">
        <f>Exclosure.data.RAW!BT68</f>
        <v>6.6917989417989414</v>
      </c>
      <c r="AO68">
        <f>Exclosure.data.RAW!BU68</f>
        <v>3.2010582010582005</v>
      </c>
    </row>
    <row r="69" spans="1:41" x14ac:dyDescent="0.25">
      <c r="A69" s="33" t="str">
        <f>Exclosure.data.RAW!A69</f>
        <v>SE_4_OP_H1</v>
      </c>
      <c r="B69" s="35" t="str">
        <f>Exclosure.data.RAW!B69</f>
        <v>SE_4_H1</v>
      </c>
      <c r="C69" s="35" t="str">
        <f>Exclosure.data.RAW!C69</f>
        <v>SE</v>
      </c>
      <c r="D69" s="35" t="str">
        <f>Exclosure.data.RAW!D69</f>
        <v>SE_4</v>
      </c>
      <c r="E69" s="35"/>
      <c r="F69" s="35" t="str">
        <f>Exclosure.data.RAW!F69</f>
        <v>Seronera</v>
      </c>
      <c r="G69" s="33" t="str">
        <f>Exclosure.data.RAW!G69</f>
        <v>SE</v>
      </c>
      <c r="H69" s="44" t="str">
        <f>Exclosure.data.RAW!H69</f>
        <v>W</v>
      </c>
      <c r="I69" s="47">
        <f>Exclosure.data.RAW!I69</f>
        <v>4</v>
      </c>
      <c r="J69" s="47"/>
      <c r="K69" s="33" t="str">
        <f>Exclosure.data.RAW!K69</f>
        <v>OP</v>
      </c>
      <c r="L69" s="33" t="str">
        <f>Exclosure.data.RAW!L69</f>
        <v>H1</v>
      </c>
      <c r="M69" s="47">
        <f>Exclosure.data.RAW!M69</f>
        <v>1026</v>
      </c>
      <c r="N69" s="76">
        <f>Exclosure.data.RAW!N69</f>
        <v>-2.4380789599999999</v>
      </c>
      <c r="O69" s="76">
        <f>Exclosure.data.RAW!O69</f>
        <v>34.854988976999998</v>
      </c>
      <c r="P69" s="40">
        <f>Exclosure.data.RAW!P69</f>
        <v>42791</v>
      </c>
      <c r="Q69" s="40">
        <f>Exclosure.data.RAW!Q69</f>
        <v>42812</v>
      </c>
      <c r="R69" s="41">
        <f>Exclosure.data.RAW!R69</f>
        <v>21</v>
      </c>
      <c r="S69" s="55">
        <f>Exclosure.data.RAW!S69</f>
        <v>86.139725776999995</v>
      </c>
      <c r="T69">
        <f>Exclosure.data.RAW!T69</f>
        <v>257.14402989299998</v>
      </c>
      <c r="U69" s="69" t="str">
        <f>Exclosure.data.RAW!U69</f>
        <v>Dig.mac</v>
      </c>
      <c r="V69" s="61"/>
      <c r="W69" s="61">
        <f>Exclosure.data.RAW!W69</f>
        <v>4.0999999999999996</v>
      </c>
      <c r="X69" s="41">
        <f>Exclosure.data.RAW!X69</f>
        <v>6</v>
      </c>
      <c r="Y69" s="41">
        <f>Exclosure.data.RAW!Y69</f>
        <v>40</v>
      </c>
      <c r="Z69" s="159">
        <f>Exclosure.data.RAW!AB69</f>
        <v>4.7</v>
      </c>
      <c r="AA69" s="160">
        <f>Exclosure.data.RAW!AC69</f>
        <v>7.1</v>
      </c>
      <c r="AB69" s="160">
        <f>Exclosure.data.RAW!AD69</f>
        <v>10</v>
      </c>
      <c r="AC69" s="160">
        <f>Exclosure.data.RAW!AE69</f>
        <v>45</v>
      </c>
      <c r="AD69" s="34"/>
      <c r="AE69" s="88">
        <f>Exclosure.data.RAW!AI69</f>
        <v>10.1</v>
      </c>
      <c r="AF69" s="34">
        <f>Exclosure.data.RAW!AJ69</f>
        <v>10.1</v>
      </c>
      <c r="AG69" s="200">
        <f>Exclosure.data.RAW!AK69</f>
        <v>9.08</v>
      </c>
      <c r="AH69" s="88">
        <f>Exclosure.data.RAW!AN69</f>
        <v>27.41</v>
      </c>
      <c r="AI69" s="187">
        <f>Exclosure.data.RAW!BO69</f>
        <v>36.49</v>
      </c>
      <c r="AJ69" s="34" t="str">
        <f>Exclosure.data.RAW!BP69</f>
        <v/>
      </c>
      <c r="AK69" s="34"/>
      <c r="AL69" s="86"/>
      <c r="AM69" s="86"/>
      <c r="AN69" s="34">
        <f>Exclosure.data.RAW!BT69</f>
        <v>3.4907407407407409</v>
      </c>
      <c r="AO69" s="34"/>
    </row>
    <row r="70" spans="1:41" x14ac:dyDescent="0.25">
      <c r="A70" s="12" t="str">
        <f>Exclosure.data.RAW!A70</f>
        <v>WET_W_1_EX_H2</v>
      </c>
      <c r="B70" s="4" t="str">
        <f>Exclosure.data.RAW!B70</f>
        <v>WET_W_1_H2</v>
      </c>
      <c r="C70" s="4" t="str">
        <f>Exclosure.data.RAW!C70</f>
        <v>WET_W</v>
      </c>
      <c r="D70" s="4" t="str">
        <f>Exclosure.data.RAW!D70</f>
        <v>WET_W_1</v>
      </c>
      <c r="E70" s="4" t="str">
        <f>Exclosure.data.RAW!E70</f>
        <v>WET_W_3</v>
      </c>
      <c r="F70" s="4" t="str">
        <f>Exclosure.data.RAW!F70</f>
        <v>Handajega</v>
      </c>
      <c r="G70" s="12" t="str">
        <f>Exclosure.data.RAW!G70</f>
        <v>WET</v>
      </c>
      <c r="H70" s="12" t="str">
        <f>Exclosure.data.RAW!H70</f>
        <v>W</v>
      </c>
      <c r="I70" s="22">
        <f>Exclosure.data.RAW!I70</f>
        <v>1</v>
      </c>
      <c r="J70" s="22">
        <v>3</v>
      </c>
      <c r="K70" s="12" t="str">
        <f>Exclosure.data.RAW!K70</f>
        <v>EX</v>
      </c>
      <c r="L70" s="12" t="str">
        <f>Exclosure.data.RAW!L70</f>
        <v>H2</v>
      </c>
      <c r="M70" s="21">
        <f>Exclosure.data.RAW!M70</f>
        <v>954</v>
      </c>
      <c r="N70" s="75">
        <f>Exclosure.data.RAW!N70</f>
        <v>-2.2724839860000001</v>
      </c>
      <c r="O70" s="75">
        <f>Exclosure.data.RAW!O70</f>
        <v>34.023325982999999</v>
      </c>
      <c r="P70" s="16">
        <f>Exclosure.data.RAW!P70</f>
        <v>42814</v>
      </c>
      <c r="Q70" s="16">
        <f>Exclosure.data.RAW!Q70</f>
        <v>42868</v>
      </c>
      <c r="R70" s="21">
        <f>Exclosure.data.RAW!R70</f>
        <v>54</v>
      </c>
      <c r="S70" s="54">
        <f>Exclosure.data.RAW!S70</f>
        <v>217.804459587</v>
      </c>
      <c r="T70">
        <f>Exclosure.data.RAW!T70</f>
        <v>509.14807466299999</v>
      </c>
      <c r="U70" s="68" t="str">
        <f>Exclosure.data.RAW!U70</f>
        <v>The.tri</v>
      </c>
      <c r="V70" s="60">
        <f>Exclosure.data.RAW!V70</f>
        <v>1.5</v>
      </c>
      <c r="W70" s="59">
        <f>Exclosure.data.RAW!W70</f>
        <v>2.7</v>
      </c>
      <c r="X70" s="81">
        <f>Exclosure.data.RAW!X70</f>
        <v>7</v>
      </c>
      <c r="Y70" s="81">
        <f>Exclosure.data.RAW!Y70</f>
        <v>45</v>
      </c>
      <c r="Z70" s="155">
        <f>Exclosure.data.RAW!AB70</f>
        <v>3.5</v>
      </c>
      <c r="AA70" s="52">
        <f>Exclosure.data.RAW!AC70</f>
        <v>17</v>
      </c>
      <c r="AB70" s="52">
        <f>Exclosure.data.RAW!AD70</f>
        <v>5</v>
      </c>
      <c r="AC70" s="52">
        <f>Exclosure.data.RAW!AE70</f>
        <v>40</v>
      </c>
      <c r="AD70" s="84">
        <f>Exclosure.data.RAW!AH70</f>
        <v>1.28</v>
      </c>
      <c r="AE70" s="89">
        <f>Exclosure.data.RAW!AI70</f>
        <v>16.100000000000001</v>
      </c>
      <c r="AF70">
        <f>Exclosure.data.RAW!AJ70</f>
        <v>17.380000000000003</v>
      </c>
      <c r="AG70" s="184">
        <f>Exclosure.data.RAW!AK70</f>
        <v>2.2200000000000002</v>
      </c>
      <c r="AH70" s="89">
        <f>Exclosure.data.RAW!AN70</f>
        <v>23.49</v>
      </c>
      <c r="AI70" s="5">
        <f>Exclosure.data.RAW!BO70</f>
        <v>25.709999999999997</v>
      </c>
      <c r="AJ70">
        <f>Exclosure.data.RAW!BP70</f>
        <v>2.4691358024691371E-2</v>
      </c>
      <c r="AK70">
        <f>Exclosure.data.RAW!BQ70</f>
        <v>4.0637860082304536E-2</v>
      </c>
      <c r="AL70" s="84">
        <f>Exclosure.data.RAW!BR70</f>
        <v>0.59156378600823034</v>
      </c>
      <c r="AM70" s="84">
        <f>Exclosure.data.RAW!BS70</f>
        <v>-0.60596707818930062</v>
      </c>
      <c r="AN70">
        <f>Exclosure.data.RAW!BT70</f>
        <v>0.6162551440329217</v>
      </c>
      <c r="AO70">
        <f>Exclosure.data.RAW!BU70</f>
        <v>-0.56532921810699621</v>
      </c>
    </row>
    <row r="71" spans="1:41" x14ac:dyDescent="0.25">
      <c r="A71" s="12" t="str">
        <f>Exclosure.data.RAW!A71</f>
        <v>WET_W_1_OP_H2</v>
      </c>
      <c r="B71" s="4" t="str">
        <f>Exclosure.data.RAW!B71</f>
        <v>WET_W_1_H2</v>
      </c>
      <c r="C71" s="4" t="str">
        <f>Exclosure.data.RAW!C71</f>
        <v>WET_W</v>
      </c>
      <c r="D71" s="4" t="str">
        <f>Exclosure.data.RAW!D71</f>
        <v>WET_W_1</v>
      </c>
      <c r="E71" s="4" t="str">
        <f>Exclosure.data.RAW!E71</f>
        <v>WET_W_3</v>
      </c>
      <c r="F71" s="4" t="str">
        <f>Exclosure.data.RAW!F71</f>
        <v>Handajega</v>
      </c>
      <c r="G71" s="12" t="str">
        <f>Exclosure.data.RAW!G71</f>
        <v>WET</v>
      </c>
      <c r="H71" s="12" t="str">
        <f>Exclosure.data.RAW!H71</f>
        <v>W</v>
      </c>
      <c r="I71" s="22">
        <f>Exclosure.data.RAW!I71</f>
        <v>1</v>
      </c>
      <c r="J71" s="22">
        <v>3</v>
      </c>
      <c r="K71" s="12" t="str">
        <f>Exclosure.data.RAW!K71</f>
        <v>OP</v>
      </c>
      <c r="L71" s="12" t="str">
        <f>Exclosure.data.RAW!L71</f>
        <v>H2</v>
      </c>
      <c r="M71" s="21">
        <f>Exclosure.data.RAW!M71</f>
        <v>954</v>
      </c>
      <c r="N71" s="75">
        <f>Exclosure.data.RAW!N71</f>
        <v>-2.2724839860000001</v>
      </c>
      <c r="O71" s="75">
        <f>Exclosure.data.RAW!O71</f>
        <v>34.023325982999999</v>
      </c>
      <c r="P71" s="16">
        <f>Exclosure.data.RAW!P71</f>
        <v>42814</v>
      </c>
      <c r="Q71" s="16">
        <f>Exclosure.data.RAW!Q71</f>
        <v>42868</v>
      </c>
      <c r="R71" s="21">
        <f>Exclosure.data.RAW!R71</f>
        <v>54</v>
      </c>
      <c r="S71" s="54">
        <f>Exclosure.data.RAW!S71</f>
        <v>217.804459587</v>
      </c>
      <c r="T71">
        <f>Exclosure.data.RAW!T71</f>
        <v>726.95253424999999</v>
      </c>
      <c r="U71" s="68" t="str">
        <f>Exclosure.data.RAW!U71</f>
        <v>The.tri</v>
      </c>
      <c r="V71" s="60">
        <f>Exclosure.data.RAW!V71</f>
        <v>1.5</v>
      </c>
      <c r="W71" s="59">
        <f>Exclosure.data.RAW!W71</f>
        <v>5.5</v>
      </c>
      <c r="X71" s="81">
        <f>Exclosure.data.RAW!X71</f>
        <v>5</v>
      </c>
      <c r="Y71" s="81">
        <f>Exclosure.data.RAW!Y71</f>
        <v>45</v>
      </c>
      <c r="Z71" s="155">
        <f>Exclosure.data.RAW!AB71</f>
        <v>5.2</v>
      </c>
      <c r="AA71" s="52">
        <f>Exclosure.data.RAW!AC71</f>
        <v>10.199999999999999</v>
      </c>
      <c r="AB71" s="52">
        <f>Exclosure.data.RAW!AD71</f>
        <v>5</v>
      </c>
      <c r="AC71" s="52">
        <f>Exclosure.data.RAW!AE71</f>
        <v>30</v>
      </c>
      <c r="AD71" s="84">
        <f>Exclosure.data.RAW!AH71</f>
        <v>1.74</v>
      </c>
      <c r="AE71" s="89">
        <f>Exclosure.data.RAW!AI71</f>
        <v>11.99</v>
      </c>
      <c r="AF71">
        <f>Exclosure.data.RAW!AJ71</f>
        <v>13.73</v>
      </c>
      <c r="AG71" s="122">
        <f>Exclosure.data.RAW!AK71</f>
        <v>1.43</v>
      </c>
      <c r="AH71" s="87">
        <f>Exclosure.data.RAW!AN71</f>
        <v>35.270000000000003</v>
      </c>
      <c r="AI71" s="5">
        <f>Exclosure.data.RAW!BO71</f>
        <v>36.700000000000003</v>
      </c>
      <c r="AJ71">
        <f>Exclosure.data.RAW!BP71</f>
        <v>-1.5946502057613172E-2</v>
      </c>
      <c r="AL71" s="84">
        <f>Exclosure.data.RAW!BR71</f>
        <v>1.1975308641975309</v>
      </c>
      <c r="AM71" s="84"/>
      <c r="AN71">
        <f>Exclosure.data.RAW!BT71</f>
        <v>1.1815843621399178</v>
      </c>
    </row>
    <row r="72" spans="1:41" x14ac:dyDescent="0.25">
      <c r="A72" s="12" t="str">
        <f>Exclosure.data.RAW!A72</f>
        <v>WET_W_2_EX_H2</v>
      </c>
      <c r="B72" s="4" t="str">
        <f>Exclosure.data.RAW!B72</f>
        <v>WET_W_2_H2</v>
      </c>
      <c r="C72" s="4" t="str">
        <f>Exclosure.data.RAW!C72</f>
        <v>WET_W</v>
      </c>
      <c r="D72" s="4" t="str">
        <f>Exclosure.data.RAW!D72</f>
        <v>WET_W_2</v>
      </c>
      <c r="E72" s="4" t="str">
        <f>Exclosure.data.RAW!E72</f>
        <v>WET_W_4</v>
      </c>
      <c r="F72" s="4" t="str">
        <f>Exclosure.data.RAW!F72</f>
        <v>Handajega</v>
      </c>
      <c r="G72" s="12" t="str">
        <f>Exclosure.data.RAW!G72</f>
        <v>WET</v>
      </c>
      <c r="H72" s="12" t="str">
        <f>Exclosure.data.RAW!H72</f>
        <v>W</v>
      </c>
      <c r="I72" s="22">
        <f>Exclosure.data.RAW!I72</f>
        <v>2</v>
      </c>
      <c r="J72" s="22">
        <v>4</v>
      </c>
      <c r="K72" s="12" t="str">
        <f>Exclosure.data.RAW!K72</f>
        <v>EX</v>
      </c>
      <c r="L72" s="12" t="str">
        <f>Exclosure.data.RAW!L72</f>
        <v>H2</v>
      </c>
      <c r="M72" s="21">
        <f>Exclosure.data.RAW!M72</f>
        <v>953</v>
      </c>
      <c r="N72" s="75">
        <f>Exclosure.data.RAW!N72</f>
        <v>-2.2783000210000002</v>
      </c>
      <c r="O72" s="75">
        <f>Exclosure.data.RAW!O72</f>
        <v>34.024458965000001</v>
      </c>
      <c r="P72" s="16">
        <f>Exclosure.data.RAW!P72</f>
        <v>42814</v>
      </c>
      <c r="Q72" s="16">
        <f>Exclosure.data.RAW!Q72</f>
        <v>42868</v>
      </c>
      <c r="R72" s="21">
        <f>Exclosure.data.RAW!R72</f>
        <v>54</v>
      </c>
      <c r="S72" s="54">
        <f>Exclosure.data.RAW!S72</f>
        <v>217.804459587</v>
      </c>
      <c r="T72">
        <f>Exclosure.data.RAW!T72</f>
        <v>509.14807466299999</v>
      </c>
      <c r="U72" s="68" t="str">
        <f>Exclosure.data.RAW!U72</f>
        <v>The.tri</v>
      </c>
      <c r="V72" s="60">
        <f>Exclosure.data.RAW!V72</f>
        <v>1.5</v>
      </c>
      <c r="W72" s="59">
        <f>Exclosure.data.RAW!W72</f>
        <v>1.4</v>
      </c>
      <c r="X72" s="81">
        <f>Exclosure.data.RAW!X72</f>
        <v>8</v>
      </c>
      <c r="Y72" s="81">
        <f>Exclosure.data.RAW!Y72</f>
        <v>35</v>
      </c>
      <c r="Z72" s="155">
        <f>Exclosure.data.RAW!AB72</f>
        <v>5</v>
      </c>
      <c r="AA72" s="52">
        <f>Exclosure.data.RAW!AC72</f>
        <v>24.6</v>
      </c>
      <c r="AB72" s="52">
        <f>Exclosure.data.RAW!AD72</f>
        <v>20</v>
      </c>
      <c r="AC72" s="52">
        <f>Exclosure.data.RAW!AE72</f>
        <v>55</v>
      </c>
      <c r="AD72" s="84">
        <f>Exclosure.data.RAW!AH72</f>
        <v>2.4700000000000002</v>
      </c>
      <c r="AE72" s="87">
        <f>Exclosure.data.RAW!AI72</f>
        <v>5.28</v>
      </c>
      <c r="AF72">
        <f>Exclosure.data.RAW!AJ72</f>
        <v>7.75</v>
      </c>
      <c r="AG72" s="123">
        <f>Exclosure.data.RAW!AK72</f>
        <v>14.86</v>
      </c>
      <c r="AH72" s="87">
        <f>Exclosure.data.RAW!AN72</f>
        <v>37.83</v>
      </c>
      <c r="AI72" s="5">
        <f>Exclosure.data.RAW!BO72</f>
        <v>52.69</v>
      </c>
      <c r="AJ72">
        <f>Exclosure.data.RAW!BP72</f>
        <v>0.66923868312757206</v>
      </c>
      <c r="AK72">
        <f>Exclosure.data.RAW!BQ72</f>
        <v>0.76440329218106995</v>
      </c>
      <c r="AL72" s="84">
        <f>Exclosure.data.RAW!BR72</f>
        <v>1.6661522633744856</v>
      </c>
      <c r="AM72" s="84">
        <f>Exclosure.data.RAW!BS72</f>
        <v>1.2788065843621399</v>
      </c>
      <c r="AN72">
        <f>Exclosure.data.RAW!BT72</f>
        <v>2.3353909465020575</v>
      </c>
      <c r="AO72">
        <f>Exclosure.data.RAW!BU72</f>
        <v>2.0432098765432096</v>
      </c>
    </row>
    <row r="73" spans="1:41" x14ac:dyDescent="0.25">
      <c r="A73" s="12" t="str">
        <f>Exclosure.data.RAW!A73</f>
        <v>WET_W_2_OP_H2</v>
      </c>
      <c r="B73" s="4" t="str">
        <f>Exclosure.data.RAW!B73</f>
        <v>WET_W_2_H2</v>
      </c>
      <c r="C73" s="4" t="str">
        <f>Exclosure.data.RAW!C73</f>
        <v>WET_W</v>
      </c>
      <c r="D73" s="4" t="str">
        <f>Exclosure.data.RAW!D73</f>
        <v>WET_W_2</v>
      </c>
      <c r="E73" s="4" t="str">
        <f>Exclosure.data.RAW!E73</f>
        <v>WET_W_4</v>
      </c>
      <c r="F73" s="4" t="str">
        <f>Exclosure.data.RAW!F73</f>
        <v>Handajega</v>
      </c>
      <c r="G73" s="12" t="str">
        <f>Exclosure.data.RAW!G73</f>
        <v>WET</v>
      </c>
      <c r="H73" s="12" t="str">
        <f>Exclosure.data.RAW!H73</f>
        <v>W</v>
      </c>
      <c r="I73" s="22">
        <f>Exclosure.data.RAW!I73</f>
        <v>2</v>
      </c>
      <c r="J73" s="22">
        <v>4</v>
      </c>
      <c r="K73" s="12" t="str">
        <f>Exclosure.data.RAW!K73</f>
        <v>OP</v>
      </c>
      <c r="L73" s="12" t="str">
        <f>Exclosure.data.RAW!L73</f>
        <v>H2</v>
      </c>
      <c r="M73" s="21">
        <f>Exclosure.data.RAW!M73</f>
        <v>953</v>
      </c>
      <c r="N73" s="75">
        <f>Exclosure.data.RAW!N73</f>
        <v>-2.2783000210000002</v>
      </c>
      <c r="O73" s="75">
        <f>Exclosure.data.RAW!O73</f>
        <v>34.024458965000001</v>
      </c>
      <c r="P73" s="16">
        <f>Exclosure.data.RAW!P73</f>
        <v>42814</v>
      </c>
      <c r="Q73" s="16">
        <f>Exclosure.data.RAW!Q73</f>
        <v>42868</v>
      </c>
      <c r="R73" s="21">
        <f>Exclosure.data.RAW!R73</f>
        <v>54</v>
      </c>
      <c r="S73" s="54">
        <f>Exclosure.data.RAW!S73</f>
        <v>217.804459587</v>
      </c>
      <c r="T73">
        <f>Exclosure.data.RAW!T73</f>
        <v>726.95253424999999</v>
      </c>
      <c r="U73" s="68" t="str">
        <f>Exclosure.data.RAW!U73</f>
        <v>The.tri</v>
      </c>
      <c r="V73" s="60">
        <f>Exclosure.data.RAW!V73</f>
        <v>0.8</v>
      </c>
      <c r="W73" s="59">
        <f>Exclosure.data.RAW!W73</f>
        <v>3.7</v>
      </c>
      <c r="X73" s="81">
        <f>Exclosure.data.RAW!X73</f>
        <v>15</v>
      </c>
      <c r="Y73" s="81">
        <f>Exclosure.data.RAW!Y73</f>
        <v>35</v>
      </c>
      <c r="Z73" s="155">
        <f>Exclosure.data.RAW!AB73</f>
        <v>3</v>
      </c>
      <c r="AA73" s="52">
        <f>Exclosure.data.RAW!AC73</f>
        <v>9.6</v>
      </c>
      <c r="AB73" s="52">
        <f>Exclosure.data.RAW!AD73</f>
        <v>15</v>
      </c>
      <c r="AC73" s="52">
        <f>Exclosure.data.RAW!AE73</f>
        <v>50</v>
      </c>
      <c r="AD73" s="84">
        <f>Exclosure.data.RAW!AH73</f>
        <v>1.85</v>
      </c>
      <c r="AE73" s="87">
        <f>Exclosure.data.RAW!AI73</f>
        <v>5.44</v>
      </c>
      <c r="AF73">
        <f>Exclosure.data.RAW!AJ73</f>
        <v>7.2900000000000009</v>
      </c>
      <c r="AG73" s="122"/>
      <c r="AH73" s="87">
        <f>Exclosure.data.RAW!AN73</f>
        <v>12.97</v>
      </c>
      <c r="AI73" s="5">
        <f>Exclosure.data.RAW!BO73</f>
        <v>12.97</v>
      </c>
      <c r="AJ73" t="str">
        <f>Exclosure.data.RAW!BP73</f>
        <v/>
      </c>
      <c r="AL73" s="84">
        <f>Exclosure.data.RAW!BR73</f>
        <v>0.38734567901234568</v>
      </c>
      <c r="AM73" s="84"/>
      <c r="AN73">
        <f>Exclosure.data.RAW!BT73</f>
        <v>0.29218106995884774</v>
      </c>
    </row>
    <row r="74" spans="1:41" x14ac:dyDescent="0.25">
      <c r="A74" s="12" t="str">
        <f>Exclosure.data.RAW!A74</f>
        <v>WET_W_3_EX_H2</v>
      </c>
      <c r="B74" s="4" t="str">
        <f>Exclosure.data.RAW!B74</f>
        <v>WET_W_3_H2</v>
      </c>
      <c r="C74" s="4" t="str">
        <f>Exclosure.data.RAW!C74</f>
        <v>WET_W</v>
      </c>
      <c r="D74" s="4" t="str">
        <f>Exclosure.data.RAW!D74</f>
        <v>WET_W_3</v>
      </c>
      <c r="E74" s="4" t="str">
        <f>Exclosure.data.RAW!E74</f>
        <v>WET_W_1</v>
      </c>
      <c r="F74" s="4" t="str">
        <f>Exclosure.data.RAW!F74</f>
        <v>Handajega</v>
      </c>
      <c r="G74" s="12" t="str">
        <f>Exclosure.data.RAW!G74</f>
        <v>WET</v>
      </c>
      <c r="H74" s="12" t="str">
        <f>Exclosure.data.RAW!H74</f>
        <v>W</v>
      </c>
      <c r="I74" s="22">
        <f>Exclosure.data.RAW!I74</f>
        <v>3</v>
      </c>
      <c r="J74" s="22">
        <v>1</v>
      </c>
      <c r="K74" s="12" t="str">
        <f>Exclosure.data.RAW!K74</f>
        <v>EX</v>
      </c>
      <c r="L74" s="12" t="str">
        <f>Exclosure.data.RAW!L74</f>
        <v>H2</v>
      </c>
      <c r="M74" s="21">
        <f>Exclosure.data.RAW!M74</f>
        <v>951</v>
      </c>
      <c r="N74" s="75">
        <f>Exclosure.data.RAW!N74</f>
        <v>-2.2779990269999999</v>
      </c>
      <c r="O74" s="75">
        <f>Exclosure.data.RAW!O74</f>
        <v>34.027678035000001</v>
      </c>
      <c r="P74" s="16">
        <f>Exclosure.data.RAW!P74</f>
        <v>42815</v>
      </c>
      <c r="Q74" s="16">
        <f>Exclosure.data.RAW!Q74</f>
        <v>42868</v>
      </c>
      <c r="R74" s="21">
        <f>Exclosure.data.RAW!R74</f>
        <v>53</v>
      </c>
      <c r="S74" s="54">
        <f>Exclosure.data.RAW!S74</f>
        <v>213.79325629799999</v>
      </c>
      <c r="T74">
        <f>Exclosure.data.RAW!T74</f>
        <v>518.85084918799998</v>
      </c>
      <c r="U74" s="68" t="str">
        <f>Exclosure.data.RAW!U74</f>
        <v>The.tri</v>
      </c>
      <c r="V74" s="60">
        <f>Exclosure.data.RAW!V74</f>
        <v>2.8</v>
      </c>
      <c r="W74" s="59">
        <f>Exclosure.data.RAW!W74</f>
        <v>1.4</v>
      </c>
      <c r="X74" s="81">
        <f>Exclosure.data.RAW!X74</f>
        <v>15</v>
      </c>
      <c r="Y74" s="81">
        <f>Exclosure.data.RAW!Y74</f>
        <v>35</v>
      </c>
      <c r="Z74" s="155">
        <f>Exclosure.data.RAW!AB74</f>
        <v>3.5</v>
      </c>
      <c r="AA74" s="52">
        <f>Exclosure.data.RAW!AC74</f>
        <v>31.6</v>
      </c>
      <c r="AB74" s="52">
        <f>Exclosure.data.RAW!AD74</f>
        <v>40</v>
      </c>
      <c r="AC74" s="52">
        <f>Exclosure.data.RAW!AE74</f>
        <v>65</v>
      </c>
      <c r="AD74" s="84">
        <f>Exclosure.data.RAW!AH74</f>
        <v>8.18</v>
      </c>
      <c r="AE74" s="87">
        <f>Exclosure.data.RAW!AI74</f>
        <v>6.52</v>
      </c>
      <c r="AF74">
        <f>Exclosure.data.RAW!AJ74</f>
        <v>14.7</v>
      </c>
      <c r="AG74" s="122">
        <f>Exclosure.data.RAW!AK74</f>
        <v>63.96</v>
      </c>
      <c r="AH74" s="87">
        <f>Exclosure.data.RAW!AN74</f>
        <v>17.079999999999998</v>
      </c>
      <c r="AI74" s="5">
        <f>Exclosure.data.RAW!BO74</f>
        <v>81.039999999999992</v>
      </c>
      <c r="AJ74">
        <f>Exclosure.data.RAW!BP74</f>
        <v>2.7798742138364783</v>
      </c>
      <c r="AK74">
        <f>Exclosure.data.RAW!BQ74</f>
        <v>3.3522012578616356</v>
      </c>
      <c r="AL74" s="84">
        <f>Exclosure.data.RAW!BR74</f>
        <v>0.22274633123689722</v>
      </c>
      <c r="AM74" s="84">
        <f>Exclosure.data.RAW!BS74</f>
        <v>-9.4339622641511148E-3</v>
      </c>
      <c r="AN74">
        <f>Exclosure.data.RAW!BT74</f>
        <v>3.0026205450733752</v>
      </c>
      <c r="AO74">
        <f>Exclosure.data.RAW!BU74</f>
        <v>3.3427672955974836</v>
      </c>
    </row>
    <row r="75" spans="1:41" x14ac:dyDescent="0.25">
      <c r="A75" s="12" t="str">
        <f>Exclosure.data.RAW!A75</f>
        <v>WET_W_3_OP_H2</v>
      </c>
      <c r="B75" s="4" t="str">
        <f>Exclosure.data.RAW!B75</f>
        <v>WET_W_3_H2</v>
      </c>
      <c r="C75" s="4" t="str">
        <f>Exclosure.data.RAW!C75</f>
        <v>WET_W</v>
      </c>
      <c r="D75" s="4" t="str">
        <f>Exclosure.data.RAW!D75</f>
        <v>WET_W_3</v>
      </c>
      <c r="E75" s="4" t="str">
        <f>Exclosure.data.RAW!E75</f>
        <v>WET_W_1</v>
      </c>
      <c r="F75" s="4" t="str">
        <f>Exclosure.data.RAW!F75</f>
        <v>Handajega</v>
      </c>
      <c r="G75" s="12" t="str">
        <f>Exclosure.data.RAW!G75</f>
        <v>WET</v>
      </c>
      <c r="H75" s="12" t="str">
        <f>Exclosure.data.RAW!H75</f>
        <v>W</v>
      </c>
      <c r="I75" s="22">
        <f>Exclosure.data.RAW!I75</f>
        <v>3</v>
      </c>
      <c r="J75" s="22">
        <v>1</v>
      </c>
      <c r="K75" s="12" t="str">
        <f>Exclosure.data.RAW!K75</f>
        <v>OP</v>
      </c>
      <c r="L75" s="12" t="str">
        <f>Exclosure.data.RAW!L75</f>
        <v>H2</v>
      </c>
      <c r="M75" s="21">
        <f>Exclosure.data.RAW!M75</f>
        <v>951</v>
      </c>
      <c r="N75" s="75">
        <f>Exclosure.data.RAW!N75</f>
        <v>-2.2779990269999999</v>
      </c>
      <c r="O75" s="75">
        <f>Exclosure.data.RAW!O75</f>
        <v>34.027678035000001</v>
      </c>
      <c r="P75" s="16">
        <f>Exclosure.data.RAW!P75</f>
        <v>42815</v>
      </c>
      <c r="Q75" s="16">
        <f>Exclosure.data.RAW!Q75</f>
        <v>42868</v>
      </c>
      <c r="R75" s="21">
        <f>Exclosure.data.RAW!R75</f>
        <v>53</v>
      </c>
      <c r="S75" s="54">
        <f>Exclosure.data.RAW!S75</f>
        <v>213.79325629799999</v>
      </c>
      <c r="T75">
        <f>Exclosure.data.RAW!T75</f>
        <v>732.64410548599994</v>
      </c>
      <c r="U75" s="68" t="str">
        <f>Exclosure.data.RAW!U75</f>
        <v>The.tri</v>
      </c>
      <c r="V75" s="60">
        <f>Exclosure.data.RAW!V75</f>
        <v>2.7</v>
      </c>
      <c r="W75" s="59">
        <f>Exclosure.data.RAW!W75</f>
        <v>1.5</v>
      </c>
      <c r="X75" s="81">
        <f>Exclosure.data.RAW!X75</f>
        <v>33</v>
      </c>
      <c r="Y75" s="81">
        <f>Exclosure.data.RAW!Y75</f>
        <v>40</v>
      </c>
      <c r="Z75" s="155">
        <f>Exclosure.data.RAW!AB75</f>
        <v>3.2</v>
      </c>
      <c r="AA75" s="52">
        <f>Exclosure.data.RAW!AC75</f>
        <v>13.2</v>
      </c>
      <c r="AB75" s="52">
        <f>Exclosure.data.RAW!AD75</f>
        <v>20</v>
      </c>
      <c r="AC75" s="52">
        <f>Exclosure.data.RAW!AE75</f>
        <v>55</v>
      </c>
      <c r="AD75" s="84">
        <f>Exclosure.data.RAW!AH75</f>
        <v>10.92</v>
      </c>
      <c r="AE75" s="87">
        <f>Exclosure.data.RAW!AI75</f>
        <v>12.83</v>
      </c>
      <c r="AF75">
        <f>Exclosure.data.RAW!AJ75</f>
        <v>23.75</v>
      </c>
      <c r="AG75" s="122"/>
      <c r="AH75" s="87">
        <f>Exclosure.data.RAW!AN75</f>
        <v>17.260000000000002</v>
      </c>
      <c r="AI75" s="5">
        <f>Exclosure.data.RAW!BO75</f>
        <v>17.260000000000002</v>
      </c>
      <c r="AJ75" t="str">
        <f>Exclosure.data.RAW!BP75</f>
        <v/>
      </c>
      <c r="AL75" s="84">
        <f>Exclosure.data.RAW!BR75</f>
        <v>0.23218029350104832</v>
      </c>
      <c r="AM75" s="84"/>
      <c r="AN75">
        <f>Exclosure.data.RAW!BT75</f>
        <v>-0.34014675052410898</v>
      </c>
    </row>
    <row r="76" spans="1:41" x14ac:dyDescent="0.25">
      <c r="A76" s="12" t="str">
        <f>Exclosure.data.RAW!A76</f>
        <v>WET_W_4_EX_H2</v>
      </c>
      <c r="B76" s="4" t="str">
        <f>Exclosure.data.RAW!B76</f>
        <v>WET_W_4_H2</v>
      </c>
      <c r="C76" s="4" t="str">
        <f>Exclosure.data.RAW!C76</f>
        <v>WET_W</v>
      </c>
      <c r="D76" s="4" t="str">
        <f>Exclosure.data.RAW!D76</f>
        <v>WET_W_4</v>
      </c>
      <c r="E76" s="4" t="str">
        <f>Exclosure.data.RAW!E76</f>
        <v>WET_W_2</v>
      </c>
      <c r="F76" s="4" t="str">
        <f>Exclosure.data.RAW!F76</f>
        <v>Handajega</v>
      </c>
      <c r="G76" s="12" t="str">
        <f>Exclosure.data.RAW!G76</f>
        <v>WET</v>
      </c>
      <c r="H76" s="12" t="str">
        <f>Exclosure.data.RAW!H76</f>
        <v>W</v>
      </c>
      <c r="I76" s="22">
        <f>Exclosure.data.RAW!I76</f>
        <v>4</v>
      </c>
      <c r="J76" s="22">
        <v>2</v>
      </c>
      <c r="K76" s="12" t="str">
        <f>Exclosure.data.RAW!K76</f>
        <v>EX</v>
      </c>
      <c r="L76" s="12" t="str">
        <f>Exclosure.data.RAW!L76</f>
        <v>H2</v>
      </c>
      <c r="M76" s="21">
        <f>Exclosure.data.RAW!M76</f>
        <v>950</v>
      </c>
      <c r="N76" s="75">
        <f>Exclosure.data.RAW!N76</f>
        <v>-2.2788369660000001</v>
      </c>
      <c r="O76" s="75">
        <f>Exclosure.data.RAW!O76</f>
        <v>34.031883989999997</v>
      </c>
      <c r="P76" s="16">
        <f>Exclosure.data.RAW!P76</f>
        <v>42815</v>
      </c>
      <c r="Q76" s="16">
        <f>Exclosure.data.RAW!Q76</f>
        <v>42868</v>
      </c>
      <c r="R76" s="21">
        <f>Exclosure.data.RAW!R76</f>
        <v>53</v>
      </c>
      <c r="S76" s="54">
        <f>Exclosure.data.RAW!S76</f>
        <v>213.79325629799999</v>
      </c>
      <c r="T76">
        <f>Exclosure.data.RAW!T76</f>
        <v>518.85084918799998</v>
      </c>
      <c r="U76" s="68" t="str">
        <f>Exclosure.data.RAW!U76</f>
        <v>The.tri</v>
      </c>
      <c r="V76" s="60">
        <f>Exclosure.data.RAW!V76</f>
        <v>1</v>
      </c>
      <c r="W76" s="59">
        <f>Exclosure.data.RAW!W76</f>
        <v>3.3</v>
      </c>
      <c r="X76" s="81">
        <f>Exclosure.data.RAW!X76</f>
        <v>25</v>
      </c>
      <c r="Y76" s="81">
        <f>Exclosure.data.RAW!Y76</f>
        <v>40</v>
      </c>
      <c r="Z76" s="155">
        <f>Exclosure.data.RAW!AB76</f>
        <v>3.5</v>
      </c>
      <c r="AA76" s="52">
        <f>Exclosure.data.RAW!AC76</f>
        <v>20.6</v>
      </c>
      <c r="AB76" s="52">
        <f>Exclosure.data.RAW!AD76</f>
        <v>15</v>
      </c>
      <c r="AC76" s="52">
        <f>Exclosure.data.RAW!AE76</f>
        <v>50</v>
      </c>
      <c r="AD76" s="84">
        <f>Exclosure.data.RAW!AH76</f>
        <v>2.91</v>
      </c>
      <c r="AE76" s="87">
        <f>Exclosure.data.RAW!AI76</f>
        <v>10.26</v>
      </c>
      <c r="AF76">
        <f>Exclosure.data.RAW!AJ76</f>
        <v>13.17</v>
      </c>
      <c r="AG76" s="122">
        <f>Exclosure.data.RAW!AK76</f>
        <v>9.2799999999999994</v>
      </c>
      <c r="AH76" s="87">
        <f>Exclosure.data.RAW!AN76</f>
        <v>24.44</v>
      </c>
      <c r="AI76" s="5">
        <f>Exclosure.data.RAW!BO76</f>
        <v>33.72</v>
      </c>
      <c r="AJ76">
        <f>Exclosure.data.RAW!BP76</f>
        <v>0.19549266247379454</v>
      </c>
      <c r="AK76">
        <f>Exclosure.data.RAW!BQ76</f>
        <v>0.11373165618448632</v>
      </c>
      <c r="AL76" s="84">
        <f>Exclosure.data.RAW!BR76</f>
        <v>1.0476939203354299</v>
      </c>
      <c r="AM76" s="84">
        <f>Exclosure.data.RAW!BS76</f>
        <v>0.31761006289308186</v>
      </c>
      <c r="AN76">
        <f>Exclosure.data.RAW!BT76</f>
        <v>1.2431865828092243</v>
      </c>
      <c r="AO76">
        <f>Exclosure.data.RAW!BU76</f>
        <v>0.43134171907756819</v>
      </c>
    </row>
    <row r="77" spans="1:41" x14ac:dyDescent="0.25">
      <c r="A77" s="12" t="str">
        <f>Exclosure.data.RAW!A77</f>
        <v>WET_W_4_OP_H2</v>
      </c>
      <c r="B77" s="4" t="str">
        <f>Exclosure.data.RAW!B77</f>
        <v>WET_W_4_H2</v>
      </c>
      <c r="C77" s="4" t="str">
        <f>Exclosure.data.RAW!C77</f>
        <v>WET_W</v>
      </c>
      <c r="D77" s="4" t="str">
        <f>Exclosure.data.RAW!D77</f>
        <v>WET_W_4</v>
      </c>
      <c r="E77" s="4" t="str">
        <f>Exclosure.data.RAW!E77</f>
        <v>WET_W_2</v>
      </c>
      <c r="F77" s="4" t="str">
        <f>Exclosure.data.RAW!F77</f>
        <v>Handajega</v>
      </c>
      <c r="G77" s="12" t="str">
        <f>Exclosure.data.RAW!G77</f>
        <v>WET</v>
      </c>
      <c r="H77" s="12" t="str">
        <f>Exclosure.data.RAW!H77</f>
        <v>W</v>
      </c>
      <c r="I77" s="22">
        <f>Exclosure.data.RAW!I77</f>
        <v>4</v>
      </c>
      <c r="J77" s="22">
        <v>2</v>
      </c>
      <c r="K77" s="12" t="str">
        <f>Exclosure.data.RAW!K77</f>
        <v>OP</v>
      </c>
      <c r="L77" s="12" t="str">
        <f>Exclosure.data.RAW!L77</f>
        <v>H2</v>
      </c>
      <c r="M77" s="21">
        <f>Exclosure.data.RAW!M77</f>
        <v>950</v>
      </c>
      <c r="N77" s="75">
        <f>Exclosure.data.RAW!N77</f>
        <v>-2.2788369660000001</v>
      </c>
      <c r="O77" s="75">
        <f>Exclosure.data.RAW!O77</f>
        <v>34.031883989999997</v>
      </c>
      <c r="P77" s="16">
        <f>Exclosure.data.RAW!P77</f>
        <v>42815</v>
      </c>
      <c r="Q77" s="16">
        <f>Exclosure.data.RAW!Q77</f>
        <v>42868</v>
      </c>
      <c r="R77" s="21">
        <f>Exclosure.data.RAW!R77</f>
        <v>53</v>
      </c>
      <c r="S77" s="54">
        <f>Exclosure.data.RAW!S77</f>
        <v>213.79325629799999</v>
      </c>
      <c r="T77">
        <f>Exclosure.data.RAW!T77</f>
        <v>732.64410548599994</v>
      </c>
      <c r="U77" s="68" t="str">
        <f>Exclosure.data.RAW!U77</f>
        <v>The.tri</v>
      </c>
      <c r="V77" s="60">
        <f>Exclosure.data.RAW!V77</f>
        <v>0.7</v>
      </c>
      <c r="W77" s="59">
        <f>Exclosure.data.RAW!W77</f>
        <v>1.4</v>
      </c>
      <c r="X77" s="81">
        <f>Exclosure.data.RAW!X77</f>
        <v>18</v>
      </c>
      <c r="Y77" s="81">
        <f>Exclosure.data.RAW!Y77</f>
        <v>35</v>
      </c>
      <c r="Z77" s="155">
        <f>Exclosure.data.RAW!AB77</f>
        <v>2</v>
      </c>
      <c r="AA77" s="52">
        <f>Exclosure.data.RAW!AC77</f>
        <v>6</v>
      </c>
      <c r="AB77" s="52">
        <f>Exclosure.data.RAW!AD77</f>
        <v>10</v>
      </c>
      <c r="AC77" s="52">
        <f>Exclosure.data.RAW!AE77</f>
        <v>30</v>
      </c>
      <c r="AD77" s="84">
        <f>Exclosure.data.RAW!AH77</f>
        <v>5.55</v>
      </c>
      <c r="AE77" s="89">
        <f>Exclosure.data.RAW!AI77</f>
        <v>4.45</v>
      </c>
      <c r="AF77">
        <f>Exclosure.data.RAW!AJ77</f>
        <v>10</v>
      </c>
      <c r="AG77" s="122">
        <f>Exclosure.data.RAW!AK77</f>
        <v>7.11</v>
      </c>
      <c r="AH77" s="87">
        <f>Exclosure.data.RAW!AN77</f>
        <v>18.38</v>
      </c>
      <c r="AI77" s="5">
        <f>Exclosure.data.RAW!BO77</f>
        <v>25.49</v>
      </c>
      <c r="AJ77">
        <f>Exclosure.data.RAW!BP77</f>
        <v>8.17610062893082E-2</v>
      </c>
      <c r="AL77" s="84">
        <f>Exclosure.data.RAW!BR77</f>
        <v>0.73008385744234794</v>
      </c>
      <c r="AM77" s="84"/>
      <c r="AN77">
        <f>Exclosure.data.RAW!BT77</f>
        <v>0.81184486373165621</v>
      </c>
    </row>
    <row r="78" spans="1:41" x14ac:dyDescent="0.25">
      <c r="A78" s="12" t="str">
        <f>Exclosure.data.RAW!A78</f>
        <v>WET_P_1_EX_H2</v>
      </c>
      <c r="B78" s="4" t="str">
        <f>Exclosure.data.RAW!B78</f>
        <v>WET_P_1_H2</v>
      </c>
      <c r="C78" s="4" t="str">
        <f>Exclosure.data.RAW!C78</f>
        <v>WET_P</v>
      </c>
      <c r="D78" s="4" t="str">
        <f>Exclosure.data.RAW!D78</f>
        <v>WET_P_1</v>
      </c>
      <c r="E78" s="4" t="str">
        <f>Exclosure.data.RAW!E78</f>
        <v>WET_P_1</v>
      </c>
      <c r="F78" s="4" t="str">
        <f>Exclosure.data.RAW!F78</f>
        <v>Mwantimba</v>
      </c>
      <c r="G78" s="12" t="str">
        <f>Exclosure.data.RAW!G78</f>
        <v>WET</v>
      </c>
      <c r="H78" s="12" t="str">
        <f>Exclosure.data.RAW!H78</f>
        <v>P</v>
      </c>
      <c r="I78" s="22">
        <f>Exclosure.data.RAW!I78</f>
        <v>1</v>
      </c>
      <c r="J78" s="22">
        <v>1</v>
      </c>
      <c r="K78" s="12" t="str">
        <f>Exclosure.data.RAW!K78</f>
        <v>EX</v>
      </c>
      <c r="L78" s="12" t="str">
        <f>Exclosure.data.RAW!L78</f>
        <v>H2</v>
      </c>
      <c r="M78" s="21">
        <f>Exclosure.data.RAW!M78</f>
        <v>957</v>
      </c>
      <c r="N78" s="75">
        <f>Exclosure.data.RAW!N78</f>
        <v>-2.3500519620000002</v>
      </c>
      <c r="O78" s="75">
        <f>Exclosure.data.RAW!O78</f>
        <v>34.049975992999997</v>
      </c>
      <c r="P78" s="16">
        <f>Exclosure.data.RAW!P78</f>
        <v>42816</v>
      </c>
      <c r="Q78" s="16">
        <f>Exclosure.data.RAW!Q78</f>
        <v>42869</v>
      </c>
      <c r="R78" s="21">
        <f>Exclosure.data.RAW!R78</f>
        <v>53</v>
      </c>
      <c r="S78" s="54">
        <f>Exclosure.data.RAW!S78</f>
        <v>222.92411083499999</v>
      </c>
      <c r="T78">
        <f>Exclosure.data.RAW!T78</f>
        <v>546.12063711500002</v>
      </c>
      <c r="U78" s="68" t="str">
        <f>Exclosure.data.RAW!U78</f>
        <v>Chr.ori</v>
      </c>
      <c r="V78" s="60">
        <f>Exclosure.data.RAW!V78</f>
        <v>1</v>
      </c>
      <c r="W78" s="59">
        <f>Exclosure.data.RAW!W78</f>
        <v>0.3</v>
      </c>
      <c r="X78" s="81">
        <f>Exclosure.data.RAW!X78</f>
        <v>12</v>
      </c>
      <c r="Y78" s="81">
        <f>Exclosure.data.RAW!Y78</f>
        <v>15</v>
      </c>
      <c r="Z78" s="155">
        <f>Exclosure.data.RAW!AB78</f>
        <v>3</v>
      </c>
      <c r="AA78" s="52">
        <f>Exclosure.data.RAW!AC78</f>
        <v>14.2</v>
      </c>
      <c r="AB78" s="52">
        <f>Exclosure.data.RAW!AD78</f>
        <v>55</v>
      </c>
      <c r="AC78" s="52">
        <f>Exclosure.data.RAW!AE78</f>
        <v>92</v>
      </c>
      <c r="AD78" s="84">
        <f>Exclosure.data.RAW!AH78</f>
        <v>1.91</v>
      </c>
      <c r="AE78" s="87">
        <f>Exclosure.data.RAW!AI78</f>
        <v>13.25</v>
      </c>
      <c r="AF78">
        <f>Exclosure.data.RAW!AJ78</f>
        <v>15.16</v>
      </c>
      <c r="AG78" s="122">
        <f>Exclosure.data.RAW!AK78</f>
        <v>24.25</v>
      </c>
      <c r="AH78" s="87">
        <f>Exclosure.data.RAW!AN78</f>
        <v>33.89</v>
      </c>
      <c r="AI78" s="5">
        <f>Exclosure.data.RAW!BO78</f>
        <v>58.14</v>
      </c>
      <c r="AJ78">
        <f>Exclosure.data.RAW!BP78</f>
        <v>0.81551362683438167</v>
      </c>
      <c r="AK78">
        <f>Exclosure.data.RAW!BQ78</f>
        <v>0.41299790356394123</v>
      </c>
      <c r="AL78" s="84">
        <f>Exclosure.data.RAW!BR78</f>
        <v>1.6189727463312369</v>
      </c>
      <c r="AM78" s="84">
        <f>Exclosure.data.RAW!BS78</f>
        <v>1.0864779874213837</v>
      </c>
      <c r="AN78">
        <f>Exclosure.data.RAW!BT78</f>
        <v>2.434486373165619</v>
      </c>
      <c r="AO78">
        <f>Exclosure.data.RAW!BU78</f>
        <v>1.499475890985325</v>
      </c>
    </row>
    <row r="79" spans="1:41" x14ac:dyDescent="0.25">
      <c r="A79" s="12" t="str">
        <f>Exclosure.data.RAW!A79</f>
        <v>WET_P_1_OP_H2</v>
      </c>
      <c r="B79" s="4" t="str">
        <f>Exclosure.data.RAW!B79</f>
        <v>WET_P_1_H2</v>
      </c>
      <c r="C79" s="4" t="str">
        <f>Exclosure.data.RAW!C79</f>
        <v>WET_P</v>
      </c>
      <c r="D79" s="4" t="str">
        <f>Exclosure.data.RAW!D79</f>
        <v>WET_P_1</v>
      </c>
      <c r="E79" s="4" t="str">
        <f>Exclosure.data.RAW!E79</f>
        <v>WET_P_1</v>
      </c>
      <c r="F79" s="4" t="str">
        <f>Exclosure.data.RAW!F79</f>
        <v>Mwantimba</v>
      </c>
      <c r="G79" s="12" t="str">
        <f>Exclosure.data.RAW!G79</f>
        <v>WET</v>
      </c>
      <c r="H79" s="12" t="str">
        <f>Exclosure.data.RAW!H79</f>
        <v>P</v>
      </c>
      <c r="I79" s="22">
        <f>Exclosure.data.RAW!I79</f>
        <v>1</v>
      </c>
      <c r="J79" s="22">
        <v>1</v>
      </c>
      <c r="K79" s="12" t="str">
        <f>Exclosure.data.RAW!K79</f>
        <v>OP</v>
      </c>
      <c r="L79" s="12" t="str">
        <f>Exclosure.data.RAW!L79</f>
        <v>H2</v>
      </c>
      <c r="M79" s="21">
        <f>Exclosure.data.RAW!M79</f>
        <v>957</v>
      </c>
      <c r="N79" s="75">
        <f>Exclosure.data.RAW!N79</f>
        <v>-2.3500519620000002</v>
      </c>
      <c r="O79" s="75">
        <f>Exclosure.data.RAW!O79</f>
        <v>34.049975992999997</v>
      </c>
      <c r="P79" s="16">
        <f>Exclosure.data.RAW!P79</f>
        <v>42816</v>
      </c>
      <c r="Q79" s="16">
        <f>Exclosure.data.RAW!Q79</f>
        <v>42869</v>
      </c>
      <c r="R79" s="21">
        <f>Exclosure.data.RAW!R79</f>
        <v>53</v>
      </c>
      <c r="S79" s="54">
        <f>Exclosure.data.RAW!S79</f>
        <v>222.92411083499999</v>
      </c>
      <c r="T79">
        <f>Exclosure.data.RAW!T79</f>
        <v>769.04474794999999</v>
      </c>
      <c r="U79" s="68" t="str">
        <f>Exclosure.data.RAW!U79</f>
        <v>Chr.ori</v>
      </c>
      <c r="V79" s="60">
        <f>Exclosure.data.RAW!V79</f>
        <v>1.2</v>
      </c>
      <c r="W79" s="59">
        <f>Exclosure.data.RAW!W79</f>
        <v>0.6</v>
      </c>
      <c r="X79" s="81">
        <f>Exclosure.data.RAW!X79</f>
        <v>8</v>
      </c>
      <c r="Y79" s="81">
        <f>Exclosure.data.RAW!Y79</f>
        <v>12</v>
      </c>
      <c r="Z79" s="155">
        <f>Exclosure.data.RAW!AB79</f>
        <v>1</v>
      </c>
      <c r="AA79" s="52">
        <f>Exclosure.data.RAW!AC79</f>
        <v>9.6</v>
      </c>
      <c r="AB79" s="52">
        <f>Exclosure.data.RAW!AD79</f>
        <v>45</v>
      </c>
      <c r="AC79" s="52">
        <f>Exclosure.data.RAW!AE79</f>
        <v>60</v>
      </c>
      <c r="AD79" s="84">
        <f>Exclosure.data.RAW!AH79</f>
        <v>8.69</v>
      </c>
      <c r="AE79" s="87">
        <f>Exclosure.data.RAW!AI79</f>
        <v>3</v>
      </c>
      <c r="AF79">
        <f>Exclosure.data.RAW!AJ79</f>
        <v>11.69</v>
      </c>
      <c r="AG79" s="122">
        <f>Exclosure.data.RAW!AK79</f>
        <v>16.37</v>
      </c>
      <c r="AH79" s="87">
        <f>Exclosure.data.RAW!AN79</f>
        <v>13.16</v>
      </c>
      <c r="AI79" s="5">
        <f>Exclosure.data.RAW!BO79</f>
        <v>29.53</v>
      </c>
      <c r="AJ79">
        <f>Exclosure.data.RAW!BP79</f>
        <v>0.40251572327044038</v>
      </c>
      <c r="AL79" s="84">
        <f>Exclosure.data.RAW!BR79</f>
        <v>0.53249475890985332</v>
      </c>
      <c r="AM79" s="84"/>
      <c r="AN79">
        <f>Exclosure.data.RAW!BT79</f>
        <v>0.9350104821802937</v>
      </c>
    </row>
    <row r="80" spans="1:41" x14ac:dyDescent="0.25">
      <c r="A80" s="12" t="str">
        <f>Exclosure.data.RAW!A80</f>
        <v>WET_P_2_EX_H2</v>
      </c>
      <c r="B80" s="4" t="str">
        <f>Exclosure.data.RAW!B80</f>
        <v>WET_P_2_H2</v>
      </c>
      <c r="C80" s="4" t="str">
        <f>Exclosure.data.RAW!C80</f>
        <v>WET_P</v>
      </c>
      <c r="D80" s="4" t="str">
        <f>Exclosure.data.RAW!D80</f>
        <v>WET_P_2</v>
      </c>
      <c r="E80" s="4" t="str">
        <f>Exclosure.data.RAW!E80</f>
        <v>WET_P_2</v>
      </c>
      <c r="F80" s="4" t="str">
        <f>Exclosure.data.RAW!F80</f>
        <v>Mwantimba</v>
      </c>
      <c r="G80" s="12" t="str">
        <f>Exclosure.data.RAW!G80</f>
        <v>WET</v>
      </c>
      <c r="H80" s="12" t="str">
        <f>Exclosure.data.RAW!H80</f>
        <v>P</v>
      </c>
      <c r="I80" s="22">
        <f>Exclosure.data.RAW!I80</f>
        <v>2</v>
      </c>
      <c r="J80" s="22">
        <v>2</v>
      </c>
      <c r="K80" s="12" t="str">
        <f>Exclosure.data.RAW!K80</f>
        <v>EX</v>
      </c>
      <c r="L80" s="12" t="str">
        <f>Exclosure.data.RAW!L80</f>
        <v>H2</v>
      </c>
      <c r="M80" s="21">
        <f>Exclosure.data.RAW!M80</f>
        <v>959</v>
      </c>
      <c r="N80" s="75">
        <f>Exclosure.data.RAW!N80</f>
        <v>-2.3484879830000001</v>
      </c>
      <c r="O80" s="75">
        <f>Exclosure.data.RAW!O80</f>
        <v>34.050110019999998</v>
      </c>
      <c r="P80" s="16">
        <f>Exclosure.data.RAW!P80</f>
        <v>42816</v>
      </c>
      <c r="Q80" s="16">
        <f>Exclosure.data.RAW!Q80</f>
        <v>42869</v>
      </c>
      <c r="R80" s="21">
        <f>Exclosure.data.RAW!R80</f>
        <v>53</v>
      </c>
      <c r="S80" s="54">
        <f>Exclosure.data.RAW!S80</f>
        <v>222.92411083499999</v>
      </c>
      <c r="T80">
        <f>Exclosure.data.RAW!T80</f>
        <v>546.12063711500002</v>
      </c>
      <c r="U80" s="68" t="str">
        <f>Exclosure.data.RAW!U80</f>
        <v>Chr.ori</v>
      </c>
      <c r="V80" s="60">
        <f>Exclosure.data.RAW!V80</f>
        <v>1.5</v>
      </c>
      <c r="W80" s="59">
        <f>Exclosure.data.RAW!W80</f>
        <v>1.6</v>
      </c>
      <c r="X80" s="81">
        <f>Exclosure.data.RAW!X80</f>
        <v>12</v>
      </c>
      <c r="Y80" s="81">
        <f>Exclosure.data.RAW!Y80</f>
        <v>50</v>
      </c>
      <c r="Z80" s="155">
        <f>Exclosure.data.RAW!AB80</f>
        <v>5.5</v>
      </c>
      <c r="AA80" s="52">
        <f>Exclosure.data.RAW!AC80</f>
        <v>16.8</v>
      </c>
      <c r="AB80" s="52">
        <f>Exclosure.data.RAW!AD80</f>
        <v>20</v>
      </c>
      <c r="AC80" s="52">
        <f>Exclosure.data.RAW!AE80</f>
        <v>80</v>
      </c>
      <c r="AD80" s="84">
        <f>Exclosure.data.RAW!AH80</f>
        <v>0</v>
      </c>
      <c r="AE80" s="87">
        <f>Exclosure.data.RAW!AI80</f>
        <v>13.46</v>
      </c>
      <c r="AF80">
        <f>Exclosure.data.RAW!AJ80</f>
        <v>13.46</v>
      </c>
      <c r="AG80" s="122">
        <f>Exclosure.data.RAW!AK80</f>
        <v>24.42</v>
      </c>
      <c r="AH80" s="87">
        <f>Exclosure.data.RAW!AN80</f>
        <v>36.79</v>
      </c>
      <c r="AI80" s="5">
        <f>Exclosure.data.RAW!BO80</f>
        <v>61.21</v>
      </c>
      <c r="AJ80">
        <f>Exclosure.data.RAW!BP80</f>
        <v>1.2720125786163523</v>
      </c>
      <c r="AK80">
        <f>Exclosure.data.RAW!BQ80</f>
        <v>0.67085953878406723</v>
      </c>
      <c r="AL80" s="84">
        <f>Exclosure.data.RAW!BR80</f>
        <v>1.6525157232704404</v>
      </c>
      <c r="AM80" s="84">
        <f>Exclosure.data.RAW!BS80</f>
        <v>1.0110062893081762</v>
      </c>
      <c r="AN80">
        <f>Exclosure.data.RAW!BT80</f>
        <v>2.9245283018867925</v>
      </c>
      <c r="AO80">
        <f>Exclosure.data.RAW!BU80</f>
        <v>1.6818658280922434</v>
      </c>
    </row>
    <row r="81" spans="1:41" x14ac:dyDescent="0.25">
      <c r="A81" s="12" t="str">
        <f>Exclosure.data.RAW!A81</f>
        <v>WET_P_2_OP_H2</v>
      </c>
      <c r="B81" s="4" t="str">
        <f>Exclosure.data.RAW!B81</f>
        <v>WET_P_2_H2</v>
      </c>
      <c r="C81" s="4" t="str">
        <f>Exclosure.data.RAW!C81</f>
        <v>WET_P</v>
      </c>
      <c r="D81" s="4" t="str">
        <f>Exclosure.data.RAW!D81</f>
        <v>WET_P_2</v>
      </c>
      <c r="E81" s="4" t="str">
        <f>Exclosure.data.RAW!E81</f>
        <v>WET_P_2</v>
      </c>
      <c r="F81" s="4" t="str">
        <f>Exclosure.data.RAW!F81</f>
        <v>Mwantimba</v>
      </c>
      <c r="G81" s="12" t="str">
        <f>Exclosure.data.RAW!G81</f>
        <v>WET</v>
      </c>
      <c r="H81" s="12" t="str">
        <f>Exclosure.data.RAW!H81</f>
        <v>P</v>
      </c>
      <c r="I81" s="22">
        <f>Exclosure.data.RAW!I81</f>
        <v>2</v>
      </c>
      <c r="J81" s="22">
        <v>2</v>
      </c>
      <c r="K81" s="12" t="str">
        <f>Exclosure.data.RAW!K81</f>
        <v>OP</v>
      </c>
      <c r="L81" s="12" t="str">
        <f>Exclosure.data.RAW!L81</f>
        <v>H2</v>
      </c>
      <c r="M81" s="21">
        <f>Exclosure.data.RAW!M81</f>
        <v>959</v>
      </c>
      <c r="N81" s="75">
        <f>Exclosure.data.RAW!N81</f>
        <v>-2.3484879830000001</v>
      </c>
      <c r="O81" s="75">
        <f>Exclosure.data.RAW!O81</f>
        <v>34.050110019999998</v>
      </c>
      <c r="P81" s="16">
        <f>Exclosure.data.RAW!P81</f>
        <v>42816</v>
      </c>
      <c r="Q81" s="16">
        <f>Exclosure.data.RAW!Q81</f>
        <v>42869</v>
      </c>
      <c r="R81" s="21">
        <f>Exclosure.data.RAW!R81</f>
        <v>53</v>
      </c>
      <c r="S81" s="54">
        <f>Exclosure.data.RAW!S81</f>
        <v>222.92411083499999</v>
      </c>
      <c r="T81">
        <f>Exclosure.data.RAW!T81</f>
        <v>769.04474794999999</v>
      </c>
      <c r="U81" s="68" t="str">
        <f>Exclosure.data.RAW!U81</f>
        <v>Chr.ori</v>
      </c>
      <c r="V81" s="60">
        <f>Exclosure.data.RAW!V81</f>
        <v>1.6</v>
      </c>
      <c r="W81" s="59">
        <f>Exclosure.data.RAW!W81</f>
        <v>2</v>
      </c>
      <c r="X81" s="81">
        <f>Exclosure.data.RAW!X81</f>
        <v>7</v>
      </c>
      <c r="Y81" s="81">
        <f>Exclosure.data.RAW!Y81</f>
        <v>40</v>
      </c>
      <c r="Z81" s="155">
        <f>Exclosure.data.RAW!AB81</f>
        <v>2.2000000000000002</v>
      </c>
      <c r="AA81" s="52">
        <f>Exclosure.data.RAW!AC81</f>
        <v>5.2</v>
      </c>
      <c r="AB81" s="52">
        <f>Exclosure.data.RAW!AD81</f>
        <v>30</v>
      </c>
      <c r="AC81" s="52">
        <f>Exclosure.data.RAW!AE81</f>
        <v>65</v>
      </c>
      <c r="AD81" s="84">
        <f>Exclosure.data.RAW!AH81</f>
        <v>0.15</v>
      </c>
      <c r="AE81" s="87">
        <f>Exclosure.data.RAW!AI81</f>
        <v>5.26</v>
      </c>
      <c r="AF81">
        <f>Exclosure.data.RAW!AJ81</f>
        <v>5.41</v>
      </c>
      <c r="AG81" s="122">
        <f>Exclosure.data.RAW!AK81</f>
        <v>11.62</v>
      </c>
      <c r="AH81" s="87">
        <f>Exclosure.data.RAW!AN81</f>
        <v>17.5</v>
      </c>
      <c r="AI81" s="5">
        <f>Exclosure.data.RAW!BO81</f>
        <v>29.119999999999997</v>
      </c>
      <c r="AJ81">
        <f>Exclosure.data.RAW!BP81</f>
        <v>0.60115303983228507</v>
      </c>
      <c r="AL81" s="84">
        <f>Exclosure.data.RAW!BR81</f>
        <v>0.64150943396226412</v>
      </c>
      <c r="AM81" s="84"/>
      <c r="AN81">
        <f>Exclosure.data.RAW!BT81</f>
        <v>1.2426624737945491</v>
      </c>
    </row>
    <row r="82" spans="1:41" x14ac:dyDescent="0.25">
      <c r="A82" s="12" t="str">
        <f>Exclosure.data.RAW!A82</f>
        <v>WET_P_3_EX_H2</v>
      </c>
      <c r="B82" s="4" t="str">
        <f>Exclosure.data.RAW!B82</f>
        <v>WET_P_3_H2</v>
      </c>
      <c r="C82" s="4" t="str">
        <f>Exclosure.data.RAW!C82</f>
        <v>WET_P</v>
      </c>
      <c r="D82" s="4" t="str">
        <f>Exclosure.data.RAW!D82</f>
        <v>WET_P_3</v>
      </c>
      <c r="E82" s="4" t="str">
        <f>Exclosure.data.RAW!E82</f>
        <v>WET_P_4</v>
      </c>
      <c r="F82" s="4" t="str">
        <f>Exclosure.data.RAW!F82</f>
        <v>Mwantimba</v>
      </c>
      <c r="G82" s="12" t="str">
        <f>Exclosure.data.RAW!G82</f>
        <v>WET</v>
      </c>
      <c r="H82" s="12" t="str">
        <f>Exclosure.data.RAW!H82</f>
        <v>P</v>
      </c>
      <c r="I82" s="22">
        <f>Exclosure.data.RAW!I82</f>
        <v>3</v>
      </c>
      <c r="J82" s="22">
        <v>4</v>
      </c>
      <c r="K82" s="12" t="str">
        <f>Exclosure.data.RAW!K82</f>
        <v>EX</v>
      </c>
      <c r="L82" s="12" t="str">
        <f>Exclosure.data.RAW!L82</f>
        <v>H2</v>
      </c>
      <c r="M82" s="21">
        <f>Exclosure.data.RAW!M82</f>
        <v>1022</v>
      </c>
      <c r="N82" s="75">
        <f>Exclosure.data.RAW!N82</f>
        <v>-2.3672930339999998</v>
      </c>
      <c r="O82" s="75">
        <f>Exclosure.data.RAW!O82</f>
        <v>34.062509034000001</v>
      </c>
      <c r="P82" s="16">
        <f>Exclosure.data.RAW!P82</f>
        <v>42816</v>
      </c>
      <c r="Q82" s="16">
        <f>Exclosure.data.RAW!Q82</f>
        <v>42869</v>
      </c>
      <c r="R82" s="21">
        <f>Exclosure.data.RAW!R82</f>
        <v>53</v>
      </c>
      <c r="S82" s="54">
        <f>Exclosure.data.RAW!S82</f>
        <v>222.92411083499999</v>
      </c>
      <c r="T82">
        <f>Exclosure.data.RAW!T82</f>
        <v>546.12063711500002</v>
      </c>
      <c r="U82" s="68" t="str">
        <f>Exclosure.data.RAW!U82</f>
        <v>Chr.ori</v>
      </c>
      <c r="V82" s="60">
        <f>Exclosure.data.RAW!V82</f>
        <v>1.5</v>
      </c>
      <c r="W82" s="59">
        <f>Exclosure.data.RAW!W82</f>
        <v>3.8</v>
      </c>
      <c r="X82" s="81">
        <f>Exclosure.data.RAW!X82</f>
        <v>7</v>
      </c>
      <c r="Y82" s="81">
        <f>Exclosure.data.RAW!Y82</f>
        <v>60</v>
      </c>
      <c r="Z82" s="155">
        <f>Exclosure.data.RAW!AB82</f>
        <v>12</v>
      </c>
      <c r="AA82" s="52">
        <f>Exclosure.data.RAW!AC82</f>
        <v>51.4</v>
      </c>
      <c r="AB82" s="52">
        <f>Exclosure.data.RAW!AD82</f>
        <v>5</v>
      </c>
      <c r="AC82" s="52">
        <f>Exclosure.data.RAW!AE82</f>
        <v>95</v>
      </c>
      <c r="AD82" s="84">
        <f>Exclosure.data.RAW!AH82</f>
        <v>5.16</v>
      </c>
      <c r="AE82" s="87">
        <f>Exclosure.data.RAW!AI82</f>
        <v>31.55</v>
      </c>
      <c r="AF82">
        <f>Exclosure.data.RAW!AJ82</f>
        <v>36.71</v>
      </c>
      <c r="AG82" s="122">
        <f>Exclosure.data.RAW!AK82</f>
        <v>4.8</v>
      </c>
      <c r="AH82" s="87">
        <f>Exclosure.data.RAW!AN82</f>
        <v>99.42</v>
      </c>
      <c r="AI82" s="5">
        <f>Exclosure.data.RAW!BO82</f>
        <v>104.22</v>
      </c>
      <c r="AJ82">
        <f>Exclosure.data.RAW!BP82</f>
        <v>0.20073375262054508</v>
      </c>
      <c r="AK82">
        <f>Exclosure.data.RAW!BQ82</f>
        <v>0.1933962264150943</v>
      </c>
      <c r="AL82" s="84">
        <f>Exclosure.data.RAW!BR82</f>
        <v>4.1200209643605872</v>
      </c>
      <c r="AM82" s="84">
        <f>Exclosure.data.RAW!BS82</f>
        <v>0.57914046121593277</v>
      </c>
      <c r="AN82">
        <f>Exclosure.data.RAW!BT82</f>
        <v>4.3207547169811322</v>
      </c>
      <c r="AO82">
        <f>Exclosure.data.RAW!BU82</f>
        <v>0.77253668763102701</v>
      </c>
    </row>
    <row r="83" spans="1:41" x14ac:dyDescent="0.25">
      <c r="A83" s="12" t="str">
        <f>Exclosure.data.RAW!A83</f>
        <v>WET_P_3_OP_H2</v>
      </c>
      <c r="B83" s="4" t="str">
        <f>Exclosure.data.RAW!B83</f>
        <v>WET_P_3_H2</v>
      </c>
      <c r="C83" s="4" t="str">
        <f>Exclosure.data.RAW!C83</f>
        <v>WET_P</v>
      </c>
      <c r="D83" s="4" t="str">
        <f>Exclosure.data.RAW!D83</f>
        <v>WET_P_3</v>
      </c>
      <c r="E83" s="4" t="str">
        <f>Exclosure.data.RAW!E83</f>
        <v>WET_P_4</v>
      </c>
      <c r="F83" s="4" t="str">
        <f>Exclosure.data.RAW!F83</f>
        <v>Mwantimba</v>
      </c>
      <c r="G83" s="12" t="str">
        <f>Exclosure.data.RAW!G83</f>
        <v>WET</v>
      </c>
      <c r="H83" s="12" t="str">
        <f>Exclosure.data.RAW!H83</f>
        <v>P</v>
      </c>
      <c r="I83" s="22">
        <f>Exclosure.data.RAW!I83</f>
        <v>3</v>
      </c>
      <c r="J83" s="22">
        <v>4</v>
      </c>
      <c r="K83" s="12" t="str">
        <f>Exclosure.data.RAW!K83</f>
        <v>OP</v>
      </c>
      <c r="L83" s="12" t="str">
        <f>Exclosure.data.RAW!L83</f>
        <v>H2</v>
      </c>
      <c r="M83" s="21">
        <f>Exclosure.data.RAW!M83</f>
        <v>1022</v>
      </c>
      <c r="N83" s="75">
        <f>Exclosure.data.RAW!N83</f>
        <v>-2.3672930339999998</v>
      </c>
      <c r="O83" s="75">
        <f>Exclosure.data.RAW!O83</f>
        <v>34.062509034000001</v>
      </c>
      <c r="P83" s="16">
        <f>Exclosure.data.RAW!P83</f>
        <v>42816</v>
      </c>
      <c r="Q83" s="16">
        <f>Exclosure.data.RAW!Q83</f>
        <v>42869</v>
      </c>
      <c r="R83" s="21">
        <f>Exclosure.data.RAW!R83</f>
        <v>53</v>
      </c>
      <c r="S83" s="54">
        <f>Exclosure.data.RAW!S83</f>
        <v>222.92411083499999</v>
      </c>
      <c r="T83">
        <f>Exclosure.data.RAW!T83</f>
        <v>769.04474794999999</v>
      </c>
      <c r="U83" s="68" t="str">
        <f>Exclosure.data.RAW!U83</f>
        <v>Chr.ori</v>
      </c>
      <c r="V83" s="60">
        <f>Exclosure.data.RAW!V83</f>
        <v>1.8</v>
      </c>
      <c r="W83" s="59">
        <f>Exclosure.data.RAW!W83</f>
        <v>0.7</v>
      </c>
      <c r="X83" s="81">
        <f>Exclosure.data.RAW!X83</f>
        <v>8</v>
      </c>
      <c r="Y83" s="81">
        <f>Exclosure.data.RAW!Y83</f>
        <v>45</v>
      </c>
      <c r="Z83" s="155">
        <f>Exclosure.data.RAW!AB83</f>
        <v>4</v>
      </c>
      <c r="AA83" s="52">
        <f>Exclosure.data.RAW!AC83</f>
        <v>28.6</v>
      </c>
      <c r="AB83" s="52">
        <f>Exclosure.data.RAW!AD83</f>
        <v>3</v>
      </c>
      <c r="AC83" s="52">
        <f>Exclosure.data.RAW!AE83</f>
        <v>95</v>
      </c>
      <c r="AD83" s="84">
        <f>Exclosure.data.RAW!AH83</f>
        <v>0.97</v>
      </c>
      <c r="AE83" s="87">
        <f>Exclosure.data.RAW!AI83</f>
        <v>20.81</v>
      </c>
      <c r="AF83">
        <f>Exclosure.data.RAW!AJ83</f>
        <v>21.779999999999998</v>
      </c>
      <c r="AG83" s="122">
        <f>Exclosure.data.RAW!AK83</f>
        <v>1.1100000000000001</v>
      </c>
      <c r="AH83" s="87">
        <f>Exclosure.data.RAW!AN83</f>
        <v>88.37</v>
      </c>
      <c r="AI83" s="5">
        <f>Exclosure.data.RAW!BO83</f>
        <v>89.48</v>
      </c>
      <c r="AJ83">
        <f>Exclosure.data.RAW!BP83</f>
        <v>7.3375262054507402E-3</v>
      </c>
      <c r="AL83" s="84">
        <f>Exclosure.data.RAW!BR83</f>
        <v>3.5408805031446544</v>
      </c>
      <c r="AM83" s="84"/>
      <c r="AN83">
        <f>Exclosure.data.RAW!BT83</f>
        <v>3.5482180293501053</v>
      </c>
    </row>
    <row r="84" spans="1:41" x14ac:dyDescent="0.25">
      <c r="A84" s="12" t="str">
        <f>Exclosure.data.RAW!A84</f>
        <v>WET_P_4_EX_H2</v>
      </c>
      <c r="B84" s="4" t="str">
        <f>Exclosure.data.RAW!B84</f>
        <v>WET_P_4_H2</v>
      </c>
      <c r="C84" s="4" t="str">
        <f>Exclosure.data.RAW!C84</f>
        <v>WET_P</v>
      </c>
      <c r="D84" s="4" t="str">
        <f>Exclosure.data.RAW!D84</f>
        <v>WET_P_4</v>
      </c>
      <c r="E84" s="4" t="str">
        <f>Exclosure.data.RAW!E84</f>
        <v>WET_P_3</v>
      </c>
      <c r="F84" s="4" t="str">
        <f>Exclosure.data.RAW!F84</f>
        <v>Mwantimba</v>
      </c>
      <c r="G84" s="12" t="str">
        <f>Exclosure.data.RAW!G84</f>
        <v>WET</v>
      </c>
      <c r="H84" s="12" t="str">
        <f>Exclosure.data.RAW!H84</f>
        <v>P</v>
      </c>
      <c r="I84" s="22">
        <f>Exclosure.data.RAW!I84</f>
        <v>4</v>
      </c>
      <c r="J84" s="22">
        <v>3</v>
      </c>
      <c r="K84" s="12" t="str">
        <f>Exclosure.data.RAW!K84</f>
        <v>EX</v>
      </c>
      <c r="L84" s="12" t="str">
        <f>Exclosure.data.RAW!L84</f>
        <v>H2</v>
      </c>
      <c r="M84" s="21">
        <f>Exclosure.data.RAW!M84</f>
        <v>1020</v>
      </c>
      <c r="N84" s="75">
        <f>Exclosure.data.RAW!N84</f>
        <v>-2.3685700170000001</v>
      </c>
      <c r="O84" s="75">
        <f>Exclosure.data.RAW!O84</f>
        <v>34.062585980000001</v>
      </c>
      <c r="P84" s="16">
        <f>Exclosure.data.RAW!P84</f>
        <v>42816</v>
      </c>
      <c r="Q84" s="16">
        <f>Exclosure.data.RAW!Q84</f>
        <v>42869</v>
      </c>
      <c r="R84" s="21">
        <f>Exclosure.data.RAW!R84</f>
        <v>53</v>
      </c>
      <c r="S84" s="54">
        <f>Exclosure.data.RAW!S84</f>
        <v>222.92411083499999</v>
      </c>
      <c r="T84">
        <f>Exclosure.data.RAW!T84</f>
        <v>462.30490403900001</v>
      </c>
      <c r="U84" s="68" t="str">
        <f>Exclosure.data.RAW!U84</f>
        <v>Chr.ori</v>
      </c>
      <c r="V84" s="60">
        <f>Exclosure.data.RAW!V84</f>
        <v>1.8</v>
      </c>
      <c r="W84" s="59">
        <f>Exclosure.data.RAW!W84</f>
        <v>0.4</v>
      </c>
      <c r="X84" s="81">
        <f>Exclosure.data.RAW!X84</f>
        <v>18</v>
      </c>
      <c r="Y84" s="81">
        <f>Exclosure.data.RAW!Y84</f>
        <v>35</v>
      </c>
      <c r="Z84" s="155">
        <f>Exclosure.data.RAW!AB84</f>
        <v>5.2</v>
      </c>
      <c r="AA84" s="52">
        <f>Exclosure.data.RAW!AC84</f>
        <v>28.6</v>
      </c>
      <c r="AB84" s="52">
        <f>Exclosure.data.RAW!AD84</f>
        <v>25</v>
      </c>
      <c r="AC84" s="52">
        <f>Exclosure.data.RAW!AE84</f>
        <v>85</v>
      </c>
      <c r="AD84" s="84">
        <f>Exclosure.data.RAW!AH84</f>
        <v>0</v>
      </c>
      <c r="AE84" s="87">
        <f>Exclosure.data.RAW!AI84</f>
        <v>26.71</v>
      </c>
      <c r="AF84">
        <f>Exclosure.data.RAW!AJ84</f>
        <v>26.71</v>
      </c>
      <c r="AG84" s="122">
        <f>Exclosure.data.RAW!AK84</f>
        <v>9.2200000000000006</v>
      </c>
      <c r="AH84" s="87">
        <f>Exclosure.data.RAW!AN84</f>
        <v>68.180000000000007</v>
      </c>
      <c r="AI84" s="5">
        <f>Exclosure.data.RAW!BO84</f>
        <v>77.400000000000006</v>
      </c>
      <c r="AJ84">
        <f>Exclosure.data.RAW!BP84</f>
        <v>0.48322851153039836</v>
      </c>
      <c r="AK84">
        <f>Exclosure.data.RAW!BQ84</f>
        <v>-0.44758909853249479</v>
      </c>
      <c r="AL84" s="84">
        <f>Exclosure.data.RAW!BR84</f>
        <v>2.6383647798742138</v>
      </c>
      <c r="AM84" s="84">
        <f>Exclosure.data.RAW!BS84</f>
        <v>0.94129979035639466</v>
      </c>
      <c r="AN84">
        <f>Exclosure.data.RAW!BT84</f>
        <v>3.1215932914046123</v>
      </c>
      <c r="AO84">
        <f>Exclosure.data.RAW!BU84</f>
        <v>0.49371069182389948</v>
      </c>
    </row>
    <row r="85" spans="1:41" x14ac:dyDescent="0.25">
      <c r="A85" s="12" t="str">
        <f>Exclosure.data.RAW!A85</f>
        <v>WET_P_4_OP_H2</v>
      </c>
      <c r="B85" s="4" t="str">
        <f>Exclosure.data.RAW!B85</f>
        <v>WET_P_4_H2</v>
      </c>
      <c r="C85" s="4" t="str">
        <f>Exclosure.data.RAW!C85</f>
        <v>WET_P</v>
      </c>
      <c r="D85" s="4" t="str">
        <f>Exclosure.data.RAW!D85</f>
        <v>WET_P_4</v>
      </c>
      <c r="E85" s="4" t="str">
        <f>Exclosure.data.RAW!E85</f>
        <v>WET_P_3</v>
      </c>
      <c r="F85" s="4" t="str">
        <f>Exclosure.data.RAW!F85</f>
        <v>Mwantimba</v>
      </c>
      <c r="G85" s="12" t="str">
        <f>Exclosure.data.RAW!G85</f>
        <v>WET</v>
      </c>
      <c r="H85" s="12" t="str">
        <f>Exclosure.data.RAW!H85</f>
        <v>P</v>
      </c>
      <c r="I85" s="22">
        <f>Exclosure.data.RAW!I85</f>
        <v>4</v>
      </c>
      <c r="J85" s="22">
        <v>3</v>
      </c>
      <c r="K85" s="12" t="str">
        <f>Exclosure.data.RAW!K85</f>
        <v>OP</v>
      </c>
      <c r="L85" s="12" t="str">
        <f>Exclosure.data.RAW!L85</f>
        <v>H2</v>
      </c>
      <c r="M85" s="21">
        <f>Exclosure.data.RAW!M85</f>
        <v>1020</v>
      </c>
      <c r="N85" s="75">
        <f>Exclosure.data.RAW!N85</f>
        <v>-2.3685700170000001</v>
      </c>
      <c r="O85" s="75">
        <f>Exclosure.data.RAW!O85</f>
        <v>34.062585980000001</v>
      </c>
      <c r="P85" s="16">
        <f>Exclosure.data.RAW!P85</f>
        <v>42816</v>
      </c>
      <c r="Q85" s="16">
        <f>Exclosure.data.RAW!Q85</f>
        <v>42869</v>
      </c>
      <c r="R85" s="21">
        <f>Exclosure.data.RAW!R85</f>
        <v>53</v>
      </c>
      <c r="S85" s="54">
        <f>Exclosure.data.RAW!S85</f>
        <v>222.92411083499999</v>
      </c>
      <c r="T85">
        <f>Exclosure.data.RAW!T85</f>
        <v>685.22901487399997</v>
      </c>
      <c r="U85" s="68" t="str">
        <f>Exclosure.data.RAW!U85</f>
        <v>Chr.ori</v>
      </c>
      <c r="V85" s="60">
        <f>Exclosure.data.RAW!V85</f>
        <v>1.7</v>
      </c>
      <c r="W85" s="59">
        <f>Exclosure.data.RAW!W85</f>
        <v>2.1</v>
      </c>
      <c r="X85" s="81">
        <f>Exclosure.data.RAW!X85</f>
        <v>55</v>
      </c>
      <c r="Y85" s="81">
        <f>Exclosure.data.RAW!Y85</f>
        <v>70</v>
      </c>
      <c r="Z85" s="155">
        <f>Exclosure.data.RAW!AB85</f>
        <v>2.5</v>
      </c>
      <c r="AA85" s="52">
        <f>Exclosure.data.RAW!AC85</f>
        <v>17.600000000000001</v>
      </c>
      <c r="AB85" s="52">
        <f>Exclosure.data.RAW!AD85</f>
        <v>25</v>
      </c>
      <c r="AC85" s="52">
        <f>Exclosure.data.RAW!AE85</f>
        <v>95</v>
      </c>
      <c r="AD85" s="84">
        <f>Exclosure.data.RAW!AH85</f>
        <v>0</v>
      </c>
      <c r="AE85" s="87">
        <f>Exclosure.data.RAW!AI85</f>
        <v>17.84</v>
      </c>
      <c r="AF85">
        <f>Exclosure.data.RAW!AJ85</f>
        <v>17.84</v>
      </c>
      <c r="AG85" s="122">
        <f>Exclosure.data.RAW!AK85</f>
        <v>17.760000000000002</v>
      </c>
      <c r="AH85" s="87">
        <f>Exclosure.data.RAW!AN85</f>
        <v>50.22</v>
      </c>
      <c r="AI85" s="5">
        <f>Exclosure.data.RAW!BO85</f>
        <v>67.98</v>
      </c>
      <c r="AJ85">
        <f>Exclosure.data.RAW!BP85</f>
        <v>0.93081761006289321</v>
      </c>
      <c r="AL85" s="84">
        <f>Exclosure.data.RAW!BR85</f>
        <v>1.6970649895178194</v>
      </c>
      <c r="AM85" s="84"/>
      <c r="AN85">
        <f>Exclosure.data.RAW!BT85</f>
        <v>2.6278825995807127</v>
      </c>
    </row>
    <row r="86" spans="1:41" x14ac:dyDescent="0.25">
      <c r="A86" s="12" t="str">
        <f>Exclosure.data.RAW!A86</f>
        <v>DRY_W_1_EX_H2</v>
      </c>
      <c r="B86" s="4" t="str">
        <f>Exclosure.data.RAW!B86</f>
        <v>DRY_W_1_H2</v>
      </c>
      <c r="C86" s="4" t="str">
        <f>Exclosure.data.RAW!C86</f>
        <v>DRY_W</v>
      </c>
      <c r="D86" s="4" t="str">
        <f>Exclosure.data.RAW!D86</f>
        <v>DRY_W_1</v>
      </c>
      <c r="E86" s="4" t="str">
        <f>Exclosure.data.RAW!E86</f>
        <v>DRY_W_3</v>
      </c>
      <c r="F86" s="4" t="str">
        <f>Exclosure.data.RAW!F86</f>
        <v>Maswa</v>
      </c>
      <c r="G86" s="12" t="str">
        <f>Exclosure.data.RAW!G86</f>
        <v>DRY</v>
      </c>
      <c r="H86" s="12" t="str">
        <f>Exclosure.data.RAW!H86</f>
        <v>W</v>
      </c>
      <c r="I86" s="22">
        <f>Exclosure.data.RAW!I86</f>
        <v>1</v>
      </c>
      <c r="J86" s="22">
        <v>3</v>
      </c>
      <c r="K86" s="12" t="str">
        <f>Exclosure.data.RAW!K86</f>
        <v>EX</v>
      </c>
      <c r="L86" s="12" t="str">
        <f>Exclosure.data.RAW!L86</f>
        <v>H2</v>
      </c>
      <c r="M86" s="21">
        <f>Exclosure.data.RAW!M86</f>
        <v>995</v>
      </c>
      <c r="N86" s="75">
        <f>Exclosure.data.RAW!N86</f>
        <v>-3.2993320000000002</v>
      </c>
      <c r="O86" s="75">
        <f>Exclosure.data.RAW!O86</f>
        <v>34.848457965999998</v>
      </c>
      <c r="P86" s="16">
        <f>Exclosure.data.RAW!P86</f>
        <v>42818</v>
      </c>
      <c r="Q86" s="16">
        <f>Exclosure.data.RAW!Q86</f>
        <v>42866</v>
      </c>
      <c r="R86" s="21">
        <f>Exclosure.data.RAW!R86</f>
        <v>48</v>
      </c>
      <c r="S86" s="54">
        <f>Exclosure.data.RAW!S86</f>
        <v>115.33425271599999</v>
      </c>
      <c r="T86">
        <f>Exclosure.data.RAW!T86</f>
        <v>612.97709400899998</v>
      </c>
      <c r="U86" s="68" t="str">
        <f>Exclosure.data.RAW!U86</f>
        <v>Cyn.dac</v>
      </c>
      <c r="V86" s="60">
        <f>Exclosure.data.RAW!V86</f>
        <v>2</v>
      </c>
      <c r="W86" s="59">
        <f>Exclosure.data.RAW!W86</f>
        <v>6.8</v>
      </c>
      <c r="X86" s="81">
        <f>Exclosure.data.RAW!X86</f>
        <v>13</v>
      </c>
      <c r="Y86" s="81">
        <f>Exclosure.data.RAW!Y86</f>
        <v>30</v>
      </c>
      <c r="Z86" s="155"/>
      <c r="AA86" s="155"/>
      <c r="AB86" s="155"/>
      <c r="AC86" s="155"/>
      <c r="AD86" s="84">
        <f>Exclosure.data.RAW!AH86</f>
        <v>14.67</v>
      </c>
      <c r="AE86" s="87">
        <f>Exclosure.data.RAW!AI86</f>
        <v>41.78</v>
      </c>
      <c r="AF86">
        <f>Exclosure.data.RAW!AJ86</f>
        <v>56.45</v>
      </c>
      <c r="AG86" s="185"/>
      <c r="AH86" s="85"/>
      <c r="AI86" s="192" t="str">
        <f>Exclosure.data.RAW!BO86</f>
        <v/>
      </c>
      <c r="AJ86" s="193" t="str">
        <f>Exclosure.data.RAW!BP86</f>
        <v/>
      </c>
      <c r="AK86" s="193" t="str">
        <f>Exclosure.data.RAW!BQ86</f>
        <v/>
      </c>
      <c r="AL86" s="84" t="str">
        <f>Exclosure.data.RAW!BR86</f>
        <v/>
      </c>
      <c r="AM86" s="84" t="str">
        <f>Exclosure.data.RAW!BS86</f>
        <v/>
      </c>
      <c r="AN86" s="193" t="str">
        <f>Exclosure.data.RAW!BT86</f>
        <v/>
      </c>
      <c r="AO86" s="193" t="str">
        <f>Exclosure.data.RAW!BU86</f>
        <v/>
      </c>
    </row>
    <row r="87" spans="1:41" x14ac:dyDescent="0.25">
      <c r="A87" s="12" t="str">
        <f>Exclosure.data.RAW!A87</f>
        <v>DRY_W_1_EX2_H2</v>
      </c>
      <c r="B87" s="4" t="str">
        <f>Exclosure.data.RAW!B87</f>
        <v>DRY_W_1_H2</v>
      </c>
      <c r="C87" s="4" t="str">
        <f>Exclosure.data.RAW!C87</f>
        <v>DRY_W</v>
      </c>
      <c r="D87" s="4" t="str">
        <f>Exclosure.data.RAW!D87</f>
        <v>DRY_W_1</v>
      </c>
      <c r="E87" s="4" t="str">
        <f>Exclosure.data.RAW!E87</f>
        <v>DRY_W_3</v>
      </c>
      <c r="F87" s="4" t="str">
        <f>Exclosure.data.RAW!F87</f>
        <v>Maswa</v>
      </c>
      <c r="G87" s="12" t="str">
        <f>Exclosure.data.RAW!G87</f>
        <v>DRY</v>
      </c>
      <c r="H87" s="12" t="str">
        <f>Exclosure.data.RAW!H87</f>
        <v>W</v>
      </c>
      <c r="I87" s="22">
        <f>Exclosure.data.RAW!I87</f>
        <v>1</v>
      </c>
      <c r="J87" s="22">
        <v>3</v>
      </c>
      <c r="K87" s="12" t="str">
        <f>Exclosure.data.RAW!K87</f>
        <v>EX2</v>
      </c>
      <c r="L87" s="12" t="str">
        <f>Exclosure.data.RAW!L87</f>
        <v>H2</v>
      </c>
      <c r="M87" s="21">
        <f>Exclosure.data.RAW!M87</f>
        <v>995</v>
      </c>
      <c r="N87" s="75">
        <f>Exclosure.data.RAW!N87</f>
        <v>-3.2993320000000002</v>
      </c>
      <c r="O87" s="75">
        <f>Exclosure.data.RAW!O87</f>
        <v>34.848457965999998</v>
      </c>
      <c r="P87" s="16">
        <f>Exclosure.data.RAW!P87</f>
        <v>42819</v>
      </c>
      <c r="Q87" s="16">
        <f>Exclosure.data.RAW!Q87</f>
        <v>42866</v>
      </c>
      <c r="R87" s="21">
        <f>Exclosure.data.RAW!R87</f>
        <v>47</v>
      </c>
      <c r="S87" s="54">
        <f>Exclosure.data.RAW!S87</f>
        <v>115.33425271599999</v>
      </c>
      <c r="T87">
        <f>Exclosure.data.RAW!T87</f>
        <v>728.31134672500002</v>
      </c>
      <c r="U87" s="68" t="str">
        <f>Exclosure.data.RAW!U87</f>
        <v>Cyn.dac</v>
      </c>
      <c r="V87" s="60">
        <f>Exclosure.data.RAW!V87</f>
        <v>2.2999999999999998</v>
      </c>
      <c r="W87" s="59">
        <f>Exclosure.data.RAW!W87</f>
        <v>19.5</v>
      </c>
      <c r="X87" s="81">
        <f>Exclosure.data.RAW!X87</f>
        <v>13</v>
      </c>
      <c r="Y87" s="81">
        <f>Exclosure.data.RAW!Y87</f>
        <v>35</v>
      </c>
      <c r="Z87" s="155">
        <f>Exclosure.data.RAW!AB87</f>
        <v>2.5</v>
      </c>
      <c r="AA87" s="52">
        <f>Exclosure.data.RAW!AC87</f>
        <v>13</v>
      </c>
      <c r="AB87" s="52">
        <f>Exclosure.data.RAW!AD87</f>
        <v>15</v>
      </c>
      <c r="AC87" s="52">
        <f>Exclosure.data.RAW!AE87</f>
        <v>60</v>
      </c>
      <c r="AD87" s="84">
        <f>Exclosure.data.RAW!AH87</f>
        <v>24.35</v>
      </c>
      <c r="AE87" s="87">
        <f>Exclosure.data.RAW!AI87</f>
        <v>56.73</v>
      </c>
      <c r="AF87">
        <f>Exclosure.data.RAW!AJ87</f>
        <v>81.08</v>
      </c>
      <c r="AG87" s="185">
        <f>Exclosure.data.RAW!AK87</f>
        <v>8.0399999999999991</v>
      </c>
      <c r="AH87" s="85">
        <f>Exclosure.data.RAW!AN87</f>
        <v>38.369999999999997</v>
      </c>
      <c r="AI87" s="192">
        <f>Exclosure.data.RAW!BO87</f>
        <v>46.41</v>
      </c>
      <c r="AJ87" s="193">
        <f>Exclosure.data.RAW!BP87</f>
        <v>3.4278959810874657E-2</v>
      </c>
      <c r="AK87" s="193">
        <f>Exclosure.data.RAW!BQ87</f>
        <v>0.12529550827423164</v>
      </c>
      <c r="AL87" s="85">
        <f>Exclosure.data.RAW!BR87</f>
        <v>1.0401891252955082</v>
      </c>
      <c r="AM87" s="85">
        <f>Exclosure.data.RAW!BS87</f>
        <v>1.1660756501182032</v>
      </c>
      <c r="AN87" s="193">
        <f>Exclosure.data.RAW!BT87</f>
        <v>1.0744680851063828</v>
      </c>
      <c r="AO87" s="193">
        <f>Exclosure.data.RAW!BU87</f>
        <v>1.2913711583924345</v>
      </c>
    </row>
    <row r="88" spans="1:41" x14ac:dyDescent="0.25">
      <c r="A88" s="12" t="str">
        <f>Exclosure.data.RAW!A88</f>
        <v>DRY_W_1_OP_H2</v>
      </c>
      <c r="B88" s="4" t="str">
        <f>Exclosure.data.RAW!B88</f>
        <v>DRY_W_1_H2</v>
      </c>
      <c r="C88" s="4" t="str">
        <f>Exclosure.data.RAW!C88</f>
        <v>DRY_W</v>
      </c>
      <c r="D88" s="4" t="str">
        <f>Exclosure.data.RAW!D88</f>
        <v>DRY_W_1</v>
      </c>
      <c r="E88" s="4" t="str">
        <f>Exclosure.data.RAW!E88</f>
        <v>DRY_W_3</v>
      </c>
      <c r="F88" s="4" t="str">
        <f>Exclosure.data.RAW!F88</f>
        <v>Maswa</v>
      </c>
      <c r="G88" s="12" t="str">
        <f>Exclosure.data.RAW!G88</f>
        <v>DRY</v>
      </c>
      <c r="H88" s="12" t="str">
        <f>Exclosure.data.RAW!H88</f>
        <v>W</v>
      </c>
      <c r="I88" s="22">
        <f>Exclosure.data.RAW!I88</f>
        <v>1</v>
      </c>
      <c r="J88" s="22">
        <v>3</v>
      </c>
      <c r="K88" s="12" t="str">
        <f>Exclosure.data.RAW!K88</f>
        <v>OP</v>
      </c>
      <c r="L88" s="12" t="str">
        <f>Exclosure.data.RAW!L88</f>
        <v>H2</v>
      </c>
      <c r="M88" s="21">
        <f>Exclosure.data.RAW!M88</f>
        <v>995</v>
      </c>
      <c r="N88" s="75">
        <f>Exclosure.data.RAW!N88</f>
        <v>-3.2993320000000002</v>
      </c>
      <c r="O88" s="75">
        <f>Exclosure.data.RAW!O88</f>
        <v>34.848457965999998</v>
      </c>
      <c r="P88" s="16">
        <f>Exclosure.data.RAW!P88</f>
        <v>42818</v>
      </c>
      <c r="Q88" s="16">
        <f>Exclosure.data.RAW!Q88</f>
        <v>42866</v>
      </c>
      <c r="R88" s="21">
        <f>Exclosure.data.RAW!R88</f>
        <v>48</v>
      </c>
      <c r="S88" s="54">
        <f>Exclosure.data.RAW!S88</f>
        <v>115.33425271599999</v>
      </c>
      <c r="T88">
        <f>Exclosure.data.RAW!T88</f>
        <v>843.64559944099994</v>
      </c>
      <c r="U88" s="68" t="str">
        <f>Exclosure.data.RAW!U88</f>
        <v>Cyn.dac</v>
      </c>
      <c r="V88" s="60">
        <f>Exclosure.data.RAW!V88</f>
        <v>1.5</v>
      </c>
      <c r="W88" s="59">
        <f>Exclosure.data.RAW!W88</f>
        <v>3.6</v>
      </c>
      <c r="X88" s="81">
        <f>Exclosure.data.RAW!X88</f>
        <v>8</v>
      </c>
      <c r="Y88" s="81">
        <f>Exclosure.data.RAW!Y88</f>
        <v>38</v>
      </c>
      <c r="Z88" s="155">
        <f>Exclosure.data.RAW!AB88</f>
        <v>1.7</v>
      </c>
      <c r="AA88" s="52">
        <f>Exclosure.data.RAW!AC88</f>
        <v>3.3</v>
      </c>
      <c r="AB88" s="52">
        <f>Exclosure.data.RAW!AD88</f>
        <v>10</v>
      </c>
      <c r="AC88" s="52">
        <f>Exclosure.data.RAW!AE88</f>
        <v>30</v>
      </c>
      <c r="AD88" s="84">
        <f>Exclosure.data.RAW!AH88</f>
        <v>7.46</v>
      </c>
      <c r="AE88" s="87">
        <f>Exclosure.data.RAW!AI88</f>
        <v>20.77</v>
      </c>
      <c r="AF88">
        <f>Exclosure.data.RAW!AJ88</f>
        <v>28.23</v>
      </c>
      <c r="AG88" s="185">
        <f>Exclosure.data.RAW!AK88</f>
        <v>5.92</v>
      </c>
      <c r="AH88" s="85">
        <f>Exclosure.data.RAW!AN88</f>
        <v>18.64</v>
      </c>
      <c r="AI88" s="192">
        <f>Exclosure.data.RAW!BO88</f>
        <v>24.560000000000002</v>
      </c>
      <c r="AJ88" s="193">
        <f>Exclosure.data.RAW!BP88</f>
        <v>-8.9120370370370364E-2</v>
      </c>
      <c r="AK88" s="193"/>
      <c r="AL88" s="85">
        <f>Exclosure.data.RAW!BR88</f>
        <v>-0.12326388888888884</v>
      </c>
      <c r="AM88" s="85"/>
      <c r="AN88" s="193">
        <f>Exclosure.data.RAW!BT88</f>
        <v>-0.21238425925925916</v>
      </c>
      <c r="AO88" s="193"/>
    </row>
    <row r="89" spans="1:41" x14ac:dyDescent="0.25">
      <c r="A89" s="12" t="str">
        <f>Exclosure.data.RAW!A89</f>
        <v>DRY_W_2_EX_H2</v>
      </c>
      <c r="B89" s="4" t="str">
        <f>Exclosure.data.RAW!B89</f>
        <v>DRY_W_2_H2</v>
      </c>
      <c r="C89" s="4" t="str">
        <f>Exclosure.data.RAW!C89</f>
        <v>DRY_W</v>
      </c>
      <c r="D89" s="4" t="str">
        <f>Exclosure.data.RAW!D89</f>
        <v>DRY_W_2</v>
      </c>
      <c r="E89" s="4" t="str">
        <f>Exclosure.data.RAW!E89</f>
        <v>DRY_W_4</v>
      </c>
      <c r="F89" s="4" t="str">
        <f>Exclosure.data.RAW!F89</f>
        <v>Maswa</v>
      </c>
      <c r="G89" s="12" t="str">
        <f>Exclosure.data.RAW!G89</f>
        <v>DRY</v>
      </c>
      <c r="H89" s="12" t="str">
        <f>Exclosure.data.RAW!H89</f>
        <v>W</v>
      </c>
      <c r="I89" s="22">
        <f>Exclosure.data.RAW!I89</f>
        <v>2</v>
      </c>
      <c r="J89" s="22">
        <v>4</v>
      </c>
      <c r="K89" s="12" t="str">
        <f>Exclosure.data.RAW!K89</f>
        <v>EX</v>
      </c>
      <c r="L89" s="12" t="str">
        <f>Exclosure.data.RAW!L89</f>
        <v>H2</v>
      </c>
      <c r="M89" s="21">
        <f>Exclosure.data.RAW!M89</f>
        <v>980</v>
      </c>
      <c r="N89" s="75">
        <f>Exclosure.data.RAW!N89</f>
        <v>-3.3032679740000002</v>
      </c>
      <c r="O89" s="75">
        <f>Exclosure.data.RAW!O89</f>
        <v>34.847795963000003</v>
      </c>
      <c r="P89" s="16">
        <f>Exclosure.data.RAW!P89</f>
        <v>42818</v>
      </c>
      <c r="Q89" s="16">
        <f>Exclosure.data.RAW!Q89</f>
        <v>42866</v>
      </c>
      <c r="R89" s="21">
        <f>Exclosure.data.RAW!R89</f>
        <v>48</v>
      </c>
      <c r="S89" s="54">
        <f>Exclosure.data.RAW!S89</f>
        <v>115.33425271599999</v>
      </c>
      <c r="T89">
        <f>Exclosure.data.RAW!T89</f>
        <v>612.97709400899998</v>
      </c>
      <c r="U89" s="68" t="str">
        <f>Exclosure.data.RAW!U89</f>
        <v>Cyn.dac</v>
      </c>
      <c r="V89" s="60">
        <f>Exclosure.data.RAW!V89</f>
        <v>0.5</v>
      </c>
      <c r="W89" s="59">
        <f>Exclosure.data.RAW!W89</f>
        <v>1.5</v>
      </c>
      <c r="X89" s="81">
        <f>Exclosure.data.RAW!X89</f>
        <v>3.5</v>
      </c>
      <c r="Y89" s="81">
        <f>Exclosure.data.RAW!Y89</f>
        <v>35</v>
      </c>
      <c r="Z89" s="155">
        <f>Exclosure.data.RAW!AB89</f>
        <v>1.5</v>
      </c>
      <c r="AA89" s="52">
        <f>Exclosure.data.RAW!AC89</f>
        <v>6.8</v>
      </c>
      <c r="AB89" s="52">
        <f>Exclosure.data.RAW!AD89</f>
        <v>10</v>
      </c>
      <c r="AC89" s="52">
        <f>Exclosure.data.RAW!AE89</f>
        <v>40</v>
      </c>
      <c r="AD89" s="84">
        <f>Exclosure.data.RAW!AH89</f>
        <v>3.03</v>
      </c>
      <c r="AE89" s="87">
        <f>Exclosure.data.RAW!AI89</f>
        <v>34.020000000000003</v>
      </c>
      <c r="AF89">
        <f>Exclosure.data.RAW!AJ89</f>
        <v>37.050000000000004</v>
      </c>
      <c r="AG89" s="185">
        <f>Exclosure.data.RAW!AK89</f>
        <v>4.07</v>
      </c>
      <c r="AH89" s="85">
        <f>Exclosure.data.RAW!AN89</f>
        <v>39.53</v>
      </c>
      <c r="AI89" s="192">
        <f>Exclosure.data.RAW!BO89</f>
        <v>43.6</v>
      </c>
      <c r="AJ89" s="193">
        <f>Exclosure.data.RAW!BP89</f>
        <v>0.11458333333333337</v>
      </c>
      <c r="AK89" s="193">
        <f>Exclosure.data.RAW!BQ89</f>
        <v>-7.7546296296296294E-2</v>
      </c>
      <c r="AL89" s="85">
        <f>Exclosure.data.RAW!BR89</f>
        <v>7.0023148148148209E-2</v>
      </c>
      <c r="AM89" s="85">
        <f>Exclosure.data.RAW!BS89</f>
        <v>1.6608796296296298</v>
      </c>
      <c r="AN89" s="193">
        <f>Exclosure.data.RAW!BT89</f>
        <v>0.18460648148148176</v>
      </c>
      <c r="AO89" s="193">
        <f>Exclosure.data.RAW!BU89</f>
        <v>1.5833333333333333</v>
      </c>
    </row>
    <row r="90" spans="1:41" x14ac:dyDescent="0.25">
      <c r="A90" s="12" t="str">
        <f>Exclosure.data.RAW!A90</f>
        <v>DRY_W_2_EX2_H2</v>
      </c>
      <c r="B90" s="4" t="str">
        <f>Exclosure.data.RAW!B90</f>
        <v>DRY_W_2_H2</v>
      </c>
      <c r="C90" s="4" t="str">
        <f>Exclosure.data.RAW!C90</f>
        <v>DRY_W</v>
      </c>
      <c r="D90" s="4" t="str">
        <f>Exclosure.data.RAW!D90</f>
        <v>DRY_W_2</v>
      </c>
      <c r="E90" s="4" t="str">
        <f>Exclosure.data.RAW!E90</f>
        <v>DRY_W_4</v>
      </c>
      <c r="F90" s="4" t="str">
        <f>Exclosure.data.RAW!F90</f>
        <v>Maswa</v>
      </c>
      <c r="G90" s="12" t="str">
        <f>Exclosure.data.RAW!G90</f>
        <v>DRY</v>
      </c>
      <c r="H90" s="12" t="str">
        <f>Exclosure.data.RAW!H90</f>
        <v>W</v>
      </c>
      <c r="I90" s="22">
        <f>Exclosure.data.RAW!I90</f>
        <v>2</v>
      </c>
      <c r="J90" s="22">
        <v>4</v>
      </c>
      <c r="K90" s="12" t="str">
        <f>Exclosure.data.RAW!K90</f>
        <v>EX2</v>
      </c>
      <c r="L90" s="12" t="str">
        <f>Exclosure.data.RAW!L90</f>
        <v>H2</v>
      </c>
      <c r="M90" s="21">
        <f>Exclosure.data.RAW!M90</f>
        <v>980</v>
      </c>
      <c r="N90" s="75">
        <f>Exclosure.data.RAW!N90</f>
        <v>-3.3032679740000002</v>
      </c>
      <c r="O90" s="75">
        <f>Exclosure.data.RAW!O90</f>
        <v>34.847795963000003</v>
      </c>
      <c r="P90" s="16">
        <f>Exclosure.data.RAW!P90</f>
        <v>42819</v>
      </c>
      <c r="Q90" s="16">
        <f>Exclosure.data.RAW!Q90</f>
        <v>42866</v>
      </c>
      <c r="R90" s="21">
        <f>Exclosure.data.RAW!R90</f>
        <v>47</v>
      </c>
      <c r="S90" s="54">
        <f>Exclosure.data.RAW!S90</f>
        <v>115.33425271599999</v>
      </c>
      <c r="T90">
        <f>Exclosure.data.RAW!T90</f>
        <v>728.31134672500002</v>
      </c>
      <c r="U90" s="68" t="str">
        <f>Exclosure.data.RAW!U90</f>
        <v>Cyn.dac</v>
      </c>
      <c r="V90" s="60">
        <f>Exclosure.data.RAW!V90</f>
        <v>2.5</v>
      </c>
      <c r="W90" s="59">
        <f>Exclosure.data.RAW!W90</f>
        <v>6.4</v>
      </c>
      <c r="X90" s="81">
        <f>Exclosure.data.RAW!X90</f>
        <v>15</v>
      </c>
      <c r="Y90" s="81">
        <f>Exclosure.data.RAW!Y90</f>
        <v>40</v>
      </c>
      <c r="Z90" s="155">
        <f>Exclosure.data.RAW!AB90</f>
        <v>2</v>
      </c>
      <c r="AA90" s="52">
        <f>Exclosure.data.RAW!AC90</f>
        <v>9.6</v>
      </c>
      <c r="AB90" s="52">
        <f>Exclosure.data.RAW!AD90</f>
        <v>40</v>
      </c>
      <c r="AC90" s="52">
        <f>Exclosure.data.RAW!AE90</f>
        <v>60</v>
      </c>
      <c r="AD90" s="84">
        <f>Exclosure.data.RAW!AH90</f>
        <v>9.42</v>
      </c>
      <c r="AE90" s="87">
        <f>Exclosure.data.RAW!AI90</f>
        <v>80.87</v>
      </c>
      <c r="AF90">
        <f>Exclosure.data.RAW!AJ90</f>
        <v>90.29</v>
      </c>
      <c r="AG90" s="185">
        <f>Exclosure.data.RAW!AK90</f>
        <v>24.86</v>
      </c>
      <c r="AH90" s="85">
        <f>Exclosure.data.RAW!AN90</f>
        <v>21.43</v>
      </c>
      <c r="AI90" s="192">
        <f>Exclosure.data.RAW!BO90</f>
        <v>46.29</v>
      </c>
      <c r="AJ90" s="193">
        <f>Exclosure.data.RAW!BP90</f>
        <v>1.3457446808510638</v>
      </c>
      <c r="AK90" s="193">
        <f>Exclosure.data.RAW!BQ90</f>
        <v>1.1495271867612293</v>
      </c>
      <c r="AL90" s="85">
        <f>Exclosure.data.RAW!BR90</f>
        <v>-0.99822695035461007</v>
      </c>
      <c r="AM90" s="85">
        <f>Exclosure.data.RAW!BS90</f>
        <v>0.62647754137115841</v>
      </c>
      <c r="AN90" s="193">
        <f>Exclosure.data.RAW!BT90</f>
        <v>0.34751773049645412</v>
      </c>
      <c r="AO90" s="193">
        <f>Exclosure.data.RAW!BU90</f>
        <v>1.7760047281323876</v>
      </c>
    </row>
    <row r="91" spans="1:41" x14ac:dyDescent="0.25">
      <c r="A91" s="12" t="str">
        <f>Exclosure.data.RAW!A91</f>
        <v>DRY_W_2_OP_H2</v>
      </c>
      <c r="B91" s="4" t="str">
        <f>Exclosure.data.RAW!B91</f>
        <v>DRY_W_2_H2</v>
      </c>
      <c r="C91" s="4" t="str">
        <f>Exclosure.data.RAW!C91</f>
        <v>DRY_W</v>
      </c>
      <c r="D91" s="12" t="str">
        <f>Exclosure.data.RAW!D91</f>
        <v>DRY_W_2</v>
      </c>
      <c r="E91" s="12" t="str">
        <f>Exclosure.data.RAW!E91</f>
        <v>DRY_W_4</v>
      </c>
      <c r="F91" s="4" t="str">
        <f>Exclosure.data.RAW!F91</f>
        <v>Maswa</v>
      </c>
      <c r="G91" s="12" t="str">
        <f>Exclosure.data.RAW!G91</f>
        <v>DRY</v>
      </c>
      <c r="H91" s="12" t="str">
        <f>Exclosure.data.RAW!H91</f>
        <v>W</v>
      </c>
      <c r="I91" s="22">
        <f>Exclosure.data.RAW!I91</f>
        <v>2</v>
      </c>
      <c r="J91" s="22">
        <v>4</v>
      </c>
      <c r="K91" s="12" t="str">
        <f>Exclosure.data.RAW!K91</f>
        <v>OP</v>
      </c>
      <c r="L91" s="12" t="str">
        <f>Exclosure.data.RAW!L91</f>
        <v>H2</v>
      </c>
      <c r="M91" s="22">
        <f>Exclosure.data.RAW!M91</f>
        <v>980</v>
      </c>
      <c r="N91" s="75">
        <f>Exclosure.data.RAW!N91</f>
        <v>-3.3032679740000002</v>
      </c>
      <c r="O91" s="75">
        <f>Exclosure.data.RAW!O91</f>
        <v>34.847795963000003</v>
      </c>
      <c r="P91" s="16">
        <f>Exclosure.data.RAW!P91</f>
        <v>42818</v>
      </c>
      <c r="Q91" s="16">
        <f>Exclosure.data.RAW!Q91</f>
        <v>42866</v>
      </c>
      <c r="R91" s="21">
        <f>Exclosure.data.RAW!R91</f>
        <v>48</v>
      </c>
      <c r="S91" s="54">
        <f>Exclosure.data.RAW!S91</f>
        <v>115.33425271599999</v>
      </c>
      <c r="T91">
        <f>Exclosure.data.RAW!T91</f>
        <v>843.64559944099994</v>
      </c>
      <c r="U91" s="68" t="str">
        <f>Exclosure.data.RAW!U91</f>
        <v>Cyn.dac</v>
      </c>
      <c r="V91" s="60">
        <f>Exclosure.data.RAW!V91</f>
        <v>1.7</v>
      </c>
      <c r="W91" s="59">
        <f>Exclosure.data.RAW!W91</f>
        <v>3.5</v>
      </c>
      <c r="X91" s="81">
        <f>Exclosure.data.RAW!X91</f>
        <v>10</v>
      </c>
      <c r="Y91" s="81">
        <f>Exclosure.data.RAW!Y91</f>
        <v>30</v>
      </c>
      <c r="Z91" s="155">
        <f>Exclosure.data.RAW!AB91</f>
        <v>1.7</v>
      </c>
      <c r="AA91" s="52">
        <f>Exclosure.data.RAW!AC91</f>
        <v>3.2</v>
      </c>
      <c r="AB91" s="52">
        <f>Exclosure.data.RAW!AD91</f>
        <v>15</v>
      </c>
      <c r="AC91" s="52">
        <f>Exclosure.data.RAW!AE91</f>
        <v>25</v>
      </c>
      <c r="AD91" s="84">
        <f>Exclosure.data.RAW!AH91</f>
        <v>2.09</v>
      </c>
      <c r="AE91" s="87">
        <f>Exclosure.data.RAW!AI91</f>
        <v>38.32</v>
      </c>
      <c r="AF91">
        <f>Exclosure.data.RAW!AJ91</f>
        <v>40.409999999999997</v>
      </c>
      <c r="AG91" s="185">
        <f>Exclosure.data.RAW!AK91</f>
        <v>5.41</v>
      </c>
      <c r="AH91" s="85">
        <f>Exclosure.data.RAW!AN91</f>
        <v>10.83</v>
      </c>
      <c r="AI91" s="192">
        <f>Exclosure.data.RAW!BO91</f>
        <v>16.240000000000002</v>
      </c>
      <c r="AJ91" s="193">
        <f>Exclosure.data.RAW!BP91</f>
        <v>0.19212962962962965</v>
      </c>
      <c r="AK91" s="193"/>
      <c r="AL91" s="85">
        <f>Exclosure.data.RAW!BR91</f>
        <v>-1.5908564814814816</v>
      </c>
      <c r="AM91" s="85"/>
      <c r="AN91" s="193">
        <f>Exclosure.data.RAW!BT91</f>
        <v>-1.3987268518518514</v>
      </c>
      <c r="AO91" s="193"/>
    </row>
    <row r="92" spans="1:41" x14ac:dyDescent="0.25">
      <c r="A92" s="12" t="str">
        <f>Exclosure.data.RAW!A92</f>
        <v>DRY_W_3_EX_H2</v>
      </c>
      <c r="B92" s="4" t="str">
        <f>Exclosure.data.RAW!B92</f>
        <v>DRY_W_3_H2</v>
      </c>
      <c r="C92" s="4" t="str">
        <f>Exclosure.data.RAW!C92</f>
        <v>DRY_W</v>
      </c>
      <c r="D92" s="4" t="str">
        <f>Exclosure.data.RAW!D92</f>
        <v>DRY_W_3</v>
      </c>
      <c r="E92" s="4" t="str">
        <f>Exclosure.data.RAW!E92</f>
        <v>DRY_W_1</v>
      </c>
      <c r="F92" s="4" t="str">
        <f>Exclosure.data.RAW!F92</f>
        <v>Maswa</v>
      </c>
      <c r="G92" s="12" t="str">
        <f>Exclosure.data.RAW!G92</f>
        <v>DRY</v>
      </c>
      <c r="H92" s="12" t="str">
        <f>Exclosure.data.RAW!H92</f>
        <v>W</v>
      </c>
      <c r="I92" s="22">
        <f>Exclosure.data.RAW!I92</f>
        <v>3</v>
      </c>
      <c r="J92" s="22">
        <v>1</v>
      </c>
      <c r="K92" s="12" t="str">
        <f>Exclosure.data.RAW!K92</f>
        <v>EX</v>
      </c>
      <c r="L92" s="12" t="str">
        <f>Exclosure.data.RAW!L92</f>
        <v>H2</v>
      </c>
      <c r="M92" s="21">
        <f>Exclosure.data.RAW!M92</f>
        <v>998</v>
      </c>
      <c r="N92" s="75">
        <f>Exclosure.data.RAW!N92</f>
        <v>-3.295644969</v>
      </c>
      <c r="O92" s="75">
        <f>Exclosure.data.RAW!O92</f>
        <v>34.852435010999997</v>
      </c>
      <c r="P92" s="16">
        <f>Exclosure.data.RAW!P92</f>
        <v>42818</v>
      </c>
      <c r="Q92" s="16">
        <f>Exclosure.data.RAW!Q92</f>
        <v>42866</v>
      </c>
      <c r="R92" s="21">
        <f>Exclosure.data.RAW!R92</f>
        <v>48</v>
      </c>
      <c r="S92" s="54">
        <f>Exclosure.data.RAW!S92</f>
        <v>115.33425271599999</v>
      </c>
      <c r="T92">
        <f>Exclosure.data.RAW!T92</f>
        <v>610.93963869000004</v>
      </c>
      <c r="U92" s="68" t="str">
        <f>Exclosure.data.RAW!U92</f>
        <v>Cyn.dac</v>
      </c>
      <c r="V92" s="60">
        <f>Exclosure.data.RAW!V92</f>
        <v>1.2</v>
      </c>
      <c r="W92" s="59">
        <f>Exclosure.data.RAW!W92</f>
        <v>4.0999999999999996</v>
      </c>
      <c r="X92" s="81">
        <f>Exclosure.data.RAW!X92</f>
        <v>6</v>
      </c>
      <c r="Y92" s="81">
        <f>Exclosure.data.RAW!Y92</f>
        <v>50</v>
      </c>
      <c r="Z92" s="155"/>
      <c r="AA92" s="155"/>
      <c r="AB92" s="155"/>
      <c r="AC92" s="155"/>
      <c r="AD92" s="84">
        <f>Exclosure.data.RAW!AH92</f>
        <v>8.26</v>
      </c>
      <c r="AE92" s="87">
        <f>Exclosure.data.RAW!AI92</f>
        <v>30.12</v>
      </c>
      <c r="AF92">
        <f>Exclosure.data.RAW!AJ92</f>
        <v>38.380000000000003</v>
      </c>
      <c r="AG92" s="185"/>
      <c r="AH92" s="85"/>
      <c r="AI92" s="192" t="str">
        <f>Exclosure.data.RAW!BO92</f>
        <v/>
      </c>
      <c r="AJ92" s="193" t="str">
        <f>Exclosure.data.RAW!BP92</f>
        <v/>
      </c>
      <c r="AK92" s="193" t="str">
        <f>Exclosure.data.RAW!BQ92</f>
        <v/>
      </c>
      <c r="AL92" s="84" t="str">
        <f>Exclosure.data.RAW!BR92</f>
        <v/>
      </c>
      <c r="AM92" s="84" t="str">
        <f>Exclosure.data.RAW!BS92</f>
        <v/>
      </c>
      <c r="AN92" s="193" t="str">
        <f>Exclosure.data.RAW!BT92</f>
        <v/>
      </c>
      <c r="AO92" s="193" t="str">
        <f>Exclosure.data.RAW!BU92</f>
        <v/>
      </c>
    </row>
    <row r="93" spans="1:41" x14ac:dyDescent="0.25">
      <c r="A93" s="12" t="str">
        <f>Exclosure.data.RAW!A93</f>
        <v>DRY_W_3_EX2_H2</v>
      </c>
      <c r="B93" s="4" t="str">
        <f>Exclosure.data.RAW!B93</f>
        <v>DRY_W_3_H2</v>
      </c>
      <c r="C93" s="4" t="str">
        <f>Exclosure.data.RAW!C93</f>
        <v>DRY_W</v>
      </c>
      <c r="D93" s="4" t="str">
        <f>Exclosure.data.RAW!D93</f>
        <v>DRY_W_3</v>
      </c>
      <c r="E93" s="4" t="str">
        <f>Exclosure.data.RAW!E93</f>
        <v>DRY_W_1</v>
      </c>
      <c r="F93" s="4" t="str">
        <f>Exclosure.data.RAW!F93</f>
        <v>Maswa</v>
      </c>
      <c r="G93" s="12" t="str">
        <f>Exclosure.data.RAW!G93</f>
        <v>DRY</v>
      </c>
      <c r="H93" s="12" t="str">
        <f>Exclosure.data.RAW!H93</f>
        <v>W</v>
      </c>
      <c r="I93" s="22">
        <f>Exclosure.data.RAW!I93</f>
        <v>3</v>
      </c>
      <c r="J93" s="22">
        <v>1</v>
      </c>
      <c r="K93" s="12" t="str">
        <f>Exclosure.data.RAW!K93</f>
        <v>EX2</v>
      </c>
      <c r="L93" s="12" t="str">
        <f>Exclosure.data.RAW!L93</f>
        <v>H2</v>
      </c>
      <c r="M93" s="21">
        <f>Exclosure.data.RAW!M93</f>
        <v>998</v>
      </c>
      <c r="N93" s="75">
        <f>Exclosure.data.RAW!N93</f>
        <v>-3.295644969</v>
      </c>
      <c r="O93" s="75">
        <f>Exclosure.data.RAW!O93</f>
        <v>34.852435010999997</v>
      </c>
      <c r="P93" s="16">
        <f>Exclosure.data.RAW!P93</f>
        <v>42819</v>
      </c>
      <c r="Q93" s="16">
        <f>Exclosure.data.RAW!Q93</f>
        <v>42866</v>
      </c>
      <c r="R93" s="21">
        <f>Exclosure.data.RAW!R93</f>
        <v>47</v>
      </c>
      <c r="S93" s="54">
        <f>Exclosure.data.RAW!S93</f>
        <v>115.33425271599999</v>
      </c>
      <c r="T93">
        <f>Exclosure.data.RAW!T93</f>
        <v>726.27389140599996</v>
      </c>
      <c r="U93" s="68" t="str">
        <f>Exclosure.data.RAW!U93</f>
        <v>Cyn.dac</v>
      </c>
      <c r="V93" s="60">
        <f>Exclosure.data.RAW!V93</f>
        <v>1.5</v>
      </c>
      <c r="W93" s="59">
        <f>Exclosure.data.RAW!W93</f>
        <v>4.3</v>
      </c>
      <c r="X93" s="81">
        <f>Exclosure.data.RAW!X93</f>
        <v>6</v>
      </c>
      <c r="Y93" s="81">
        <f>Exclosure.data.RAW!Y93</f>
        <v>31</v>
      </c>
      <c r="Z93" s="155"/>
      <c r="AA93" s="155"/>
      <c r="AB93" s="155"/>
      <c r="AC93" s="155"/>
      <c r="AD93" s="84">
        <f>Exclosure.data.RAW!AH93</f>
        <v>17.64</v>
      </c>
      <c r="AE93" s="87">
        <f>Exclosure.data.RAW!AI93</f>
        <v>56.39</v>
      </c>
      <c r="AF93">
        <f>Exclosure.data.RAW!AJ93</f>
        <v>74.03</v>
      </c>
      <c r="AG93" s="185"/>
      <c r="AH93" s="85"/>
      <c r="AI93" s="192"/>
      <c r="AJ93" s="193"/>
      <c r="AK93" s="193"/>
      <c r="AL93" s="85" t="str">
        <f>Exclosure.data.RAW!BR93</f>
        <v/>
      </c>
      <c r="AM93" s="85" t="str">
        <f>Exclosure.data.RAW!BS93</f>
        <v/>
      </c>
      <c r="AN93" s="193"/>
      <c r="AO93" s="193"/>
    </row>
    <row r="94" spans="1:41" x14ac:dyDescent="0.25">
      <c r="A94" s="12" t="str">
        <f>Exclosure.data.RAW!A94</f>
        <v>DRY_W_3_OP_H2</v>
      </c>
      <c r="B94" s="4" t="str">
        <f>Exclosure.data.RAW!B94</f>
        <v>DRY_W_3_H2</v>
      </c>
      <c r="C94" s="4" t="str">
        <f>Exclosure.data.RAW!C94</f>
        <v>DRY_W</v>
      </c>
      <c r="D94" s="4" t="str">
        <f>Exclosure.data.RAW!D94</f>
        <v>DRY_W_3</v>
      </c>
      <c r="E94" s="4" t="str">
        <f>Exclosure.data.RAW!E94</f>
        <v>DRY_W_1</v>
      </c>
      <c r="F94" s="4" t="str">
        <f>Exclosure.data.RAW!F94</f>
        <v>Maswa</v>
      </c>
      <c r="G94" s="12" t="str">
        <f>Exclosure.data.RAW!G94</f>
        <v>DRY</v>
      </c>
      <c r="H94" s="12" t="str">
        <f>Exclosure.data.RAW!H94</f>
        <v>W</v>
      </c>
      <c r="I94" s="22">
        <f>Exclosure.data.RAW!I94</f>
        <v>3</v>
      </c>
      <c r="J94" s="22">
        <v>1</v>
      </c>
      <c r="K94" s="12" t="str">
        <f>Exclosure.data.RAW!K94</f>
        <v>OP</v>
      </c>
      <c r="L94" s="12" t="str">
        <f>Exclosure.data.RAW!L94</f>
        <v>H2</v>
      </c>
      <c r="M94" s="21">
        <f>Exclosure.data.RAW!M94</f>
        <v>998</v>
      </c>
      <c r="N94" s="75">
        <f>Exclosure.data.RAW!N94</f>
        <v>-3.295644969</v>
      </c>
      <c r="O94" s="75">
        <f>Exclosure.data.RAW!O94</f>
        <v>34.852435010999997</v>
      </c>
      <c r="P94" s="16">
        <f>Exclosure.data.RAW!P94</f>
        <v>42818</v>
      </c>
      <c r="Q94" s="16">
        <f>Exclosure.data.RAW!Q94</f>
        <v>42866</v>
      </c>
      <c r="R94" s="21">
        <f>Exclosure.data.RAW!R94</f>
        <v>48</v>
      </c>
      <c r="S94" s="54">
        <f>Exclosure.data.RAW!S94</f>
        <v>115.33425271599999</v>
      </c>
      <c r="T94">
        <f>Exclosure.data.RAW!T94</f>
        <v>841.608144122</v>
      </c>
      <c r="U94" s="68" t="str">
        <f>Exclosure.data.RAW!U94</f>
        <v>Cyn.dac</v>
      </c>
      <c r="V94" s="60">
        <f>Exclosure.data.RAW!V94</f>
        <v>1.5</v>
      </c>
      <c r="W94" s="59">
        <f>Exclosure.data.RAW!W94</f>
        <v>14.8</v>
      </c>
      <c r="X94" s="81">
        <f>Exclosure.data.RAW!X94</f>
        <v>15</v>
      </c>
      <c r="Y94" s="81">
        <f>Exclosure.data.RAW!Y94</f>
        <v>62</v>
      </c>
      <c r="Z94" s="155"/>
      <c r="AA94" s="155"/>
      <c r="AB94" s="155"/>
      <c r="AC94" s="155"/>
      <c r="AD94" s="84">
        <f>Exclosure.data.RAW!AH94</f>
        <v>7.26</v>
      </c>
      <c r="AE94" s="87">
        <f>Exclosure.data.RAW!AI94</f>
        <v>17.91</v>
      </c>
      <c r="AF94">
        <f>Exclosure.data.RAW!AJ94</f>
        <v>25.17</v>
      </c>
      <c r="AG94" s="185">
        <f>Exclosure.data.RAW!AK94</f>
        <v>0</v>
      </c>
      <c r="AH94" s="85">
        <f>Exclosure.data.RAW!AN94</f>
        <v>0</v>
      </c>
      <c r="AI94" s="192">
        <f>Exclosure.data.RAW!BO94</f>
        <v>0</v>
      </c>
      <c r="AJ94" s="193">
        <f>Exclosure.data.RAW!BP94</f>
        <v>-0.4201388888888889</v>
      </c>
      <c r="AK94" s="193"/>
      <c r="AL94" s="85">
        <f>Exclosure.data.RAW!BR94</f>
        <v>-1.0364583333333333</v>
      </c>
      <c r="AM94" s="85"/>
      <c r="AN94" s="193">
        <f>Exclosure.data.RAW!BT94</f>
        <v>-1.4565972222222223</v>
      </c>
      <c r="AO94" s="193"/>
    </row>
    <row r="95" spans="1:41" x14ac:dyDescent="0.25">
      <c r="A95" s="12" t="str">
        <f>Exclosure.data.RAW!A95</f>
        <v>DRY_W_4_EX_H2</v>
      </c>
      <c r="B95" s="4" t="str">
        <f>Exclosure.data.RAW!B95</f>
        <v>DRY_W_4_H2</v>
      </c>
      <c r="C95" s="4" t="str">
        <f>Exclosure.data.RAW!C95</f>
        <v>DRY_W</v>
      </c>
      <c r="D95" s="4" t="str">
        <f>Exclosure.data.RAW!D95</f>
        <v>DRY_W_4</v>
      </c>
      <c r="E95" s="4" t="str">
        <f>Exclosure.data.RAW!E95</f>
        <v>DRY_W_2</v>
      </c>
      <c r="F95" s="4" t="str">
        <f>Exclosure.data.RAW!F95</f>
        <v>Maswa</v>
      </c>
      <c r="G95" s="12" t="str">
        <f>Exclosure.data.RAW!G95</f>
        <v>DRY</v>
      </c>
      <c r="H95" s="12" t="str">
        <f>Exclosure.data.RAW!H95</f>
        <v>W</v>
      </c>
      <c r="I95" s="22">
        <f>Exclosure.data.RAW!I95</f>
        <v>4</v>
      </c>
      <c r="J95" s="22">
        <v>2</v>
      </c>
      <c r="K95" s="12" t="str">
        <f>Exclosure.data.RAW!K95</f>
        <v>EX</v>
      </c>
      <c r="L95" s="12" t="str">
        <f>Exclosure.data.RAW!L95</f>
        <v>H2</v>
      </c>
      <c r="M95" s="21">
        <f>Exclosure.data.RAW!M95</f>
        <v>1000</v>
      </c>
      <c r="N95" s="75">
        <f>Exclosure.data.RAW!N95</f>
        <v>-3.296013018</v>
      </c>
      <c r="O95" s="75">
        <f>Exclosure.data.RAW!O95</f>
        <v>34.854326974999999</v>
      </c>
      <c r="P95" s="16">
        <f>Exclosure.data.RAW!P95</f>
        <v>42819</v>
      </c>
      <c r="Q95" s="16">
        <f>Exclosure.data.RAW!Q95</f>
        <v>42866</v>
      </c>
      <c r="R95" s="21">
        <f>Exclosure.data.RAW!R95</f>
        <v>47</v>
      </c>
      <c r="S95" s="54">
        <f>Exclosure.data.RAW!S95</f>
        <v>132.710957729</v>
      </c>
      <c r="T95">
        <f>Exclosure.data.RAW!T95</f>
        <v>643.71251207299997</v>
      </c>
      <c r="U95" s="68" t="str">
        <f>Exclosure.data.RAW!U95</f>
        <v>Cyn.dac</v>
      </c>
      <c r="V95" s="60">
        <f>Exclosure.data.RAW!V95</f>
        <v>1</v>
      </c>
      <c r="W95" s="59">
        <f>Exclosure.data.RAW!W95</f>
        <v>2.2999999999999998</v>
      </c>
      <c r="X95" s="81">
        <f>Exclosure.data.RAW!X95</f>
        <v>6</v>
      </c>
      <c r="Y95" s="81">
        <f>Exclosure.data.RAW!Y95</f>
        <v>35</v>
      </c>
      <c r="Z95" s="155">
        <f>Exclosure.data.RAW!AB95</f>
        <v>2</v>
      </c>
      <c r="AA95" s="52">
        <f>Exclosure.data.RAW!AC95</f>
        <v>3.6</v>
      </c>
      <c r="AB95" s="52">
        <f>Exclosure.data.RAW!AD95</f>
        <v>18</v>
      </c>
      <c r="AC95" s="52">
        <f>Exclosure.data.RAW!AE95</f>
        <v>25</v>
      </c>
      <c r="AD95" s="84">
        <f>Exclosure.data.RAW!AH95</f>
        <v>3.59</v>
      </c>
      <c r="AE95" s="87">
        <f>Exclosure.data.RAW!AI95</f>
        <v>49.69</v>
      </c>
      <c r="AF95">
        <f>Exclosure.data.RAW!AJ95</f>
        <v>53.28</v>
      </c>
      <c r="AG95" s="185">
        <f>Exclosure.data.RAW!AK95</f>
        <v>14.46</v>
      </c>
      <c r="AH95" s="85">
        <f>Exclosure.data.RAW!AN95</f>
        <v>11.35</v>
      </c>
      <c r="AI95" s="192">
        <f>Exclosure.data.RAW!BO95</f>
        <v>25.810000000000002</v>
      </c>
      <c r="AJ95" s="193">
        <f>Exclosure.data.RAW!BP95</f>
        <v>0.35874704491725773</v>
      </c>
      <c r="AK95" s="193">
        <f>Exclosure.data.RAW!BQ95</f>
        <v>0.55496453900709219</v>
      </c>
      <c r="AL95" s="85">
        <f>Exclosure.data.RAW!BR95</f>
        <v>-0.38238770685579204</v>
      </c>
      <c r="AM95" s="85">
        <f>Exclosure.data.RAW!BS95</f>
        <v>3.6643026004728088E-2</v>
      </c>
      <c r="AN95" s="193">
        <f>Exclosure.data.RAW!BT95</f>
        <v>-2.3640661938534195E-2</v>
      </c>
      <c r="AO95" s="193">
        <f>Exclosure.data.RAW!BU95</f>
        <v>0.59160756501182044</v>
      </c>
    </row>
    <row r="96" spans="1:41" x14ac:dyDescent="0.25">
      <c r="A96" s="12" t="str">
        <f>Exclosure.data.RAW!A96</f>
        <v>DRY_W_4_EX2_H2</v>
      </c>
      <c r="B96" s="4" t="str">
        <f>Exclosure.data.RAW!B96</f>
        <v>DRY_W_4_H2</v>
      </c>
      <c r="C96" s="4" t="str">
        <f>Exclosure.data.RAW!C96</f>
        <v>DRY_W</v>
      </c>
      <c r="D96" s="4" t="str">
        <f>Exclosure.data.RAW!D96</f>
        <v>DRY_W_4</v>
      </c>
      <c r="E96" s="4" t="str">
        <f>Exclosure.data.RAW!E96</f>
        <v>DRY_W_2</v>
      </c>
      <c r="F96" s="4" t="str">
        <f>Exclosure.data.RAW!F96</f>
        <v>Maswa</v>
      </c>
      <c r="G96" s="12" t="str">
        <f>Exclosure.data.RAW!G96</f>
        <v>DRY</v>
      </c>
      <c r="H96" s="12" t="str">
        <f>Exclosure.data.RAW!H96</f>
        <v>W</v>
      </c>
      <c r="I96" s="22">
        <f>Exclosure.data.RAW!I96</f>
        <v>4</v>
      </c>
      <c r="J96" s="22">
        <v>2</v>
      </c>
      <c r="K96" s="12" t="str">
        <f>Exclosure.data.RAW!K96</f>
        <v>EX2</v>
      </c>
      <c r="L96" s="12" t="str">
        <f>Exclosure.data.RAW!L96</f>
        <v>H2</v>
      </c>
      <c r="M96" s="21">
        <f>Exclosure.data.RAW!M96</f>
        <v>1000</v>
      </c>
      <c r="N96" s="75">
        <f>Exclosure.data.RAW!N96</f>
        <v>-3.296013018</v>
      </c>
      <c r="O96" s="75">
        <f>Exclosure.data.RAW!O96</f>
        <v>34.854326974999999</v>
      </c>
      <c r="P96" s="16">
        <f>Exclosure.data.RAW!P96</f>
        <v>42819</v>
      </c>
      <c r="Q96" s="16">
        <f>Exclosure.data.RAW!Q96</f>
        <v>42866</v>
      </c>
      <c r="R96" s="21">
        <f>Exclosure.data.RAW!R96</f>
        <v>47</v>
      </c>
      <c r="S96" s="54">
        <f>Exclosure.data.RAW!S96</f>
        <v>132.710957729</v>
      </c>
      <c r="T96">
        <f>Exclosure.data.RAW!T96</f>
        <v>776.423469802</v>
      </c>
      <c r="U96" s="68" t="str">
        <f>Exclosure.data.RAW!U96</f>
        <v>Cyn.dac</v>
      </c>
      <c r="V96" s="60">
        <f>Exclosure.data.RAW!V96</f>
        <v>1.8</v>
      </c>
      <c r="W96" s="59">
        <f>Exclosure.data.RAW!W96</f>
        <v>3.2</v>
      </c>
      <c r="X96" s="81">
        <f>Exclosure.data.RAW!X96</f>
        <v>7</v>
      </c>
      <c r="Y96" s="81">
        <f>Exclosure.data.RAW!Y96</f>
        <v>35</v>
      </c>
      <c r="Z96" s="155"/>
      <c r="AA96" s="155"/>
      <c r="AB96" s="155">
        <f>Exclosure.data.RAW!AD96</f>
        <v>20</v>
      </c>
      <c r="AC96" s="155">
        <f>Exclosure.data.RAW!AE96</f>
        <v>45</v>
      </c>
      <c r="AD96" s="84">
        <f>Exclosure.data.RAW!AH96</f>
        <v>49.76</v>
      </c>
      <c r="AE96" s="87">
        <f>Exclosure.data.RAW!AI96</f>
        <v>46.73</v>
      </c>
      <c r="AF96">
        <f>Exclosure.data.RAW!AJ96</f>
        <v>96.49</v>
      </c>
      <c r="AG96" s="185">
        <f>Exclosure.data.RAW!AK96</f>
        <v>0</v>
      </c>
      <c r="AH96" s="85">
        <f>Exclosure.data.RAW!AN96</f>
        <v>0</v>
      </c>
      <c r="AI96" s="192" t="str">
        <f>Exclosure.data.RAW!BO96</f>
        <v/>
      </c>
      <c r="AJ96" s="193" t="str">
        <f>Exclosure.data.RAW!BP96</f>
        <v/>
      </c>
      <c r="AK96" s="193" t="str">
        <f>Exclosure.data.RAW!BQ96</f>
        <v/>
      </c>
      <c r="AL96" s="85" t="str">
        <f>Exclosure.data.RAW!BR96</f>
        <v/>
      </c>
      <c r="AM96" s="85" t="str">
        <f>Exclosure.data.RAW!BS96</f>
        <v/>
      </c>
      <c r="AN96" s="193" t="str">
        <f>Exclosure.data.RAW!BT96</f>
        <v/>
      </c>
      <c r="AO96" s="193" t="str">
        <f>Exclosure.data.RAW!BU96</f>
        <v/>
      </c>
    </row>
    <row r="97" spans="1:41" x14ac:dyDescent="0.25">
      <c r="A97" s="12" t="str">
        <f>Exclosure.data.RAW!A97</f>
        <v>DRY_W_4_OP_H2</v>
      </c>
      <c r="B97" s="4" t="str">
        <f>Exclosure.data.RAW!B97</f>
        <v>DRY_W_4_H2</v>
      </c>
      <c r="C97" s="4" t="str">
        <f>Exclosure.data.RAW!C97</f>
        <v>DRY_W</v>
      </c>
      <c r="D97" s="4" t="str">
        <f>Exclosure.data.RAW!D97</f>
        <v>DRY_W_4</v>
      </c>
      <c r="E97" s="4" t="str">
        <f>Exclosure.data.RAW!E97</f>
        <v>DRY_W_2</v>
      </c>
      <c r="F97" s="4" t="str">
        <f>Exclosure.data.RAW!F97</f>
        <v>Maswa</v>
      </c>
      <c r="G97" s="12" t="str">
        <f>Exclosure.data.RAW!G97</f>
        <v>DRY</v>
      </c>
      <c r="H97" s="12" t="str">
        <f>Exclosure.data.RAW!H97</f>
        <v>W</v>
      </c>
      <c r="I97" s="22">
        <f>Exclosure.data.RAW!I97</f>
        <v>4</v>
      </c>
      <c r="J97" s="22">
        <v>2</v>
      </c>
      <c r="K97" s="12" t="str">
        <f>Exclosure.data.RAW!K97</f>
        <v>OP</v>
      </c>
      <c r="L97" s="12" t="str">
        <f>Exclosure.data.RAW!L97</f>
        <v>H2</v>
      </c>
      <c r="M97" s="21">
        <f>Exclosure.data.RAW!M97</f>
        <v>1000</v>
      </c>
      <c r="N97" s="75">
        <f>Exclosure.data.RAW!N97</f>
        <v>-3.296013018</v>
      </c>
      <c r="O97" s="75">
        <f>Exclosure.data.RAW!O97</f>
        <v>34.854326974999999</v>
      </c>
      <c r="P97" s="16">
        <f>Exclosure.data.RAW!P97</f>
        <v>42819</v>
      </c>
      <c r="Q97" s="16">
        <f>Exclosure.data.RAW!Q97</f>
        <v>42866</v>
      </c>
      <c r="R97" s="21">
        <f>Exclosure.data.RAW!R97</f>
        <v>47</v>
      </c>
      <c r="S97" s="54">
        <f>Exclosure.data.RAW!S97</f>
        <v>132.710957729</v>
      </c>
      <c r="T97">
        <f>Exclosure.data.RAW!T97</f>
        <v>909.13442753100003</v>
      </c>
      <c r="U97" s="68" t="str">
        <f>Exclosure.data.RAW!U97</f>
        <v>Cyn.dac</v>
      </c>
      <c r="V97" s="60">
        <f>Exclosure.data.RAW!V97</f>
        <v>1.5</v>
      </c>
      <c r="W97" s="59"/>
      <c r="X97" s="81">
        <f>Exclosure.data.RAW!X97</f>
        <v>8</v>
      </c>
      <c r="Y97" s="81">
        <f>Exclosure.data.RAW!Y97</f>
        <v>55</v>
      </c>
      <c r="Z97" s="155">
        <f>Exclosure.data.RAW!AB97</f>
        <v>1.5</v>
      </c>
      <c r="AA97" s="52">
        <f>Exclosure.data.RAW!AC97</f>
        <v>1.2</v>
      </c>
      <c r="AB97" s="52">
        <f>Exclosure.data.RAW!AD97</f>
        <v>10</v>
      </c>
      <c r="AC97" s="52">
        <f>Exclosure.data.RAW!AE97</f>
        <v>25</v>
      </c>
      <c r="AD97" s="84">
        <f>Exclosure.data.RAW!AH97</f>
        <v>8.39</v>
      </c>
      <c r="AE97" s="87">
        <f>Exclosure.data.RAW!AI97</f>
        <v>17.82</v>
      </c>
      <c r="AF97">
        <f>Exclosure.data.RAW!AJ97</f>
        <v>26.21</v>
      </c>
      <c r="AG97" s="185">
        <f>Exclosure.data.RAW!AK97</f>
        <v>5.07</v>
      </c>
      <c r="AH97" s="85">
        <f>Exclosure.data.RAW!AN97</f>
        <v>10.73</v>
      </c>
      <c r="AI97" s="192">
        <f>Exclosure.data.RAW!BO97</f>
        <v>15.8</v>
      </c>
      <c r="AJ97" s="193">
        <f>Exclosure.data.RAW!BP97</f>
        <v>-0.19621749408983455</v>
      </c>
      <c r="AK97" s="193"/>
      <c r="AL97" s="85">
        <f>Exclosure.data.RAW!BR97</f>
        <v>-0.41903073286052012</v>
      </c>
      <c r="AM97" s="85"/>
      <c r="AN97" s="193">
        <f>Exclosure.data.RAW!BT97</f>
        <v>-0.61524822695035464</v>
      </c>
      <c r="AO97" s="193"/>
    </row>
    <row r="98" spans="1:41" x14ac:dyDescent="0.25">
      <c r="A98" s="12" t="str">
        <f>Exclosure.data.RAW!A98</f>
        <v>DRY_P_1_EX_H2</v>
      </c>
      <c r="B98" s="4" t="str">
        <f>Exclosure.data.RAW!B98</f>
        <v>DRY_P_1_H2</v>
      </c>
      <c r="C98" s="4" t="str">
        <f>Exclosure.data.RAW!C98</f>
        <v>DRY_P</v>
      </c>
      <c r="D98" s="4" t="str">
        <f>Exclosure.data.RAW!D98</f>
        <v>DRY_P_1</v>
      </c>
      <c r="E98" s="4" t="str">
        <f>Exclosure.data.RAW!E98</f>
        <v>DRY_P_2</v>
      </c>
      <c r="F98" s="4" t="str">
        <f>Exclosure.data.RAW!F98</f>
        <v>Makao</v>
      </c>
      <c r="G98" s="12" t="str">
        <f>Exclosure.data.RAW!G98</f>
        <v>DRY</v>
      </c>
      <c r="H98" s="12" t="str">
        <f>Exclosure.data.RAW!H98</f>
        <v>P</v>
      </c>
      <c r="I98" s="22">
        <f>Exclosure.data.RAW!I98</f>
        <v>1</v>
      </c>
      <c r="J98" s="22">
        <v>2</v>
      </c>
      <c r="K98" s="12" t="str">
        <f>Exclosure.data.RAW!K98</f>
        <v>EX</v>
      </c>
      <c r="L98" s="12" t="str">
        <f>Exclosure.data.RAW!L98</f>
        <v>H2</v>
      </c>
      <c r="M98" s="21">
        <f>Exclosure.data.RAW!M98</f>
        <v>1009</v>
      </c>
      <c r="N98" s="75">
        <f>Exclosure.data.RAW!N98</f>
        <v>-3.3032119830000002</v>
      </c>
      <c r="O98" s="75">
        <f>Exclosure.data.RAW!O98</f>
        <v>34.847736032999997</v>
      </c>
      <c r="P98" s="16">
        <f>Exclosure.data.RAW!P98</f>
        <v>42820</v>
      </c>
      <c r="Q98" s="16">
        <f>Exclosure.data.RAW!Q98</f>
        <v>42864</v>
      </c>
      <c r="R98" s="21">
        <f>Exclosure.data.RAW!R98</f>
        <v>44</v>
      </c>
      <c r="S98" s="54">
        <f>Exclosure.data.RAW!S98</f>
        <v>90.816719352999996</v>
      </c>
      <c r="T98">
        <f>Exclosure.data.RAW!T98</f>
        <v>404.42960248700001</v>
      </c>
      <c r="U98" s="68" t="str">
        <f>Exclosure.data.RAW!U98</f>
        <v>Chl.pyc</v>
      </c>
      <c r="V98" s="60">
        <f>Exclosure.data.RAW!V98</f>
        <v>4</v>
      </c>
      <c r="W98" s="59">
        <f>Exclosure.data.RAW!W98</f>
        <v>7.1</v>
      </c>
      <c r="X98" s="81">
        <f>Exclosure.data.RAW!X98</f>
        <v>11</v>
      </c>
      <c r="Y98" s="81">
        <f>Exclosure.data.RAW!Y98</f>
        <v>60</v>
      </c>
      <c r="Z98" s="155">
        <f>Exclosure.data.RAW!AB98</f>
        <v>4</v>
      </c>
      <c r="AA98" s="52">
        <f>Exclosure.data.RAW!AC98</f>
        <v>15.6</v>
      </c>
      <c r="AB98" s="52">
        <f>Exclosure.data.RAW!AD98</f>
        <v>25</v>
      </c>
      <c r="AC98" s="52">
        <f>Exclosure.data.RAW!AE98</f>
        <v>85</v>
      </c>
      <c r="AD98" s="84">
        <f>Exclosure.data.RAW!AH98</f>
        <v>3.06</v>
      </c>
      <c r="AE98" s="89">
        <f>Exclosure.data.RAW!AI98</f>
        <v>106.62</v>
      </c>
      <c r="AF98">
        <f>Exclosure.data.RAW!AJ98</f>
        <v>109.68</v>
      </c>
      <c r="AG98" s="122">
        <f>Exclosure.data.RAW!AK98</f>
        <v>24.77</v>
      </c>
      <c r="AH98" s="84">
        <f>Exclosure.data.RAW!AN98</f>
        <v>48.16</v>
      </c>
      <c r="AI98" s="5">
        <f>Exclosure.data.RAW!BO98</f>
        <v>72.929999999999993</v>
      </c>
      <c r="AJ98">
        <f>Exclosure.data.RAW!BP98</f>
        <v>1.0561868686868687</v>
      </c>
      <c r="AK98">
        <f>Exclosure.data.RAW!BQ98</f>
        <v>9.2171717171717224E-2</v>
      </c>
      <c r="AL98" s="84">
        <f>Exclosure.data.RAW!BR98</f>
        <v>6.818181818181808E-2</v>
      </c>
      <c r="AM98" s="84">
        <f>Exclosure.data.RAW!BS98</f>
        <v>2.5113636363636362</v>
      </c>
      <c r="AN98">
        <f>Exclosure.data.RAW!BT98</f>
        <v>1.1243686868686866</v>
      </c>
      <c r="AO98">
        <f>Exclosure.data.RAW!BU98</f>
        <v>2.6035353535353534</v>
      </c>
    </row>
    <row r="99" spans="1:41" x14ac:dyDescent="0.25">
      <c r="A99" s="12" t="str">
        <f>Exclosure.data.RAW!A99</f>
        <v>DRY_P_1_OP_H2</v>
      </c>
      <c r="B99" s="4" t="str">
        <f>Exclosure.data.RAW!B99</f>
        <v>DRY_P_1_H2</v>
      </c>
      <c r="C99" s="4" t="str">
        <f>Exclosure.data.RAW!C99</f>
        <v>DRY_P</v>
      </c>
      <c r="D99" s="4" t="str">
        <f>Exclosure.data.RAW!D99</f>
        <v>DRY_P_1</v>
      </c>
      <c r="E99" s="4" t="str">
        <f>Exclosure.data.RAW!E99</f>
        <v>DRY_P_2</v>
      </c>
      <c r="F99" s="4" t="str">
        <f>Exclosure.data.RAW!F99</f>
        <v>Makao</v>
      </c>
      <c r="G99" s="12" t="str">
        <f>Exclosure.data.RAW!G99</f>
        <v>DRY</v>
      </c>
      <c r="H99" s="12" t="str">
        <f>Exclosure.data.RAW!H99</f>
        <v>P</v>
      </c>
      <c r="I99" s="22">
        <f>Exclosure.data.RAW!I99</f>
        <v>1</v>
      </c>
      <c r="J99" s="22">
        <v>2</v>
      </c>
      <c r="K99" s="12" t="str">
        <f>Exclosure.data.RAW!K99</f>
        <v>OP</v>
      </c>
      <c r="L99" s="12" t="str">
        <f>Exclosure.data.RAW!L99</f>
        <v>H2</v>
      </c>
      <c r="M99" s="21">
        <f>Exclosure.data.RAW!M99</f>
        <v>1009</v>
      </c>
      <c r="N99" s="75">
        <f>Exclosure.data.RAW!N99</f>
        <v>-3.3032119830000002</v>
      </c>
      <c r="O99" s="75">
        <f>Exclosure.data.RAW!O99</f>
        <v>34.847736032999997</v>
      </c>
      <c r="P99" s="16">
        <f>Exclosure.data.RAW!P99</f>
        <v>42820</v>
      </c>
      <c r="Q99" s="16">
        <f>Exclosure.data.RAW!Q99</f>
        <v>42864</v>
      </c>
      <c r="R99" s="21">
        <f>Exclosure.data.RAW!R99</f>
        <v>44</v>
      </c>
      <c r="S99" s="54">
        <f>Exclosure.data.RAW!S99</f>
        <v>90.816719352999996</v>
      </c>
      <c r="T99">
        <f>Exclosure.data.RAW!T99</f>
        <v>495.24632184000001</v>
      </c>
      <c r="U99" s="68" t="str">
        <f>Exclosure.data.RAW!U99</f>
        <v>Chl.pyc</v>
      </c>
      <c r="V99" s="60">
        <f>Exclosure.data.RAW!V99</f>
        <v>1.8</v>
      </c>
      <c r="W99" s="59">
        <f>Exclosure.data.RAW!W99</f>
        <v>7.9</v>
      </c>
      <c r="X99" s="81">
        <f>Exclosure.data.RAW!X99</f>
        <v>30</v>
      </c>
      <c r="Y99" s="81">
        <f>Exclosure.data.RAW!Y99</f>
        <v>70</v>
      </c>
      <c r="Z99" s="155">
        <f>Exclosure.data.RAW!AB99</f>
        <v>1.5</v>
      </c>
      <c r="AA99" s="52">
        <f>Exclosure.data.RAW!AC99</f>
        <v>8.8000000000000007</v>
      </c>
      <c r="AB99" s="52">
        <f>Exclosure.data.RAW!AD99</f>
        <v>65</v>
      </c>
      <c r="AC99" s="52">
        <f>Exclosure.data.RAW!AE99</f>
        <v>75</v>
      </c>
      <c r="AD99" s="84">
        <f>Exclosure.data.RAW!AH99</f>
        <v>8.0399999999999991</v>
      </c>
      <c r="AE99" s="87">
        <f>Exclosure.data.RAW!AI99</f>
        <v>47.08</v>
      </c>
      <c r="AF99">
        <f>Exclosure.data.RAW!AJ99</f>
        <v>55.12</v>
      </c>
      <c r="AG99" s="123">
        <f>Exclosure.data.RAW!AK99</f>
        <v>23.31</v>
      </c>
      <c r="AH99" s="87">
        <f>Exclosure.data.RAW!AN99</f>
        <v>8.3800000000000008</v>
      </c>
      <c r="AI99" s="5">
        <f>Exclosure.data.RAW!BO99</f>
        <v>31.689999999999998</v>
      </c>
      <c r="AJ99">
        <f>Exclosure.data.RAW!BP99</f>
        <v>0.96401515151515149</v>
      </c>
      <c r="AL99" s="84">
        <f>Exclosure.data.RAW!BR99</f>
        <v>-2.4431818181818179</v>
      </c>
      <c r="AM99" s="84"/>
      <c r="AN99">
        <f>Exclosure.data.RAW!BT99</f>
        <v>-1.4791666666666665</v>
      </c>
    </row>
    <row r="100" spans="1:41" x14ac:dyDescent="0.25">
      <c r="A100" s="12" t="str">
        <f>Exclosure.data.RAW!A100</f>
        <v>DRY_P_2_EX_H2</v>
      </c>
      <c r="B100" s="4" t="str">
        <f>Exclosure.data.RAW!B100</f>
        <v>DRY_P_2_H2</v>
      </c>
      <c r="C100" s="4" t="str">
        <f>Exclosure.data.RAW!C100</f>
        <v>DRY_P</v>
      </c>
      <c r="D100" s="4" t="str">
        <f>Exclosure.data.RAW!D100</f>
        <v>DRY_P_2</v>
      </c>
      <c r="E100" s="4" t="str">
        <f>Exclosure.data.RAW!E100</f>
        <v>DRY_P_3</v>
      </c>
      <c r="F100" s="4" t="str">
        <f>Exclosure.data.RAW!F100</f>
        <v>Makao</v>
      </c>
      <c r="G100" s="12" t="str">
        <f>Exclosure.data.RAW!G100</f>
        <v>DRY</v>
      </c>
      <c r="H100" s="12" t="str">
        <f>Exclosure.data.RAW!H100</f>
        <v>P</v>
      </c>
      <c r="I100" s="22">
        <f>Exclosure.data.RAW!I100</f>
        <v>2</v>
      </c>
      <c r="J100" s="22">
        <v>3</v>
      </c>
      <c r="K100" s="12" t="str">
        <f>Exclosure.data.RAW!K100</f>
        <v>EX</v>
      </c>
      <c r="L100" s="12" t="str">
        <f>Exclosure.data.RAW!L100</f>
        <v>H2</v>
      </c>
      <c r="M100" s="21">
        <f>Exclosure.data.RAW!M100</f>
        <v>1006</v>
      </c>
      <c r="N100" s="75">
        <f>Exclosure.data.RAW!N100</f>
        <v>-3.40842599</v>
      </c>
      <c r="O100" s="75">
        <f>Exclosure.data.RAW!O100</f>
        <v>34.850243982000002</v>
      </c>
      <c r="P100" s="16">
        <f>Exclosure.data.RAW!P100</f>
        <v>42820</v>
      </c>
      <c r="Q100" s="16">
        <f>Exclosure.data.RAW!Q100</f>
        <v>42864</v>
      </c>
      <c r="R100" s="21">
        <f>Exclosure.data.RAW!R100</f>
        <v>44</v>
      </c>
      <c r="S100" s="54">
        <f>Exclosure.data.RAW!S100</f>
        <v>90.816719352999996</v>
      </c>
      <c r="T100">
        <f>Exclosure.data.RAW!T100</f>
        <v>404.42960248700001</v>
      </c>
      <c r="U100" s="68" t="str">
        <f>Exclosure.data.RAW!U100</f>
        <v>Chl.pyc</v>
      </c>
      <c r="V100" s="60">
        <f>Exclosure.data.RAW!V100</f>
        <v>1.1000000000000001</v>
      </c>
      <c r="W100" s="59">
        <f>Exclosure.data.RAW!W100</f>
        <v>1.1000000000000001</v>
      </c>
      <c r="X100" s="81">
        <f>Exclosure.data.RAW!X100</f>
        <v>15</v>
      </c>
      <c r="Y100" s="81">
        <f>Exclosure.data.RAW!Y100</f>
        <v>28</v>
      </c>
      <c r="Z100" s="155">
        <f>Exclosure.data.RAW!AB100</f>
        <v>1.5</v>
      </c>
      <c r="AA100" s="52">
        <f>Exclosure.data.RAW!AC100</f>
        <v>11.2</v>
      </c>
      <c r="AB100" s="52">
        <f>Exclosure.data.RAW!AD100</f>
        <v>25</v>
      </c>
      <c r="AC100" s="52">
        <f>Exclosure.data.RAW!AE100</f>
        <v>55</v>
      </c>
      <c r="AD100" s="84">
        <f>Exclosure.data.RAW!AH100</f>
        <v>20.78</v>
      </c>
      <c r="AE100" s="87">
        <f>Exclosure.data.RAW!AI100</f>
        <v>33.33</v>
      </c>
      <c r="AF100">
        <f>Exclosure.data.RAW!AJ100</f>
        <v>54.11</v>
      </c>
      <c r="AG100" s="123">
        <f>Exclosure.data.RAW!AK100</f>
        <v>14.68</v>
      </c>
      <c r="AH100" s="87">
        <f>Exclosure.data.RAW!AN100</f>
        <v>14.99</v>
      </c>
      <c r="AI100" s="5">
        <f>Exclosure.data.RAW!BO100</f>
        <v>29.67</v>
      </c>
      <c r="AJ100">
        <f>Exclosure.data.RAW!BP100</f>
        <v>0.72916666666666674</v>
      </c>
      <c r="AK100">
        <f>Exclosure.data.RAW!BQ100</f>
        <v>0.85227272727272729</v>
      </c>
      <c r="AL100" s="84">
        <f>Exclosure.data.RAW!BR100</f>
        <v>-1.529040404040404</v>
      </c>
      <c r="AM100" s="84">
        <f>Exclosure.data.RAW!BS100</f>
        <v>-2.2727272727272693E-2</v>
      </c>
      <c r="AN100">
        <f>Exclosure.data.RAW!BT100</f>
        <v>-0.79987373737373746</v>
      </c>
      <c r="AO100">
        <f>Exclosure.data.RAW!BU100</f>
        <v>0.82954545454545459</v>
      </c>
    </row>
    <row r="101" spans="1:41" x14ac:dyDescent="0.25">
      <c r="A101" s="12" t="str">
        <f>Exclosure.data.RAW!A101</f>
        <v>DRY_P_2_OP_H2</v>
      </c>
      <c r="B101" s="4" t="str">
        <f>Exclosure.data.RAW!B101</f>
        <v>DRY_P_2_H2</v>
      </c>
      <c r="C101" s="4" t="str">
        <f>Exclosure.data.RAW!C101</f>
        <v>DRY_P</v>
      </c>
      <c r="D101" s="12" t="str">
        <f>Exclosure.data.RAW!D101</f>
        <v>DRY_P_2</v>
      </c>
      <c r="E101" s="12" t="str">
        <f>Exclosure.data.RAW!E101</f>
        <v>DRY_P_3</v>
      </c>
      <c r="F101" s="4" t="str">
        <f>Exclosure.data.RAW!F101</f>
        <v>Makao</v>
      </c>
      <c r="G101" s="12" t="str">
        <f>Exclosure.data.RAW!G101</f>
        <v>DRY</v>
      </c>
      <c r="H101" s="12" t="str">
        <f>Exclosure.data.RAW!H101</f>
        <v>P</v>
      </c>
      <c r="I101" s="22">
        <f>Exclosure.data.RAW!I101</f>
        <v>2</v>
      </c>
      <c r="J101" s="22">
        <v>3</v>
      </c>
      <c r="K101" s="12" t="str">
        <f>Exclosure.data.RAW!K101</f>
        <v>OP</v>
      </c>
      <c r="L101" s="12" t="str">
        <f>Exclosure.data.RAW!L101</f>
        <v>H2</v>
      </c>
      <c r="M101" s="22">
        <f>Exclosure.data.RAW!M101</f>
        <v>1006</v>
      </c>
      <c r="N101" s="75">
        <f>Exclosure.data.RAW!N101</f>
        <v>-3.40842599</v>
      </c>
      <c r="O101" s="75">
        <f>Exclosure.data.RAW!O101</f>
        <v>34.850243982000002</v>
      </c>
      <c r="P101" s="16">
        <f>Exclosure.data.RAW!P101</f>
        <v>42820</v>
      </c>
      <c r="Q101" s="16">
        <f>Exclosure.data.RAW!Q101</f>
        <v>42864</v>
      </c>
      <c r="R101" s="21">
        <f>Exclosure.data.RAW!R101</f>
        <v>44</v>
      </c>
      <c r="S101" s="54">
        <f>Exclosure.data.RAW!S101</f>
        <v>90.816719352999996</v>
      </c>
      <c r="T101">
        <f>Exclosure.data.RAW!T101</f>
        <v>495.24632184000001</v>
      </c>
      <c r="U101" s="68" t="str">
        <f>Exclosure.data.RAW!U101</f>
        <v>Chl.pyc</v>
      </c>
      <c r="V101" s="60">
        <f>Exclosure.data.RAW!V101</f>
        <v>1.5</v>
      </c>
      <c r="W101" s="59">
        <f>Exclosure.data.RAW!W101</f>
        <v>2.6</v>
      </c>
      <c r="X101" s="81">
        <f>Exclosure.data.RAW!X101</f>
        <v>10</v>
      </c>
      <c r="Y101" s="81">
        <f>Exclosure.data.RAW!Y101</f>
        <v>40</v>
      </c>
      <c r="Z101" s="155">
        <f>Exclosure.data.RAW!AB101</f>
        <v>1.5</v>
      </c>
      <c r="AA101" s="52">
        <f>Exclosure.data.RAW!AC101</f>
        <v>6.6</v>
      </c>
      <c r="AB101" s="52">
        <f>Exclosure.data.RAW!AD101</f>
        <v>15</v>
      </c>
      <c r="AC101" s="52">
        <f>Exclosure.data.RAW!AE101</f>
        <v>35</v>
      </c>
      <c r="AD101" s="84">
        <f>Exclosure.data.RAW!AH101</f>
        <v>3.13</v>
      </c>
      <c r="AE101" s="87">
        <f>Exclosure.data.RAW!AI101</f>
        <v>39.21</v>
      </c>
      <c r="AF101">
        <f>Exclosure.data.RAW!AJ101</f>
        <v>42.34</v>
      </c>
      <c r="AG101" s="123">
        <f>Exclosure.data.RAW!AK101</f>
        <v>1.18</v>
      </c>
      <c r="AH101" s="87">
        <f>Exclosure.data.RAW!AN101</f>
        <v>15.35</v>
      </c>
      <c r="AI101" s="5">
        <f>Exclosure.data.RAW!BO101</f>
        <v>16.53</v>
      </c>
      <c r="AJ101">
        <f>Exclosure.data.RAW!BP101</f>
        <v>-0.12310606060606061</v>
      </c>
      <c r="AL101" s="84">
        <f>Exclosure.data.RAW!BR101</f>
        <v>-1.5063131313131315</v>
      </c>
      <c r="AM101" s="84"/>
      <c r="AN101">
        <f>Exclosure.data.RAW!BT101</f>
        <v>-1.6294191919191923</v>
      </c>
    </row>
    <row r="102" spans="1:41" x14ac:dyDescent="0.25">
      <c r="A102" s="12" t="str">
        <f>Exclosure.data.RAW!A102</f>
        <v>DRY_P_3_EX_H2</v>
      </c>
      <c r="B102" s="12" t="str">
        <f>Exclosure.data.RAW!B102</f>
        <v>DRY_P_3_H2</v>
      </c>
      <c r="C102" s="12" t="str">
        <f>Exclosure.data.RAW!C102</f>
        <v>DRY_P</v>
      </c>
      <c r="D102" s="12" t="str">
        <f>Exclosure.data.RAW!D102</f>
        <v>DRY_P_3</v>
      </c>
      <c r="E102" s="12" t="str">
        <f>Exclosure.data.RAW!E102</f>
        <v>DRY_P_1</v>
      </c>
      <c r="F102" s="4" t="str">
        <f>Exclosure.data.RAW!F102</f>
        <v>Makao</v>
      </c>
      <c r="G102" s="12" t="str">
        <f>Exclosure.data.RAW!G102</f>
        <v>DRY</v>
      </c>
      <c r="H102" s="12" t="str">
        <f>Exclosure.data.RAW!H102</f>
        <v>P</v>
      </c>
      <c r="I102" s="22">
        <f>Exclosure.data.RAW!I102</f>
        <v>3</v>
      </c>
      <c r="J102" s="22">
        <v>1</v>
      </c>
      <c r="K102" s="12" t="str">
        <f>Exclosure.data.RAW!K102</f>
        <v>EX</v>
      </c>
      <c r="L102" s="12" t="str">
        <f>Exclosure.data.RAW!L102</f>
        <v>H2</v>
      </c>
      <c r="M102" s="22">
        <f>Exclosure.data.RAW!M102</f>
        <v>1001</v>
      </c>
      <c r="N102" s="75">
        <f>Exclosure.data.RAW!N102</f>
        <v>-3.4063160140000002</v>
      </c>
      <c r="O102" s="75">
        <f>Exclosure.data.RAW!O102</f>
        <v>34.850407009999998</v>
      </c>
      <c r="P102" s="16">
        <f>Exclosure.data.RAW!P102</f>
        <v>42820</v>
      </c>
      <c r="Q102" s="16">
        <f>Exclosure.data.RAW!Q102</f>
        <v>42864</v>
      </c>
      <c r="R102" s="21">
        <f>Exclosure.data.RAW!R102</f>
        <v>44</v>
      </c>
      <c r="S102" s="54">
        <f>Exclosure.data.RAW!S102</f>
        <v>90.816719352999996</v>
      </c>
      <c r="T102">
        <f>Exclosure.data.RAW!T102</f>
        <v>444.44839368700002</v>
      </c>
      <c r="U102" s="68" t="str">
        <f>Exclosure.data.RAW!U102</f>
        <v>Chl.pyc</v>
      </c>
      <c r="V102" s="60">
        <f>Exclosure.data.RAW!V102</f>
        <v>1.8</v>
      </c>
      <c r="W102" s="59">
        <f>Exclosure.data.RAW!W102</f>
        <v>2.2000000000000002</v>
      </c>
      <c r="X102" s="81">
        <f>Exclosure.data.RAW!X102</f>
        <v>25</v>
      </c>
      <c r="Y102" s="81">
        <f>Exclosure.data.RAW!Y102</f>
        <v>35</v>
      </c>
      <c r="Z102" s="155">
        <f>Exclosure.data.RAW!AB102</f>
        <v>2</v>
      </c>
      <c r="AA102" s="52">
        <f>Exclosure.data.RAW!AC102</f>
        <v>14.2</v>
      </c>
      <c r="AB102" s="52">
        <f>Exclosure.data.RAW!AD102</f>
        <v>40</v>
      </c>
      <c r="AC102" s="52">
        <f>Exclosure.data.RAW!AE102</f>
        <v>55</v>
      </c>
      <c r="AD102" s="52"/>
      <c r="AE102" s="52">
        <f>Exclosure.data.RAW!AI102</f>
        <v>0</v>
      </c>
      <c r="AF102" t="str">
        <f>Exclosure.data.RAW!AJ102</f>
        <v/>
      </c>
      <c r="AG102" s="123">
        <f>Exclosure.data.RAW!AK102</f>
        <v>13.47</v>
      </c>
      <c r="AH102" s="87">
        <f>Exclosure.data.RAW!AN102</f>
        <v>14.2</v>
      </c>
      <c r="AI102" s="5">
        <f>Exclosure.data.RAW!BO102</f>
        <v>27.67</v>
      </c>
      <c r="AJ102">
        <f>Exclosure.data.RAW!BP102</f>
        <v>0.74873737373737381</v>
      </c>
      <c r="AK102">
        <f>Exclosure.data.RAW!BQ102</f>
        <v>0.38257575757575762</v>
      </c>
      <c r="AL102" s="84">
        <f>Exclosure.data.RAW!BR102</f>
        <v>-2.3712121212121215</v>
      </c>
      <c r="AM102" s="84">
        <f>Exclosure.data.RAW!BS102</f>
        <v>-1.1470959595959596</v>
      </c>
      <c r="AN102">
        <f>Exclosure.data.RAW!BT102</f>
        <v>-1.6224747474747474</v>
      </c>
      <c r="AO102">
        <f>Exclosure.data.RAW!BU102</f>
        <v>-0.76452020202020199</v>
      </c>
    </row>
    <row r="103" spans="1:41" x14ac:dyDescent="0.25">
      <c r="A103" s="12" t="str">
        <f>Exclosure.data.RAW!A103</f>
        <v>DRY_P_3_OP_H2</v>
      </c>
      <c r="B103" s="12" t="str">
        <f>Exclosure.data.RAW!B103</f>
        <v>DRY_P_3_H2</v>
      </c>
      <c r="C103" s="12" t="str">
        <f>Exclosure.data.RAW!C103</f>
        <v>DRY_P</v>
      </c>
      <c r="D103" s="12" t="str">
        <f>Exclosure.data.RAW!D103</f>
        <v>DRY_P_3</v>
      </c>
      <c r="E103" s="12" t="str">
        <f>Exclosure.data.RAW!E103</f>
        <v>DRY_P_1</v>
      </c>
      <c r="F103" s="4" t="str">
        <f>Exclosure.data.RAW!F103</f>
        <v>Makao</v>
      </c>
      <c r="G103" s="12" t="str">
        <f>Exclosure.data.RAW!G103</f>
        <v>DRY</v>
      </c>
      <c r="H103" s="12" t="str">
        <f>Exclosure.data.RAW!H103</f>
        <v>P</v>
      </c>
      <c r="I103" s="22">
        <f>Exclosure.data.RAW!I103</f>
        <v>3</v>
      </c>
      <c r="J103" s="22">
        <v>1</v>
      </c>
      <c r="K103" s="12" t="str">
        <f>Exclosure.data.RAW!K103</f>
        <v>OP</v>
      </c>
      <c r="L103" s="12" t="str">
        <f>Exclosure.data.RAW!L103</f>
        <v>H2</v>
      </c>
      <c r="M103" s="22">
        <f>Exclosure.data.RAW!M103</f>
        <v>1001</v>
      </c>
      <c r="N103" s="75">
        <f>Exclosure.data.RAW!N103</f>
        <v>-3.4063160140000002</v>
      </c>
      <c r="O103" s="75">
        <f>Exclosure.data.RAW!O103</f>
        <v>34.850407009999998</v>
      </c>
      <c r="P103" s="16">
        <f>Exclosure.data.RAW!P103</f>
        <v>42820</v>
      </c>
      <c r="Q103" s="16">
        <f>Exclosure.data.RAW!Q103</f>
        <v>42864</v>
      </c>
      <c r="R103" s="21">
        <f>Exclosure.data.RAW!R103</f>
        <v>44</v>
      </c>
      <c r="S103" s="54">
        <f>Exclosure.data.RAW!S103</f>
        <v>90.816719352999996</v>
      </c>
      <c r="T103">
        <f>Exclosure.data.RAW!T103</f>
        <v>535.26511303999996</v>
      </c>
      <c r="U103" s="68" t="str">
        <f>Exclosure.data.RAW!U103</f>
        <v>Chl.pyc</v>
      </c>
      <c r="V103" s="60">
        <f>Exclosure.data.RAW!V103</f>
        <v>1.2</v>
      </c>
      <c r="W103" s="59">
        <f>Exclosure.data.RAW!W103</f>
        <v>3.5</v>
      </c>
      <c r="X103" s="81">
        <f>Exclosure.data.RAW!X103</f>
        <v>15</v>
      </c>
      <c r="Y103" s="81">
        <f>Exclosure.data.RAW!Y103</f>
        <v>50</v>
      </c>
      <c r="Z103" s="155">
        <f>Exclosure.data.RAW!AB103</f>
        <v>2.5</v>
      </c>
      <c r="AA103" s="52">
        <f>Exclosure.data.RAW!AC103</f>
        <v>14.1</v>
      </c>
      <c r="AB103" s="52">
        <f>Exclosure.data.RAW!AD103</f>
        <v>15</v>
      </c>
      <c r="AC103" s="52">
        <f>Exclosure.data.RAW!AE103</f>
        <v>70</v>
      </c>
      <c r="AD103" s="84">
        <f>Exclosure.data.RAW!AH103</f>
        <v>1.61</v>
      </c>
      <c r="AE103" s="87">
        <f>Exclosure.data.RAW!AI103</f>
        <v>51.76</v>
      </c>
      <c r="AF103">
        <f>Exclosure.data.RAW!AJ103</f>
        <v>53.37</v>
      </c>
      <c r="AG103" s="123">
        <f>Exclosure.data.RAW!AK103</f>
        <v>7.41</v>
      </c>
      <c r="AH103" s="87">
        <f>Exclosure.data.RAW!AN103</f>
        <v>32.369999999999997</v>
      </c>
      <c r="AI103" s="5">
        <f>Exclosure.data.RAW!BO103</f>
        <v>39.78</v>
      </c>
      <c r="AJ103">
        <f>Exclosure.data.RAW!BP103</f>
        <v>0.36616161616161613</v>
      </c>
      <c r="AL103" s="84">
        <f>Exclosure.data.RAW!BR103</f>
        <v>-1.2241161616161618</v>
      </c>
      <c r="AM103" s="84"/>
      <c r="AN103">
        <f>Exclosure.data.RAW!BT103</f>
        <v>-0.8579545454545453</v>
      </c>
    </row>
    <row r="104" spans="1:41" x14ac:dyDescent="0.25">
      <c r="A104" s="12" t="str">
        <f>Exclosure.data.RAW!A104</f>
        <v>DRY_P_4_EX_H2</v>
      </c>
      <c r="B104" s="4" t="str">
        <f>Exclosure.data.RAW!B104</f>
        <v>DRY_P_4_H2</v>
      </c>
      <c r="C104" s="4" t="str">
        <f>Exclosure.data.RAW!C104</f>
        <v>DRY_P</v>
      </c>
      <c r="D104" s="4" t="str">
        <f>Exclosure.data.RAW!D104</f>
        <v>DRY_P_4</v>
      </c>
      <c r="E104" s="4"/>
      <c r="F104" s="4" t="str">
        <f>Exclosure.data.RAW!F104</f>
        <v>Makao</v>
      </c>
      <c r="G104" s="12" t="str">
        <f>Exclosure.data.RAW!G104</f>
        <v>DRY</v>
      </c>
      <c r="H104" s="12" t="str">
        <f>Exclosure.data.RAW!H104</f>
        <v>P</v>
      </c>
      <c r="I104" s="22">
        <f>Exclosure.data.RAW!I104</f>
        <v>4</v>
      </c>
      <c r="J104" s="22"/>
      <c r="K104" s="12" t="str">
        <f>Exclosure.data.RAW!K104</f>
        <v>EX</v>
      </c>
      <c r="L104" s="12" t="str">
        <f>Exclosure.data.RAW!L104</f>
        <v>H2</v>
      </c>
      <c r="M104" s="21">
        <f>Exclosure.data.RAW!M104</f>
        <v>1003</v>
      </c>
      <c r="N104" s="75">
        <f>Exclosure.data.RAW!N104</f>
        <v>-3.4068529590000001</v>
      </c>
      <c r="O104" s="75">
        <f>Exclosure.data.RAW!O104</f>
        <v>34.851600005999998</v>
      </c>
      <c r="P104" s="16">
        <f>Exclosure.data.RAW!P104</f>
        <v>42820</v>
      </c>
      <c r="Q104" s="16">
        <f>Exclosure.data.RAW!Q104</f>
        <v>42864</v>
      </c>
      <c r="R104" s="21">
        <f>Exclosure.data.RAW!R104</f>
        <v>44</v>
      </c>
      <c r="S104" s="54">
        <f>Exclosure.data.RAW!S104</f>
        <v>90.816719352999996</v>
      </c>
      <c r="T104">
        <f>Exclosure.data.RAW!T104</f>
        <v>444.44839368700002</v>
      </c>
      <c r="U104" s="68" t="str">
        <f>Exclosure.data.RAW!U104</f>
        <v>Chl.pyc</v>
      </c>
      <c r="V104" s="60">
        <f>Exclosure.data.RAW!V104</f>
        <v>1.3</v>
      </c>
      <c r="W104" s="59">
        <f>Exclosure.data.RAW!W104</f>
        <v>4.5</v>
      </c>
      <c r="X104" s="81">
        <f>Exclosure.data.RAW!X104</f>
        <v>7</v>
      </c>
      <c r="Y104" s="81">
        <f>Exclosure.data.RAW!Y104</f>
        <v>35</v>
      </c>
      <c r="Z104" s="155">
        <f>Exclosure.data.RAW!AB104</f>
        <v>1</v>
      </c>
      <c r="AA104" s="52">
        <f>Exclosure.data.RAW!AC104</f>
        <v>6.1</v>
      </c>
      <c r="AB104" s="52">
        <f>Exclosure.data.RAW!AD104</f>
        <v>10</v>
      </c>
      <c r="AC104" s="52">
        <f>Exclosure.data.RAW!AE104</f>
        <v>40</v>
      </c>
      <c r="AD104" s="84">
        <f>Exclosure.data.RAW!AH104</f>
        <v>9.01</v>
      </c>
      <c r="AE104" s="87">
        <f>Exclosure.data.RAW!AI104</f>
        <v>47.2</v>
      </c>
      <c r="AF104">
        <f>Exclosure.data.RAW!AJ104</f>
        <v>56.21</v>
      </c>
      <c r="AG104" s="123">
        <f>Exclosure.data.RAW!AK104</f>
        <v>5.69</v>
      </c>
      <c r="AH104" s="87">
        <f>Exclosure.data.RAW!AN104</f>
        <v>21.03</v>
      </c>
      <c r="AI104" s="5">
        <f>Exclosure.data.RAW!BO104</f>
        <v>26.720000000000002</v>
      </c>
      <c r="AJ104">
        <f>Exclosure.data.RAW!BP104</f>
        <v>0.23042929292929298</v>
      </c>
      <c r="AK104">
        <f>Exclosure.data.RAW!BQ104</f>
        <v>-0.66098484848484851</v>
      </c>
      <c r="AL104" s="84">
        <f>Exclosure.data.RAW!BR104</f>
        <v>-0.87689393939393945</v>
      </c>
      <c r="AM104" s="84">
        <f>Exclosure.data.RAW!BS104</f>
        <v>-0.65404040404040409</v>
      </c>
      <c r="AN104">
        <f>Exclosure.data.RAW!BT104</f>
        <v>-0.64646464646464641</v>
      </c>
      <c r="AO104">
        <f>Exclosure.data.RAW!BU104</f>
        <v>-1.3150252525252524</v>
      </c>
    </row>
    <row r="105" spans="1:41" x14ac:dyDescent="0.25">
      <c r="A105" s="12" t="str">
        <f>Exclosure.data.RAW!A105</f>
        <v>DRY_P_4_OP_H2</v>
      </c>
      <c r="B105" s="4" t="str">
        <f>Exclosure.data.RAW!B105</f>
        <v>DRY_P_4_H2</v>
      </c>
      <c r="C105" s="4" t="str">
        <f>Exclosure.data.RAW!C105</f>
        <v>DRY_P</v>
      </c>
      <c r="D105" s="4" t="str">
        <f>Exclosure.data.RAW!D105</f>
        <v>DRY_P_4</v>
      </c>
      <c r="E105" s="4"/>
      <c r="F105" s="4" t="str">
        <f>Exclosure.data.RAW!F105</f>
        <v>Makao</v>
      </c>
      <c r="G105" s="12" t="str">
        <f>Exclosure.data.RAW!G105</f>
        <v>DRY</v>
      </c>
      <c r="H105" s="12" t="str">
        <f>Exclosure.data.RAW!H105</f>
        <v>P</v>
      </c>
      <c r="I105" s="22">
        <f>Exclosure.data.RAW!I105</f>
        <v>4</v>
      </c>
      <c r="J105" s="22"/>
      <c r="K105" s="12" t="str">
        <f>Exclosure.data.RAW!K105</f>
        <v>OP</v>
      </c>
      <c r="L105" s="12" t="str">
        <f>Exclosure.data.RAW!L105</f>
        <v>H2</v>
      </c>
      <c r="M105" s="21">
        <f>Exclosure.data.RAW!M105</f>
        <v>1003</v>
      </c>
      <c r="N105" s="75">
        <f>Exclosure.data.RAW!N105</f>
        <v>-3.4068529590000001</v>
      </c>
      <c r="O105" s="75">
        <f>Exclosure.data.RAW!O105</f>
        <v>34.851600005999998</v>
      </c>
      <c r="P105" s="16">
        <f>Exclosure.data.RAW!P105</f>
        <v>42820</v>
      </c>
      <c r="Q105" s="16">
        <f>Exclosure.data.RAW!Q105</f>
        <v>42864</v>
      </c>
      <c r="R105" s="21">
        <f>Exclosure.data.RAW!R105</f>
        <v>44</v>
      </c>
      <c r="S105" s="54">
        <f>Exclosure.data.RAW!S105</f>
        <v>90.816719352999996</v>
      </c>
      <c r="T105">
        <f>Exclosure.data.RAW!T105</f>
        <v>535.26511303999996</v>
      </c>
      <c r="U105" s="68" t="str">
        <f>Exclosure.data.RAW!U105</f>
        <v>Chl.pyc</v>
      </c>
      <c r="V105" s="60">
        <f>Exclosure.data.RAW!V105</f>
        <v>1.2</v>
      </c>
      <c r="W105" s="59">
        <f>Exclosure.data.RAW!W105</f>
        <v>3.7</v>
      </c>
      <c r="X105" s="81">
        <f>Exclosure.data.RAW!X105</f>
        <v>15</v>
      </c>
      <c r="Y105" s="81">
        <f>Exclosure.data.RAW!Y105</f>
        <v>60</v>
      </c>
      <c r="Z105" s="155">
        <f>Exclosure.data.RAW!AB105</f>
        <v>2</v>
      </c>
      <c r="AA105" s="52">
        <f>Exclosure.data.RAW!AC105</f>
        <v>12.4</v>
      </c>
      <c r="AB105" s="52">
        <f>Exclosure.data.RAW!AD105</f>
        <v>40</v>
      </c>
      <c r="AC105" s="52">
        <f>Exclosure.data.RAW!AE105</f>
        <v>75</v>
      </c>
      <c r="AD105" s="84">
        <f>Exclosure.data.RAW!AH105</f>
        <v>2.04</v>
      </c>
      <c r="AE105" s="87">
        <f>Exclosure.data.RAW!AI105</f>
        <v>34.92</v>
      </c>
      <c r="AF105">
        <f>Exclosure.data.RAW!AJ105</f>
        <v>36.96</v>
      </c>
      <c r="AG105" s="123">
        <f>Exclosure.data.RAW!AK105</f>
        <v>16.16</v>
      </c>
      <c r="AH105" s="84">
        <f>Exclosure.data.RAW!AN105</f>
        <v>31.39</v>
      </c>
      <c r="AI105" s="5">
        <f>Exclosure.data.RAW!BO105</f>
        <v>47.55</v>
      </c>
      <c r="AJ105">
        <f>Exclosure.data.RAW!BP105</f>
        <v>0.89141414141414155</v>
      </c>
      <c r="AL105" s="84">
        <f>Exclosure.data.RAW!BR105</f>
        <v>-0.22285353535353544</v>
      </c>
      <c r="AM105" s="84"/>
      <c r="AN105">
        <f>Exclosure.data.RAW!BT105</f>
        <v>0.66856060606060586</v>
      </c>
    </row>
    <row r="106" spans="1:41" x14ac:dyDescent="0.25">
      <c r="A106" s="12" t="str">
        <f>Exclosure.data.RAW!A106</f>
        <v>SE_1_EX_H2</v>
      </c>
      <c r="B106" s="4" t="str">
        <f>Exclosure.data.RAW!B106</f>
        <v>SE_1_H2</v>
      </c>
      <c r="C106" s="4" t="str">
        <f>Exclosure.data.RAW!C106</f>
        <v>SE</v>
      </c>
      <c r="D106" s="4" t="str">
        <f>Exclosure.data.RAW!D106</f>
        <v>SE_1</v>
      </c>
      <c r="E106" s="4"/>
      <c r="F106" s="4" t="str">
        <f>Exclosure.data.RAW!F106</f>
        <v>Seronera</v>
      </c>
      <c r="G106" s="12" t="str">
        <f>Exclosure.data.RAW!G106</f>
        <v>SE</v>
      </c>
      <c r="H106" s="12" t="str">
        <f>Exclosure.data.RAW!H106</f>
        <v>W</v>
      </c>
      <c r="I106" s="22">
        <f>Exclosure.data.RAW!I106</f>
        <v>1</v>
      </c>
      <c r="J106" s="22"/>
      <c r="K106" s="12" t="str">
        <f>Exclosure.data.RAW!K106</f>
        <v>EX</v>
      </c>
      <c r="L106" s="12" t="str">
        <f>Exclosure.data.RAW!L106</f>
        <v>H2</v>
      </c>
      <c r="M106" s="22">
        <f>Exclosure.data.RAW!M106</f>
        <v>1023</v>
      </c>
      <c r="N106" s="75">
        <f>Exclosure.data.RAW!N106</f>
        <v>-2.4377470369999998</v>
      </c>
      <c r="O106" s="75">
        <f>Exclosure.data.RAW!O106</f>
        <v>34.855161979999998</v>
      </c>
      <c r="P106" s="16">
        <f>Exclosure.data.RAW!P106</f>
        <v>42812</v>
      </c>
      <c r="Q106" s="16">
        <f>Exclosure.data.RAW!Q106</f>
        <v>42872</v>
      </c>
      <c r="R106" s="21">
        <f>Exclosure.data.RAW!R106</f>
        <v>60</v>
      </c>
      <c r="S106" s="54">
        <f>Exclosure.data.RAW!S106</f>
        <v>136.415489476</v>
      </c>
      <c r="T106">
        <f>Exclosure.data.RAW!T106</f>
        <v>393.55951936899999</v>
      </c>
      <c r="U106" s="68" t="str">
        <f>Exclosure.data.RAW!U106</f>
        <v>Dig.mac</v>
      </c>
      <c r="V106" s="59">
        <f>Exclosure.data.RAW!V106</f>
        <v>5</v>
      </c>
      <c r="W106" s="59">
        <f>Exclosure.data.RAW!W106</f>
        <v>4.5</v>
      </c>
      <c r="X106" s="21">
        <f>Exclosure.data.RAW!X106</f>
        <v>15</v>
      </c>
      <c r="Y106" s="21">
        <f>Exclosure.data.RAW!Y106</f>
        <v>50</v>
      </c>
      <c r="Z106" s="155">
        <f>Exclosure.data.RAW!AB106</f>
        <v>5.8</v>
      </c>
      <c r="AA106" s="52">
        <f>Exclosure.data.RAW!AC106</f>
        <v>35.6</v>
      </c>
      <c r="AB106" s="52">
        <f>Exclosure.data.RAW!AD106</f>
        <v>25</v>
      </c>
      <c r="AC106" s="52">
        <f>Exclosure.data.RAW!AE106</f>
        <v>60</v>
      </c>
      <c r="AD106" s="52">
        <f>Exclosure.data.RAW!AH106</f>
        <v>5.0199999999999996</v>
      </c>
      <c r="AE106" s="87">
        <f>Exclosure.data.RAW!AI106</f>
        <v>36.340000000000003</v>
      </c>
      <c r="AF106">
        <f>Exclosure.data.RAW!AJ106</f>
        <v>41.36</v>
      </c>
      <c r="AG106" s="122">
        <f>Exclosure.data.RAW!AK106</f>
        <v>20.74</v>
      </c>
      <c r="AH106" s="87">
        <f>Exclosure.data.RAW!AN106</f>
        <v>44.89</v>
      </c>
      <c r="AI106" s="5">
        <f>Exclosure.data.RAW!BO106</f>
        <v>65.63</v>
      </c>
      <c r="AJ106">
        <f>Exclosure.data.RAW!BP106</f>
        <v>0.51018518518518507</v>
      </c>
      <c r="AK106">
        <f>Exclosure.data.RAW!BQ106</f>
        <v>0.60509259259259252</v>
      </c>
      <c r="AL106" s="84">
        <f>Exclosure.data.RAW!BR106</f>
        <v>0.49444444444444446</v>
      </c>
      <c r="AM106" s="84">
        <f>Exclosure.data.RAW!BS106</f>
        <v>-0.64722222222222214</v>
      </c>
      <c r="AN106">
        <f>Exclosure.data.RAW!BT106</f>
        <v>1.0046296296296295</v>
      </c>
      <c r="AO106">
        <f>Exclosure.data.RAW!BU106</f>
        <v>-4.2129629629629475E-2</v>
      </c>
    </row>
    <row r="107" spans="1:41" x14ac:dyDescent="0.25">
      <c r="A107" s="12" t="str">
        <f>Exclosure.data.RAW!A107</f>
        <v>SE_1_EX2_H2</v>
      </c>
      <c r="B107" s="4" t="str">
        <f>Exclosure.data.RAW!B107</f>
        <v>SE_1_H2</v>
      </c>
      <c r="C107" s="4" t="str">
        <f>Exclosure.data.RAW!C107</f>
        <v>SE</v>
      </c>
      <c r="D107" s="4" t="str">
        <f>Exclosure.data.RAW!D107</f>
        <v>SE_1</v>
      </c>
      <c r="E107" s="4"/>
      <c r="F107" s="4" t="str">
        <f>Exclosure.data.RAW!F107</f>
        <v>Seronera</v>
      </c>
      <c r="G107" s="12" t="str">
        <f>Exclosure.data.RAW!G107</f>
        <v>SE</v>
      </c>
      <c r="H107" s="12" t="str">
        <f>Exclosure.data.RAW!H107</f>
        <v>W</v>
      </c>
      <c r="I107" s="22">
        <f>Exclosure.data.RAW!I107</f>
        <v>1</v>
      </c>
      <c r="J107" s="22"/>
      <c r="K107" s="12" t="str">
        <f>Exclosure.data.RAW!K107</f>
        <v>EX2</v>
      </c>
      <c r="L107" s="12" t="str">
        <f>Exclosure.data.RAW!L107</f>
        <v>H2</v>
      </c>
      <c r="M107" s="22">
        <f>Exclosure.data.RAW!M107</f>
        <v>1023</v>
      </c>
      <c r="N107" s="75">
        <f>Exclosure.data.RAW!N107</f>
        <v>-2.4377470369999998</v>
      </c>
      <c r="O107" s="75">
        <f>Exclosure.data.RAW!O107</f>
        <v>34.855161979999998</v>
      </c>
      <c r="P107" s="16">
        <f>Exclosure.data.RAW!P107</f>
        <v>42812</v>
      </c>
      <c r="Q107" s="16">
        <f>Exclosure.data.RAW!Q107</f>
        <v>42872</v>
      </c>
      <c r="R107" s="21">
        <f>Exclosure.data.RAW!R107</f>
        <v>60</v>
      </c>
      <c r="S107" s="54">
        <f>Exclosure.data.RAW!S107</f>
        <v>136.415489476</v>
      </c>
      <c r="T107">
        <f>Exclosure.data.RAW!T107</f>
        <v>529.97500884500005</v>
      </c>
      <c r="U107" s="68" t="str">
        <f>Exclosure.data.RAW!U107</f>
        <v>Dig.mac</v>
      </c>
      <c r="V107" s="59">
        <f>Exclosure.data.RAW!V107</f>
        <v>4.5</v>
      </c>
      <c r="W107" s="59">
        <f>Exclosure.data.RAW!W107</f>
        <v>2.5</v>
      </c>
      <c r="X107" s="21">
        <f>Exclosure.data.RAW!X107</f>
        <v>7</v>
      </c>
      <c r="Y107" s="21">
        <f>Exclosure.data.RAW!Y107</f>
        <v>45</v>
      </c>
      <c r="Z107" s="155">
        <f>Exclosure.data.RAW!AB107</f>
        <v>4.5</v>
      </c>
      <c r="AA107" s="52">
        <f>Exclosure.data.RAW!AC107</f>
        <v>21.5</v>
      </c>
      <c r="AB107" s="52">
        <f>Exclosure.data.RAW!AD107</f>
        <v>15</v>
      </c>
      <c r="AC107" s="52">
        <f>Exclosure.data.RAW!AE107</f>
        <v>50</v>
      </c>
      <c r="AD107" s="52">
        <f>Exclosure.data.RAW!AH107</f>
        <v>3.18</v>
      </c>
      <c r="AE107" s="87">
        <f>Exclosure.data.RAW!AI107</f>
        <v>47.03</v>
      </c>
      <c r="AF107">
        <f>Exclosure.data.RAW!AJ107</f>
        <v>50.21</v>
      </c>
      <c r="AG107" s="122">
        <f>Exclosure.data.RAW!AK107</f>
        <v>9.19</v>
      </c>
      <c r="AH107" s="87">
        <f>Exclosure.data.RAW!AN107</f>
        <v>39.75</v>
      </c>
      <c r="AI107" s="5">
        <f>Exclosure.data.RAW!BO107</f>
        <v>48.94</v>
      </c>
      <c r="AJ107">
        <f>Exclosure.data.RAW!BP107</f>
        <v>-2.453703703703709E-2</v>
      </c>
      <c r="AK107">
        <f>Exclosure.data.RAW!BQ107</f>
        <v>7.0370370370370361E-2</v>
      </c>
      <c r="AL107" s="84">
        <f>Exclosure.data.RAW!BR107</f>
        <v>0.25648148148148148</v>
      </c>
      <c r="AM107" s="84">
        <f>Exclosure.data.RAW!BS107</f>
        <v>-0.88518518518518507</v>
      </c>
      <c r="AN107">
        <f>Exclosure.data.RAW!BT107</f>
        <v>0.23194444444444437</v>
      </c>
      <c r="AO107">
        <f>Exclosure.data.RAW!BU107</f>
        <v>-0.81481481481481455</v>
      </c>
    </row>
    <row r="108" spans="1:41" x14ac:dyDescent="0.25">
      <c r="A108" s="12" t="str">
        <f>Exclosure.data.RAW!A108</f>
        <v>SE_1_OP_H2</v>
      </c>
      <c r="B108" s="4" t="str">
        <f>Exclosure.data.RAW!B108</f>
        <v>SE_1_H2</v>
      </c>
      <c r="C108" s="4" t="str">
        <f>Exclosure.data.RAW!C108</f>
        <v>SE</v>
      </c>
      <c r="D108" s="4" t="str">
        <f>Exclosure.data.RAW!D108</f>
        <v>SE_1</v>
      </c>
      <c r="E108" s="4"/>
      <c r="F108" s="4" t="str">
        <f>Exclosure.data.RAW!F108</f>
        <v>Seronera</v>
      </c>
      <c r="G108" s="12" t="str">
        <f>Exclosure.data.RAW!G108</f>
        <v>SE</v>
      </c>
      <c r="H108" s="12" t="str">
        <f>Exclosure.data.RAW!H108</f>
        <v>W</v>
      </c>
      <c r="I108" s="22">
        <f>Exclosure.data.RAW!I108</f>
        <v>1</v>
      </c>
      <c r="J108" s="22"/>
      <c r="K108" s="12" t="str">
        <f>Exclosure.data.RAW!K108</f>
        <v>OP</v>
      </c>
      <c r="L108" s="12" t="str">
        <f>Exclosure.data.RAW!L108</f>
        <v>H2</v>
      </c>
      <c r="M108" s="22">
        <f>Exclosure.data.RAW!M108</f>
        <v>1023</v>
      </c>
      <c r="N108" s="75">
        <f>Exclosure.data.RAW!N108</f>
        <v>-2.4377470369999998</v>
      </c>
      <c r="O108" s="75">
        <f>Exclosure.data.RAW!O108</f>
        <v>34.855161979999998</v>
      </c>
      <c r="P108" s="16">
        <f>Exclosure.data.RAW!P108</f>
        <v>42812</v>
      </c>
      <c r="Q108" s="16">
        <f>Exclosure.data.RAW!Q108</f>
        <v>42872</v>
      </c>
      <c r="R108" s="21">
        <f>Exclosure.data.RAW!R108</f>
        <v>60</v>
      </c>
      <c r="S108" s="54">
        <f>Exclosure.data.RAW!S108</f>
        <v>136.415489476</v>
      </c>
      <c r="T108">
        <f>Exclosure.data.RAW!T108</f>
        <v>666.390498321</v>
      </c>
      <c r="U108" s="68" t="str">
        <f>Exclosure.data.RAW!U108</f>
        <v>Dig.mac</v>
      </c>
      <c r="V108" s="59">
        <f>Exclosure.data.RAW!V108</f>
        <v>5.0999999999999996</v>
      </c>
      <c r="W108" s="59">
        <f>Exclosure.data.RAW!W108</f>
        <v>10.9</v>
      </c>
      <c r="X108" s="21">
        <f>Exclosure.data.RAW!X108</f>
        <v>8</v>
      </c>
      <c r="Y108" s="21">
        <f>Exclosure.data.RAW!Y108</f>
        <v>55</v>
      </c>
      <c r="Z108" s="155">
        <f>Exclosure.data.RAW!AB108</f>
        <v>4.7</v>
      </c>
      <c r="AA108" s="52">
        <f>Exclosure.data.RAW!AC108</f>
        <v>20.399999999999999</v>
      </c>
      <c r="AB108" s="52">
        <f>Exclosure.data.RAW!AD108</f>
        <v>15</v>
      </c>
      <c r="AC108" s="52">
        <f>Exclosure.data.RAW!AE108</f>
        <v>75</v>
      </c>
      <c r="AD108" s="52">
        <f>Exclosure.data.RAW!AH108</f>
        <v>9.7200000000000006</v>
      </c>
      <c r="AE108" s="87">
        <f>Exclosure.data.RAW!AI108</f>
        <v>34.21</v>
      </c>
      <c r="AF108">
        <f>Exclosure.data.RAW!AJ108</f>
        <v>43.93</v>
      </c>
      <c r="AG108" s="122">
        <f>Exclosure.data.RAW!AK108</f>
        <v>7.67</v>
      </c>
      <c r="AH108" s="87">
        <f>Exclosure.data.RAW!AN108</f>
        <v>58.87</v>
      </c>
      <c r="AI108" s="5">
        <f>Exclosure.data.RAW!BO108</f>
        <v>66.539999999999992</v>
      </c>
      <c r="AJ108">
        <f>Exclosure.data.RAW!BP108</f>
        <v>-9.490740740740744E-2</v>
      </c>
      <c r="AL108" s="84">
        <f>Exclosure.data.RAW!BR108</f>
        <v>1.1416666666666666</v>
      </c>
      <c r="AM108" s="84"/>
      <c r="AN108">
        <f>Exclosure.data.RAW!BT108</f>
        <v>1.0467592592592589</v>
      </c>
    </row>
    <row r="109" spans="1:41" x14ac:dyDescent="0.25">
      <c r="A109" s="12" t="str">
        <f>Exclosure.data.RAW!A109</f>
        <v>SE_2_EX_H2</v>
      </c>
      <c r="B109" s="4" t="str">
        <f>Exclosure.data.RAW!B109</f>
        <v>SE_2_H2</v>
      </c>
      <c r="C109" s="4" t="str">
        <f>Exclosure.data.RAW!C109</f>
        <v>SE</v>
      </c>
      <c r="D109" s="4" t="str">
        <f>Exclosure.data.RAW!D109</f>
        <v>SE_2</v>
      </c>
      <c r="E109" s="4"/>
      <c r="F109" s="4" t="str">
        <f>Exclosure.data.RAW!F109</f>
        <v>Seronera</v>
      </c>
      <c r="G109" s="12" t="str">
        <f>Exclosure.data.RAW!G109</f>
        <v>SE</v>
      </c>
      <c r="H109" s="12" t="str">
        <f>Exclosure.data.RAW!H109</f>
        <v>W</v>
      </c>
      <c r="I109" s="22">
        <f>Exclosure.data.RAW!I109</f>
        <v>2</v>
      </c>
      <c r="J109" s="22"/>
      <c r="K109" s="12" t="str">
        <f>Exclosure.data.RAW!K109</f>
        <v>EX</v>
      </c>
      <c r="L109" s="12" t="str">
        <f>Exclosure.data.RAW!L109</f>
        <v>H2</v>
      </c>
      <c r="M109" s="22">
        <f>Exclosure.data.RAW!M109</f>
        <v>1025</v>
      </c>
      <c r="N109" s="75">
        <f>Exclosure.data.RAW!N109</f>
        <v>-2.43776598</v>
      </c>
      <c r="O109" s="75">
        <f>Exclosure.data.RAW!O109</f>
        <v>34.855393991</v>
      </c>
      <c r="P109" s="16">
        <f>Exclosure.data.RAW!P109</f>
        <v>42812</v>
      </c>
      <c r="Q109" s="16">
        <f>Exclosure.data.RAW!Q109</f>
        <v>42872</v>
      </c>
      <c r="R109" s="21">
        <f>Exclosure.data.RAW!R109</f>
        <v>60</v>
      </c>
      <c r="S109" s="54">
        <f>Exclosure.data.RAW!S109</f>
        <v>136.415489476</v>
      </c>
      <c r="T109">
        <f>Exclosure.data.RAW!T109</f>
        <v>393.55951936899999</v>
      </c>
      <c r="U109" s="68" t="str">
        <f>Exclosure.data.RAW!U109</f>
        <v>Dig.mac</v>
      </c>
      <c r="V109" s="59">
        <f>Exclosure.data.RAW!V109</f>
        <v>5.4</v>
      </c>
      <c r="W109" s="59"/>
      <c r="X109" s="21">
        <f>Exclosure.data.RAW!X109</f>
        <v>25</v>
      </c>
      <c r="Y109" s="21">
        <f>Exclosure.data.RAW!Y109</f>
        <v>75</v>
      </c>
      <c r="Z109" s="155">
        <f>Exclosure.data.RAW!AB109</f>
        <v>8</v>
      </c>
      <c r="AA109" s="52">
        <f>Exclosure.data.RAW!AC109</f>
        <v>23.4</v>
      </c>
      <c r="AB109" s="52">
        <f>Exclosure.data.RAW!AD109</f>
        <v>30</v>
      </c>
      <c r="AC109" s="52">
        <f>Exclosure.data.RAW!AE109</f>
        <v>85</v>
      </c>
      <c r="AD109" s="52">
        <f>Exclosure.data.RAW!AH109</f>
        <v>4.68</v>
      </c>
      <c r="AE109" s="87">
        <f>Exclosure.data.RAW!AI109</f>
        <v>36.83</v>
      </c>
      <c r="AF109">
        <f>Exclosure.data.RAW!AJ109</f>
        <v>41.51</v>
      </c>
      <c r="AG109" s="122">
        <f>Exclosure.data.RAW!AK109</f>
        <v>32.450000000000003</v>
      </c>
      <c r="AH109" s="87">
        <f>Exclosure.data.RAW!AN109</f>
        <v>53.54</v>
      </c>
      <c r="AI109" s="5">
        <f>Exclosure.data.RAW!BO109</f>
        <v>85.990000000000009</v>
      </c>
      <c r="AJ109">
        <f>Exclosure.data.RAW!BP109</f>
        <v>1.1550925925925928</v>
      </c>
      <c r="AK109" t="str">
        <f>Exclosure.data.RAW!BQ109</f>
        <v/>
      </c>
      <c r="AL109" s="84">
        <f>Exclosure.data.RAW!BR109</f>
        <v>1.2740740740740741</v>
      </c>
      <c r="AM109" s="84">
        <f>Exclosure.data.RAW!BS109</f>
        <v>2.0092592592592591</v>
      </c>
      <c r="AN109">
        <f>Exclosure.data.RAW!BT109</f>
        <v>2.4291666666666671</v>
      </c>
      <c r="AO109">
        <f>Exclosure.data.RAW!BU109</f>
        <v>3.5115740740740748</v>
      </c>
    </row>
    <row r="110" spans="1:41" x14ac:dyDescent="0.25">
      <c r="A110" s="12" t="str">
        <f>Exclosure.data.RAW!A110</f>
        <v>SE_2_EX2_H2</v>
      </c>
      <c r="B110" s="4" t="str">
        <f>Exclosure.data.RAW!B110</f>
        <v>SE_2_H2</v>
      </c>
      <c r="C110" s="4" t="str">
        <f>Exclosure.data.RAW!C110</f>
        <v>SE</v>
      </c>
      <c r="D110" s="4" t="str">
        <f>Exclosure.data.RAW!D110</f>
        <v>SE_2</v>
      </c>
      <c r="E110" s="4"/>
      <c r="F110" s="4" t="str">
        <f>Exclosure.data.RAW!F110</f>
        <v>Seronera</v>
      </c>
      <c r="G110" s="12" t="str">
        <f>Exclosure.data.RAW!G110</f>
        <v>SE</v>
      </c>
      <c r="H110" s="12" t="str">
        <f>Exclosure.data.RAW!H110</f>
        <v>W</v>
      </c>
      <c r="I110" s="22">
        <f>Exclosure.data.RAW!I110</f>
        <v>2</v>
      </c>
      <c r="J110" s="22"/>
      <c r="K110" s="12" t="str">
        <f>Exclosure.data.RAW!K110</f>
        <v>EX2</v>
      </c>
      <c r="L110" s="12" t="str">
        <f>Exclosure.data.RAW!L110</f>
        <v>H2</v>
      </c>
      <c r="M110" s="22">
        <f>Exclosure.data.RAW!M110</f>
        <v>1025</v>
      </c>
      <c r="N110" s="75">
        <f>Exclosure.data.RAW!N110</f>
        <v>-2.43776598</v>
      </c>
      <c r="O110" s="75">
        <f>Exclosure.data.RAW!O110</f>
        <v>34.855393991</v>
      </c>
      <c r="P110" s="16">
        <f>Exclosure.data.RAW!P110</f>
        <v>42812</v>
      </c>
      <c r="Q110" s="16">
        <f>Exclosure.data.RAW!Q110</f>
        <v>42872</v>
      </c>
      <c r="R110" s="21">
        <f>Exclosure.data.RAW!R110</f>
        <v>60</v>
      </c>
      <c r="S110" s="54">
        <f>Exclosure.data.RAW!S110</f>
        <v>136.415489476</v>
      </c>
      <c r="T110">
        <f>Exclosure.data.RAW!T110</f>
        <v>529.97500884500005</v>
      </c>
      <c r="U110" s="68" t="str">
        <f>Exclosure.data.RAW!U110</f>
        <v>Dig.mac</v>
      </c>
      <c r="V110" s="59">
        <f>Exclosure.data.RAW!V110</f>
        <v>4.5</v>
      </c>
      <c r="W110" s="59">
        <f>Exclosure.data.RAW!W110</f>
        <v>8.9</v>
      </c>
      <c r="X110" s="21">
        <f>Exclosure.data.RAW!X110</f>
        <v>10</v>
      </c>
      <c r="Y110" s="21">
        <f>Exclosure.data.RAW!Y110</f>
        <v>65</v>
      </c>
      <c r="Z110" s="155">
        <f>Exclosure.data.RAW!AB110</f>
        <v>5.6</v>
      </c>
      <c r="AA110" s="52">
        <f>Exclosure.data.RAW!AC110</f>
        <v>32</v>
      </c>
      <c r="AB110" s="52">
        <f>Exclosure.data.RAW!AD110</f>
        <v>10</v>
      </c>
      <c r="AC110" s="52">
        <f>Exclosure.data.RAW!AE110</f>
        <v>55</v>
      </c>
      <c r="AD110" s="52">
        <f>Exclosure.data.RAW!AH110</f>
        <v>7.25</v>
      </c>
      <c r="AE110" s="87">
        <f>Exclosure.data.RAW!AI110</f>
        <v>16.190000000000001</v>
      </c>
      <c r="AF110">
        <f>Exclosure.data.RAW!AJ110</f>
        <v>23.44</v>
      </c>
      <c r="AG110" s="122">
        <f>Exclosure.data.RAW!AK110</f>
        <v>5.81</v>
      </c>
      <c r="AH110" s="87">
        <f>Exclosure.data.RAW!AN110</f>
        <v>56.07</v>
      </c>
      <c r="AI110" s="5">
        <f>Exclosure.data.RAW!BO110</f>
        <v>61.88</v>
      </c>
      <c r="AJ110">
        <f>Exclosure.data.RAW!BP110</f>
        <v>-7.8240740740740763E-2</v>
      </c>
      <c r="AK110" t="str">
        <f>Exclosure.data.RAW!BQ110</f>
        <v/>
      </c>
      <c r="AL110" s="84">
        <f>Exclosure.data.RAW!BR110</f>
        <v>1.3912037037037037</v>
      </c>
      <c r="AM110" s="84">
        <f>Exclosure.data.RAW!BS110</f>
        <v>2.1263888888888891</v>
      </c>
      <c r="AN110">
        <f>Exclosure.data.RAW!BT110</f>
        <v>1.3129629629629633</v>
      </c>
      <c r="AO110">
        <f>Exclosure.data.RAW!BU110</f>
        <v>2.3953703703703706</v>
      </c>
    </row>
    <row r="111" spans="1:41" x14ac:dyDescent="0.25">
      <c r="A111" s="12" t="str">
        <f>Exclosure.data.RAW!A111</f>
        <v>SE_2_OP_H2</v>
      </c>
      <c r="B111" s="4" t="str">
        <f>Exclosure.data.RAW!B111</f>
        <v>SE_2_H2</v>
      </c>
      <c r="C111" s="4" t="str">
        <f>Exclosure.data.RAW!C111</f>
        <v>SE</v>
      </c>
      <c r="D111" s="4" t="str">
        <f>Exclosure.data.RAW!D111</f>
        <v>SE_2</v>
      </c>
      <c r="E111" s="4"/>
      <c r="F111" s="4" t="str">
        <f>Exclosure.data.RAW!F111</f>
        <v>Seronera</v>
      </c>
      <c r="G111" s="12" t="str">
        <f>Exclosure.data.RAW!G111</f>
        <v>SE</v>
      </c>
      <c r="H111" s="12" t="str">
        <f>Exclosure.data.RAW!H111</f>
        <v>W</v>
      </c>
      <c r="I111" s="22">
        <f>Exclosure.data.RAW!I111</f>
        <v>2</v>
      </c>
      <c r="J111" s="22"/>
      <c r="K111" s="12" t="str">
        <f>Exclosure.data.RAW!K111</f>
        <v>OP</v>
      </c>
      <c r="L111" s="12" t="str">
        <f>Exclosure.data.RAW!L111</f>
        <v>H2</v>
      </c>
      <c r="M111" s="22">
        <f>Exclosure.data.RAW!M111</f>
        <v>1025</v>
      </c>
      <c r="N111" s="75">
        <f>Exclosure.data.RAW!N111</f>
        <v>-2.43776598</v>
      </c>
      <c r="O111" s="75">
        <f>Exclosure.data.RAW!O111</f>
        <v>34.855393991</v>
      </c>
      <c r="P111" s="16">
        <f>Exclosure.data.RAW!P111</f>
        <v>42812</v>
      </c>
      <c r="Q111" s="16">
        <f>Exclosure.data.RAW!Q111</f>
        <v>42872</v>
      </c>
      <c r="R111" s="21">
        <f>Exclosure.data.RAW!R111</f>
        <v>60</v>
      </c>
      <c r="S111" s="54">
        <f>Exclosure.data.RAW!S111</f>
        <v>136.415489476</v>
      </c>
      <c r="T111">
        <f>Exclosure.data.RAW!T111</f>
        <v>666.390498321</v>
      </c>
      <c r="U111" s="68" t="str">
        <f>Exclosure.data.RAW!U111</f>
        <v>Dig.mac</v>
      </c>
      <c r="V111" s="59">
        <f>Exclosure.data.RAW!V111</f>
        <v>3</v>
      </c>
      <c r="W111" s="59">
        <f>Exclosure.data.RAW!W111</f>
        <v>6.5</v>
      </c>
      <c r="X111" s="21">
        <f>Exclosure.data.RAW!X111</f>
        <v>7</v>
      </c>
      <c r="Y111" s="21">
        <f>Exclosure.data.RAW!Y111</f>
        <v>55</v>
      </c>
      <c r="Z111" s="155">
        <f>Exclosure.data.RAW!AB111</f>
        <v>2.2000000000000002</v>
      </c>
      <c r="AA111" s="52">
        <f>Exclosure.data.RAW!AC111</f>
        <v>11.8</v>
      </c>
      <c r="AB111" s="52">
        <f>Exclosure.data.RAW!AD111</f>
        <v>8</v>
      </c>
      <c r="AC111" s="52">
        <f>Exclosure.data.RAW!AE111</f>
        <v>25</v>
      </c>
      <c r="AD111" s="52">
        <f>Exclosure.data.RAW!AH111</f>
        <v>7.5</v>
      </c>
      <c r="AE111" s="87">
        <f>Exclosure.data.RAW!AI111</f>
        <v>26.02</v>
      </c>
      <c r="AF111">
        <f>Exclosure.data.RAW!AJ111</f>
        <v>33.519999999999996</v>
      </c>
      <c r="AG111" s="122"/>
      <c r="AH111" s="87">
        <f>Exclosure.data.RAW!AN111</f>
        <v>10.14</v>
      </c>
      <c r="AI111" s="5">
        <f>Exclosure.data.RAW!BO111</f>
        <v>10.14</v>
      </c>
      <c r="AJ111" t="str">
        <f>Exclosure.data.RAW!BP111</f>
        <v/>
      </c>
      <c r="AL111" s="84">
        <f>Exclosure.data.RAW!BR111</f>
        <v>-0.73518518518518516</v>
      </c>
      <c r="AM111" s="84"/>
      <c r="AN111">
        <f>Exclosure.data.RAW!BT111</f>
        <v>-1.082407407407407</v>
      </c>
    </row>
    <row r="112" spans="1:41" x14ac:dyDescent="0.25">
      <c r="A112" s="12" t="str">
        <f>Exclosure.data.RAW!A112</f>
        <v>SE_3_EX_H2</v>
      </c>
      <c r="B112" s="4" t="str">
        <f>Exclosure.data.RAW!B112</f>
        <v>SE_3_H2</v>
      </c>
      <c r="C112" s="4" t="str">
        <f>Exclosure.data.RAW!C112</f>
        <v>SE</v>
      </c>
      <c r="D112" s="4" t="str">
        <f>Exclosure.data.RAW!D112</f>
        <v>SE_3</v>
      </c>
      <c r="E112" s="4"/>
      <c r="F112" s="4" t="str">
        <f>Exclosure.data.RAW!F112</f>
        <v>Seronera</v>
      </c>
      <c r="G112" s="12" t="str">
        <f>Exclosure.data.RAW!G112</f>
        <v>SE</v>
      </c>
      <c r="H112" s="12" t="str">
        <f>Exclosure.data.RAW!H112</f>
        <v>W</v>
      </c>
      <c r="I112" s="22">
        <f>Exclosure.data.RAW!I112</f>
        <v>3</v>
      </c>
      <c r="J112" s="22"/>
      <c r="K112" s="12" t="str">
        <f>Exclosure.data.RAW!K112</f>
        <v>EX</v>
      </c>
      <c r="L112" s="12" t="str">
        <f>Exclosure.data.RAW!L112</f>
        <v>H2</v>
      </c>
      <c r="M112" s="22">
        <f>Exclosure.data.RAW!M112</f>
        <v>1027</v>
      </c>
      <c r="N112" s="75">
        <f>Exclosure.data.RAW!N112</f>
        <v>-2.4379910339999999</v>
      </c>
      <c r="O112" s="75">
        <f>Exclosure.data.RAW!O112</f>
        <v>34.855417963000001</v>
      </c>
      <c r="P112" s="16">
        <f>Exclosure.data.RAW!P112</f>
        <v>42812</v>
      </c>
      <c r="Q112" s="16">
        <f>Exclosure.data.RAW!Q112</f>
        <v>42872</v>
      </c>
      <c r="R112" s="21">
        <f>Exclosure.data.RAW!R112</f>
        <v>60</v>
      </c>
      <c r="S112" s="54">
        <f>Exclosure.data.RAW!S112</f>
        <v>136.415489476</v>
      </c>
      <c r="T112">
        <f>Exclosure.data.RAW!T112</f>
        <v>393.55951936899999</v>
      </c>
      <c r="U112" s="68" t="str">
        <f>Exclosure.data.RAW!U112</f>
        <v>Dig.mac</v>
      </c>
      <c r="V112" s="59">
        <f>Exclosure.data.RAW!V112</f>
        <v>4.5</v>
      </c>
      <c r="W112" s="59">
        <f>Exclosure.data.RAW!W112</f>
        <v>6.7</v>
      </c>
      <c r="X112" s="21">
        <f>Exclosure.data.RAW!X112</f>
        <v>10</v>
      </c>
      <c r="Y112" s="21">
        <f>Exclosure.data.RAW!Y112</f>
        <v>50</v>
      </c>
      <c r="Z112" s="155">
        <f>Exclosure.data.RAW!AB112</f>
        <v>5.7</v>
      </c>
      <c r="AA112" s="52">
        <f>Exclosure.data.RAW!AC112</f>
        <v>28.4</v>
      </c>
      <c r="AB112" s="52">
        <f>Exclosure.data.RAW!AD112</f>
        <v>20</v>
      </c>
      <c r="AC112" s="52">
        <f>Exclosure.data.RAW!AE112</f>
        <v>65</v>
      </c>
      <c r="AD112" s="52">
        <f>Exclosure.data.RAW!AH112</f>
        <v>16.940000000000001</v>
      </c>
      <c r="AE112" s="87">
        <f>Exclosure.data.RAW!AI112</f>
        <v>46.21</v>
      </c>
      <c r="AF112">
        <f>Exclosure.data.RAW!AJ112</f>
        <v>63.150000000000006</v>
      </c>
      <c r="AG112" s="122">
        <f>Exclosure.data.RAW!AK112</f>
        <v>7.99</v>
      </c>
      <c r="AH112" s="87">
        <f>Exclosure.data.RAW!AN112</f>
        <v>43.38</v>
      </c>
      <c r="AI112" s="5">
        <f>Exclosure.data.RAW!BO112</f>
        <v>51.370000000000005</v>
      </c>
      <c r="AJ112">
        <f>Exclosure.data.RAW!BP112</f>
        <v>7.7777777777777807E-2</v>
      </c>
      <c r="AK112">
        <f>Exclosure.data.RAW!BQ112</f>
        <v>-0.62777777777777788</v>
      </c>
      <c r="AL112" s="84">
        <f>Exclosure.data.RAW!BR112</f>
        <v>0.48194444444444462</v>
      </c>
      <c r="AM112" s="84">
        <f>Exclosure.data.RAW!BS112</f>
        <v>0.47962962962962963</v>
      </c>
      <c r="AN112">
        <f>Exclosure.data.RAW!BT112</f>
        <v>0.55972222222222234</v>
      </c>
      <c r="AO112">
        <f>Exclosure.data.RAW!BU112</f>
        <v>-0.14814814814814828</v>
      </c>
    </row>
    <row r="113" spans="1:41" x14ac:dyDescent="0.25">
      <c r="A113" s="12" t="str">
        <f>Exclosure.data.RAW!A113</f>
        <v>SE_3_EX2_H2</v>
      </c>
      <c r="B113" s="4" t="str">
        <f>Exclosure.data.RAW!B113</f>
        <v>SE_3_H2</v>
      </c>
      <c r="C113" s="4" t="str">
        <f>Exclosure.data.RAW!C113</f>
        <v>SE</v>
      </c>
      <c r="D113" s="4" t="str">
        <f>Exclosure.data.RAW!D113</f>
        <v>SE_3</v>
      </c>
      <c r="E113" s="4"/>
      <c r="F113" s="4" t="str">
        <f>Exclosure.data.RAW!F113</f>
        <v>Seronera</v>
      </c>
      <c r="G113" s="12" t="str">
        <f>Exclosure.data.RAW!G113</f>
        <v>SE</v>
      </c>
      <c r="H113" s="12" t="str">
        <f>Exclosure.data.RAW!H113</f>
        <v>W</v>
      </c>
      <c r="I113" s="22">
        <f>Exclosure.data.RAW!I113</f>
        <v>3</v>
      </c>
      <c r="J113" s="22"/>
      <c r="K113" s="12" t="str">
        <f>Exclosure.data.RAW!K113</f>
        <v>EX2</v>
      </c>
      <c r="L113" s="12" t="str">
        <f>Exclosure.data.RAW!L113</f>
        <v>H2</v>
      </c>
      <c r="M113" s="22">
        <f>Exclosure.data.RAW!M113</f>
        <v>1027</v>
      </c>
      <c r="N113" s="75">
        <f>Exclosure.data.RAW!N113</f>
        <v>-2.4379910339999999</v>
      </c>
      <c r="O113" s="75">
        <f>Exclosure.data.RAW!O113</f>
        <v>34.855417963000001</v>
      </c>
      <c r="P113" s="16">
        <f>Exclosure.data.RAW!P113</f>
        <v>42812</v>
      </c>
      <c r="Q113" s="16">
        <f>Exclosure.data.RAW!Q113</f>
        <v>42872</v>
      </c>
      <c r="R113" s="21">
        <f>Exclosure.data.RAW!R113</f>
        <v>60</v>
      </c>
      <c r="S113" s="54">
        <f>Exclosure.data.RAW!S113</f>
        <v>136.415489476</v>
      </c>
      <c r="T113">
        <f>Exclosure.data.RAW!T113</f>
        <v>529.97500884500005</v>
      </c>
      <c r="U113" s="68" t="str">
        <f>Exclosure.data.RAW!U113</f>
        <v>Dig.mac</v>
      </c>
      <c r="V113" s="59">
        <f>Exclosure.data.RAW!V113</f>
        <v>5.0999999999999996</v>
      </c>
      <c r="W113" s="59">
        <f>Exclosure.data.RAW!W113</f>
        <v>7.8</v>
      </c>
      <c r="X113" s="21">
        <f>Exclosure.data.RAW!X113</f>
        <v>15</v>
      </c>
      <c r="Y113" s="21">
        <f>Exclosure.data.RAW!Y113</f>
        <v>50</v>
      </c>
      <c r="Z113" s="155">
        <f>Exclosure.data.RAW!AB113</f>
        <v>3.6</v>
      </c>
      <c r="AA113" s="52">
        <f>Exclosure.data.RAW!AC113</f>
        <v>24.6</v>
      </c>
      <c r="AB113" s="52">
        <f>Exclosure.data.RAW!AD113</f>
        <v>10</v>
      </c>
      <c r="AC113" s="52">
        <f>Exclosure.data.RAW!AE113</f>
        <v>70</v>
      </c>
      <c r="AD113" s="52">
        <f>Exclosure.data.RAW!AH113</f>
        <v>9.1199999999999992</v>
      </c>
      <c r="AE113" s="87">
        <f>Exclosure.data.RAW!AI113</f>
        <v>30.96</v>
      </c>
      <c r="AF113">
        <f>Exclosure.data.RAW!AJ113</f>
        <v>40.08</v>
      </c>
      <c r="AG113" s="122">
        <f>Exclosure.data.RAW!AK113</f>
        <v>5.26</v>
      </c>
      <c r="AH113" s="87">
        <f>Exclosure.data.RAW!AN113</f>
        <v>58.58</v>
      </c>
      <c r="AI113" s="5">
        <f>Exclosure.data.RAW!BO113</f>
        <v>63.839999999999996</v>
      </c>
      <c r="AJ113">
        <f>Exclosure.data.RAW!BP113</f>
        <v>-4.8611111111111098E-2</v>
      </c>
      <c r="AK113">
        <f>Exclosure.data.RAW!BQ113</f>
        <v>-0.75416666666666665</v>
      </c>
      <c r="AL113" s="84">
        <f>Exclosure.data.RAW!BR113</f>
        <v>1.185648148148148</v>
      </c>
      <c r="AM113" s="84">
        <f>Exclosure.data.RAW!BS113</f>
        <v>1.1833333333333331</v>
      </c>
      <c r="AN113">
        <f>Exclosure.data.RAW!BT113</f>
        <v>1.1370370370370368</v>
      </c>
      <c r="AO113">
        <f>Exclosure.data.RAW!BU113</f>
        <v>0.4291666666666662</v>
      </c>
    </row>
    <row r="114" spans="1:41" x14ac:dyDescent="0.25">
      <c r="A114" s="12" t="str">
        <f>Exclosure.data.RAW!A114</f>
        <v>SE_3_OP_H2</v>
      </c>
      <c r="B114" s="4" t="str">
        <f>Exclosure.data.RAW!B114</f>
        <v>SE_3_H2</v>
      </c>
      <c r="C114" s="4" t="str">
        <f>Exclosure.data.RAW!C114</f>
        <v>SE</v>
      </c>
      <c r="D114" s="4" t="str">
        <f>Exclosure.data.RAW!D114</f>
        <v>SE_3</v>
      </c>
      <c r="E114" s="4"/>
      <c r="F114" s="4" t="str">
        <f>Exclosure.data.RAW!F114</f>
        <v>Seronera</v>
      </c>
      <c r="G114" s="12" t="str">
        <f>Exclosure.data.RAW!G114</f>
        <v>SE</v>
      </c>
      <c r="H114" s="12" t="str">
        <f>Exclosure.data.RAW!H114</f>
        <v>W</v>
      </c>
      <c r="I114" s="22">
        <f>Exclosure.data.RAW!I114</f>
        <v>3</v>
      </c>
      <c r="J114" s="22"/>
      <c r="K114" s="12" t="str">
        <f>Exclosure.data.RAW!K114</f>
        <v>OP</v>
      </c>
      <c r="L114" s="12" t="str">
        <f>Exclosure.data.RAW!L114</f>
        <v>H2</v>
      </c>
      <c r="M114" s="22">
        <f>Exclosure.data.RAW!M114</f>
        <v>1027</v>
      </c>
      <c r="N114" s="75">
        <f>Exclosure.data.RAW!N114</f>
        <v>-2.4379910339999999</v>
      </c>
      <c r="O114" s="75">
        <f>Exclosure.data.RAW!O114</f>
        <v>34.855417963000001</v>
      </c>
      <c r="P114" s="16">
        <f>Exclosure.data.RAW!P114</f>
        <v>42812</v>
      </c>
      <c r="Q114" s="16">
        <f>Exclosure.data.RAW!Q114</f>
        <v>42872</v>
      </c>
      <c r="R114" s="21">
        <f>Exclosure.data.RAW!R114</f>
        <v>60</v>
      </c>
      <c r="S114" s="54">
        <f>Exclosure.data.RAW!S114</f>
        <v>136.415489476</v>
      </c>
      <c r="T114">
        <f>Exclosure.data.RAW!T114</f>
        <v>666.390498321</v>
      </c>
      <c r="U114" s="68" t="str">
        <f>Exclosure.data.RAW!U114</f>
        <v>Dig.mac</v>
      </c>
      <c r="V114" s="59">
        <f>Exclosure.data.RAW!V114</f>
        <v>3.9</v>
      </c>
      <c r="W114" s="59">
        <f>Exclosure.data.RAW!W114</f>
        <v>7.7</v>
      </c>
      <c r="X114" s="21">
        <f>Exclosure.data.RAW!X114</f>
        <v>15</v>
      </c>
      <c r="Y114" s="21">
        <f>Exclosure.data.RAW!Y114</f>
        <v>45</v>
      </c>
      <c r="Z114" s="155">
        <f>Exclosure.data.RAW!AB114</f>
        <v>4.5</v>
      </c>
      <c r="AA114" s="52">
        <f>Exclosure.data.RAW!AC114</f>
        <v>22.4</v>
      </c>
      <c r="AB114" s="52">
        <f>Exclosure.data.RAW!AD114</f>
        <v>20</v>
      </c>
      <c r="AC114" s="52">
        <f>Exclosure.data.RAW!AE114</f>
        <v>55</v>
      </c>
      <c r="AD114" s="52">
        <f>Exclosure.data.RAW!AH114</f>
        <v>6.31</v>
      </c>
      <c r="AE114" s="87">
        <f>Exclosure.data.RAW!AI114</f>
        <v>32.97</v>
      </c>
      <c r="AF114">
        <f>Exclosure.data.RAW!AJ114</f>
        <v>39.28</v>
      </c>
      <c r="AG114" s="122">
        <f>Exclosure.data.RAW!AK114</f>
        <v>21.55</v>
      </c>
      <c r="AH114" s="87">
        <f>Exclosure.data.RAW!AN114</f>
        <v>33.020000000000003</v>
      </c>
      <c r="AI114" s="5">
        <f>Exclosure.data.RAW!BO114</f>
        <v>54.570000000000007</v>
      </c>
      <c r="AJ114">
        <f>Exclosure.data.RAW!BP114</f>
        <v>0.70555555555555571</v>
      </c>
      <c r="AL114" s="84">
        <f>Exclosure.data.RAW!BR114</f>
        <v>2.3148148148150124E-3</v>
      </c>
      <c r="AM114" s="84"/>
      <c r="AN114">
        <f>Exclosure.data.RAW!BT114</f>
        <v>0.70787037037037071</v>
      </c>
    </row>
    <row r="115" spans="1:41" x14ac:dyDescent="0.25">
      <c r="A115" s="12" t="str">
        <f>Exclosure.data.RAW!A115</f>
        <v>SE_4_EX_H2</v>
      </c>
      <c r="B115" s="4" t="str">
        <f>Exclosure.data.RAW!B115</f>
        <v>SE_4_H2</v>
      </c>
      <c r="C115" s="4" t="str">
        <f>Exclosure.data.RAW!C115</f>
        <v>SE</v>
      </c>
      <c r="D115" s="4" t="str">
        <f>Exclosure.data.RAW!D115</f>
        <v>SE_4</v>
      </c>
      <c r="E115" s="4"/>
      <c r="F115" s="4" t="str">
        <f>Exclosure.data.RAW!F115</f>
        <v>Seronera</v>
      </c>
      <c r="G115" s="12" t="str">
        <f>Exclosure.data.RAW!G115</f>
        <v>SE</v>
      </c>
      <c r="H115" s="12" t="str">
        <f>Exclosure.data.RAW!H115</f>
        <v>W</v>
      </c>
      <c r="I115" s="22">
        <f>Exclosure.data.RAW!I115</f>
        <v>4</v>
      </c>
      <c r="J115" s="22"/>
      <c r="K115" s="12" t="str">
        <f>Exclosure.data.RAW!K115</f>
        <v>EX</v>
      </c>
      <c r="L115" s="12" t="str">
        <f>Exclosure.data.RAW!L115</f>
        <v>H2</v>
      </c>
      <c r="M115" s="79">
        <f>Exclosure.data.RAW!M115</f>
        <v>1026</v>
      </c>
      <c r="N115" s="77">
        <f>Exclosure.data.RAW!N115</f>
        <v>-2.4380789599999999</v>
      </c>
      <c r="O115" s="77">
        <f>Exclosure.data.RAW!O115</f>
        <v>34.854988976999998</v>
      </c>
      <c r="P115" s="16">
        <f>Exclosure.data.RAW!P115</f>
        <v>42812</v>
      </c>
      <c r="Q115" s="16">
        <f>Exclosure.data.RAW!Q115</f>
        <v>42872</v>
      </c>
      <c r="R115" s="21">
        <f>Exclosure.data.RAW!R115</f>
        <v>60</v>
      </c>
      <c r="S115" s="54">
        <f>Exclosure.data.RAW!S115</f>
        <v>136.415489476</v>
      </c>
      <c r="T115">
        <f>Exclosure.data.RAW!T115</f>
        <v>393.55951936899999</v>
      </c>
      <c r="U115" s="68" t="str">
        <f>Exclosure.data.RAW!U115</f>
        <v>Dig.mac</v>
      </c>
      <c r="V115" s="59">
        <f>Exclosure.data.RAW!V115</f>
        <v>4</v>
      </c>
      <c r="W115" s="59">
        <f>Exclosure.data.RAW!W115</f>
        <v>10.1</v>
      </c>
      <c r="X115" s="21">
        <f>Exclosure.data.RAW!X115</f>
        <v>6</v>
      </c>
      <c r="Y115" s="21">
        <f>Exclosure.data.RAW!Y115</f>
        <v>50</v>
      </c>
      <c r="Z115" s="155">
        <f>Exclosure.data.RAW!AB115</f>
        <v>5.5</v>
      </c>
      <c r="AA115" s="52">
        <f>Exclosure.data.RAW!AC115</f>
        <v>24.4</v>
      </c>
      <c r="AB115" s="52">
        <f>Exclosure.data.RAW!AD115</f>
        <v>20</v>
      </c>
      <c r="AC115" s="52">
        <f>Exclosure.data.RAW!AE115</f>
        <v>60</v>
      </c>
      <c r="AD115" s="52">
        <f>Exclosure.data.RAW!AH115</f>
        <v>9.73</v>
      </c>
      <c r="AE115" s="87">
        <f>Exclosure.data.RAW!AI115</f>
        <v>42.17</v>
      </c>
      <c r="AF115">
        <f>Exclosure.data.RAW!AJ115</f>
        <v>51.900000000000006</v>
      </c>
      <c r="AG115" s="122">
        <f>Exclosure.data.RAW!AK115</f>
        <v>8.14</v>
      </c>
      <c r="AH115" s="87">
        <f>Exclosure.data.RAW!AN115</f>
        <v>53.85</v>
      </c>
      <c r="AI115" s="5">
        <f>Exclosure.data.RAW!BO115</f>
        <v>61.99</v>
      </c>
      <c r="AJ115">
        <f>Exclosure.data.RAW!BP115</f>
        <v>-4.3518518518518498E-2</v>
      </c>
      <c r="AK115">
        <f>Exclosure.data.RAW!BQ115</f>
        <v>0.15138888888888893</v>
      </c>
      <c r="AL115" s="84">
        <f>Exclosure.data.RAW!BR115</f>
        <v>1.2240740740740743</v>
      </c>
      <c r="AM115" s="84">
        <f>Exclosure.data.RAW!BS115</f>
        <v>0.42731481481481498</v>
      </c>
      <c r="AN115">
        <f>Exclosure.data.RAW!BT115</f>
        <v>1.1805555555555558</v>
      </c>
      <c r="AO115">
        <f>Exclosure.data.RAW!BU115</f>
        <v>0.57870370370370405</v>
      </c>
    </row>
    <row r="116" spans="1:41" x14ac:dyDescent="0.25">
      <c r="A116" s="12" t="str">
        <f>Exclosure.data.RAW!A116</f>
        <v>SE_4_EX2_H2</v>
      </c>
      <c r="B116" s="4" t="str">
        <f>Exclosure.data.RAW!B116</f>
        <v>SE_4_H2</v>
      </c>
      <c r="C116" s="4" t="str">
        <f>Exclosure.data.RAW!C116</f>
        <v>SE</v>
      </c>
      <c r="D116" s="4" t="str">
        <f>Exclosure.data.RAW!D116</f>
        <v>SE_4</v>
      </c>
      <c r="E116" s="4"/>
      <c r="F116" s="4" t="str">
        <f>Exclosure.data.RAW!F116</f>
        <v>Seronera</v>
      </c>
      <c r="G116" s="12" t="str">
        <f>Exclosure.data.RAW!G116</f>
        <v>SE</v>
      </c>
      <c r="H116" s="12" t="str">
        <f>Exclosure.data.RAW!H116</f>
        <v>W</v>
      </c>
      <c r="I116" s="22">
        <f>Exclosure.data.RAW!I116</f>
        <v>4</v>
      </c>
      <c r="J116" s="22"/>
      <c r="K116" s="12" t="str">
        <f>Exclosure.data.RAW!K116</f>
        <v>EX2</v>
      </c>
      <c r="L116" s="12" t="str">
        <f>Exclosure.data.RAW!L116</f>
        <v>H2</v>
      </c>
      <c r="M116" s="79">
        <f>Exclosure.data.RAW!M116</f>
        <v>1026</v>
      </c>
      <c r="N116" s="77">
        <f>Exclosure.data.RAW!N116</f>
        <v>-2.4380789599999999</v>
      </c>
      <c r="O116" s="77">
        <f>Exclosure.data.RAW!O116</f>
        <v>34.854988976999998</v>
      </c>
      <c r="P116" s="16">
        <f>Exclosure.data.RAW!P116</f>
        <v>42812</v>
      </c>
      <c r="Q116" s="16">
        <f>Exclosure.data.RAW!Q116</f>
        <v>42872</v>
      </c>
      <c r="R116" s="21">
        <f>Exclosure.data.RAW!R116</f>
        <v>60</v>
      </c>
      <c r="S116" s="54">
        <f>Exclosure.data.RAW!S116</f>
        <v>136.415489476</v>
      </c>
      <c r="T116">
        <f>Exclosure.data.RAW!T116</f>
        <v>529.97500884500005</v>
      </c>
      <c r="U116" s="68" t="str">
        <f>Exclosure.data.RAW!U116</f>
        <v>Dig.mac</v>
      </c>
      <c r="V116" s="59">
        <f>Exclosure.data.RAW!V116</f>
        <v>5.3</v>
      </c>
      <c r="W116" s="59">
        <f>Exclosure.data.RAW!W116</f>
        <v>7</v>
      </c>
      <c r="X116" s="21">
        <f>Exclosure.data.RAW!X116</f>
        <v>25</v>
      </c>
      <c r="Y116" s="21">
        <f>Exclosure.data.RAW!Y116</f>
        <v>65</v>
      </c>
      <c r="Z116" s="155">
        <f>Exclosure.data.RAW!AB116</f>
        <v>10.5</v>
      </c>
      <c r="AA116" s="52">
        <f>Exclosure.data.RAW!AC116</f>
        <v>28</v>
      </c>
      <c r="AB116" s="52">
        <f>Exclosure.data.RAW!AD116</f>
        <v>25</v>
      </c>
      <c r="AC116" s="52">
        <f>Exclosure.data.RAW!AE116</f>
        <v>85</v>
      </c>
      <c r="AD116" s="52">
        <f>Exclosure.data.RAW!AH116</f>
        <v>26.28</v>
      </c>
      <c r="AE116" s="87">
        <f>Exclosure.data.RAW!AI116</f>
        <v>34.409999999999997</v>
      </c>
      <c r="AF116">
        <f>Exclosure.data.RAW!AJ116</f>
        <v>60.69</v>
      </c>
      <c r="AG116" s="122">
        <f>Exclosure.data.RAW!AK116</f>
        <v>21.61</v>
      </c>
      <c r="AH116" s="87">
        <f>Exclosure.data.RAW!AN116</f>
        <v>66.91</v>
      </c>
      <c r="AI116" s="5">
        <f>Exclosure.data.RAW!BO116</f>
        <v>88.52</v>
      </c>
      <c r="AJ116">
        <f>Exclosure.data.RAW!BP116</f>
        <v>0.5800925925925926</v>
      </c>
      <c r="AK116">
        <f>Exclosure.data.RAW!BQ116</f>
        <v>0.77500000000000002</v>
      </c>
      <c r="AL116" s="84">
        <f>Exclosure.data.RAW!BR116</f>
        <v>1.8287037037037037</v>
      </c>
      <c r="AM116" s="84">
        <f>Exclosure.data.RAW!BS116</f>
        <v>1.0319444444444443</v>
      </c>
      <c r="AN116">
        <f>Exclosure.data.RAW!BT116</f>
        <v>2.4087962962962961</v>
      </c>
      <c r="AO116">
        <f>Exclosure.data.RAW!BU116</f>
        <v>1.8069444444444445</v>
      </c>
    </row>
    <row r="117" spans="1:41" x14ac:dyDescent="0.25">
      <c r="A117" s="33" t="str">
        <f>Exclosure.data.RAW!A117</f>
        <v>SE_4_OP_H2</v>
      </c>
      <c r="B117" s="35" t="str">
        <f>Exclosure.data.RAW!B117</f>
        <v>SE_4_H2</v>
      </c>
      <c r="C117" s="35" t="str">
        <f>Exclosure.data.RAW!C117</f>
        <v>SE</v>
      </c>
      <c r="D117" s="35" t="str">
        <f>Exclosure.data.RAW!D117</f>
        <v>SE_4</v>
      </c>
      <c r="E117" s="35"/>
      <c r="F117" s="35" t="str">
        <f>Exclosure.data.RAW!F117</f>
        <v>Seronera</v>
      </c>
      <c r="G117" s="33" t="str">
        <f>Exclosure.data.RAW!G117</f>
        <v>SE</v>
      </c>
      <c r="H117" s="33" t="str">
        <f>Exclosure.data.RAW!H117</f>
        <v>W</v>
      </c>
      <c r="I117" s="47">
        <f>Exclosure.data.RAW!I117</f>
        <v>4</v>
      </c>
      <c r="J117" s="47"/>
      <c r="K117" s="33" t="str">
        <f>Exclosure.data.RAW!K117</f>
        <v>OP</v>
      </c>
      <c r="L117" s="33" t="str">
        <f>Exclosure.data.RAW!L117</f>
        <v>H2</v>
      </c>
      <c r="M117" s="47">
        <f>Exclosure.data.RAW!M117</f>
        <v>1026</v>
      </c>
      <c r="N117" s="76">
        <f>Exclosure.data.RAW!N117</f>
        <v>-2.4380789599999999</v>
      </c>
      <c r="O117" s="76">
        <f>Exclosure.data.RAW!O117</f>
        <v>34.854988976999998</v>
      </c>
      <c r="P117" s="40">
        <f>Exclosure.data.RAW!P117</f>
        <v>42812</v>
      </c>
      <c r="Q117" s="40">
        <f>Exclosure.data.RAW!Q117</f>
        <v>42872</v>
      </c>
      <c r="R117" s="41">
        <f>Exclosure.data.RAW!R117</f>
        <v>60</v>
      </c>
      <c r="S117" s="55">
        <f>Exclosure.data.RAW!S117</f>
        <v>136.415489476</v>
      </c>
      <c r="T117">
        <f>Exclosure.data.RAW!T117</f>
        <v>666.390498321</v>
      </c>
      <c r="U117" s="69" t="str">
        <f>Exclosure.data.RAW!U117</f>
        <v>Dig.mac</v>
      </c>
      <c r="V117" s="61">
        <f>Exclosure.data.RAW!V117</f>
        <v>3</v>
      </c>
      <c r="W117" s="61">
        <f>Exclosure.data.RAW!W117</f>
        <v>6</v>
      </c>
      <c r="X117" s="41">
        <f>Exclosure.data.RAW!X117</f>
        <v>4</v>
      </c>
      <c r="Y117" s="41">
        <f>Exclosure.data.RAW!Y117</f>
        <v>45</v>
      </c>
      <c r="Z117" s="156">
        <f>Exclosure.data.RAW!AB117</f>
        <v>5</v>
      </c>
      <c r="AA117" s="53">
        <f>Exclosure.data.RAW!AC117</f>
        <v>20.399999999999999</v>
      </c>
      <c r="AB117" s="53">
        <f>Exclosure.data.RAW!AD117</f>
        <v>10</v>
      </c>
      <c r="AC117" s="53">
        <f>Exclosure.data.RAW!AE117</f>
        <v>60</v>
      </c>
      <c r="AD117" s="53">
        <f>Exclosure.data.RAW!AH117</f>
        <v>9.08</v>
      </c>
      <c r="AE117" s="88">
        <f>Exclosure.data.RAW!AI117</f>
        <v>27.41</v>
      </c>
      <c r="AF117" s="34">
        <f>Exclosure.data.RAW!AJ117</f>
        <v>36.49</v>
      </c>
      <c r="AG117" s="126">
        <f>Exclosure.data.RAW!AK117</f>
        <v>4.87</v>
      </c>
      <c r="AH117" s="88">
        <f>Exclosure.data.RAW!AN117</f>
        <v>44.62</v>
      </c>
      <c r="AI117" s="187">
        <f>Exclosure.data.RAW!BO117</f>
        <v>49.489999999999995</v>
      </c>
      <c r="AJ117" s="34">
        <f>Exclosure.data.RAW!BP117</f>
        <v>-0.19490740740740742</v>
      </c>
      <c r="AK117" s="34"/>
      <c r="AL117" s="86">
        <f>Exclosure.data.RAW!BR117</f>
        <v>0.79675925925925917</v>
      </c>
      <c r="AM117" s="86"/>
      <c r="AN117" s="34">
        <f>Exclosure.data.RAW!BT117</f>
        <v>0.60185185185185153</v>
      </c>
      <c r="AO117" s="34"/>
    </row>
    <row r="118" spans="1:41" x14ac:dyDescent="0.25">
      <c r="A118" s="12" t="str">
        <f>Exclosure.data.RAW!A118</f>
        <v>WET_W_1_EX_H3</v>
      </c>
      <c r="B118" s="4" t="str">
        <f>Exclosure.data.RAW!B118</f>
        <v>WET_W_1_H3</v>
      </c>
      <c r="C118" s="4" t="str">
        <f>Exclosure.data.RAW!C118</f>
        <v>WET_W</v>
      </c>
      <c r="D118" s="4" t="str">
        <f>Exclosure.data.RAW!D118</f>
        <v>WET_W_1</v>
      </c>
      <c r="E118" s="4" t="str">
        <f>Exclosure.data.RAW!E118</f>
        <v>WET_W_3</v>
      </c>
      <c r="F118" s="4" t="str">
        <f>Exclosure.data.RAW!F118</f>
        <v>Handajega</v>
      </c>
      <c r="G118" s="12" t="str">
        <f>Exclosure.data.RAW!G118</f>
        <v>WET</v>
      </c>
      <c r="H118" s="12" t="str">
        <f>Exclosure.data.RAW!H118</f>
        <v>W</v>
      </c>
      <c r="I118" s="22">
        <f>Exclosure.data.RAW!I118</f>
        <v>1</v>
      </c>
      <c r="J118" s="22">
        <v>3</v>
      </c>
      <c r="K118" s="12" t="str">
        <f>Exclosure.data.RAW!K118</f>
        <v>EX</v>
      </c>
      <c r="L118" s="12" t="str">
        <f>Exclosure.data.RAW!L118</f>
        <v>H3</v>
      </c>
      <c r="M118" s="21">
        <f>Exclosure.data.RAW!M118</f>
        <v>954</v>
      </c>
      <c r="N118" s="75">
        <f>Exclosure.data.RAW!N118</f>
        <v>-2.2724839860000001</v>
      </c>
      <c r="O118" s="75">
        <f>Exclosure.data.RAW!O118</f>
        <v>34.023325982999999</v>
      </c>
      <c r="P118" s="16">
        <f>Exclosure.data.RAW!P118</f>
        <v>42868</v>
      </c>
      <c r="Q118" s="19">
        <f>Exclosure.data.RAW!Q118</f>
        <v>42940</v>
      </c>
      <c r="R118" s="21">
        <f>Exclosure.data.RAW!R118</f>
        <v>72</v>
      </c>
      <c r="S118" s="54">
        <f>Exclosure.data.RAW!S118</f>
        <v>95.971684111000002</v>
      </c>
      <c r="T118">
        <f>Exclosure.data.RAW!T118</f>
        <v>822.92421836100004</v>
      </c>
      <c r="U118" s="68" t="str">
        <f>Exclosure.data.RAW!U118</f>
        <v>The.tri</v>
      </c>
      <c r="V118" s="59">
        <f>Exclosure.data.RAW!V118</f>
        <v>1.5</v>
      </c>
      <c r="W118" s="59">
        <f>Exclosure.data.RAW!W118</f>
        <v>7.4</v>
      </c>
      <c r="X118" s="21">
        <f>Exclosure.data.RAW!X118</f>
        <v>5</v>
      </c>
      <c r="Y118" s="21">
        <f>Exclosure.data.RAW!Y118</f>
        <v>25</v>
      </c>
      <c r="Z118" s="158">
        <f>Exclosure.data.RAW!AB118</f>
        <v>1.6</v>
      </c>
      <c r="AA118" s="52">
        <f>Exclosure.data.RAW!AC118</f>
        <v>7.2</v>
      </c>
      <c r="AB118" s="52">
        <f>Exclosure.data.RAW!AD118</f>
        <v>5</v>
      </c>
      <c r="AC118" s="52">
        <f>Exclosure.data.RAW!AE118</f>
        <v>17</v>
      </c>
      <c r="AD118">
        <f>Exclosure.data.RAW!AH118</f>
        <v>2.2200000000000002</v>
      </c>
      <c r="AE118" s="89">
        <f>Exclosure.data.RAW!AI118</f>
        <v>23.49</v>
      </c>
      <c r="AF118">
        <f>Exclosure.data.RAW!AJ118</f>
        <v>25.709999999999997</v>
      </c>
      <c r="AG118" s="184">
        <f>Exclosure.data.RAW!AK118</f>
        <v>8.41</v>
      </c>
      <c r="AH118" s="87">
        <f>Exclosure.data.RAW!AN118</f>
        <v>14.08</v>
      </c>
      <c r="AI118" s="5">
        <f>Exclosure.data.RAW!BO118</f>
        <v>22.490000000000002</v>
      </c>
      <c r="AJ118">
        <f>Exclosure.data.RAW!BP118</f>
        <v>-0.22723765432098769</v>
      </c>
      <c r="AK118">
        <f>Exclosure.data.RAW!BQ118</f>
        <v>0.20100308641975309</v>
      </c>
      <c r="AL118" s="84">
        <f>Exclosure.data.RAW!BR118</f>
        <v>-0.81751543209876565</v>
      </c>
      <c r="AM118" s="84">
        <f>Exclosure.data.RAW!BS118</f>
        <v>-7.9089506172839469E-2</v>
      </c>
      <c r="AN118">
        <f>Exclosure.data.RAW!BT118</f>
        <v>-1.0447530864197534</v>
      </c>
      <c r="AO118">
        <f>Exclosure.data.RAW!BU118</f>
        <v>0.12191358024691373</v>
      </c>
    </row>
    <row r="119" spans="1:41" x14ac:dyDescent="0.25">
      <c r="A119" s="12" t="str">
        <f>Exclosure.data.RAW!A119</f>
        <v>WET_W_1_OP_H3</v>
      </c>
      <c r="B119" s="4" t="str">
        <f>Exclosure.data.RAW!B119</f>
        <v>WET_W_1_H3</v>
      </c>
      <c r="C119" s="4" t="str">
        <f>Exclosure.data.RAW!C119</f>
        <v>WET_W</v>
      </c>
      <c r="D119" s="4" t="str">
        <f>Exclosure.data.RAW!D119</f>
        <v>WET_W_1</v>
      </c>
      <c r="E119" s="4" t="str">
        <f>Exclosure.data.RAW!E119</f>
        <v>WET_W_3</v>
      </c>
      <c r="F119" s="4" t="str">
        <f>Exclosure.data.RAW!F119</f>
        <v>Handajega</v>
      </c>
      <c r="G119" s="12" t="str">
        <f>Exclosure.data.RAW!G119</f>
        <v>WET</v>
      </c>
      <c r="H119" s="12" t="str">
        <f>Exclosure.data.RAW!H119</f>
        <v>W</v>
      </c>
      <c r="I119" s="22">
        <f>Exclosure.data.RAW!I119</f>
        <v>1</v>
      </c>
      <c r="J119" s="22">
        <v>3</v>
      </c>
      <c r="K119" s="12" t="str">
        <f>Exclosure.data.RAW!K119</f>
        <v>OP</v>
      </c>
      <c r="L119" s="12" t="str">
        <f>Exclosure.data.RAW!L119</f>
        <v>H3</v>
      </c>
      <c r="M119" s="21">
        <f>Exclosure.data.RAW!M119</f>
        <v>954</v>
      </c>
      <c r="N119" s="75">
        <f>Exclosure.data.RAW!N119</f>
        <v>-2.2724839860000001</v>
      </c>
      <c r="O119" s="75">
        <f>Exclosure.data.RAW!O119</f>
        <v>34.023325982999999</v>
      </c>
      <c r="P119" s="16">
        <f>Exclosure.data.RAW!P119</f>
        <v>42868</v>
      </c>
      <c r="Q119" s="19">
        <f>Exclosure.data.RAW!Q119</f>
        <v>42940</v>
      </c>
      <c r="R119" s="21">
        <f>Exclosure.data.RAW!R119</f>
        <v>72</v>
      </c>
      <c r="S119" s="54">
        <f>Exclosure.data.RAW!S119</f>
        <v>95.971684111000002</v>
      </c>
      <c r="T119">
        <f>Exclosure.data.RAW!T119</f>
        <v>918.89590247199999</v>
      </c>
      <c r="U119" s="68" t="str">
        <f>Exclosure.data.RAW!U119</f>
        <v>The.tri</v>
      </c>
      <c r="V119" s="59">
        <f>Exclosure.data.RAW!V119</f>
        <v>4</v>
      </c>
      <c r="W119" s="59">
        <f>Exclosure.data.RAW!W119</f>
        <v>12.2</v>
      </c>
      <c r="X119" s="21">
        <f>Exclosure.data.RAW!X119</f>
        <v>12</v>
      </c>
      <c r="Y119" s="21">
        <f>Exclosure.data.RAW!Y119</f>
        <v>35</v>
      </c>
      <c r="Z119" s="158">
        <f>Exclosure.data.RAW!AB119</f>
        <v>2</v>
      </c>
      <c r="AA119" s="52">
        <f>Exclosure.data.RAW!AC119</f>
        <v>6.8</v>
      </c>
      <c r="AB119" s="52">
        <f>Exclosure.data.RAW!AD119</f>
        <v>8</v>
      </c>
      <c r="AC119" s="52">
        <f>Exclosure.data.RAW!AE119</f>
        <v>25</v>
      </c>
      <c r="AD119">
        <f>Exclosure.data.RAW!AH119</f>
        <v>14.3</v>
      </c>
      <c r="AE119" s="87">
        <f>Exclosure.data.RAW!AI119</f>
        <v>35.270000000000003</v>
      </c>
      <c r="AF119">
        <f>Exclosure.data.RAW!AJ119</f>
        <v>49.570000000000007</v>
      </c>
      <c r="AG119" s="184">
        <f>Exclosure.data.RAW!AK119</f>
        <v>3.2</v>
      </c>
      <c r="AH119" s="87">
        <f>Exclosure.data.RAW!AN119</f>
        <v>16.13</v>
      </c>
      <c r="AI119" s="5">
        <f>Exclosure.data.RAW!BO119</f>
        <v>19.329999999999998</v>
      </c>
      <c r="AJ119">
        <f>Exclosure.data.RAW!BP119</f>
        <v>-0.42824074074074081</v>
      </c>
      <c r="AL119" s="84">
        <f>Exclosure.data.RAW!BR119</f>
        <v>-0.73842592592592604</v>
      </c>
      <c r="AM119" s="84"/>
      <c r="AN119">
        <f>Exclosure.data.RAW!BT119</f>
        <v>-1.166666666666667</v>
      </c>
    </row>
    <row r="120" spans="1:41" x14ac:dyDescent="0.25">
      <c r="A120" s="12" t="str">
        <f>Exclosure.data.RAW!A120</f>
        <v>WET_W_2_EX_H3</v>
      </c>
      <c r="B120" s="4" t="str">
        <f>Exclosure.data.RAW!B120</f>
        <v>WET_W_2_H3</v>
      </c>
      <c r="C120" s="4" t="str">
        <f>Exclosure.data.RAW!C120</f>
        <v>WET_W</v>
      </c>
      <c r="D120" s="4" t="str">
        <f>Exclosure.data.RAW!D120</f>
        <v>WET_W_2</v>
      </c>
      <c r="E120" s="4" t="str">
        <f>Exclosure.data.RAW!E120</f>
        <v>WET_W_4</v>
      </c>
      <c r="F120" s="4" t="str">
        <f>Exclosure.data.RAW!F120</f>
        <v>Handajega</v>
      </c>
      <c r="G120" s="12" t="str">
        <f>Exclosure.data.RAW!G120</f>
        <v>WET</v>
      </c>
      <c r="H120" s="12" t="str">
        <f>Exclosure.data.RAW!H120</f>
        <v>W</v>
      </c>
      <c r="I120" s="22">
        <f>Exclosure.data.RAW!I120</f>
        <v>2</v>
      </c>
      <c r="J120" s="22">
        <v>4</v>
      </c>
      <c r="K120" s="12" t="str">
        <f>Exclosure.data.RAW!K120</f>
        <v>EX</v>
      </c>
      <c r="L120" s="12" t="str">
        <f>Exclosure.data.RAW!L120</f>
        <v>H3</v>
      </c>
      <c r="M120" s="21">
        <f>Exclosure.data.RAW!M120</f>
        <v>953</v>
      </c>
      <c r="N120" s="75">
        <f>Exclosure.data.RAW!N120</f>
        <v>-2.2783000210000002</v>
      </c>
      <c r="O120" s="75">
        <f>Exclosure.data.RAW!O120</f>
        <v>34.024458965000001</v>
      </c>
      <c r="P120" s="16">
        <f>Exclosure.data.RAW!P120</f>
        <v>42868</v>
      </c>
      <c r="Q120" s="19">
        <f>Exclosure.data.RAW!Q120</f>
        <v>42940</v>
      </c>
      <c r="R120" s="21">
        <f>Exclosure.data.RAW!R120</f>
        <v>72</v>
      </c>
      <c r="S120" s="54">
        <f>Exclosure.data.RAW!S120</f>
        <v>95.971684111000002</v>
      </c>
      <c r="T120">
        <f>Exclosure.data.RAW!T120</f>
        <v>822.92421836100004</v>
      </c>
      <c r="U120" s="68" t="str">
        <f>Exclosure.data.RAW!U120</f>
        <v>The.tri</v>
      </c>
      <c r="V120" s="59">
        <f>Exclosure.data.RAW!V120</f>
        <v>3</v>
      </c>
      <c r="W120" s="59">
        <f>Exclosure.data.RAW!W120</f>
        <v>25.4</v>
      </c>
      <c r="X120" s="21">
        <f>Exclosure.data.RAW!X120</f>
        <v>40</v>
      </c>
      <c r="Y120" s="21">
        <f>Exclosure.data.RAW!Y120</f>
        <v>70</v>
      </c>
      <c r="Z120" s="158">
        <f>Exclosure.data.RAW!AB120</f>
        <v>2</v>
      </c>
      <c r="AA120" s="52">
        <f>Exclosure.data.RAW!AC120</f>
        <v>4.2</v>
      </c>
      <c r="AB120" s="52">
        <f>Exclosure.data.RAW!AD120</f>
        <v>10</v>
      </c>
      <c r="AC120" s="52">
        <f>Exclosure.data.RAW!AE120</f>
        <v>27</v>
      </c>
      <c r="AD120">
        <f>Exclosure.data.RAW!AH120</f>
        <v>14.86</v>
      </c>
      <c r="AE120" s="87">
        <f>Exclosure.data.RAW!AI120</f>
        <v>37.83</v>
      </c>
      <c r="AF120">
        <f>Exclosure.data.RAW!AJ120</f>
        <v>52.69</v>
      </c>
      <c r="AG120" s="184">
        <f>Exclosure.data.RAW!AK120</f>
        <v>7.67</v>
      </c>
      <c r="AH120" s="87">
        <f>Exclosure.data.RAW!AN120</f>
        <v>23.28</v>
      </c>
      <c r="AI120" s="5">
        <f>Exclosure.data.RAW!BO120</f>
        <v>30.950000000000003</v>
      </c>
      <c r="AJ120" t="str">
        <f>Exclosure.data.RAW!BP120</f>
        <v/>
      </c>
      <c r="AK120">
        <f>Exclosure.data.RAW!BQ120</f>
        <v>0.13117283950617287</v>
      </c>
      <c r="AL120" s="84">
        <f>Exclosure.data.RAW!BR120</f>
        <v>0.39776234567901242</v>
      </c>
      <c r="AM120" s="84">
        <f>Exclosure.data.RAW!BS120</f>
        <v>0.42824074074074081</v>
      </c>
      <c r="AN120">
        <f>Exclosure.data.RAW!BT120</f>
        <v>0.69367283950617298</v>
      </c>
      <c r="AO120">
        <f>Exclosure.data.RAW!BU120</f>
        <v>0.55941358024691368</v>
      </c>
    </row>
    <row r="121" spans="1:41" x14ac:dyDescent="0.25">
      <c r="A121" s="12" t="str">
        <f>Exclosure.data.RAW!A121</f>
        <v>WET_W_2_OP_H3</v>
      </c>
      <c r="B121" s="4" t="str">
        <f>Exclosure.data.RAW!B121</f>
        <v>WET_W_2_H3</v>
      </c>
      <c r="C121" s="4" t="str">
        <f>Exclosure.data.RAW!C121</f>
        <v>WET_W</v>
      </c>
      <c r="D121" s="4" t="str">
        <f>Exclosure.data.RAW!D121</f>
        <v>WET_W_2</v>
      </c>
      <c r="E121" s="4" t="str">
        <f>Exclosure.data.RAW!E121</f>
        <v>WET_W_4</v>
      </c>
      <c r="F121" s="4" t="str">
        <f>Exclosure.data.RAW!F121</f>
        <v>Handajega</v>
      </c>
      <c r="G121" s="12" t="str">
        <f>Exclosure.data.RAW!G121</f>
        <v>WET</v>
      </c>
      <c r="H121" s="12" t="str">
        <f>Exclosure.data.RAW!H121</f>
        <v>W</v>
      </c>
      <c r="I121" s="22">
        <f>Exclosure.data.RAW!I121</f>
        <v>2</v>
      </c>
      <c r="J121" s="22">
        <v>4</v>
      </c>
      <c r="K121" s="12" t="str">
        <f>Exclosure.data.RAW!K121</f>
        <v>OP</v>
      </c>
      <c r="L121" s="12" t="str">
        <f>Exclosure.data.RAW!L121</f>
        <v>H3</v>
      </c>
      <c r="M121" s="21">
        <f>Exclosure.data.RAW!M121</f>
        <v>953</v>
      </c>
      <c r="N121" s="75">
        <f>Exclosure.data.RAW!N121</f>
        <v>-2.2783000210000002</v>
      </c>
      <c r="O121" s="75">
        <f>Exclosure.data.RAW!O121</f>
        <v>34.024458965000001</v>
      </c>
      <c r="P121" s="16">
        <f>Exclosure.data.RAW!P121</f>
        <v>42868</v>
      </c>
      <c r="Q121" s="19">
        <f>Exclosure.data.RAW!Q121</f>
        <v>42940</v>
      </c>
      <c r="R121" s="21">
        <f>Exclosure.data.RAW!R121</f>
        <v>72</v>
      </c>
      <c r="S121" s="54">
        <f>Exclosure.data.RAW!S121</f>
        <v>95.971684111000002</v>
      </c>
      <c r="T121">
        <f>Exclosure.data.RAW!T121</f>
        <v>918.89590247199999</v>
      </c>
      <c r="U121" s="68" t="str">
        <f>Exclosure.data.RAW!U121</f>
        <v>The.tri</v>
      </c>
      <c r="V121" s="59">
        <f>Exclosure.data.RAW!V121</f>
        <v>2.5</v>
      </c>
      <c r="W121" s="59">
        <f>Exclosure.data.RAW!W121</f>
        <v>13.2</v>
      </c>
      <c r="X121" s="21">
        <f>Exclosure.data.RAW!X121</f>
        <v>25</v>
      </c>
      <c r="Y121" s="21">
        <f>Exclosure.data.RAW!Y121</f>
        <v>55</v>
      </c>
      <c r="Z121" s="158">
        <f>Exclosure.data.RAW!AB121</f>
        <v>1.5</v>
      </c>
      <c r="AA121" s="52">
        <f>Exclosure.data.RAW!AC121</f>
        <v>10.199999999999999</v>
      </c>
      <c r="AB121" s="52">
        <f>Exclosure.data.RAW!AD121</f>
        <v>8</v>
      </c>
      <c r="AC121" s="52">
        <f>Exclosure.data.RAW!AE121</f>
        <v>25</v>
      </c>
      <c r="AE121" s="87">
        <f>Exclosure.data.RAW!AI121</f>
        <v>12.97</v>
      </c>
      <c r="AF121">
        <f>Exclosure.data.RAW!AJ121</f>
        <v>12.97</v>
      </c>
      <c r="AG121" s="184">
        <f>Exclosure.data.RAW!AK121</f>
        <v>4.2699999999999996</v>
      </c>
      <c r="AH121" s="87">
        <f>Exclosure.data.RAW!AN121</f>
        <v>12.18</v>
      </c>
      <c r="AI121" s="5">
        <f>Exclosure.data.RAW!BO121</f>
        <v>16.45</v>
      </c>
      <c r="AJ121" t="str">
        <f>Exclosure.data.RAW!BP121</f>
        <v/>
      </c>
      <c r="AL121" s="84">
        <f>Exclosure.data.RAW!BR121</f>
        <v>-3.0478395061728433E-2</v>
      </c>
      <c r="AM121" s="84"/>
      <c r="AN121">
        <f>Exclosure.data.RAW!BT121</f>
        <v>0.13425925925925919</v>
      </c>
    </row>
    <row r="122" spans="1:41" x14ac:dyDescent="0.25">
      <c r="A122" s="12" t="str">
        <f>Exclosure.data.RAW!A122</f>
        <v>WET_W_3_EX_H3</v>
      </c>
      <c r="B122" s="4" t="str">
        <f>Exclosure.data.RAW!B122</f>
        <v>WET_W_3_H3</v>
      </c>
      <c r="C122" s="4" t="str">
        <f>Exclosure.data.RAW!C122</f>
        <v>WET_W</v>
      </c>
      <c r="D122" s="4" t="str">
        <f>Exclosure.data.RAW!D122</f>
        <v>WET_W_3</v>
      </c>
      <c r="E122" s="4" t="str">
        <f>Exclosure.data.RAW!E122</f>
        <v>WET_W_1</v>
      </c>
      <c r="F122" s="4" t="str">
        <f>Exclosure.data.RAW!F122</f>
        <v>Handajega</v>
      </c>
      <c r="G122" s="12" t="str">
        <f>Exclosure.data.RAW!G122</f>
        <v>WET</v>
      </c>
      <c r="H122" s="12" t="str">
        <f>Exclosure.data.RAW!H122</f>
        <v>W</v>
      </c>
      <c r="I122" s="22">
        <f>Exclosure.data.RAW!I122</f>
        <v>3</v>
      </c>
      <c r="J122" s="22">
        <v>1</v>
      </c>
      <c r="K122" s="12" t="str">
        <f>Exclosure.data.RAW!K122</f>
        <v>EX</v>
      </c>
      <c r="L122" s="12" t="str">
        <f>Exclosure.data.RAW!L122</f>
        <v>H3</v>
      </c>
      <c r="M122" s="21">
        <f>Exclosure.data.RAW!M122</f>
        <v>951</v>
      </c>
      <c r="N122" s="75">
        <f>Exclosure.data.RAW!N122</f>
        <v>-2.2779990269999999</v>
      </c>
      <c r="O122" s="75">
        <f>Exclosure.data.RAW!O122</f>
        <v>34.027678035000001</v>
      </c>
      <c r="P122" s="16">
        <f>Exclosure.data.RAW!P122</f>
        <v>42868</v>
      </c>
      <c r="Q122" s="19">
        <f>Exclosure.data.RAW!Q122</f>
        <v>42940</v>
      </c>
      <c r="R122" s="21">
        <f>Exclosure.data.RAW!R122</f>
        <v>72</v>
      </c>
      <c r="S122" s="54">
        <f>Exclosure.data.RAW!S122</f>
        <v>95.971684111000002</v>
      </c>
      <c r="T122">
        <f>Exclosure.data.RAW!T122</f>
        <v>828.615789597</v>
      </c>
      <c r="U122" s="68" t="str">
        <f>Exclosure.data.RAW!U122</f>
        <v>The.tri</v>
      </c>
      <c r="V122" s="59">
        <f>Exclosure.data.RAW!V122</f>
        <v>2.2000000000000002</v>
      </c>
      <c r="W122" s="59">
        <f>Exclosure.data.RAW!W122</f>
        <v>21</v>
      </c>
      <c r="X122" s="21">
        <f>Exclosure.data.RAW!X122</f>
        <v>25</v>
      </c>
      <c r="Y122" s="21">
        <f>Exclosure.data.RAW!Y122</f>
        <v>60</v>
      </c>
      <c r="Z122" s="158">
        <f>Exclosure.data.RAW!AB122</f>
        <v>3</v>
      </c>
      <c r="AA122" s="52">
        <f>Exclosure.data.RAW!AC122</f>
        <v>21</v>
      </c>
      <c r="AB122" s="52">
        <f>Exclosure.data.RAW!AD122</f>
        <v>35</v>
      </c>
      <c r="AC122" s="52">
        <f>Exclosure.data.RAW!AE122</f>
        <v>65</v>
      </c>
      <c r="AD122">
        <f>Exclosure.data.RAW!AH122</f>
        <v>63.96</v>
      </c>
      <c r="AE122" s="87">
        <f>Exclosure.data.RAW!AI122</f>
        <v>17.079999999999998</v>
      </c>
      <c r="AF122">
        <f>Exclosure.data.RAW!AJ122</f>
        <v>81.039999999999992</v>
      </c>
      <c r="AG122" s="184">
        <f>Exclosure.data.RAW!AK122</f>
        <v>21.13</v>
      </c>
      <c r="AH122" s="87">
        <f>Exclosure.data.RAW!AN122</f>
        <v>20.079999999999998</v>
      </c>
      <c r="AI122" s="5">
        <f>Exclosure.data.RAW!BO122</f>
        <v>41.209999999999994</v>
      </c>
      <c r="AJ122" t="str">
        <f>Exclosure.data.RAW!BP122</f>
        <v/>
      </c>
      <c r="AK122">
        <f>Exclosure.data.RAW!BQ122</f>
        <v>0.49305555555555558</v>
      </c>
      <c r="AL122" s="84">
        <f>Exclosure.data.RAW!BR122</f>
        <v>0.10879629629629617</v>
      </c>
      <c r="AM122" s="84">
        <f>Exclosure.data.RAW!BS122</f>
        <v>0.36651234567901231</v>
      </c>
      <c r="AN122">
        <f>Exclosure.data.RAW!BT122</f>
        <v>0.9239969135802466</v>
      </c>
      <c r="AO122">
        <f>Exclosure.data.RAW!BU122</f>
        <v>0.85956790123456761</v>
      </c>
    </row>
    <row r="123" spans="1:41" x14ac:dyDescent="0.25">
      <c r="A123" s="12" t="str">
        <f>Exclosure.data.RAW!A123</f>
        <v>WET_W_3_OP_H3</v>
      </c>
      <c r="B123" s="4" t="str">
        <f>Exclosure.data.RAW!B123</f>
        <v>WET_W_3_H3</v>
      </c>
      <c r="C123" s="4" t="str">
        <f>Exclosure.data.RAW!C123</f>
        <v>WET_W</v>
      </c>
      <c r="D123" s="4" t="str">
        <f>Exclosure.data.RAW!D123</f>
        <v>WET_W_3</v>
      </c>
      <c r="E123" s="4" t="str">
        <f>Exclosure.data.RAW!E123</f>
        <v>WET_W_1</v>
      </c>
      <c r="F123" s="4" t="str">
        <f>Exclosure.data.RAW!F123</f>
        <v>Handajega</v>
      </c>
      <c r="G123" s="12" t="str">
        <f>Exclosure.data.RAW!G123</f>
        <v>WET</v>
      </c>
      <c r="H123" s="12" t="str">
        <f>Exclosure.data.RAW!H123</f>
        <v>W</v>
      </c>
      <c r="I123" s="22">
        <f>Exclosure.data.RAW!I123</f>
        <v>3</v>
      </c>
      <c r="J123" s="22">
        <v>1</v>
      </c>
      <c r="K123" s="12" t="str">
        <f>Exclosure.data.RAW!K123</f>
        <v>OP</v>
      </c>
      <c r="L123" s="12" t="str">
        <f>Exclosure.data.RAW!L123</f>
        <v>H3</v>
      </c>
      <c r="M123" s="21">
        <f>Exclosure.data.RAW!M123</f>
        <v>951</v>
      </c>
      <c r="N123" s="75">
        <f>Exclosure.data.RAW!N123</f>
        <v>-2.2779990269999999</v>
      </c>
      <c r="O123" s="75">
        <f>Exclosure.data.RAW!O123</f>
        <v>34.027678035000001</v>
      </c>
      <c r="P123" s="16">
        <f>Exclosure.data.RAW!P123</f>
        <v>42868</v>
      </c>
      <c r="Q123" s="19">
        <f>Exclosure.data.RAW!Q123</f>
        <v>42940</v>
      </c>
      <c r="R123" s="21">
        <f>Exclosure.data.RAW!R123</f>
        <v>72</v>
      </c>
      <c r="S123" s="54">
        <f>Exclosure.data.RAW!S123</f>
        <v>95.971684111000002</v>
      </c>
      <c r="T123">
        <f>Exclosure.data.RAW!T123</f>
        <v>924.58747370799995</v>
      </c>
      <c r="U123" s="68" t="str">
        <f>Exclosure.data.RAW!U123</f>
        <v>The.tri</v>
      </c>
      <c r="V123" s="59">
        <f>Exclosure.data.RAW!V123</f>
        <v>3.4</v>
      </c>
      <c r="W123" s="59">
        <f>Exclosure.data.RAW!W123</f>
        <v>14.8</v>
      </c>
      <c r="X123" s="21">
        <f>Exclosure.data.RAW!X123</f>
        <v>25</v>
      </c>
      <c r="Y123" s="21">
        <f>Exclosure.data.RAW!Y123</f>
        <v>50</v>
      </c>
      <c r="Z123" s="158">
        <f>Exclosure.data.RAW!AB123</f>
        <v>2.5</v>
      </c>
      <c r="AA123" s="52">
        <f>Exclosure.data.RAW!AC123</f>
        <v>6.8</v>
      </c>
      <c r="AB123" s="52">
        <f>Exclosure.data.RAW!AD123</f>
        <v>7</v>
      </c>
      <c r="AC123" s="52">
        <f>Exclosure.data.RAW!AE123</f>
        <v>30</v>
      </c>
      <c r="AE123" s="87">
        <f>Exclosure.data.RAW!AI123</f>
        <v>17.260000000000002</v>
      </c>
      <c r="AF123">
        <f>Exclosure.data.RAW!AJ123</f>
        <v>17.260000000000002</v>
      </c>
      <c r="AG123" s="184">
        <f>Exclosure.data.RAW!AK123</f>
        <v>8.35</v>
      </c>
      <c r="AH123" s="87">
        <f>Exclosure.data.RAW!AN123</f>
        <v>10.58</v>
      </c>
      <c r="AI123" s="5">
        <f>Exclosure.data.RAW!BO123</f>
        <v>18.93</v>
      </c>
      <c r="AJ123" t="str">
        <f>Exclosure.data.RAW!BP123</f>
        <v/>
      </c>
      <c r="AL123" s="84">
        <f>Exclosure.data.RAW!BR123</f>
        <v>-0.25771604938271614</v>
      </c>
      <c r="AM123" s="84"/>
      <c r="AN123">
        <f>Exclosure.data.RAW!BT123</f>
        <v>6.4429012345678938E-2</v>
      </c>
    </row>
    <row r="124" spans="1:41" x14ac:dyDescent="0.25">
      <c r="A124" s="12" t="str">
        <f>Exclosure.data.RAW!A124</f>
        <v>WET_W_4_EX_H3</v>
      </c>
      <c r="B124" s="4" t="str">
        <f>Exclosure.data.RAW!B124</f>
        <v>WET_W_4_H3</v>
      </c>
      <c r="C124" s="4" t="str">
        <f>Exclosure.data.RAW!C124</f>
        <v>WET_W</v>
      </c>
      <c r="D124" s="4" t="str">
        <f>Exclosure.data.RAW!D124</f>
        <v>WET_W_4</v>
      </c>
      <c r="E124" s="4" t="str">
        <f>Exclosure.data.RAW!E124</f>
        <v>WET_W_2</v>
      </c>
      <c r="F124" s="4" t="str">
        <f>Exclosure.data.RAW!F124</f>
        <v>Handajega</v>
      </c>
      <c r="G124" s="12" t="str">
        <f>Exclosure.data.RAW!G124</f>
        <v>WET</v>
      </c>
      <c r="H124" s="12" t="str">
        <f>Exclosure.data.RAW!H124</f>
        <v>W</v>
      </c>
      <c r="I124" s="22">
        <f>Exclosure.data.RAW!I124</f>
        <v>4</v>
      </c>
      <c r="J124" s="22">
        <v>2</v>
      </c>
      <c r="K124" s="12" t="str">
        <f>Exclosure.data.RAW!K124</f>
        <v>EX</v>
      </c>
      <c r="L124" s="12" t="str">
        <f>Exclosure.data.RAW!L124</f>
        <v>H3</v>
      </c>
      <c r="M124" s="21">
        <f>Exclosure.data.RAW!M124</f>
        <v>950</v>
      </c>
      <c r="N124" s="75">
        <f>Exclosure.data.RAW!N124</f>
        <v>-2.2788369660000001</v>
      </c>
      <c r="O124" s="75">
        <f>Exclosure.data.RAW!O124</f>
        <v>34.031883989999997</v>
      </c>
      <c r="P124" s="16">
        <f>Exclosure.data.RAW!P124</f>
        <v>42868</v>
      </c>
      <c r="Q124" s="19">
        <f>Exclosure.data.RAW!Q124</f>
        <v>42940</v>
      </c>
      <c r="R124" s="21">
        <f>Exclosure.data.RAW!R124</f>
        <v>72</v>
      </c>
      <c r="S124" s="54">
        <f>Exclosure.data.RAW!S124</f>
        <v>95.971684111000002</v>
      </c>
      <c r="T124">
        <f>Exclosure.data.RAW!T124</f>
        <v>828.615789597</v>
      </c>
      <c r="U124" s="68" t="str">
        <f>Exclosure.data.RAW!U124</f>
        <v>The.tri</v>
      </c>
      <c r="V124" s="59">
        <f>Exclosure.data.RAW!V124</f>
        <v>4</v>
      </c>
      <c r="W124" s="59">
        <f>Exclosure.data.RAW!W124</f>
        <v>10.8</v>
      </c>
      <c r="X124" s="21">
        <f>Exclosure.data.RAW!X124</f>
        <v>15</v>
      </c>
      <c r="Y124" s="21">
        <f>Exclosure.data.RAW!Y124</f>
        <v>35</v>
      </c>
      <c r="Z124" s="158">
        <f>Exclosure.data.RAW!AB124</f>
        <v>3</v>
      </c>
      <c r="AA124" s="52">
        <f>Exclosure.data.RAW!AC124</f>
        <v>9</v>
      </c>
      <c r="AB124" s="52">
        <f>Exclosure.data.RAW!AD124</f>
        <v>20</v>
      </c>
      <c r="AC124" s="52">
        <f>Exclosure.data.RAW!AE124</f>
        <v>45</v>
      </c>
      <c r="AD124">
        <f>Exclosure.data.RAW!AH124</f>
        <v>9.2799999999999994</v>
      </c>
      <c r="AE124" s="87">
        <f>Exclosure.data.RAW!AI124</f>
        <v>24.44</v>
      </c>
      <c r="AF124">
        <f>Exclosure.data.RAW!AJ124</f>
        <v>33.72</v>
      </c>
      <c r="AG124" s="184">
        <f>Exclosure.data.RAW!AK124</f>
        <v>26.72</v>
      </c>
      <c r="AH124" s="87">
        <f>Exclosure.data.RAW!AN124</f>
        <v>4.92</v>
      </c>
      <c r="AI124" s="5">
        <f>Exclosure.data.RAW!BO124</f>
        <v>31.64</v>
      </c>
      <c r="AJ124">
        <f>Exclosure.data.RAW!BP124</f>
        <v>0.75655864197530864</v>
      </c>
      <c r="AK124">
        <f>Exclosure.data.RAW!BQ124</f>
        <v>0.58410493827160492</v>
      </c>
      <c r="AL124" s="84">
        <f>Exclosure.data.RAW!BR124</f>
        <v>-0.51929012345679004</v>
      </c>
      <c r="AM124" s="84">
        <f>Exclosure.data.RAW!BS124</f>
        <v>-0.96373456790123457</v>
      </c>
      <c r="AN124">
        <f>Exclosure.data.RAW!BT124</f>
        <v>0.2372685185185186</v>
      </c>
      <c r="AO124">
        <f>Exclosure.data.RAW!BU124</f>
        <v>-0.37962962962962954</v>
      </c>
    </row>
    <row r="125" spans="1:41" x14ac:dyDescent="0.25">
      <c r="A125" s="12" t="str">
        <f>Exclosure.data.RAW!A125</f>
        <v>WET_W_4_OP_H3</v>
      </c>
      <c r="B125" s="4" t="str">
        <f>Exclosure.data.RAW!B125</f>
        <v>WET_W_4_H3</v>
      </c>
      <c r="C125" s="4" t="str">
        <f>Exclosure.data.RAW!C125</f>
        <v>WET_W</v>
      </c>
      <c r="D125" s="4" t="str">
        <f>Exclosure.data.RAW!D125</f>
        <v>WET_W_4</v>
      </c>
      <c r="E125" s="4" t="str">
        <f>Exclosure.data.RAW!E125</f>
        <v>WET_W_2</v>
      </c>
      <c r="F125" s="4" t="str">
        <f>Exclosure.data.RAW!F125</f>
        <v>Handajega</v>
      </c>
      <c r="G125" s="12" t="str">
        <f>Exclosure.data.RAW!G125</f>
        <v>WET</v>
      </c>
      <c r="H125" s="12" t="str">
        <f>Exclosure.data.RAW!H125</f>
        <v>W</v>
      </c>
      <c r="I125" s="22">
        <f>Exclosure.data.RAW!I125</f>
        <v>4</v>
      </c>
      <c r="J125" s="22">
        <v>2</v>
      </c>
      <c r="K125" s="12" t="str">
        <f>Exclosure.data.RAW!K125</f>
        <v>OP</v>
      </c>
      <c r="L125" s="12" t="str">
        <f>Exclosure.data.RAW!L125</f>
        <v>H3</v>
      </c>
      <c r="M125" s="21">
        <f>Exclosure.data.RAW!M125</f>
        <v>950</v>
      </c>
      <c r="N125" s="75">
        <f>Exclosure.data.RAW!N125</f>
        <v>-2.2788369660000001</v>
      </c>
      <c r="O125" s="75">
        <f>Exclosure.data.RAW!O125</f>
        <v>34.031883989999997</v>
      </c>
      <c r="P125" s="16">
        <f>Exclosure.data.RAW!P125</f>
        <v>42868</v>
      </c>
      <c r="Q125" s="19">
        <f>Exclosure.data.RAW!Q125</f>
        <v>42940</v>
      </c>
      <c r="R125" s="21">
        <f>Exclosure.data.RAW!R125</f>
        <v>72</v>
      </c>
      <c r="S125" s="54">
        <f>Exclosure.data.RAW!S125</f>
        <v>95.971684111000002</v>
      </c>
      <c r="T125">
        <f>Exclosure.data.RAW!T125</f>
        <v>924.58747370799995</v>
      </c>
      <c r="U125" s="68" t="str">
        <f>Exclosure.data.RAW!U125</f>
        <v>The.tri</v>
      </c>
      <c r="V125" s="59">
        <f>Exclosure.data.RAW!V125</f>
        <v>3.2</v>
      </c>
      <c r="W125" s="59">
        <f>Exclosure.data.RAW!W125</f>
        <v>22.2</v>
      </c>
      <c r="X125" s="21">
        <f>Exclosure.data.RAW!X125</f>
        <v>20</v>
      </c>
      <c r="Y125" s="21">
        <f>Exclosure.data.RAW!Y125</f>
        <v>55</v>
      </c>
      <c r="Z125" s="158">
        <f>Exclosure.data.RAW!AB125</f>
        <v>2</v>
      </c>
      <c r="AA125" s="52">
        <f>Exclosure.data.RAW!AC125</f>
        <v>2.6</v>
      </c>
      <c r="AB125" s="52">
        <f>Exclosure.data.RAW!AD125</f>
        <v>13</v>
      </c>
      <c r="AC125" s="52">
        <f>Exclosure.data.RAW!AE125</f>
        <v>27</v>
      </c>
      <c r="AD125">
        <f>Exclosure.data.RAW!AH125</f>
        <v>7.11</v>
      </c>
      <c r="AE125" s="87">
        <f>Exclosure.data.RAW!AI125</f>
        <v>18.38</v>
      </c>
      <c r="AF125">
        <f>Exclosure.data.RAW!AJ125</f>
        <v>25.49</v>
      </c>
      <c r="AG125" s="184">
        <f>Exclosure.data.RAW!AK125</f>
        <v>11.58</v>
      </c>
      <c r="AH125" s="87">
        <f>Exclosure.data.RAW!AN125</f>
        <v>29.9</v>
      </c>
      <c r="AI125" s="5">
        <f>Exclosure.data.RAW!BO125</f>
        <v>41.48</v>
      </c>
      <c r="AJ125">
        <f>Exclosure.data.RAW!BP125</f>
        <v>0.17245370370370369</v>
      </c>
      <c r="AL125" s="84">
        <f>Exclosure.data.RAW!BR125</f>
        <v>0.44444444444444442</v>
      </c>
      <c r="AM125" s="84"/>
      <c r="AN125">
        <f>Exclosure.data.RAW!BT125</f>
        <v>0.61689814814814814</v>
      </c>
    </row>
    <row r="126" spans="1:41" x14ac:dyDescent="0.25">
      <c r="A126" s="12" t="str">
        <f>Exclosure.data.RAW!A126</f>
        <v>WET_P_1_EX_H3</v>
      </c>
      <c r="B126" s="4" t="str">
        <f>Exclosure.data.RAW!B126</f>
        <v>WET_P_1_H3</v>
      </c>
      <c r="C126" s="4" t="str">
        <f>Exclosure.data.RAW!C126</f>
        <v>WET_P</v>
      </c>
      <c r="D126" s="4" t="str">
        <f>Exclosure.data.RAW!D126</f>
        <v>WET_P_1</v>
      </c>
      <c r="E126" s="4" t="str">
        <f>Exclosure.data.RAW!E126</f>
        <v>WET_P_1</v>
      </c>
      <c r="F126" s="4" t="str">
        <f>Exclosure.data.RAW!F126</f>
        <v>Mwantimba</v>
      </c>
      <c r="G126" s="12" t="str">
        <f>Exclosure.data.RAW!G126</f>
        <v>WET</v>
      </c>
      <c r="H126" s="12" t="str">
        <f>Exclosure.data.RAW!H126</f>
        <v>P</v>
      </c>
      <c r="I126" s="22">
        <f>Exclosure.data.RAW!I126</f>
        <v>1</v>
      </c>
      <c r="J126" s="22">
        <v>1</v>
      </c>
      <c r="K126" s="12" t="str">
        <f>Exclosure.data.RAW!K126</f>
        <v>EX</v>
      </c>
      <c r="L126" s="12" t="str">
        <f>Exclosure.data.RAW!L126</f>
        <v>H3</v>
      </c>
      <c r="M126" s="21">
        <f>Exclosure.data.RAW!M126</f>
        <v>957</v>
      </c>
      <c r="N126" s="75">
        <f>Exclosure.data.RAW!N126</f>
        <v>-2.3500519620000002</v>
      </c>
      <c r="O126" s="75">
        <f>Exclosure.data.RAW!O126</f>
        <v>34.049975992999997</v>
      </c>
      <c r="P126" s="16">
        <f>Exclosure.data.RAW!P126</f>
        <v>42869</v>
      </c>
      <c r="Q126" s="19">
        <f>Exclosure.data.RAW!Q126</f>
        <v>42939</v>
      </c>
      <c r="R126" s="21">
        <f>Exclosure.data.RAW!R126</f>
        <v>70</v>
      </c>
      <c r="S126" s="54">
        <f>Exclosure.data.RAW!S126</f>
        <v>71.696299983000003</v>
      </c>
      <c r="T126">
        <f>Exclosure.data.RAW!T126</f>
        <v>840.741047933</v>
      </c>
      <c r="U126" s="68" t="str">
        <f>Exclosure.data.RAW!U126</f>
        <v>Chr.ori</v>
      </c>
      <c r="V126" s="59">
        <f>Exclosure.data.RAW!V126</f>
        <v>3</v>
      </c>
      <c r="W126" s="59">
        <f>Exclosure.data.RAW!W126</f>
        <v>2.2000000000000002</v>
      </c>
      <c r="X126" s="21">
        <f>Exclosure.data.RAW!X126</f>
        <v>38</v>
      </c>
      <c r="Y126" s="21">
        <f>Exclosure.data.RAW!Y126</f>
        <v>55</v>
      </c>
      <c r="Z126" s="158">
        <f>Exclosure.data.RAW!AB126</f>
        <v>2.5</v>
      </c>
      <c r="AA126" s="52">
        <f>Exclosure.data.RAW!AC126</f>
        <v>2.2000000000000002</v>
      </c>
      <c r="AB126" s="52">
        <f>Exclosure.data.RAW!AD126</f>
        <v>28</v>
      </c>
      <c r="AC126" s="52">
        <f>Exclosure.data.RAW!AE126</f>
        <v>40</v>
      </c>
      <c r="AD126">
        <f>Exclosure.data.RAW!AH126</f>
        <v>24.25</v>
      </c>
      <c r="AE126" s="87">
        <f>Exclosure.data.RAW!AI126</f>
        <v>33.89</v>
      </c>
      <c r="AF126">
        <f>Exclosure.data.RAW!AJ126</f>
        <v>58.14</v>
      </c>
      <c r="AG126" s="184">
        <f>Exclosure.data.RAW!AK126</f>
        <v>38.76</v>
      </c>
      <c r="AH126" s="87">
        <f>Exclosure.data.RAW!AN126</f>
        <v>11.19</v>
      </c>
      <c r="AI126" s="5">
        <f>Exclosure.data.RAW!BO126</f>
        <v>49.949999999999996</v>
      </c>
      <c r="AJ126">
        <f>Exclosure.data.RAW!BP126</f>
        <v>0.88849206349206333</v>
      </c>
      <c r="AK126">
        <f>Exclosure.data.RAW!BQ126</f>
        <v>8.2142857142857156E-2</v>
      </c>
      <c r="AL126" s="84">
        <f>Exclosure.data.RAW!BR126</f>
        <v>-7.8174603174603202E-2</v>
      </c>
      <c r="AM126" s="84">
        <f>Exclosure.data.RAW!BS126</f>
        <v>0.39523809523809522</v>
      </c>
      <c r="AN126">
        <f>Exclosure.data.RAW!BT126</f>
        <v>0.8103174603174601</v>
      </c>
      <c r="AO126">
        <f>Exclosure.data.RAW!BU126</f>
        <v>0.47738095238095246</v>
      </c>
    </row>
    <row r="127" spans="1:41" x14ac:dyDescent="0.25">
      <c r="A127" s="12" t="str">
        <f>Exclosure.data.RAW!A127</f>
        <v>WET_P_1_OP_H3</v>
      </c>
      <c r="B127" s="4" t="str">
        <f>Exclosure.data.RAW!B127</f>
        <v>WET_P_1_H3</v>
      </c>
      <c r="C127" s="4" t="str">
        <f>Exclosure.data.RAW!C127</f>
        <v>WET_P</v>
      </c>
      <c r="D127" s="4" t="str">
        <f>Exclosure.data.RAW!D127</f>
        <v>WET_P_1</v>
      </c>
      <c r="E127" s="4" t="str">
        <f>Exclosure.data.RAW!E127</f>
        <v>WET_P_1</v>
      </c>
      <c r="F127" s="4" t="str">
        <f>Exclosure.data.RAW!F127</f>
        <v>Mwantimba</v>
      </c>
      <c r="G127" s="12" t="str">
        <f>Exclosure.data.RAW!G127</f>
        <v>WET</v>
      </c>
      <c r="H127" s="12" t="str">
        <f>Exclosure.data.RAW!H127</f>
        <v>P</v>
      </c>
      <c r="I127" s="22">
        <f>Exclosure.data.RAW!I127</f>
        <v>1</v>
      </c>
      <c r="J127" s="22">
        <v>1</v>
      </c>
      <c r="K127" s="12" t="str">
        <f>Exclosure.data.RAW!K127</f>
        <v>OP</v>
      </c>
      <c r="L127" s="12" t="str">
        <f>Exclosure.data.RAW!L127</f>
        <v>H3</v>
      </c>
      <c r="M127" s="21">
        <f>Exclosure.data.RAW!M127</f>
        <v>957</v>
      </c>
      <c r="N127" s="75">
        <f>Exclosure.data.RAW!N127</f>
        <v>-2.3500519620000002</v>
      </c>
      <c r="O127" s="75">
        <f>Exclosure.data.RAW!O127</f>
        <v>34.049975992999997</v>
      </c>
      <c r="P127" s="16">
        <f>Exclosure.data.RAW!P127</f>
        <v>42869</v>
      </c>
      <c r="Q127" s="19">
        <f>Exclosure.data.RAW!Q127</f>
        <v>42939</v>
      </c>
      <c r="R127" s="21">
        <f>Exclosure.data.RAW!R127</f>
        <v>70</v>
      </c>
      <c r="S127" s="54">
        <f>Exclosure.data.RAW!S127</f>
        <v>71.696299983000003</v>
      </c>
      <c r="T127">
        <f>Exclosure.data.RAW!T127</f>
        <v>912.43734791600002</v>
      </c>
      <c r="U127" s="68" t="str">
        <f>Exclosure.data.RAW!U127</f>
        <v>Chr.ori</v>
      </c>
      <c r="V127" s="59">
        <f>Exclosure.data.RAW!V127</f>
        <v>1</v>
      </c>
      <c r="W127" s="59">
        <f>Exclosure.data.RAW!W127</f>
        <v>2.2000000000000002</v>
      </c>
      <c r="X127" s="21">
        <f>Exclosure.data.RAW!X127</f>
        <v>70</v>
      </c>
      <c r="Y127" s="21">
        <f>Exclosure.data.RAW!Y127</f>
        <v>85</v>
      </c>
      <c r="Z127" s="158">
        <f>Exclosure.data.RAW!AB127</f>
        <v>1</v>
      </c>
      <c r="AA127" s="52">
        <f>Exclosure.data.RAW!AC127</f>
        <v>1.4</v>
      </c>
      <c r="AB127" s="52">
        <f>Exclosure.data.RAW!AD127</f>
        <v>30</v>
      </c>
      <c r="AC127" s="52">
        <f>Exclosure.data.RAW!AE127</f>
        <v>35</v>
      </c>
      <c r="AD127">
        <f>Exclosure.data.RAW!AH127</f>
        <v>16.37</v>
      </c>
      <c r="AE127" s="87">
        <f>Exclosure.data.RAW!AI127</f>
        <v>13.16</v>
      </c>
      <c r="AF127">
        <f>Exclosure.data.RAW!AJ127</f>
        <v>29.53</v>
      </c>
      <c r="AG127" s="184">
        <f>Exclosure.data.RAW!AK127</f>
        <v>36.69</v>
      </c>
      <c r="AH127" s="87">
        <f>Exclosure.data.RAW!AN127</f>
        <v>1.23</v>
      </c>
      <c r="AI127" s="5">
        <f>Exclosure.data.RAW!BO127</f>
        <v>37.919999999999995</v>
      </c>
      <c r="AJ127">
        <f>Exclosure.data.RAW!BP127</f>
        <v>0.80634920634920626</v>
      </c>
      <c r="AL127" s="84">
        <f>Exclosure.data.RAW!BR127</f>
        <v>-0.47341269841269845</v>
      </c>
      <c r="AM127" s="84"/>
      <c r="AN127">
        <f>Exclosure.data.RAW!BT127</f>
        <v>0.3329365079365077</v>
      </c>
    </row>
    <row r="128" spans="1:41" x14ac:dyDescent="0.25">
      <c r="A128" s="12" t="str">
        <f>Exclosure.data.RAW!A128</f>
        <v>WET_P_2_EX_H3</v>
      </c>
      <c r="B128" s="4" t="str">
        <f>Exclosure.data.RAW!B128</f>
        <v>WET_P_2_H3</v>
      </c>
      <c r="C128" s="4" t="str">
        <f>Exclosure.data.RAW!C128</f>
        <v>WET_P</v>
      </c>
      <c r="D128" s="4" t="str">
        <f>Exclosure.data.RAW!D128</f>
        <v>WET_P_2</v>
      </c>
      <c r="E128" s="4" t="str">
        <f>Exclosure.data.RAW!E128</f>
        <v>WET_P_2</v>
      </c>
      <c r="F128" s="4" t="str">
        <f>Exclosure.data.RAW!F128</f>
        <v>Mwantimba</v>
      </c>
      <c r="G128" s="12" t="str">
        <f>Exclosure.data.RAW!G128</f>
        <v>WET</v>
      </c>
      <c r="H128" s="12" t="str">
        <f>Exclosure.data.RAW!H128</f>
        <v>P</v>
      </c>
      <c r="I128" s="22">
        <f>Exclosure.data.RAW!I128</f>
        <v>2</v>
      </c>
      <c r="J128" s="22">
        <v>2</v>
      </c>
      <c r="K128" s="12" t="str">
        <f>Exclosure.data.RAW!K128</f>
        <v>EX</v>
      </c>
      <c r="L128" s="12" t="str">
        <f>Exclosure.data.RAW!L128</f>
        <v>H3</v>
      </c>
      <c r="M128" s="21">
        <f>Exclosure.data.RAW!M128</f>
        <v>959</v>
      </c>
      <c r="N128" s="75">
        <f>Exclosure.data.RAW!N128</f>
        <v>-2.3484879830000001</v>
      </c>
      <c r="O128" s="75">
        <f>Exclosure.data.RAW!O128</f>
        <v>34.050110019999998</v>
      </c>
      <c r="P128" s="16">
        <f>Exclosure.data.RAW!P128</f>
        <v>42869</v>
      </c>
      <c r="Q128" s="19">
        <f>Exclosure.data.RAW!Q128</f>
        <v>42939</v>
      </c>
      <c r="R128" s="21">
        <f>Exclosure.data.RAW!R128</f>
        <v>70</v>
      </c>
      <c r="S128" s="54">
        <f>Exclosure.data.RAW!S128</f>
        <v>71.696299983000003</v>
      </c>
      <c r="T128">
        <f>Exclosure.data.RAW!T128</f>
        <v>840.741047933</v>
      </c>
      <c r="U128" s="68" t="str">
        <f>Exclosure.data.RAW!U128</f>
        <v>Chr.ori</v>
      </c>
      <c r="V128" s="59">
        <f>Exclosure.data.RAW!V128</f>
        <v>2</v>
      </c>
      <c r="W128" s="59">
        <f>Exclosure.data.RAW!W128</f>
        <v>4.4000000000000004</v>
      </c>
      <c r="X128" s="23">
        <f>Exclosure.data.RAW!X128</f>
        <v>40</v>
      </c>
      <c r="Y128" s="23">
        <f>Exclosure.data.RAW!Y128</f>
        <v>60</v>
      </c>
      <c r="Z128" s="158">
        <f>Exclosure.data.RAW!AB128</f>
        <v>2.2000000000000002</v>
      </c>
      <c r="AA128" s="52">
        <f>Exclosure.data.RAW!AC128</f>
        <v>8.8000000000000007</v>
      </c>
      <c r="AB128" s="52">
        <f>Exclosure.data.RAW!AD128</f>
        <v>25</v>
      </c>
      <c r="AC128" s="52">
        <f>Exclosure.data.RAW!AE128</f>
        <v>37</v>
      </c>
      <c r="AD128">
        <f>Exclosure.data.RAW!AH128</f>
        <v>24.42</v>
      </c>
      <c r="AE128" s="87">
        <f>Exclosure.data.RAW!AI128</f>
        <v>36.79</v>
      </c>
      <c r="AF128">
        <f>Exclosure.data.RAW!AJ128</f>
        <v>61.21</v>
      </c>
      <c r="AG128" s="184">
        <f>Exclosure.data.RAW!AK128</f>
        <v>30.58</v>
      </c>
      <c r="AH128" s="87">
        <f>Exclosure.data.RAW!AN128</f>
        <v>10.29</v>
      </c>
      <c r="AI128" s="5">
        <f>Exclosure.data.RAW!BO128</f>
        <v>40.869999999999997</v>
      </c>
      <c r="AJ128">
        <f>Exclosure.data.RAW!BP128</f>
        <v>0.75238095238095248</v>
      </c>
      <c r="AK128">
        <f>Exclosure.data.RAW!BQ128</f>
        <v>0.11428571428571425</v>
      </c>
      <c r="AL128" s="84">
        <f>Exclosure.data.RAW!BR128</f>
        <v>-0.28611111111111115</v>
      </c>
      <c r="AM128" s="84">
        <f>Exclosure.data.RAW!BS128</f>
        <v>0.28452380952380951</v>
      </c>
      <c r="AN128">
        <f>Exclosure.data.RAW!BT128</f>
        <v>0.46626984126984133</v>
      </c>
      <c r="AO128">
        <f>Exclosure.data.RAW!BU128</f>
        <v>0.39880952380952372</v>
      </c>
    </row>
    <row r="129" spans="1:41" x14ac:dyDescent="0.25">
      <c r="A129" s="12" t="str">
        <f>Exclosure.data.RAW!A129</f>
        <v>WET_P_2_OP_H3</v>
      </c>
      <c r="B129" s="4" t="str">
        <f>Exclosure.data.RAW!B129</f>
        <v>WET_P_2_H3</v>
      </c>
      <c r="C129" s="4" t="str">
        <f>Exclosure.data.RAW!C129</f>
        <v>WET_P</v>
      </c>
      <c r="D129" s="4" t="str">
        <f>Exclosure.data.RAW!D129</f>
        <v>WET_P_2</v>
      </c>
      <c r="E129" s="4" t="str">
        <f>Exclosure.data.RAW!E129</f>
        <v>WET_P_2</v>
      </c>
      <c r="F129" s="4" t="str">
        <f>Exclosure.data.RAW!F129</f>
        <v>Mwantimba</v>
      </c>
      <c r="G129" s="12" t="str">
        <f>Exclosure.data.RAW!G129</f>
        <v>WET</v>
      </c>
      <c r="H129" s="12" t="str">
        <f>Exclosure.data.RAW!H129</f>
        <v>P</v>
      </c>
      <c r="I129" s="22">
        <f>Exclosure.data.RAW!I129</f>
        <v>2</v>
      </c>
      <c r="J129" s="22">
        <v>2</v>
      </c>
      <c r="K129" s="12" t="str">
        <f>Exclosure.data.RAW!K129</f>
        <v>OP</v>
      </c>
      <c r="L129" s="12" t="str">
        <f>Exclosure.data.RAW!L129</f>
        <v>H3</v>
      </c>
      <c r="M129" s="21">
        <f>Exclosure.data.RAW!M129</f>
        <v>959</v>
      </c>
      <c r="N129" s="75">
        <f>Exclosure.data.RAW!N129</f>
        <v>-2.3484879830000001</v>
      </c>
      <c r="O129" s="75">
        <f>Exclosure.data.RAW!O129</f>
        <v>34.050110019999998</v>
      </c>
      <c r="P129" s="16">
        <f>Exclosure.data.RAW!P129</f>
        <v>42869</v>
      </c>
      <c r="Q129" s="19">
        <f>Exclosure.data.RAW!Q129</f>
        <v>42939</v>
      </c>
      <c r="R129" s="21">
        <f>Exclosure.data.RAW!R129</f>
        <v>70</v>
      </c>
      <c r="S129" s="54">
        <f>Exclosure.data.RAW!S129</f>
        <v>71.696299983000003</v>
      </c>
      <c r="T129">
        <f>Exclosure.data.RAW!T129</f>
        <v>912.43734791600002</v>
      </c>
      <c r="U129" s="68" t="str">
        <f>Exclosure.data.RAW!U129</f>
        <v>Chr.ori</v>
      </c>
      <c r="V129" s="59">
        <f>Exclosure.data.RAW!V129</f>
        <v>1.3</v>
      </c>
      <c r="W129" s="59">
        <f>Exclosure.data.RAW!W129</f>
        <v>5.4</v>
      </c>
      <c r="X129" s="23">
        <f>Exclosure.data.RAW!X129</f>
        <v>45</v>
      </c>
      <c r="Y129" s="23">
        <f>Exclosure.data.RAW!Y129</f>
        <v>55</v>
      </c>
      <c r="Z129" s="158">
        <f>Exclosure.data.RAW!AB129</f>
        <v>1.9</v>
      </c>
      <c r="AA129" s="52">
        <f>Exclosure.data.RAW!AC129</f>
        <v>1.8</v>
      </c>
      <c r="AB129" s="52">
        <f>Exclosure.data.RAW!AD129</f>
        <v>15</v>
      </c>
      <c r="AC129" s="52">
        <f>Exclosure.data.RAW!AE129</f>
        <v>22</v>
      </c>
      <c r="AD129">
        <f>Exclosure.data.RAW!AH129</f>
        <v>11.62</v>
      </c>
      <c r="AE129" s="87">
        <f>Exclosure.data.RAW!AI129</f>
        <v>17.5</v>
      </c>
      <c r="AF129">
        <f>Exclosure.data.RAW!AJ129</f>
        <v>29.119999999999997</v>
      </c>
      <c r="AG129" s="184">
        <f>Exclosure.data.RAW!AK129</f>
        <v>27.7</v>
      </c>
      <c r="AH129" s="87">
        <f>Exclosure.data.RAW!AN129</f>
        <v>3.12</v>
      </c>
      <c r="AI129" s="5">
        <f>Exclosure.data.RAW!BO129</f>
        <v>30.82</v>
      </c>
      <c r="AJ129">
        <f>Exclosure.data.RAW!BP129</f>
        <v>0.63809523809523805</v>
      </c>
      <c r="AL129" s="84">
        <f>Exclosure.data.RAW!BR129</f>
        <v>-0.57063492063492061</v>
      </c>
      <c r="AM129" s="84"/>
      <c r="AN129">
        <f>Exclosure.data.RAW!BT129</f>
        <v>6.7460317460317581E-2</v>
      </c>
    </row>
    <row r="130" spans="1:41" x14ac:dyDescent="0.25">
      <c r="A130" s="12" t="str">
        <f>Exclosure.data.RAW!A130</f>
        <v>WET_P_3_EX_H3</v>
      </c>
      <c r="B130" s="4" t="str">
        <f>Exclosure.data.RAW!B130</f>
        <v>WET_P_3_H3</v>
      </c>
      <c r="C130" s="4" t="str">
        <f>Exclosure.data.RAW!C130</f>
        <v>WET_P</v>
      </c>
      <c r="D130" s="4" t="str">
        <f>Exclosure.data.RAW!D130</f>
        <v>WET_P_3</v>
      </c>
      <c r="E130" s="4" t="str">
        <f>Exclosure.data.RAW!E130</f>
        <v>WET_P_4</v>
      </c>
      <c r="F130" s="4" t="str">
        <f>Exclosure.data.RAW!F130</f>
        <v>Mwantimba</v>
      </c>
      <c r="G130" s="12" t="str">
        <f>Exclosure.data.RAW!G130</f>
        <v>WET</v>
      </c>
      <c r="H130" s="12" t="str">
        <f>Exclosure.data.RAW!H130</f>
        <v>P</v>
      </c>
      <c r="I130" s="22">
        <f>Exclosure.data.RAW!I130</f>
        <v>3</v>
      </c>
      <c r="J130" s="22">
        <v>4</v>
      </c>
      <c r="K130" s="12" t="str">
        <f>Exclosure.data.RAW!K130</f>
        <v>EX</v>
      </c>
      <c r="L130" s="12" t="str">
        <f>Exclosure.data.RAW!L130</f>
        <v>H3</v>
      </c>
      <c r="M130" s="21">
        <f>Exclosure.data.RAW!M130</f>
        <v>1022</v>
      </c>
      <c r="N130" s="75">
        <f>Exclosure.data.RAW!N130</f>
        <v>-2.3672930339999998</v>
      </c>
      <c r="O130" s="75">
        <f>Exclosure.data.RAW!O130</f>
        <v>34.062509034000001</v>
      </c>
      <c r="P130" s="16">
        <f>Exclosure.data.RAW!P130</f>
        <v>42869</v>
      </c>
      <c r="Q130" s="19">
        <f>Exclosure.data.RAW!Q130</f>
        <v>42939</v>
      </c>
      <c r="R130" s="21">
        <f>Exclosure.data.RAW!R130</f>
        <v>70</v>
      </c>
      <c r="S130" s="54">
        <f>Exclosure.data.RAW!S130</f>
        <v>71.696299983000003</v>
      </c>
      <c r="T130">
        <f>Exclosure.data.RAW!T130</f>
        <v>840.741047933</v>
      </c>
      <c r="U130" s="68" t="str">
        <f>Exclosure.data.RAW!U130</f>
        <v>Chr.ori</v>
      </c>
      <c r="V130" s="59">
        <f>Exclosure.data.RAW!V130</f>
        <v>3</v>
      </c>
      <c r="W130" s="59">
        <f>Exclosure.data.RAW!W130</f>
        <v>17</v>
      </c>
      <c r="X130" s="23">
        <f>Exclosure.data.RAW!X130</f>
        <v>30</v>
      </c>
      <c r="Y130" s="23">
        <f>Exclosure.data.RAW!Y130</f>
        <v>95</v>
      </c>
      <c r="Z130" s="158">
        <f>Exclosure.data.RAW!AB130</f>
        <v>2.8</v>
      </c>
      <c r="AA130" s="52">
        <f>Exclosure.data.RAW!AC130</f>
        <v>24</v>
      </c>
      <c r="AB130" s="52">
        <f>Exclosure.data.RAW!AD130</f>
        <v>45</v>
      </c>
      <c r="AC130" s="52">
        <f>Exclosure.data.RAW!AE130</f>
        <v>70</v>
      </c>
      <c r="AD130">
        <f>Exclosure.data.RAW!AH130</f>
        <v>4.8</v>
      </c>
      <c r="AE130" s="87">
        <f>Exclosure.data.RAW!AI130</f>
        <v>99.42</v>
      </c>
      <c r="AF130">
        <f>Exclosure.data.RAW!AJ130</f>
        <v>104.22</v>
      </c>
      <c r="AG130" s="184">
        <f>Exclosure.data.RAW!AK130</f>
        <v>40.770000000000003</v>
      </c>
      <c r="AH130" s="87">
        <f>Exclosure.data.RAW!AN130</f>
        <v>20.14</v>
      </c>
      <c r="AI130" s="5">
        <f>Exclosure.data.RAW!BO130</f>
        <v>60.910000000000004</v>
      </c>
      <c r="AJ130">
        <f>Exclosure.data.RAW!BP130</f>
        <v>1.573809523809524</v>
      </c>
      <c r="AK130">
        <f>Exclosure.data.RAW!BQ130</f>
        <v>0.93809523809523832</v>
      </c>
      <c r="AL130" s="84">
        <f>Exclosure.data.RAW!BR130</f>
        <v>-2.7075396825396827</v>
      </c>
      <c r="AM130" s="84">
        <f>Exclosure.data.RAW!BS130</f>
        <v>0.51587301587301593</v>
      </c>
      <c r="AN130">
        <f>Exclosure.data.RAW!BT130</f>
        <v>-1.1337301587301587</v>
      </c>
      <c r="AO130">
        <f>Exclosure.data.RAW!BU130</f>
        <v>1.4539682539682541</v>
      </c>
    </row>
    <row r="131" spans="1:41" x14ac:dyDescent="0.25">
      <c r="A131" s="12" t="str">
        <f>Exclosure.data.RAW!A131</f>
        <v>WET_P_3_OP_H3</v>
      </c>
      <c r="B131" s="4" t="str">
        <f>Exclosure.data.RAW!B131</f>
        <v>WET_P_3_H3</v>
      </c>
      <c r="C131" s="4" t="str">
        <f>Exclosure.data.RAW!C131</f>
        <v>WET_P</v>
      </c>
      <c r="D131" s="4" t="str">
        <f>Exclosure.data.RAW!D131</f>
        <v>WET_P_3</v>
      </c>
      <c r="E131" s="4" t="str">
        <f>Exclosure.data.RAW!E131</f>
        <v>WET_P_4</v>
      </c>
      <c r="F131" s="4" t="str">
        <f>Exclosure.data.RAW!F131</f>
        <v>Mwantimba</v>
      </c>
      <c r="G131" s="12" t="str">
        <f>Exclosure.data.RAW!G131</f>
        <v>WET</v>
      </c>
      <c r="H131" s="12" t="str">
        <f>Exclosure.data.RAW!H131</f>
        <v>P</v>
      </c>
      <c r="I131" s="22">
        <f>Exclosure.data.RAW!I131</f>
        <v>3</v>
      </c>
      <c r="J131" s="22">
        <v>4</v>
      </c>
      <c r="K131" s="12" t="str">
        <f>Exclosure.data.RAW!K131</f>
        <v>OP</v>
      </c>
      <c r="L131" s="12" t="str">
        <f>Exclosure.data.RAW!L131</f>
        <v>H3</v>
      </c>
      <c r="M131" s="21">
        <f>Exclosure.data.RAW!M131</f>
        <v>1022</v>
      </c>
      <c r="N131" s="75">
        <f>Exclosure.data.RAW!N131</f>
        <v>-2.3672930339999998</v>
      </c>
      <c r="O131" s="75">
        <f>Exclosure.data.RAW!O131</f>
        <v>34.062509034000001</v>
      </c>
      <c r="P131" s="16">
        <f>Exclosure.data.RAW!P131</f>
        <v>42869</v>
      </c>
      <c r="Q131" s="19">
        <f>Exclosure.data.RAW!Q131</f>
        <v>42939</v>
      </c>
      <c r="R131" s="21">
        <f>Exclosure.data.RAW!R131</f>
        <v>70</v>
      </c>
      <c r="S131" s="54">
        <f>Exclosure.data.RAW!S131</f>
        <v>71.696299983000003</v>
      </c>
      <c r="T131">
        <f>Exclosure.data.RAW!T131</f>
        <v>912.43734791600002</v>
      </c>
      <c r="U131" s="68" t="str">
        <f>Exclosure.data.RAW!U131</f>
        <v>Chr.ori</v>
      </c>
      <c r="V131" s="62"/>
      <c r="W131" s="59">
        <f>Exclosure.data.RAW!W131</f>
        <v>25</v>
      </c>
      <c r="X131" s="23">
        <f>Exclosure.data.RAW!X131</f>
        <v>40</v>
      </c>
      <c r="Y131" s="23">
        <f>Exclosure.data.RAW!Y131</f>
        <v>95</v>
      </c>
      <c r="Z131" s="158">
        <f>Exclosure.data.RAW!AB131</f>
        <v>2</v>
      </c>
      <c r="AA131" s="52">
        <f>Exclosure.data.RAW!AC131</f>
        <v>4</v>
      </c>
      <c r="AB131" s="52">
        <f>Exclosure.data.RAW!AD131</f>
        <v>40</v>
      </c>
      <c r="AC131" s="52">
        <f>Exclosure.data.RAW!AE131</f>
        <v>55</v>
      </c>
      <c r="AD131">
        <f>Exclosure.data.RAW!AH131</f>
        <v>1.1100000000000001</v>
      </c>
      <c r="AE131" s="87">
        <f>Exclosure.data.RAW!AI131</f>
        <v>88.37</v>
      </c>
      <c r="AF131">
        <f>Exclosure.data.RAW!AJ131</f>
        <v>89.48</v>
      </c>
      <c r="AG131" s="184">
        <f>Exclosure.data.RAW!AK131</f>
        <v>17.13</v>
      </c>
      <c r="AH131" s="87">
        <f>Exclosure.data.RAW!AN131</f>
        <v>7.14</v>
      </c>
      <c r="AI131" s="5">
        <f>Exclosure.data.RAW!BO131</f>
        <v>24.27</v>
      </c>
      <c r="AJ131">
        <f>Exclosure.data.RAW!BP131</f>
        <v>0.63571428571428568</v>
      </c>
      <c r="AL131" s="84">
        <f>Exclosure.data.RAW!BR131</f>
        <v>-3.223412698412699</v>
      </c>
      <c r="AM131" s="84"/>
      <c r="AN131">
        <f>Exclosure.data.RAW!BT131</f>
        <v>-2.5876984126984133</v>
      </c>
    </row>
    <row r="132" spans="1:41" x14ac:dyDescent="0.25">
      <c r="A132" s="12" t="str">
        <f>Exclosure.data.RAW!A132</f>
        <v>WET_P_4_EX_H3</v>
      </c>
      <c r="B132" s="4" t="str">
        <f>Exclosure.data.RAW!B132</f>
        <v>WET_P_4_H3</v>
      </c>
      <c r="C132" s="4" t="str">
        <f>Exclosure.data.RAW!C132</f>
        <v>WET_P</v>
      </c>
      <c r="D132" s="4" t="str">
        <f>Exclosure.data.RAW!D132</f>
        <v>WET_P_4</v>
      </c>
      <c r="E132" s="4" t="str">
        <f>Exclosure.data.RAW!E132</f>
        <v>WET_P_3</v>
      </c>
      <c r="F132" s="4" t="str">
        <f>Exclosure.data.RAW!F132</f>
        <v>Mwantimba</v>
      </c>
      <c r="G132" s="12" t="str">
        <f>Exclosure.data.RAW!G132</f>
        <v>WET</v>
      </c>
      <c r="H132" s="12" t="str">
        <f>Exclosure.data.RAW!H132</f>
        <v>P</v>
      </c>
      <c r="I132" s="22">
        <f>Exclosure.data.RAW!I132</f>
        <v>4</v>
      </c>
      <c r="J132" s="22">
        <v>3</v>
      </c>
      <c r="K132" s="12" t="str">
        <f>Exclosure.data.RAW!K132</f>
        <v>EX</v>
      </c>
      <c r="L132" s="12" t="str">
        <f>Exclosure.data.RAW!L132</f>
        <v>H3</v>
      </c>
      <c r="M132" s="21">
        <f>Exclosure.data.RAW!M132</f>
        <v>1020</v>
      </c>
      <c r="N132" s="75">
        <f>Exclosure.data.RAW!N132</f>
        <v>-2.3685700170000001</v>
      </c>
      <c r="O132" s="75">
        <f>Exclosure.data.RAW!O132</f>
        <v>34.062585980000001</v>
      </c>
      <c r="P132" s="16">
        <f>Exclosure.data.RAW!P132</f>
        <v>42869</v>
      </c>
      <c r="Q132" s="19">
        <f>Exclosure.data.RAW!Q132</f>
        <v>42939</v>
      </c>
      <c r="R132" s="21">
        <f>Exclosure.data.RAW!R132</f>
        <v>70</v>
      </c>
      <c r="S132" s="54">
        <f>Exclosure.data.RAW!S132</f>
        <v>71.696299983000003</v>
      </c>
      <c r="T132">
        <f>Exclosure.data.RAW!T132</f>
        <v>756.92531485699999</v>
      </c>
      <c r="U132" s="68" t="str">
        <f>Exclosure.data.RAW!U132</f>
        <v>Chr.ori</v>
      </c>
      <c r="V132" s="62">
        <f>Exclosure.data.RAW!V132</f>
        <v>4.8</v>
      </c>
      <c r="W132" s="59">
        <f>Exclosure.data.RAW!W132</f>
        <v>16.8</v>
      </c>
      <c r="X132" s="23">
        <f>Exclosure.data.RAW!X132</f>
        <v>25</v>
      </c>
      <c r="Y132" s="23">
        <f>Exclosure.data.RAW!Y132</f>
        <v>75</v>
      </c>
      <c r="Z132" s="158">
        <f>Exclosure.data.RAW!AB132</f>
        <v>4.5</v>
      </c>
      <c r="AA132" s="52">
        <f>Exclosure.data.RAW!AC132</f>
        <v>13.8</v>
      </c>
      <c r="AB132" s="52">
        <f>Exclosure.data.RAW!AD132</f>
        <v>15</v>
      </c>
      <c r="AC132" s="52">
        <f>Exclosure.data.RAW!AE132</f>
        <v>50</v>
      </c>
      <c r="AD132">
        <f>Exclosure.data.RAW!AH132</f>
        <v>9.2200000000000006</v>
      </c>
      <c r="AE132" s="87">
        <f>Exclosure.data.RAW!AI132</f>
        <v>68.180000000000007</v>
      </c>
      <c r="AF132">
        <f>Exclosure.data.RAW!AJ132</f>
        <v>77.400000000000006</v>
      </c>
      <c r="AG132" s="184">
        <f>Exclosure.data.RAW!AK132</f>
        <v>16.68</v>
      </c>
      <c r="AH132" s="87">
        <f>Exclosure.data.RAW!AN132</f>
        <v>38.950000000000003</v>
      </c>
      <c r="AI132" s="5">
        <f>Exclosure.data.RAW!BO132</f>
        <v>55.63</v>
      </c>
      <c r="AJ132">
        <f>Exclosure.data.RAW!BP132</f>
        <v>-4.2857142857142934E-2</v>
      </c>
      <c r="AK132">
        <f>Exclosure.data.RAW!BQ132</f>
        <v>0.21865079365079365</v>
      </c>
      <c r="AL132" s="84">
        <f>Exclosure.data.RAW!BR132</f>
        <v>-0.44722222222222208</v>
      </c>
      <c r="AM132" s="84">
        <f>Exclosure.data.RAW!BS132</f>
        <v>0.5452380952380953</v>
      </c>
      <c r="AN132">
        <f>Exclosure.data.RAW!BT132</f>
        <v>-0.49007936507936523</v>
      </c>
      <c r="AO132">
        <f>Exclosure.data.RAW!BU132</f>
        <v>0.76388888888888884</v>
      </c>
    </row>
    <row r="133" spans="1:41" x14ac:dyDescent="0.25">
      <c r="A133" s="12" t="str">
        <f>Exclosure.data.RAW!A133</f>
        <v>WET_P_4_OP_H3</v>
      </c>
      <c r="B133" s="4" t="str">
        <f>Exclosure.data.RAW!B133</f>
        <v>WET_P_4_H3</v>
      </c>
      <c r="C133" s="4" t="str">
        <f>Exclosure.data.RAW!C133</f>
        <v>WET_P</v>
      </c>
      <c r="D133" s="4" t="str">
        <f>Exclosure.data.RAW!D133</f>
        <v>WET_P_4</v>
      </c>
      <c r="E133" s="4" t="str">
        <f>Exclosure.data.RAW!E133</f>
        <v>WET_P_3</v>
      </c>
      <c r="F133" s="4" t="str">
        <f>Exclosure.data.RAW!F133</f>
        <v>Mwantimba</v>
      </c>
      <c r="G133" s="12" t="str">
        <f>Exclosure.data.RAW!G133</f>
        <v>WET</v>
      </c>
      <c r="H133" s="12" t="str">
        <f>Exclosure.data.RAW!H133</f>
        <v>P</v>
      </c>
      <c r="I133" s="22">
        <f>Exclosure.data.RAW!I133</f>
        <v>4</v>
      </c>
      <c r="J133" s="22">
        <v>3</v>
      </c>
      <c r="K133" s="12" t="str">
        <f>Exclosure.data.RAW!K133</f>
        <v>OP</v>
      </c>
      <c r="L133" s="12" t="str">
        <f>Exclosure.data.RAW!L133</f>
        <v>H3</v>
      </c>
      <c r="M133" s="21">
        <f>Exclosure.data.RAW!M133</f>
        <v>1020</v>
      </c>
      <c r="N133" s="75">
        <f>Exclosure.data.RAW!N133</f>
        <v>-2.3685700170000001</v>
      </c>
      <c r="O133" s="75">
        <f>Exclosure.data.RAW!O133</f>
        <v>34.062585980000001</v>
      </c>
      <c r="P133" s="16">
        <f>Exclosure.data.RAW!P133</f>
        <v>42869</v>
      </c>
      <c r="Q133" s="19">
        <f>Exclosure.data.RAW!Q133</f>
        <v>42939</v>
      </c>
      <c r="R133" s="21">
        <f>Exclosure.data.RAW!R133</f>
        <v>70</v>
      </c>
      <c r="S133" s="54">
        <f>Exclosure.data.RAW!S133</f>
        <v>71.696299983000003</v>
      </c>
      <c r="T133">
        <f>Exclosure.data.RAW!T133</f>
        <v>828.62161484000001</v>
      </c>
      <c r="U133" s="68" t="str">
        <f>Exclosure.data.RAW!U133</f>
        <v>Chr.ori</v>
      </c>
      <c r="V133" s="62">
        <f>Exclosure.data.RAW!V133</f>
        <v>2</v>
      </c>
      <c r="W133" s="59">
        <f>Exclosure.data.RAW!W133</f>
        <v>9.6</v>
      </c>
      <c r="X133" s="23">
        <f>Exclosure.data.RAW!X133</f>
        <v>25</v>
      </c>
      <c r="Y133" s="23">
        <f>Exclosure.data.RAW!Y133</f>
        <v>70</v>
      </c>
      <c r="Z133" s="158">
        <f>Exclosure.data.RAW!AB133</f>
        <v>1.7</v>
      </c>
      <c r="AA133" s="52">
        <f>Exclosure.data.RAW!AC133</f>
        <v>10.199999999999999</v>
      </c>
      <c r="AB133" s="52">
        <f>Exclosure.data.RAW!AD133</f>
        <v>18</v>
      </c>
      <c r="AC133" s="52">
        <f>Exclosure.data.RAW!AE133</f>
        <v>45</v>
      </c>
      <c r="AD133">
        <f>Exclosure.data.RAW!AH133</f>
        <v>17.760000000000002</v>
      </c>
      <c r="AE133" s="87">
        <f>Exclosure.data.RAW!AI133</f>
        <v>50.22</v>
      </c>
      <c r="AF133">
        <f>Exclosure.data.RAW!AJ133</f>
        <v>67.98</v>
      </c>
      <c r="AG133" s="184">
        <f>Exclosure.data.RAW!AK133</f>
        <v>11.17</v>
      </c>
      <c r="AH133" s="87">
        <f>Exclosure.data.RAW!AN133</f>
        <v>25.21</v>
      </c>
      <c r="AI133" s="5">
        <f>Exclosure.data.RAW!BO133</f>
        <v>36.380000000000003</v>
      </c>
      <c r="AJ133">
        <f>Exclosure.data.RAW!BP133</f>
        <v>-0.26150793650793658</v>
      </c>
      <c r="AL133" s="84">
        <f>Exclosure.data.RAW!BR133</f>
        <v>-0.99246031746031738</v>
      </c>
      <c r="AM133" s="84"/>
      <c r="AN133">
        <f>Exclosure.data.RAW!BT133</f>
        <v>-1.2539682539682542</v>
      </c>
    </row>
    <row r="134" spans="1:41" x14ac:dyDescent="0.25">
      <c r="A134" s="113" t="str">
        <f>Exclosure.data.RAW!A134</f>
        <v>DRY_W_1_EX_H3</v>
      </c>
      <c r="B134" s="4" t="str">
        <f>Exclosure.data.RAW!B134</f>
        <v>DRY_W_1_H3</v>
      </c>
      <c r="C134" s="4" t="str">
        <f>Exclosure.data.RAW!C134</f>
        <v>DRY_W</v>
      </c>
      <c r="D134" s="4" t="str">
        <f>Exclosure.data.RAW!D134</f>
        <v>DRY_W_1</v>
      </c>
      <c r="E134" s="4" t="str">
        <f>Exclosure.data.RAW!E134</f>
        <v>DRY_W_3</v>
      </c>
      <c r="F134" s="4" t="str">
        <f>Exclosure.data.RAW!F134</f>
        <v>Maswa</v>
      </c>
      <c r="G134" s="12" t="str">
        <f>Exclosure.data.RAW!G134</f>
        <v>DRY</v>
      </c>
      <c r="H134" s="12" t="str">
        <f>Exclosure.data.RAW!H134</f>
        <v>W</v>
      </c>
      <c r="I134" s="22">
        <f>Exclosure.data.RAW!I134</f>
        <v>1</v>
      </c>
      <c r="J134" s="22">
        <v>3</v>
      </c>
      <c r="K134" s="12" t="str">
        <f>Exclosure.data.RAW!K134</f>
        <v>EX</v>
      </c>
      <c r="L134" s="12" t="str">
        <f>Exclosure.data.RAW!L134</f>
        <v>H3</v>
      </c>
      <c r="M134" s="21">
        <f>Exclosure.data.RAW!M134</f>
        <v>995</v>
      </c>
      <c r="N134" s="75">
        <f>Exclosure.data.RAW!N134</f>
        <v>-3.2993320000000002</v>
      </c>
      <c r="O134" s="75">
        <f>Exclosure.data.RAW!O134</f>
        <v>34.848457965999998</v>
      </c>
      <c r="P134" s="19">
        <f>Exclosure.data.RAW!P134</f>
        <v>42866</v>
      </c>
      <c r="Q134" s="19">
        <f>Exclosure.data.RAW!Q134</f>
        <v>42937</v>
      </c>
      <c r="R134" s="21">
        <f>Exclosure.data.RAW!R134</f>
        <v>71</v>
      </c>
      <c r="S134" s="54">
        <f>Exclosure.data.RAW!S134</f>
        <v>9.6000002329999994</v>
      </c>
      <c r="T134">
        <f>Exclosure.data.RAW!T134</f>
        <v>853.245599674</v>
      </c>
      <c r="U134" s="68" t="str">
        <f>Exclosure.data.RAW!U134</f>
        <v>Cyn.dac</v>
      </c>
      <c r="V134" s="62">
        <f>Exclosure.data.RAW!V134</f>
        <v>2</v>
      </c>
      <c r="W134" s="62">
        <f>Exclosure.data.RAW!W134</f>
        <v>6</v>
      </c>
      <c r="X134" s="23">
        <f>Exclosure.data.RAW!X134</f>
        <v>15</v>
      </c>
      <c r="Y134" s="23">
        <f>Exclosure.data.RAW!Y134</f>
        <v>45</v>
      </c>
      <c r="Z134" s="158">
        <f>Exclosure.data.RAW!AB134</f>
        <v>1.5</v>
      </c>
      <c r="AA134" s="52">
        <f>Exclosure.data.RAW!AC134</f>
        <v>5</v>
      </c>
      <c r="AB134" s="52">
        <f>Exclosure.data.RAW!AD134</f>
        <v>10</v>
      </c>
      <c r="AC134" s="52">
        <f>Exclosure.data.RAW!AE134</f>
        <v>30</v>
      </c>
      <c r="AD134" s="193"/>
      <c r="AE134" s="87"/>
      <c r="AF134" s="193" t="str">
        <f>Exclosure.data.RAW!AJ134</f>
        <v/>
      </c>
      <c r="AG134" s="195">
        <f>Exclosure.data.RAW!AK134</f>
        <v>5.85</v>
      </c>
      <c r="AH134" s="85">
        <f>Exclosure.data.RAW!AN134</f>
        <v>9</v>
      </c>
      <c r="AI134" s="192">
        <f>Exclosure.data.RAW!BO134</f>
        <v>14.85</v>
      </c>
      <c r="AJ134" s="193">
        <f>Exclosure.data.RAW!BP134</f>
        <v>-2.7386541471048627E-3</v>
      </c>
      <c r="AK134" s="193">
        <f>Exclosure.data.RAW!BQ134</f>
        <v>4.3427230046948331E-2</v>
      </c>
      <c r="AL134" s="85">
        <f>Exclosure.data.RAW!BR134</f>
        <v>-1.1490610328638498</v>
      </c>
      <c r="AM134" s="85">
        <f>Exclosure.data.RAW!BS134</f>
        <v>9.7417840375586873E-2</v>
      </c>
      <c r="AN134" s="193">
        <f>Exclosure.data.RAW!BT134</f>
        <v>-0.37989045383411596</v>
      </c>
      <c r="AO134" s="193">
        <f>Exclosure.data.RAW!BU134</f>
        <v>0.14084507042253522</v>
      </c>
    </row>
    <row r="135" spans="1:41" x14ac:dyDescent="0.25">
      <c r="A135" s="113" t="str">
        <f>Exclosure.data.RAW!A135</f>
        <v>DRY_W_1_EX2_H3</v>
      </c>
      <c r="B135" s="4" t="str">
        <f>Exclosure.data.RAW!B135</f>
        <v>DRY_W_1_H3</v>
      </c>
      <c r="C135" s="4" t="str">
        <f>Exclosure.data.RAW!C135</f>
        <v>DRY_W</v>
      </c>
      <c r="D135" s="4" t="str">
        <f>Exclosure.data.RAW!D135</f>
        <v>DRY_W_1</v>
      </c>
      <c r="E135" s="4" t="str">
        <f>Exclosure.data.RAW!E135</f>
        <v>DRY_W_3</v>
      </c>
      <c r="F135" s="4" t="str">
        <f>Exclosure.data.RAW!F135</f>
        <v>Maswa</v>
      </c>
      <c r="G135" s="12" t="str">
        <f>Exclosure.data.RAW!G135</f>
        <v>DRY</v>
      </c>
      <c r="H135" s="12" t="str">
        <f>Exclosure.data.RAW!H135</f>
        <v>W</v>
      </c>
      <c r="I135" s="22">
        <f>Exclosure.data.RAW!I135</f>
        <v>1</v>
      </c>
      <c r="J135" s="22">
        <v>3</v>
      </c>
      <c r="K135" s="12" t="str">
        <f>Exclosure.data.RAW!K135</f>
        <v>EX2</v>
      </c>
      <c r="L135" s="12" t="str">
        <f>Exclosure.data.RAW!L135</f>
        <v>H3</v>
      </c>
      <c r="M135" s="21">
        <f>Exclosure.data.RAW!M135</f>
        <v>995</v>
      </c>
      <c r="N135" s="75">
        <f>Exclosure.data.RAW!N135</f>
        <v>-3.2993320000000002</v>
      </c>
      <c r="O135" s="75">
        <f>Exclosure.data.RAW!O135</f>
        <v>34.848457965999998</v>
      </c>
      <c r="P135" s="19">
        <f>Exclosure.data.RAW!P135</f>
        <v>42866</v>
      </c>
      <c r="Q135" s="19">
        <f>Exclosure.data.RAW!Q135</f>
        <v>42937</v>
      </c>
      <c r="R135" s="21">
        <f>Exclosure.data.RAW!R135</f>
        <v>71</v>
      </c>
      <c r="S135" s="54">
        <f>Exclosure.data.RAW!S135</f>
        <v>9.6000002329999994</v>
      </c>
      <c r="T135">
        <f>Exclosure.data.RAW!T135</f>
        <v>862.84559990699995</v>
      </c>
      <c r="U135" s="68" t="str">
        <f>Exclosure.data.RAW!U135</f>
        <v>Cyn.dac</v>
      </c>
      <c r="V135" s="62">
        <f>Exclosure.data.RAW!V135</f>
        <v>2.2999999999999998</v>
      </c>
      <c r="W135" s="62">
        <f>Exclosure.data.RAW!W135</f>
        <v>4</v>
      </c>
      <c r="X135" s="23">
        <f>Exclosure.data.RAW!X135</f>
        <v>20</v>
      </c>
      <c r="Y135" s="23">
        <f>Exclosure.data.RAW!Y135</f>
        <v>45</v>
      </c>
      <c r="Z135" s="158">
        <f>Exclosure.data.RAW!AB135</f>
        <v>2</v>
      </c>
      <c r="AA135" s="52">
        <f>Exclosure.data.RAW!AC135</f>
        <v>2.4</v>
      </c>
      <c r="AB135" s="52">
        <f>Exclosure.data.RAW!AD135</f>
        <v>13</v>
      </c>
      <c r="AC135" s="52">
        <f>Exclosure.data.RAW!AE135</f>
        <v>35</v>
      </c>
      <c r="AD135" s="193">
        <f>Exclosure.data.RAW!AH135</f>
        <v>8.0399999999999991</v>
      </c>
      <c r="AE135" s="85">
        <f>Exclosure.data.RAW!AI135</f>
        <v>38.369999999999997</v>
      </c>
      <c r="AF135" s="193">
        <f>Exclosure.data.RAW!AJ135</f>
        <v>46.41</v>
      </c>
      <c r="AG135" s="195">
        <f>Exclosure.data.RAW!AK135</f>
        <v>6.88</v>
      </c>
      <c r="AH135" s="85">
        <f>Exclosure.data.RAW!AN135</f>
        <v>21.95</v>
      </c>
      <c r="AI135" s="192">
        <f>Exclosure.data.RAW!BO135</f>
        <v>28.83</v>
      </c>
      <c r="AJ135" s="193">
        <f>Exclosure.data.RAW!BP135</f>
        <v>3.7558685446009391E-2</v>
      </c>
      <c r="AK135" s="193">
        <f>Exclosure.data.RAW!BQ135</f>
        <v>8.3724569640062585E-2</v>
      </c>
      <c r="AL135" s="85">
        <f>Exclosure.data.RAW!BR135</f>
        <v>0.1294992175273865</v>
      </c>
      <c r="AM135" s="85">
        <f>Exclosure.data.RAW!BS135</f>
        <v>0.6040688575899843</v>
      </c>
      <c r="AN135" s="193">
        <f>Exclosure.data.RAW!BT135</f>
        <v>0.16705790297339579</v>
      </c>
      <c r="AO135" s="193">
        <f>Exclosure.data.RAW!BU135</f>
        <v>0.68779342723004688</v>
      </c>
    </row>
    <row r="136" spans="1:41" x14ac:dyDescent="0.25">
      <c r="A136" s="113" t="str">
        <f>Exclosure.data.RAW!A136</f>
        <v>DRY_W_1_OP_H3</v>
      </c>
      <c r="B136" s="4" t="str">
        <f>Exclosure.data.RAW!B136</f>
        <v>DRY_W_1_H3</v>
      </c>
      <c r="C136" s="4" t="str">
        <f>Exclosure.data.RAW!C136</f>
        <v>DRY_W</v>
      </c>
      <c r="D136" s="4" t="str">
        <f>Exclosure.data.RAW!D136</f>
        <v>DRY_W_1</v>
      </c>
      <c r="E136" s="4" t="str">
        <f>Exclosure.data.RAW!E136</f>
        <v>DRY_W_3</v>
      </c>
      <c r="F136" s="4" t="str">
        <f>Exclosure.data.RAW!F136</f>
        <v>Maswa</v>
      </c>
      <c r="G136" s="12" t="str">
        <f>Exclosure.data.RAW!G136</f>
        <v>DRY</v>
      </c>
      <c r="H136" s="12" t="str">
        <f>Exclosure.data.RAW!H136</f>
        <v>W</v>
      </c>
      <c r="I136" s="22">
        <f>Exclosure.data.RAW!I136</f>
        <v>1</v>
      </c>
      <c r="J136" s="22">
        <v>3</v>
      </c>
      <c r="K136" s="12" t="str">
        <f>Exclosure.data.RAW!K136</f>
        <v>OP</v>
      </c>
      <c r="L136" s="12" t="str">
        <f>Exclosure.data.RAW!L136</f>
        <v>H3</v>
      </c>
      <c r="M136" s="21">
        <f>Exclosure.data.RAW!M136</f>
        <v>995</v>
      </c>
      <c r="N136" s="75">
        <f>Exclosure.data.RAW!N136</f>
        <v>-3.2993320000000002</v>
      </c>
      <c r="O136" s="75">
        <f>Exclosure.data.RAW!O136</f>
        <v>34.848457965999998</v>
      </c>
      <c r="P136" s="19">
        <f>Exclosure.data.RAW!P136</f>
        <v>42866</v>
      </c>
      <c r="Q136" s="19">
        <f>Exclosure.data.RAW!Q136</f>
        <v>42937</v>
      </c>
      <c r="R136" s="21">
        <f>Exclosure.data.RAW!R136</f>
        <v>71</v>
      </c>
      <c r="S136" s="54">
        <f>Exclosure.data.RAW!S136</f>
        <v>9.6000002329999994</v>
      </c>
      <c r="T136">
        <f>Exclosure.data.RAW!T136</f>
        <v>872.44560014000001</v>
      </c>
      <c r="U136" s="68" t="str">
        <f>Exclosure.data.RAW!U136</f>
        <v>Cyn.dac</v>
      </c>
      <c r="V136" s="62">
        <f>Exclosure.data.RAW!V136</f>
        <v>1.5</v>
      </c>
      <c r="W136" s="62">
        <f>Exclosure.data.RAW!W136</f>
        <v>4.2</v>
      </c>
      <c r="X136" s="23">
        <f>Exclosure.data.RAW!X136</f>
        <v>18</v>
      </c>
      <c r="Y136" s="23">
        <f>Exclosure.data.RAW!Y136</f>
        <v>30</v>
      </c>
      <c r="Z136" s="158">
        <f>Exclosure.data.RAW!AB136</f>
        <v>2</v>
      </c>
      <c r="AA136" s="52">
        <f>Exclosure.data.RAW!AC136</f>
        <v>1.4</v>
      </c>
      <c r="AB136" s="52">
        <f>Exclosure.data.RAW!AD136</f>
        <v>5</v>
      </c>
      <c r="AC136" s="52">
        <f>Exclosure.data.RAW!AE136</f>
        <v>13</v>
      </c>
      <c r="AD136" s="193">
        <f>Exclosure.data.RAW!AH136</f>
        <v>5.92</v>
      </c>
      <c r="AE136" s="85">
        <f>Exclosure.data.RAW!AI136</f>
        <v>18.64</v>
      </c>
      <c r="AF136" s="193">
        <f>Exclosure.data.RAW!AJ136</f>
        <v>24.560000000000002</v>
      </c>
      <c r="AG136" s="195">
        <f>Exclosure.data.RAW!AK136</f>
        <v>4.74</v>
      </c>
      <c r="AH136" s="85">
        <f>Exclosure.data.RAW!AN136</f>
        <v>6.51</v>
      </c>
      <c r="AI136" s="192">
        <f>Exclosure.data.RAW!BO136</f>
        <v>11.25</v>
      </c>
      <c r="AJ136" s="193">
        <f>Exclosure.data.RAW!BP136</f>
        <v>-4.6165884194053201E-2</v>
      </c>
      <c r="AK136" s="193"/>
      <c r="AL136" s="85">
        <f>Exclosure.data.RAW!BR136</f>
        <v>-0.47456964006259789</v>
      </c>
      <c r="AM136" s="85"/>
      <c r="AN136" s="193">
        <f>Exclosure.data.RAW!BT136</f>
        <v>-0.52073552425665115</v>
      </c>
      <c r="AO136" s="193"/>
    </row>
    <row r="137" spans="1:41" x14ac:dyDescent="0.25">
      <c r="A137" s="113" t="str">
        <f>Exclosure.data.RAW!A137</f>
        <v>DRY_W_2_EX_H3</v>
      </c>
      <c r="B137" s="4" t="str">
        <f>Exclosure.data.RAW!B137</f>
        <v>DRY_W_2_H3</v>
      </c>
      <c r="C137" s="4" t="str">
        <f>Exclosure.data.RAW!C137</f>
        <v>DRY_W</v>
      </c>
      <c r="D137" s="4" t="str">
        <f>Exclosure.data.RAW!D137</f>
        <v>DRY_W_2</v>
      </c>
      <c r="E137" s="4" t="str">
        <f>Exclosure.data.RAW!E137</f>
        <v>DRY_W_4</v>
      </c>
      <c r="F137" s="4" t="str">
        <f>Exclosure.data.RAW!F137</f>
        <v>Maswa</v>
      </c>
      <c r="G137" s="12" t="str">
        <f>Exclosure.data.RAW!G137</f>
        <v>DRY</v>
      </c>
      <c r="H137" s="12" t="str">
        <f>Exclosure.data.RAW!H137</f>
        <v>W</v>
      </c>
      <c r="I137" s="22">
        <f>Exclosure.data.RAW!I137</f>
        <v>2</v>
      </c>
      <c r="J137" s="22">
        <v>4</v>
      </c>
      <c r="K137" s="12" t="str">
        <f>Exclosure.data.RAW!K137</f>
        <v>EX</v>
      </c>
      <c r="L137" s="12" t="str">
        <f>Exclosure.data.RAW!L137</f>
        <v>H3</v>
      </c>
      <c r="M137" s="21">
        <f>Exclosure.data.RAW!M137</f>
        <v>980</v>
      </c>
      <c r="N137" s="75">
        <f>Exclosure.data.RAW!N137</f>
        <v>-3.3032679740000002</v>
      </c>
      <c r="O137" s="75">
        <f>Exclosure.data.RAW!O137</f>
        <v>34.847795963000003</v>
      </c>
      <c r="P137" s="19">
        <f>Exclosure.data.RAW!P137</f>
        <v>42866</v>
      </c>
      <c r="Q137" s="19">
        <f>Exclosure.data.RAW!Q137</f>
        <v>42937</v>
      </c>
      <c r="R137" s="21">
        <f>Exclosure.data.RAW!R137</f>
        <v>71</v>
      </c>
      <c r="S137" s="54">
        <f>Exclosure.data.RAW!S137</f>
        <v>9.6000002329999994</v>
      </c>
      <c r="T137">
        <f>Exclosure.data.RAW!T137</f>
        <v>853.245599674</v>
      </c>
      <c r="U137" s="68" t="str">
        <f>Exclosure.data.RAW!U137</f>
        <v>Cyn.dac</v>
      </c>
      <c r="V137" s="62">
        <f>Exclosure.data.RAW!V137</f>
        <v>3.5</v>
      </c>
      <c r="W137" s="62">
        <f>Exclosure.data.RAW!W137</f>
        <v>2.6</v>
      </c>
      <c r="X137" s="23">
        <f>Exclosure.data.RAW!X137</f>
        <v>10</v>
      </c>
      <c r="Y137" s="23">
        <f>Exclosure.data.RAW!Y137</f>
        <v>35</v>
      </c>
      <c r="Z137" s="158">
        <f>Exclosure.data.RAW!AB137</f>
        <v>2.5</v>
      </c>
      <c r="AA137" s="52">
        <f>Exclosure.data.RAW!AC137</f>
        <v>4.4000000000000004</v>
      </c>
      <c r="AB137" s="52">
        <f>Exclosure.data.RAW!AD137</f>
        <v>5</v>
      </c>
      <c r="AC137" s="52">
        <f>Exclosure.data.RAW!AE137</f>
        <v>20</v>
      </c>
      <c r="AD137" s="193">
        <f>Exclosure.data.RAW!AH137</f>
        <v>4.07</v>
      </c>
      <c r="AE137" s="85">
        <f>Exclosure.data.RAW!AI137</f>
        <v>39.53</v>
      </c>
      <c r="AF137" s="193">
        <f>Exclosure.data.RAW!AJ137</f>
        <v>43.6</v>
      </c>
      <c r="AG137" s="195">
        <f>Exclosure.data.RAW!AK137</f>
        <v>4.67</v>
      </c>
      <c r="AH137" s="85">
        <f>Exclosure.data.RAW!AN137</f>
        <v>8.81</v>
      </c>
      <c r="AI137" s="192">
        <f>Exclosure.data.RAW!BO137</f>
        <v>13.48</v>
      </c>
      <c r="AJ137" s="193">
        <f>Exclosure.data.RAW!BP137</f>
        <v>-2.895148669796558E-2</v>
      </c>
      <c r="AK137" s="193">
        <f>Exclosure.data.RAW!BQ137</f>
        <v>4.7339593114241005E-2</v>
      </c>
      <c r="AL137" s="85">
        <f>Exclosure.data.RAW!BR137</f>
        <v>-7.9029733959311413E-2</v>
      </c>
      <c r="AM137" s="85">
        <f>Exclosure.data.RAW!BS137</f>
        <v>0.14358372456964008</v>
      </c>
      <c r="AN137" s="193">
        <f>Exclosure.data.RAW!BT137</f>
        <v>-0.10798122065727707</v>
      </c>
      <c r="AO137" s="193">
        <f>Exclosure.data.RAW!BU137</f>
        <v>0.1909233176838811</v>
      </c>
    </row>
    <row r="138" spans="1:41" x14ac:dyDescent="0.25">
      <c r="A138" s="113" t="str">
        <f>Exclosure.data.RAW!A138</f>
        <v>DRY_W_2_EX2_H3</v>
      </c>
      <c r="B138" s="4" t="str">
        <f>Exclosure.data.RAW!B138</f>
        <v>DRY_W_2_H3</v>
      </c>
      <c r="C138" s="4" t="str">
        <f>Exclosure.data.RAW!C138</f>
        <v>DRY_W</v>
      </c>
      <c r="D138" s="4" t="str">
        <f>Exclosure.data.RAW!D138</f>
        <v>DRY_W_2</v>
      </c>
      <c r="E138" s="4" t="str">
        <f>Exclosure.data.RAW!E138</f>
        <v>DRY_W_4</v>
      </c>
      <c r="F138" s="4" t="str">
        <f>Exclosure.data.RAW!F138</f>
        <v>Maswa</v>
      </c>
      <c r="G138" s="12" t="str">
        <f>Exclosure.data.RAW!G138</f>
        <v>DRY</v>
      </c>
      <c r="H138" s="12" t="str">
        <f>Exclosure.data.RAW!H138</f>
        <v>W</v>
      </c>
      <c r="I138" s="22">
        <f>Exclosure.data.RAW!I138</f>
        <v>2</v>
      </c>
      <c r="J138" s="22">
        <v>4</v>
      </c>
      <c r="K138" s="12" t="str">
        <f>Exclosure.data.RAW!K138</f>
        <v>EX2</v>
      </c>
      <c r="L138" s="12" t="str">
        <f>Exclosure.data.RAW!L138</f>
        <v>H3</v>
      </c>
      <c r="M138" s="21">
        <f>Exclosure.data.RAW!M138</f>
        <v>980</v>
      </c>
      <c r="N138" s="75">
        <f>Exclosure.data.RAW!N138</f>
        <v>-3.3032679740000002</v>
      </c>
      <c r="O138" s="75">
        <f>Exclosure.data.RAW!O138</f>
        <v>34.847795963000003</v>
      </c>
      <c r="P138" s="19">
        <f>Exclosure.data.RAW!P138</f>
        <v>42866</v>
      </c>
      <c r="Q138" s="19">
        <f>Exclosure.data.RAW!Q138</f>
        <v>42937</v>
      </c>
      <c r="R138" s="21">
        <f>Exclosure.data.RAW!R138</f>
        <v>71</v>
      </c>
      <c r="S138" s="54">
        <f>Exclosure.data.RAW!S138</f>
        <v>9.6000002329999994</v>
      </c>
      <c r="T138">
        <f>Exclosure.data.RAW!T138</f>
        <v>862.84559990699995</v>
      </c>
      <c r="U138" s="68" t="str">
        <f>Exclosure.data.RAW!U138</f>
        <v>Cyn.dac</v>
      </c>
      <c r="V138" s="62">
        <f>Exclosure.data.RAW!V138</f>
        <v>1.5</v>
      </c>
      <c r="W138" s="62">
        <f>Exclosure.data.RAW!W138</f>
        <v>2.4</v>
      </c>
      <c r="X138" s="23">
        <f>Exclosure.data.RAW!X138</f>
        <v>10</v>
      </c>
      <c r="Y138" s="23">
        <f>Exclosure.data.RAW!Y138</f>
        <v>40</v>
      </c>
      <c r="Z138" s="158">
        <f>Exclosure.data.RAW!AB138</f>
        <v>2</v>
      </c>
      <c r="AA138" s="52">
        <f>Exclosure.data.RAW!AC138</f>
        <v>5.6</v>
      </c>
      <c r="AB138" s="52">
        <f>Exclosure.data.RAW!AD138</f>
        <v>7</v>
      </c>
      <c r="AC138" s="52">
        <f>Exclosure.data.RAW!AE138</f>
        <v>25</v>
      </c>
      <c r="AD138" s="193">
        <f>Exclosure.data.RAW!AH138</f>
        <v>24.86</v>
      </c>
      <c r="AE138" s="85">
        <f>Exclosure.data.RAW!AI138</f>
        <v>21.43</v>
      </c>
      <c r="AF138" s="193">
        <f>Exclosure.data.RAW!AJ138</f>
        <v>46.29</v>
      </c>
      <c r="AG138" s="195">
        <f>Exclosure.data.RAW!AK138</f>
        <v>3.6</v>
      </c>
      <c r="AH138" s="85">
        <f>Exclosure.data.RAW!AN138</f>
        <v>14.01</v>
      </c>
      <c r="AI138" s="192">
        <f>Exclosure.data.RAW!BO138</f>
        <v>17.61</v>
      </c>
      <c r="AJ138" s="193">
        <f>Exclosure.data.RAW!BP138</f>
        <v>-7.0813771517996865E-2</v>
      </c>
      <c r="AK138" s="193">
        <f>Exclosure.data.RAW!BQ138</f>
        <v>5.4773082942097071E-3</v>
      </c>
      <c r="AL138" s="85">
        <f>Exclosure.data.RAW!BR138</f>
        <v>0.12441314553990608</v>
      </c>
      <c r="AM138" s="85">
        <f>Exclosure.data.RAW!BS138</f>
        <v>0.34702660406885766</v>
      </c>
      <c r="AN138" s="193">
        <f>Exclosure.data.RAW!BT138</f>
        <v>5.3599374021909139E-2</v>
      </c>
      <c r="AO138" s="193">
        <f>Exclosure.data.RAW!BU138</f>
        <v>0.35250391236306733</v>
      </c>
    </row>
    <row r="139" spans="1:41" x14ac:dyDescent="0.25">
      <c r="A139" s="113" t="str">
        <f>Exclosure.data.RAW!A139</f>
        <v>DRY_W_2_OP_H3</v>
      </c>
      <c r="B139" s="4" t="str">
        <f>Exclosure.data.RAW!B139</f>
        <v>DRY_W_2_H3</v>
      </c>
      <c r="C139" s="4" t="str">
        <f>Exclosure.data.RAW!C139</f>
        <v>DRY_W</v>
      </c>
      <c r="D139" s="12" t="str">
        <f>Exclosure.data.RAW!D139</f>
        <v>DRY_W_2</v>
      </c>
      <c r="E139" s="12" t="str">
        <f>Exclosure.data.RAW!E139</f>
        <v>DRY_W_4</v>
      </c>
      <c r="F139" s="4" t="str">
        <f>Exclosure.data.RAW!F139</f>
        <v>Maswa</v>
      </c>
      <c r="G139" s="12" t="str">
        <f>Exclosure.data.RAW!G139</f>
        <v>DRY</v>
      </c>
      <c r="H139" s="12" t="str">
        <f>Exclosure.data.RAW!H139</f>
        <v>W</v>
      </c>
      <c r="I139" s="22">
        <f>Exclosure.data.RAW!I139</f>
        <v>2</v>
      </c>
      <c r="J139" s="22">
        <v>4</v>
      </c>
      <c r="K139" s="12" t="str">
        <f>Exclosure.data.RAW!K139</f>
        <v>OP</v>
      </c>
      <c r="L139" s="12" t="str">
        <f>Exclosure.data.RAW!L139</f>
        <v>H3</v>
      </c>
      <c r="M139" s="22">
        <f>Exclosure.data.RAW!M139</f>
        <v>980</v>
      </c>
      <c r="N139" s="75">
        <f>Exclosure.data.RAW!N139</f>
        <v>-3.3032679740000002</v>
      </c>
      <c r="O139" s="75">
        <f>Exclosure.data.RAW!O139</f>
        <v>34.847795963000003</v>
      </c>
      <c r="P139" s="19">
        <f>Exclosure.data.RAW!P139</f>
        <v>42866</v>
      </c>
      <c r="Q139" s="19">
        <f>Exclosure.data.RAW!Q139</f>
        <v>42937</v>
      </c>
      <c r="R139" s="21">
        <f>Exclosure.data.RAW!R139</f>
        <v>71</v>
      </c>
      <c r="S139" s="54">
        <f>Exclosure.data.RAW!S139</f>
        <v>9.6000002329999994</v>
      </c>
      <c r="T139">
        <f>Exclosure.data.RAW!T139</f>
        <v>872.44560014000001</v>
      </c>
      <c r="U139" s="68" t="str">
        <f>Exclosure.data.RAW!U139</f>
        <v>Cyn.dac</v>
      </c>
      <c r="V139" s="62">
        <f>Exclosure.data.RAW!V139</f>
        <v>1.5</v>
      </c>
      <c r="W139" s="62">
        <f>Exclosure.data.RAW!W139</f>
        <v>3.6</v>
      </c>
      <c r="X139" s="23">
        <f>Exclosure.data.RAW!X139</f>
        <v>15</v>
      </c>
      <c r="Y139" s="23">
        <f>Exclosure.data.RAW!Y139</f>
        <v>25</v>
      </c>
      <c r="Z139" s="158"/>
      <c r="AA139" s="52">
        <f>Exclosure.data.RAW!AC139</f>
        <v>1.4</v>
      </c>
      <c r="AB139" s="52">
        <f>Exclosure.data.RAW!AD139</f>
        <v>3</v>
      </c>
      <c r="AC139" s="52">
        <f>Exclosure.data.RAW!AE139</f>
        <v>10</v>
      </c>
      <c r="AD139" s="193">
        <f>Exclosure.data.RAW!AH139</f>
        <v>5.41</v>
      </c>
      <c r="AE139" s="85">
        <f>Exclosure.data.RAW!AI139</f>
        <v>10.83</v>
      </c>
      <c r="AF139" s="193">
        <f>Exclosure.data.RAW!AJ139</f>
        <v>16.240000000000002</v>
      </c>
      <c r="AG139" s="195">
        <f>Exclosure.data.RAW!AK139</f>
        <v>3.46</v>
      </c>
      <c r="AH139" s="85">
        <f>Exclosure.data.RAW!AN139</f>
        <v>5.14</v>
      </c>
      <c r="AI139" s="192">
        <f>Exclosure.data.RAW!BO139</f>
        <v>8.6</v>
      </c>
      <c r="AJ139" s="193">
        <f>Exclosure.data.RAW!BP139</f>
        <v>-7.6291079812206578E-2</v>
      </c>
      <c r="AK139" s="193"/>
      <c r="AL139" s="85">
        <f>Exclosure.data.RAW!BR139</f>
        <v>-0.22261345852895151</v>
      </c>
      <c r="AM139" s="85"/>
      <c r="AN139" s="193">
        <f>Exclosure.data.RAW!BT139</f>
        <v>-0.29890453834115815</v>
      </c>
      <c r="AO139" s="193"/>
    </row>
    <row r="140" spans="1:41" x14ac:dyDescent="0.25">
      <c r="A140" s="113" t="str">
        <f>Exclosure.data.RAW!A140</f>
        <v>DRY_W_3_EX_H3</v>
      </c>
      <c r="B140" s="4" t="str">
        <f>Exclosure.data.RAW!B140</f>
        <v>DRY_W_3_H3</v>
      </c>
      <c r="C140" s="4" t="str">
        <f>Exclosure.data.RAW!C140</f>
        <v>DRY_W</v>
      </c>
      <c r="D140" s="4" t="str">
        <f>Exclosure.data.RAW!D140</f>
        <v>DRY_W_3</v>
      </c>
      <c r="E140" s="4" t="str">
        <f>Exclosure.data.RAW!E140</f>
        <v>DRY_W_1</v>
      </c>
      <c r="F140" s="4" t="str">
        <f>Exclosure.data.RAW!F140</f>
        <v>Maswa</v>
      </c>
      <c r="G140" s="12" t="str">
        <f>Exclosure.data.RAW!G140</f>
        <v>DRY</v>
      </c>
      <c r="H140" s="12" t="str">
        <f>Exclosure.data.RAW!H140</f>
        <v>W</v>
      </c>
      <c r="I140" s="22">
        <f>Exclosure.data.RAW!I140</f>
        <v>3</v>
      </c>
      <c r="J140" s="22">
        <v>1</v>
      </c>
      <c r="K140" s="12" t="str">
        <f>Exclosure.data.RAW!K140</f>
        <v>EX</v>
      </c>
      <c r="L140" s="12" t="str">
        <f>Exclosure.data.RAW!L140</f>
        <v>H3</v>
      </c>
      <c r="M140" s="21">
        <f>Exclosure.data.RAW!M140</f>
        <v>998</v>
      </c>
      <c r="N140" s="75">
        <f>Exclosure.data.RAW!N140</f>
        <v>-3.295644969</v>
      </c>
      <c r="O140" s="75">
        <f>Exclosure.data.RAW!O140</f>
        <v>34.852435010999997</v>
      </c>
      <c r="P140" s="19">
        <f>Exclosure.data.RAW!P140</f>
        <v>42866</v>
      </c>
      <c r="Q140" s="19">
        <f>Exclosure.data.RAW!Q140</f>
        <v>42937</v>
      </c>
      <c r="R140" s="21">
        <f>Exclosure.data.RAW!R140</f>
        <v>71</v>
      </c>
      <c r="S140" s="54">
        <f>Exclosure.data.RAW!S140</f>
        <v>9.6000002329999994</v>
      </c>
      <c r="T140">
        <f>Exclosure.data.RAW!T140</f>
        <v>851.20814435499994</v>
      </c>
      <c r="U140" s="68" t="str">
        <f>Exclosure.data.RAW!U140</f>
        <v>Cyn.dac</v>
      </c>
      <c r="V140" s="62">
        <f>Exclosure.data.RAW!V140</f>
        <v>2.4</v>
      </c>
      <c r="W140" s="59">
        <f>Exclosure.data.RAW!W140</f>
        <v>2.6</v>
      </c>
      <c r="X140" s="23">
        <f>Exclosure.data.RAW!X140</f>
        <v>20</v>
      </c>
      <c r="Y140" s="23">
        <f>Exclosure.data.RAW!Y140</f>
        <v>25</v>
      </c>
      <c r="Z140" s="158">
        <f>Exclosure.data.RAW!AB140</f>
        <v>2.5</v>
      </c>
      <c r="AA140" s="52">
        <f>Exclosure.data.RAW!AC140</f>
        <v>1</v>
      </c>
      <c r="AB140" s="52">
        <f>Exclosure.data.RAW!AD140</f>
        <v>10</v>
      </c>
      <c r="AC140" s="52">
        <f>Exclosure.data.RAW!AE140</f>
        <v>17</v>
      </c>
      <c r="AD140" s="193"/>
      <c r="AE140" s="85"/>
      <c r="AF140" s="193"/>
      <c r="AG140" s="195">
        <f>Exclosure.data.RAW!AK140</f>
        <v>6.43</v>
      </c>
      <c r="AH140" s="85">
        <f>Exclosure.data.RAW!AN140</f>
        <v>2.68</v>
      </c>
      <c r="AI140" s="192">
        <f>Exclosure.data.RAW!BO140</f>
        <v>9.11</v>
      </c>
      <c r="AJ140" s="193">
        <f>Exclosure.data.RAW!BP140</f>
        <v>0.25156494522691702</v>
      </c>
      <c r="AK140" s="193">
        <f>Exclosure.data.RAW!BQ140</f>
        <v>-1.9561815336463502E-3</v>
      </c>
      <c r="AL140" s="85">
        <f>Exclosure.data.RAW!BR140</f>
        <v>0.10485133020344289</v>
      </c>
      <c r="AM140" s="85">
        <f>Exclosure.data.RAW!BS140</f>
        <v>-4.2253521126760549E-2</v>
      </c>
      <c r="AN140" s="193">
        <f>Exclosure.data.RAW!BT140</f>
        <v>0.35641627543035992</v>
      </c>
      <c r="AO140" s="193">
        <f>Exclosure.data.RAW!BU140</f>
        <v>-4.4209702660406913E-2</v>
      </c>
    </row>
    <row r="141" spans="1:41" x14ac:dyDescent="0.25">
      <c r="A141" s="113" t="str">
        <f>Exclosure.data.RAW!A141</f>
        <v>DRY_W_3_EX2_H3</v>
      </c>
      <c r="B141" s="4" t="str">
        <f>Exclosure.data.RAW!B141</f>
        <v>DRY_W_3_H3</v>
      </c>
      <c r="C141" s="4" t="str">
        <f>Exclosure.data.RAW!C141</f>
        <v>DRY_W</v>
      </c>
      <c r="D141" s="4" t="str">
        <f>Exclosure.data.RAW!D141</f>
        <v>DRY_W_3</v>
      </c>
      <c r="E141" s="4" t="str">
        <f>Exclosure.data.RAW!E141</f>
        <v>DRY_W_1</v>
      </c>
      <c r="F141" s="4" t="str">
        <f>Exclosure.data.RAW!F141</f>
        <v>Maswa</v>
      </c>
      <c r="G141" s="12" t="str">
        <f>Exclosure.data.RAW!G141</f>
        <v>DRY</v>
      </c>
      <c r="H141" s="12" t="str">
        <f>Exclosure.data.RAW!H141</f>
        <v>W</v>
      </c>
      <c r="I141" s="22">
        <f>Exclosure.data.RAW!I141</f>
        <v>3</v>
      </c>
      <c r="J141" s="22">
        <v>1</v>
      </c>
      <c r="K141" s="12" t="str">
        <f>Exclosure.data.RAW!K141</f>
        <v>EX2</v>
      </c>
      <c r="L141" s="12" t="str">
        <f>Exclosure.data.RAW!L141</f>
        <v>H3</v>
      </c>
      <c r="M141" s="21">
        <f>Exclosure.data.RAW!M141</f>
        <v>998</v>
      </c>
      <c r="N141" s="75">
        <f>Exclosure.data.RAW!N141</f>
        <v>-3.295644969</v>
      </c>
      <c r="O141" s="75">
        <f>Exclosure.data.RAW!O141</f>
        <v>34.852435010999997</v>
      </c>
      <c r="P141" s="19">
        <f>Exclosure.data.RAW!P141</f>
        <v>42866</v>
      </c>
      <c r="Q141" s="19">
        <f>Exclosure.data.RAW!Q141</f>
        <v>42937</v>
      </c>
      <c r="R141" s="21">
        <f>Exclosure.data.RAW!R141</f>
        <v>71</v>
      </c>
      <c r="S141" s="54">
        <f>Exclosure.data.RAW!S141</f>
        <v>9.6000002329999994</v>
      </c>
      <c r="T141">
        <f>Exclosure.data.RAW!T141</f>
        <v>860.808144588</v>
      </c>
      <c r="U141" s="68" t="str">
        <f>Exclosure.data.RAW!U141</f>
        <v>Cyn.dac</v>
      </c>
      <c r="V141" s="62">
        <f>Exclosure.data.RAW!V141</f>
        <v>1.5</v>
      </c>
      <c r="W141" s="59">
        <f>Exclosure.data.RAW!W141</f>
        <v>3.2</v>
      </c>
      <c r="X141" s="23">
        <f>Exclosure.data.RAW!X141</f>
        <v>5</v>
      </c>
      <c r="Y141" s="23">
        <f>Exclosure.data.RAW!Y141</f>
        <v>25</v>
      </c>
      <c r="Z141" s="158">
        <f>Exclosure.data.RAW!AB141</f>
        <v>2</v>
      </c>
      <c r="AA141" s="52">
        <f>Exclosure.data.RAW!AC141</f>
        <v>2.7</v>
      </c>
      <c r="AB141" s="52">
        <f>Exclosure.data.RAW!AD141</f>
        <v>3</v>
      </c>
      <c r="AC141" s="52">
        <f>Exclosure.data.RAW!AE141</f>
        <v>15</v>
      </c>
      <c r="AD141" s="193"/>
      <c r="AE141" s="85"/>
      <c r="AF141" s="193"/>
      <c r="AG141" s="195">
        <f>Exclosure.data.RAW!AK141</f>
        <v>1.38</v>
      </c>
      <c r="AH141" s="85">
        <f>Exclosure.data.RAW!AN141</f>
        <v>16.36</v>
      </c>
      <c r="AI141" s="192">
        <f>Exclosure.data.RAW!BO141</f>
        <v>17.739999999999998</v>
      </c>
      <c r="AJ141" s="193">
        <f>Exclosure.data.RAW!BP141</f>
        <v>5.3990610328638493E-2</v>
      </c>
      <c r="AK141" s="193">
        <f>Exclosure.data.RAW!BQ141</f>
        <v>-0.1995305164319249</v>
      </c>
      <c r="AL141" s="85">
        <f>Exclosure.data.RAW!BR141</f>
        <v>0.64006259780907671</v>
      </c>
      <c r="AM141" s="85">
        <f>Exclosure.data.RAW!BS141</f>
        <v>0.49295774647887325</v>
      </c>
      <c r="AN141" s="193">
        <f>Exclosure.data.RAW!BT141</f>
        <v>0.69405320813771521</v>
      </c>
      <c r="AO141" s="193">
        <f>Exclosure.data.RAW!BU141</f>
        <v>0.29342723004694832</v>
      </c>
    </row>
    <row r="142" spans="1:41" x14ac:dyDescent="0.25">
      <c r="A142" s="113" t="str">
        <f>Exclosure.data.RAW!A142</f>
        <v>DRY_W_3_OP_H3</v>
      </c>
      <c r="B142" s="4" t="str">
        <f>Exclosure.data.RAW!B142</f>
        <v>DRY_W_3_H3</v>
      </c>
      <c r="C142" s="4" t="str">
        <f>Exclosure.data.RAW!C142</f>
        <v>DRY_W</v>
      </c>
      <c r="D142" s="4" t="str">
        <f>Exclosure.data.RAW!D142</f>
        <v>DRY_W_3</v>
      </c>
      <c r="E142" s="4" t="str">
        <f>Exclosure.data.RAW!E142</f>
        <v>DRY_W_1</v>
      </c>
      <c r="F142" s="4" t="str">
        <f>Exclosure.data.RAW!F142</f>
        <v>Maswa</v>
      </c>
      <c r="G142" s="12" t="str">
        <f>Exclosure.data.RAW!G142</f>
        <v>DRY</v>
      </c>
      <c r="H142" s="12" t="str">
        <f>Exclosure.data.RAW!H142</f>
        <v>W</v>
      </c>
      <c r="I142" s="22">
        <f>Exclosure.data.RAW!I142</f>
        <v>3</v>
      </c>
      <c r="J142" s="22">
        <v>1</v>
      </c>
      <c r="K142" s="12" t="str">
        <f>Exclosure.data.RAW!K142</f>
        <v>OP</v>
      </c>
      <c r="L142" s="12" t="str">
        <f>Exclosure.data.RAW!L142</f>
        <v>H3</v>
      </c>
      <c r="M142" s="21">
        <f>Exclosure.data.RAW!M142</f>
        <v>998</v>
      </c>
      <c r="N142" s="75">
        <f>Exclosure.data.RAW!N142</f>
        <v>-3.295644969</v>
      </c>
      <c r="O142" s="75">
        <f>Exclosure.data.RAW!O142</f>
        <v>34.852435010999997</v>
      </c>
      <c r="P142" s="19">
        <f>Exclosure.data.RAW!P142</f>
        <v>42866</v>
      </c>
      <c r="Q142" s="19">
        <f>Exclosure.data.RAW!Q142</f>
        <v>42937</v>
      </c>
      <c r="R142" s="21">
        <f>Exclosure.data.RAW!R142</f>
        <v>71</v>
      </c>
      <c r="S142" s="54">
        <f>Exclosure.data.RAW!S142</f>
        <v>9.6000002329999994</v>
      </c>
      <c r="T142">
        <f>Exclosure.data.RAW!T142</f>
        <v>870.40814482099995</v>
      </c>
      <c r="U142" s="68" t="str">
        <f>Exclosure.data.RAW!U142</f>
        <v>Cyn.dac</v>
      </c>
      <c r="V142" s="62">
        <f>Exclosure.data.RAW!V142</f>
        <v>1.3</v>
      </c>
      <c r="W142" s="59">
        <f>Exclosure.data.RAW!W142</f>
        <v>3.3</v>
      </c>
      <c r="X142" s="23">
        <f>Exclosure.data.RAW!X142</f>
        <v>10</v>
      </c>
      <c r="Y142" s="23">
        <f>Exclosure.data.RAW!Y142</f>
        <v>30</v>
      </c>
      <c r="Z142" s="158">
        <f>Exclosure.data.RAW!AB142</f>
        <v>1.5</v>
      </c>
      <c r="AA142" s="52">
        <f>Exclosure.data.RAW!AC142</f>
        <v>3.6</v>
      </c>
      <c r="AB142" s="52">
        <f>Exclosure.data.RAW!AD142</f>
        <v>11</v>
      </c>
      <c r="AC142" s="52">
        <f>Exclosure.data.RAW!AE142</f>
        <v>15</v>
      </c>
      <c r="AD142" s="193">
        <f>Exclosure.data.RAW!AH142</f>
        <v>0</v>
      </c>
      <c r="AE142" s="85">
        <f>Exclosure.data.RAW!AI142</f>
        <v>0</v>
      </c>
      <c r="AF142" s="193">
        <f>Exclosure.data.RAW!AJ142</f>
        <v>0</v>
      </c>
      <c r="AG142" s="195">
        <f>Exclosure.data.RAW!AK142</f>
        <v>6.48</v>
      </c>
      <c r="AH142" s="85">
        <f>Exclosure.data.RAW!AN142</f>
        <v>3.76</v>
      </c>
      <c r="AI142" s="192">
        <f>Exclosure.data.RAW!BO142</f>
        <v>10.24</v>
      </c>
      <c r="AJ142" s="193">
        <f>Exclosure.data.RAW!BP142</f>
        <v>0.25352112676056343</v>
      </c>
      <c r="AK142" s="193"/>
      <c r="AL142" s="85">
        <f>Exclosure.data.RAW!BR142</f>
        <v>0.14710485133020346</v>
      </c>
      <c r="AM142" s="85"/>
      <c r="AN142" s="193">
        <f>Exclosure.data.RAW!BT142</f>
        <v>0.40062597809076683</v>
      </c>
      <c r="AO142" s="193"/>
    </row>
    <row r="143" spans="1:41" x14ac:dyDescent="0.25">
      <c r="A143" s="113" t="str">
        <f>Exclosure.data.RAW!A143</f>
        <v>DRY_W_4_EX_H3</v>
      </c>
      <c r="B143" s="4" t="str">
        <f>Exclosure.data.RAW!B143</f>
        <v>DRY_W_4_H3</v>
      </c>
      <c r="C143" s="4" t="str">
        <f>Exclosure.data.RAW!C143</f>
        <v>DRY_W</v>
      </c>
      <c r="D143" s="4" t="str">
        <f>Exclosure.data.RAW!D143</f>
        <v>DRY_W_4</v>
      </c>
      <c r="E143" s="4" t="str">
        <f>Exclosure.data.RAW!E143</f>
        <v>DRY_W_2</v>
      </c>
      <c r="F143" s="4" t="str">
        <f>Exclosure.data.RAW!F143</f>
        <v>Maswa</v>
      </c>
      <c r="G143" s="12" t="str">
        <f>Exclosure.data.RAW!G143</f>
        <v>DRY</v>
      </c>
      <c r="H143" s="12" t="str">
        <f>Exclosure.data.RAW!H143</f>
        <v>W</v>
      </c>
      <c r="I143" s="22">
        <f>Exclosure.data.RAW!I143</f>
        <v>4</v>
      </c>
      <c r="J143" s="22">
        <v>2</v>
      </c>
      <c r="K143" s="12" t="str">
        <f>Exclosure.data.RAW!K143</f>
        <v>EX</v>
      </c>
      <c r="L143" s="12" t="str">
        <f>Exclosure.data.RAW!L143</f>
        <v>H3</v>
      </c>
      <c r="M143" s="21">
        <f>Exclosure.data.RAW!M143</f>
        <v>1000</v>
      </c>
      <c r="N143" s="75">
        <f>Exclosure.data.RAW!N143</f>
        <v>-3.296013018</v>
      </c>
      <c r="O143" s="75">
        <f>Exclosure.data.RAW!O143</f>
        <v>34.854326974999999</v>
      </c>
      <c r="P143" s="19">
        <f>Exclosure.data.RAW!P143</f>
        <v>42866</v>
      </c>
      <c r="Q143" s="19">
        <f>Exclosure.data.RAW!Q143</f>
        <v>42937</v>
      </c>
      <c r="R143" s="21">
        <f>Exclosure.data.RAW!R143</f>
        <v>71</v>
      </c>
      <c r="S143" s="54">
        <f>Exclosure.data.RAW!S143</f>
        <v>16.575000300999999</v>
      </c>
      <c r="T143">
        <f>Exclosure.data.RAW!T143</f>
        <v>925.70942783199996</v>
      </c>
      <c r="U143" s="68" t="str">
        <f>Exclosure.data.RAW!U143</f>
        <v>Cyn.dac</v>
      </c>
      <c r="V143" s="62">
        <f>Exclosure.data.RAW!V143</f>
        <v>1.5</v>
      </c>
      <c r="W143" s="59">
        <f>Exclosure.data.RAW!W143</f>
        <v>2.8</v>
      </c>
      <c r="X143" s="23">
        <f>Exclosure.data.RAW!X143</f>
        <v>7</v>
      </c>
      <c r="Y143" s="23">
        <f>Exclosure.data.RAW!Y143</f>
        <v>15</v>
      </c>
      <c r="Z143" s="158"/>
      <c r="AA143" s="52">
        <f>Exclosure.data.RAW!AC143</f>
        <v>1</v>
      </c>
      <c r="AB143" s="52">
        <f>Exclosure.data.RAW!AD143</f>
        <v>5</v>
      </c>
      <c r="AC143" s="52">
        <f>Exclosure.data.RAW!AE143</f>
        <v>7</v>
      </c>
      <c r="AD143" s="193">
        <f>Exclosure.data.RAW!AH143</f>
        <v>14.46</v>
      </c>
      <c r="AE143" s="85">
        <f>Exclosure.data.RAW!AI143</f>
        <v>11.35</v>
      </c>
      <c r="AF143" s="193">
        <f>Exclosure.data.RAW!AJ143</f>
        <v>25.810000000000002</v>
      </c>
      <c r="AG143" s="195">
        <f>Exclosure.data.RAW!AK143</f>
        <v>3.8</v>
      </c>
      <c r="AH143" s="85">
        <f>Exclosure.data.RAW!AN143</f>
        <v>7.75</v>
      </c>
      <c r="AI143" s="192">
        <f>Exclosure.data.RAW!BO143</f>
        <v>11.55</v>
      </c>
      <c r="AJ143" s="193">
        <f>Exclosure.data.RAW!BP143</f>
        <v>-4.9687010954616605E-2</v>
      </c>
      <c r="AK143" s="193">
        <f>Exclosure.data.RAW!BQ143</f>
        <v>-0.16431924882629109</v>
      </c>
      <c r="AL143" s="85">
        <f>Exclosure.data.RAW!BR143</f>
        <v>-0.11658841940532083</v>
      </c>
      <c r="AM143" s="85">
        <f>Exclosure.data.RAW!BS143</f>
        <v>8.5289514866979652E-2</v>
      </c>
      <c r="AN143" s="193">
        <f>Exclosure.data.RAW!BT143</f>
        <v>-0.16627543035993739</v>
      </c>
      <c r="AO143" s="193">
        <f>Exclosure.data.RAW!BU143</f>
        <v>-7.9029733959311413E-2</v>
      </c>
    </row>
    <row r="144" spans="1:41" x14ac:dyDescent="0.25">
      <c r="A144" s="113" t="str">
        <f>Exclosure.data.RAW!A144</f>
        <v>DRY_W_4_EX2_H3</v>
      </c>
      <c r="B144" s="4" t="str">
        <f>Exclosure.data.RAW!B144</f>
        <v>DRY_W_4_H3</v>
      </c>
      <c r="C144" s="4" t="str">
        <f>Exclosure.data.RAW!C144</f>
        <v>DRY_W</v>
      </c>
      <c r="D144" s="4" t="str">
        <f>Exclosure.data.RAW!D144</f>
        <v>DRY_W_4</v>
      </c>
      <c r="E144" s="4" t="str">
        <f>Exclosure.data.RAW!E144</f>
        <v>DRY_W_2</v>
      </c>
      <c r="F144" s="4" t="str">
        <f>Exclosure.data.RAW!F144</f>
        <v>Maswa</v>
      </c>
      <c r="G144" s="12" t="str">
        <f>Exclosure.data.RAW!G144</f>
        <v>DRY</v>
      </c>
      <c r="H144" s="12" t="str">
        <f>Exclosure.data.RAW!H144</f>
        <v>W</v>
      </c>
      <c r="I144" s="22">
        <f>Exclosure.data.RAW!I144</f>
        <v>4</v>
      </c>
      <c r="J144" s="22">
        <v>2</v>
      </c>
      <c r="K144" s="12" t="str">
        <f>Exclosure.data.RAW!K144</f>
        <v>EX2</v>
      </c>
      <c r="L144" s="12" t="str">
        <f>Exclosure.data.RAW!L144</f>
        <v>H3</v>
      </c>
      <c r="M144" s="21">
        <f>Exclosure.data.RAW!M144</f>
        <v>1000</v>
      </c>
      <c r="N144" s="75">
        <f>Exclosure.data.RAW!N144</f>
        <v>-3.296013018</v>
      </c>
      <c r="O144" s="75">
        <f>Exclosure.data.RAW!O144</f>
        <v>34.854326974999999</v>
      </c>
      <c r="P144" s="19">
        <f>Exclosure.data.RAW!P144</f>
        <v>42866</v>
      </c>
      <c r="Q144" s="19">
        <f>Exclosure.data.RAW!Q144</f>
        <v>42937</v>
      </c>
      <c r="R144" s="21">
        <f>Exclosure.data.RAW!R144</f>
        <v>71</v>
      </c>
      <c r="S144" s="54">
        <f>Exclosure.data.RAW!S144</f>
        <v>16.575000300999999</v>
      </c>
      <c r="T144">
        <f>Exclosure.data.RAW!T144</f>
        <v>942.28442813300001</v>
      </c>
      <c r="U144" s="68" t="str">
        <f>Exclosure.data.RAW!U144</f>
        <v>Cyn.dac</v>
      </c>
      <c r="V144" s="62">
        <f>Exclosure.data.RAW!V144</f>
        <v>0</v>
      </c>
      <c r="W144" s="62">
        <f>Exclosure.data.RAW!W144</f>
        <v>4.7</v>
      </c>
      <c r="X144" s="23">
        <f>Exclosure.data.RAW!X144</f>
        <v>20</v>
      </c>
      <c r="Y144" s="23">
        <f>Exclosure.data.RAW!Y144</f>
        <v>45</v>
      </c>
      <c r="Z144" s="158">
        <f>Exclosure.data.RAW!AB144</f>
        <v>1.5</v>
      </c>
      <c r="AA144" s="52">
        <f>Exclosure.data.RAW!AC144</f>
        <v>3.8</v>
      </c>
      <c r="AB144" s="52">
        <f>Exclosure.data.RAW!AD144</f>
        <v>15</v>
      </c>
      <c r="AC144" s="52">
        <f>Exclosure.data.RAW!AE144</f>
        <v>30</v>
      </c>
      <c r="AD144" s="193"/>
      <c r="AE144" s="87"/>
      <c r="AF144" s="193" t="str">
        <f>Exclosure.data.RAW!AJ144</f>
        <v/>
      </c>
      <c r="AG144" s="195">
        <f>Exclosure.data.RAW!AK144</f>
        <v>5.73</v>
      </c>
      <c r="AH144" s="85">
        <f>Exclosure.data.RAW!AN144</f>
        <v>12.85</v>
      </c>
      <c r="AI144" s="192">
        <f>Exclosure.data.RAW!BO144</f>
        <v>18.579999999999998</v>
      </c>
      <c r="AJ144" s="193">
        <f>Exclosure.data.RAW!BP144</f>
        <v>2.582159624413146E-2</v>
      </c>
      <c r="AK144" s="193">
        <f>Exclosure.data.RAW!BQ144</f>
        <v>-8.8810641627543027E-2</v>
      </c>
      <c r="AL144" s="85">
        <f>Exclosure.data.RAW!BR144</f>
        <v>8.2942097026604031E-2</v>
      </c>
      <c r="AM144" s="85">
        <f>Exclosure.data.RAW!BS144</f>
        <v>0.28482003129890454</v>
      </c>
      <c r="AN144" s="193">
        <f>Exclosure.data.RAW!BT144</f>
        <v>0.10876369327073544</v>
      </c>
      <c r="AO144" s="193">
        <f>Exclosure.data.RAW!BU144</f>
        <v>0.19600938967136144</v>
      </c>
    </row>
    <row r="145" spans="1:41" x14ac:dyDescent="0.25">
      <c r="A145" s="113" t="str">
        <f>Exclosure.data.RAW!A145</f>
        <v>DRY_W_4_OP_H3</v>
      </c>
      <c r="B145" s="4" t="str">
        <f>Exclosure.data.RAW!B145</f>
        <v>DRY_W_4_H3</v>
      </c>
      <c r="C145" s="4" t="str">
        <f>Exclosure.data.RAW!C145</f>
        <v>DRY_W</v>
      </c>
      <c r="D145" s="4" t="str">
        <f>Exclosure.data.RAW!D145</f>
        <v>DRY_W_4</v>
      </c>
      <c r="E145" s="4" t="str">
        <f>Exclosure.data.RAW!E145</f>
        <v>DRY_W_2</v>
      </c>
      <c r="F145" s="4" t="str">
        <f>Exclosure.data.RAW!F145</f>
        <v>Maswa</v>
      </c>
      <c r="G145" s="12" t="str">
        <f>Exclosure.data.RAW!G145</f>
        <v>DRY</v>
      </c>
      <c r="H145" s="12" t="str">
        <f>Exclosure.data.RAW!H145</f>
        <v>W</v>
      </c>
      <c r="I145" s="22">
        <f>Exclosure.data.RAW!I145</f>
        <v>4</v>
      </c>
      <c r="J145" s="22">
        <v>2</v>
      </c>
      <c r="K145" s="12" t="str">
        <f>Exclosure.data.RAW!K145</f>
        <v>OP</v>
      </c>
      <c r="L145" s="12" t="str">
        <f>Exclosure.data.RAW!L145</f>
        <v>H3</v>
      </c>
      <c r="M145" s="21">
        <f>Exclosure.data.RAW!M145</f>
        <v>1000</v>
      </c>
      <c r="N145" s="75">
        <f>Exclosure.data.RAW!N145</f>
        <v>-3.296013018</v>
      </c>
      <c r="O145" s="75">
        <f>Exclosure.data.RAW!O145</f>
        <v>34.854326974999999</v>
      </c>
      <c r="P145" s="19">
        <f>Exclosure.data.RAW!P145</f>
        <v>42866</v>
      </c>
      <c r="Q145" s="19">
        <f>Exclosure.data.RAW!Q145</f>
        <v>42937</v>
      </c>
      <c r="R145" s="21">
        <f>Exclosure.data.RAW!R145</f>
        <v>71</v>
      </c>
      <c r="S145" s="54">
        <f>Exclosure.data.RAW!S145</f>
        <v>16.575000300999999</v>
      </c>
      <c r="T145">
        <f>Exclosure.data.RAW!T145</f>
        <v>958.85942843400005</v>
      </c>
      <c r="U145" s="68" t="str">
        <f>Exclosure.data.RAW!U145</f>
        <v>Cyn.dac</v>
      </c>
      <c r="V145" s="62">
        <f>Exclosure.data.RAW!V145</f>
        <v>1.5</v>
      </c>
      <c r="W145" s="62">
        <f>Exclosure.data.RAW!W145</f>
        <v>5.4</v>
      </c>
      <c r="X145" s="23">
        <f>Exclosure.data.RAW!X145</f>
        <v>20</v>
      </c>
      <c r="Y145" s="23">
        <f>Exclosure.data.RAW!Y145</f>
        <v>30</v>
      </c>
      <c r="Z145" s="158">
        <f>Exclosure.data.RAW!AB145</f>
        <v>1.7</v>
      </c>
      <c r="AA145" s="52">
        <f>Exclosure.data.RAW!AC145</f>
        <v>3.2</v>
      </c>
      <c r="AB145" s="52">
        <f>Exclosure.data.RAW!AD145</f>
        <v>15</v>
      </c>
      <c r="AC145" s="52">
        <f>Exclosure.data.RAW!AE145</f>
        <v>25</v>
      </c>
      <c r="AD145" s="193">
        <f>Exclosure.data.RAW!AH145</f>
        <v>5.07</v>
      </c>
      <c r="AE145" s="85">
        <f>Exclosure.data.RAW!AI145</f>
        <v>10.73</v>
      </c>
      <c r="AF145" s="193">
        <f>Exclosure.data.RAW!AJ145</f>
        <v>15.8</v>
      </c>
      <c r="AG145" s="195">
        <f>Exclosure.data.RAW!AK145</f>
        <v>8</v>
      </c>
      <c r="AH145" s="85">
        <f>Exclosure.data.RAW!AN145</f>
        <v>5.57</v>
      </c>
      <c r="AI145" s="192">
        <f>Exclosure.data.RAW!BO145</f>
        <v>13.57</v>
      </c>
      <c r="AJ145" s="193">
        <f>Exclosure.data.RAW!BP145</f>
        <v>0.11463223787167449</v>
      </c>
      <c r="AK145" s="193"/>
      <c r="AL145" s="85">
        <f>Exclosure.data.RAW!BR145</f>
        <v>-0.20187793427230047</v>
      </c>
      <c r="AM145" s="85"/>
      <c r="AN145" s="193">
        <f>Exclosure.data.RAW!BT145</f>
        <v>-8.7245696400625988E-2</v>
      </c>
      <c r="AO145" s="193"/>
    </row>
    <row r="146" spans="1:41" x14ac:dyDescent="0.25">
      <c r="A146" s="12" t="str">
        <f>Exclosure.data.RAW!A146</f>
        <v>DRY_P_1_EX_H3</v>
      </c>
      <c r="B146" s="4" t="str">
        <f>Exclosure.data.RAW!B146</f>
        <v>DRY_P_1_H3</v>
      </c>
      <c r="C146" s="4" t="str">
        <f>Exclosure.data.RAW!C146</f>
        <v>DRY_P</v>
      </c>
      <c r="D146" s="4" t="str">
        <f>Exclosure.data.RAW!D146</f>
        <v>DRY_P_1</v>
      </c>
      <c r="E146" s="4" t="str">
        <f>Exclosure.data.RAW!E146</f>
        <v>DRY_P_2</v>
      </c>
      <c r="F146" s="4" t="str">
        <f>Exclosure.data.RAW!F146</f>
        <v>Makao</v>
      </c>
      <c r="G146" s="12" t="str">
        <f>Exclosure.data.RAW!G146</f>
        <v>DRY</v>
      </c>
      <c r="H146" s="12" t="str">
        <f>Exclosure.data.RAW!H146</f>
        <v>P</v>
      </c>
      <c r="I146" s="22">
        <f>Exclosure.data.RAW!I146</f>
        <v>1</v>
      </c>
      <c r="J146" s="22">
        <v>2</v>
      </c>
      <c r="K146" s="12" t="str">
        <f>Exclosure.data.RAW!K146</f>
        <v>EX</v>
      </c>
      <c r="L146" s="12" t="str">
        <f>Exclosure.data.RAW!L146</f>
        <v>H3</v>
      </c>
      <c r="M146" s="21">
        <f>Exclosure.data.RAW!M146</f>
        <v>1009</v>
      </c>
      <c r="N146" s="75">
        <f>Exclosure.data.RAW!N146</f>
        <v>-3.3032119830000002</v>
      </c>
      <c r="O146" s="75">
        <f>Exclosure.data.RAW!O146</f>
        <v>34.847736032999997</v>
      </c>
      <c r="P146" s="16">
        <f>Exclosure.data.RAW!P146</f>
        <v>42864</v>
      </c>
      <c r="Q146" s="19">
        <f>Exclosure.data.RAW!Q146</f>
        <v>42938</v>
      </c>
      <c r="R146" s="21">
        <f>Exclosure.data.RAW!R146</f>
        <v>74</v>
      </c>
      <c r="S146" s="54">
        <f>Exclosure.data.RAW!S146</f>
        <v>6.674999863</v>
      </c>
      <c r="T146">
        <f>Exclosure.data.RAW!T146</f>
        <v>501.92132170299999</v>
      </c>
      <c r="U146" s="68" t="str">
        <f>Exclosure.data.RAW!U146</f>
        <v>Chl.pyc</v>
      </c>
      <c r="V146" s="62">
        <f>Exclosure.data.RAW!V146</f>
        <v>3</v>
      </c>
      <c r="W146" s="62">
        <f>Exclosure.data.RAW!W146</f>
        <v>14.6</v>
      </c>
      <c r="X146" s="23">
        <f>Exclosure.data.RAW!X146</f>
        <v>55</v>
      </c>
      <c r="Y146" s="23">
        <f>Exclosure.data.RAW!Y146</f>
        <v>75</v>
      </c>
      <c r="Z146" s="158">
        <f>Exclosure.data.RAW!AB146</f>
        <v>2</v>
      </c>
      <c r="AA146" s="52">
        <f>Exclosure.data.RAW!AC146</f>
        <v>7.2</v>
      </c>
      <c r="AB146" s="52">
        <f>Exclosure.data.RAW!AD146</f>
        <v>35</v>
      </c>
      <c r="AC146" s="52">
        <f>Exclosure.data.RAW!AE146</f>
        <v>55</v>
      </c>
      <c r="AD146">
        <f>Exclosure.data.RAW!AH146</f>
        <v>24.77</v>
      </c>
      <c r="AE146" s="84">
        <f>Exclosure.data.RAW!AI146</f>
        <v>48.16</v>
      </c>
      <c r="AF146">
        <f>Exclosure.data.RAW!AJ146</f>
        <v>72.929999999999993</v>
      </c>
      <c r="AG146" s="184">
        <f>Exclosure.data.RAW!AK146</f>
        <v>16.78</v>
      </c>
      <c r="AH146" s="87">
        <f>Exclosure.data.RAW!AN146</f>
        <v>13.52</v>
      </c>
      <c r="AI146" s="5">
        <f>Exclosure.data.RAW!BO146</f>
        <v>30.3</v>
      </c>
      <c r="AJ146">
        <f>Exclosure.data.RAW!BP146</f>
        <v>-0.24512012012012002</v>
      </c>
      <c r="AK146">
        <f>Exclosure.data.RAW!BQ146</f>
        <v>0.338963963963964</v>
      </c>
      <c r="AL146" s="84">
        <f>Exclosure.data.RAW!BR146</f>
        <v>0.1929429429429429</v>
      </c>
      <c r="AM146" s="84">
        <f>Exclosure.data.RAW!BS146</f>
        <v>0.32920420420420421</v>
      </c>
      <c r="AN146">
        <f>Exclosure.data.RAW!BT146</f>
        <v>-5.217717717717707E-2</v>
      </c>
      <c r="AO146">
        <f>Exclosure.data.RAW!BU146</f>
        <v>0.66816816816816826</v>
      </c>
    </row>
    <row r="147" spans="1:41" x14ac:dyDescent="0.25">
      <c r="A147" s="12" t="str">
        <f>Exclosure.data.RAW!A147</f>
        <v>DRY_P_1_OP_H3</v>
      </c>
      <c r="B147" s="4" t="str">
        <f>Exclosure.data.RAW!B147</f>
        <v>DRY_P_1_H3</v>
      </c>
      <c r="C147" s="4" t="str">
        <f>Exclosure.data.RAW!C147</f>
        <v>DRY_P</v>
      </c>
      <c r="D147" s="4" t="str">
        <f>Exclosure.data.RAW!D147</f>
        <v>DRY_P_1</v>
      </c>
      <c r="E147" s="4" t="str">
        <f>Exclosure.data.RAW!E147</f>
        <v>DRY_P_2</v>
      </c>
      <c r="F147" s="4" t="str">
        <f>Exclosure.data.RAW!F147</f>
        <v>Makao</v>
      </c>
      <c r="G147" s="12" t="str">
        <f>Exclosure.data.RAW!G147</f>
        <v>DRY</v>
      </c>
      <c r="H147" s="12" t="str">
        <f>Exclosure.data.RAW!H147</f>
        <v>P</v>
      </c>
      <c r="I147" s="22">
        <f>Exclosure.data.RAW!I147</f>
        <v>1</v>
      </c>
      <c r="J147" s="22">
        <v>2</v>
      </c>
      <c r="K147" s="12" t="str">
        <f>Exclosure.data.RAW!K147</f>
        <v>OP</v>
      </c>
      <c r="L147" s="12" t="str">
        <f>Exclosure.data.RAW!L147</f>
        <v>H3</v>
      </c>
      <c r="M147" s="21">
        <f>Exclosure.data.RAW!M147</f>
        <v>1009</v>
      </c>
      <c r="N147" s="75">
        <f>Exclosure.data.RAW!N147</f>
        <v>-3.3032119830000002</v>
      </c>
      <c r="O147" s="75">
        <f>Exclosure.data.RAW!O147</f>
        <v>34.847736032999997</v>
      </c>
      <c r="P147" s="16">
        <f>Exclosure.data.RAW!P147</f>
        <v>42864</v>
      </c>
      <c r="Q147" s="19">
        <f>Exclosure.data.RAW!Q147</f>
        <v>42938</v>
      </c>
      <c r="R147" s="21">
        <f>Exclosure.data.RAW!R147</f>
        <v>74</v>
      </c>
      <c r="S147" s="54">
        <f>Exclosure.data.RAW!S147</f>
        <v>6.674999863</v>
      </c>
      <c r="T147">
        <f>Exclosure.data.RAW!T147</f>
        <v>508.59632156599997</v>
      </c>
      <c r="U147" s="68" t="str">
        <f>Exclosure.data.RAW!U147</f>
        <v>Chl.pyc</v>
      </c>
      <c r="V147" s="62">
        <f>Exclosure.data.RAW!V147</f>
        <v>3</v>
      </c>
      <c r="W147" s="62">
        <f>Exclosure.data.RAW!W147</f>
        <v>19.2</v>
      </c>
      <c r="X147" s="23">
        <f>Exclosure.data.RAW!X147</f>
        <v>70</v>
      </c>
      <c r="Y147" s="23">
        <f>Exclosure.data.RAW!Y147</f>
        <v>90</v>
      </c>
      <c r="Z147" s="158"/>
      <c r="AA147" s="52">
        <f>Exclosure.data.RAW!AC147</f>
        <v>1</v>
      </c>
      <c r="AB147" s="52">
        <f>Exclosure.data.RAW!AD147</f>
        <v>12</v>
      </c>
      <c r="AC147" s="52">
        <f>Exclosure.data.RAW!AE147</f>
        <v>20</v>
      </c>
      <c r="AD147">
        <f>Exclosure.data.RAW!AH147</f>
        <v>23.31</v>
      </c>
      <c r="AE147" s="87">
        <f>Exclosure.data.RAW!AI147</f>
        <v>8.3800000000000008</v>
      </c>
      <c r="AF147">
        <f>Exclosure.data.RAW!AJ147</f>
        <v>31.689999999999998</v>
      </c>
      <c r="AG147" s="184">
        <f>Exclosure.data.RAW!AK147</f>
        <v>7.75</v>
      </c>
      <c r="AH147" s="87">
        <f>Exclosure.data.RAW!AN147</f>
        <v>4.75</v>
      </c>
      <c r="AI147" s="5">
        <f>Exclosure.data.RAW!BO147</f>
        <v>12.5</v>
      </c>
      <c r="AJ147">
        <f>Exclosure.data.RAW!BP147</f>
        <v>-0.58408408408408408</v>
      </c>
      <c r="AL147" s="84">
        <f>Exclosure.data.RAW!BR147</f>
        <v>-0.13626126126126129</v>
      </c>
      <c r="AM147" s="84"/>
      <c r="AN147">
        <f>Exclosure.data.RAW!BT147</f>
        <v>-0.72034534534534522</v>
      </c>
    </row>
    <row r="148" spans="1:41" x14ac:dyDescent="0.25">
      <c r="A148" s="12" t="str">
        <f>Exclosure.data.RAW!A148</f>
        <v>DRY_P_2_EX_H3</v>
      </c>
      <c r="B148" s="4" t="str">
        <f>Exclosure.data.RAW!B148</f>
        <v>DRY_P_2_H3</v>
      </c>
      <c r="C148" s="4" t="str">
        <f>Exclosure.data.RAW!C148</f>
        <v>DRY_P</v>
      </c>
      <c r="D148" s="4" t="str">
        <f>Exclosure.data.RAW!D148</f>
        <v>DRY_P_2</v>
      </c>
      <c r="E148" s="4" t="str">
        <f>Exclosure.data.RAW!E148</f>
        <v>DRY_P_3</v>
      </c>
      <c r="F148" s="4" t="str">
        <f>Exclosure.data.RAW!F148</f>
        <v>Makao</v>
      </c>
      <c r="G148" s="12" t="str">
        <f>Exclosure.data.RAW!G148</f>
        <v>DRY</v>
      </c>
      <c r="H148" s="12" t="str">
        <f>Exclosure.data.RAW!H148</f>
        <v>P</v>
      </c>
      <c r="I148" s="22">
        <f>Exclosure.data.RAW!I148</f>
        <v>2</v>
      </c>
      <c r="J148" s="22">
        <v>3</v>
      </c>
      <c r="K148" s="12" t="str">
        <f>Exclosure.data.RAW!K148</f>
        <v>EX</v>
      </c>
      <c r="L148" s="12" t="str">
        <f>Exclosure.data.RAW!L148</f>
        <v>H3</v>
      </c>
      <c r="M148" s="21">
        <f>Exclosure.data.RAW!M148</f>
        <v>1006</v>
      </c>
      <c r="N148" s="75">
        <f>Exclosure.data.RAW!N148</f>
        <v>-3.40842599</v>
      </c>
      <c r="O148" s="75">
        <f>Exclosure.data.RAW!O148</f>
        <v>34.850243982000002</v>
      </c>
      <c r="P148" s="16">
        <f>Exclosure.data.RAW!P148</f>
        <v>42864</v>
      </c>
      <c r="Q148" s="19">
        <f>Exclosure.data.RAW!Q148</f>
        <v>42938</v>
      </c>
      <c r="R148" s="21">
        <f>Exclosure.data.RAW!R148</f>
        <v>74</v>
      </c>
      <c r="S148" s="54">
        <f>Exclosure.data.RAW!S148</f>
        <v>6.674999863</v>
      </c>
      <c r="T148">
        <f>Exclosure.data.RAW!T148</f>
        <v>501.92132170299999</v>
      </c>
      <c r="U148" s="68" t="str">
        <f>Exclosure.data.RAW!U148</f>
        <v>Chl.pyc</v>
      </c>
      <c r="V148" s="62">
        <f>Exclosure.data.RAW!V148</f>
        <v>1.2</v>
      </c>
      <c r="W148" s="62">
        <f>Exclosure.data.RAW!W148</f>
        <v>7.4</v>
      </c>
      <c r="X148" s="23">
        <f>Exclosure.data.RAW!X148</f>
        <v>10</v>
      </c>
      <c r="Y148" s="23">
        <f>Exclosure.data.RAW!Y148</f>
        <v>35</v>
      </c>
      <c r="Z148" s="158">
        <f>Exclosure.data.RAW!AB148</f>
        <v>1.5</v>
      </c>
      <c r="AA148" s="52">
        <f>Exclosure.data.RAW!AC148</f>
        <v>4.8</v>
      </c>
      <c r="AB148" s="52">
        <f>Exclosure.data.RAW!AD148</f>
        <v>8</v>
      </c>
      <c r="AC148" s="52">
        <f>Exclosure.data.RAW!AE148</f>
        <v>15</v>
      </c>
      <c r="AD148">
        <f>Exclosure.data.RAW!AH148</f>
        <v>14.68</v>
      </c>
      <c r="AE148" s="87">
        <f>Exclosure.data.RAW!AI148</f>
        <v>14.99</v>
      </c>
      <c r="AF148">
        <f>Exclosure.data.RAW!AJ148</f>
        <v>29.67</v>
      </c>
      <c r="AG148" s="184">
        <f>Exclosure.data.RAW!AK148</f>
        <v>4.42</v>
      </c>
      <c r="AH148" s="87">
        <f>Exclosure.data.RAW!AN148</f>
        <v>16.88</v>
      </c>
      <c r="AI148" s="5">
        <f>Exclosure.data.RAW!BO148</f>
        <v>21.299999999999997</v>
      </c>
      <c r="AJ148">
        <f>Exclosure.data.RAW!BP148</f>
        <v>0.12162162162162164</v>
      </c>
      <c r="AK148">
        <f>Exclosure.data.RAW!BQ148</f>
        <v>0.14939939939939939</v>
      </c>
      <c r="AL148" s="84">
        <f>Exclosure.data.RAW!BR148</f>
        <v>5.7432432432432408E-2</v>
      </c>
      <c r="AM148" s="84">
        <f>Exclosure.data.RAW!BS148</f>
        <v>0.34909909909909909</v>
      </c>
      <c r="AN148">
        <f>Exclosure.data.RAW!BT148</f>
        <v>0.17905405405405392</v>
      </c>
      <c r="AO148">
        <f>Exclosure.data.RAW!BU148</f>
        <v>0.49849849849849848</v>
      </c>
    </row>
    <row r="149" spans="1:41" x14ac:dyDescent="0.25">
      <c r="A149" s="12" t="str">
        <f>Exclosure.data.RAW!A149</f>
        <v>DRY_P_2_OP_H3</v>
      </c>
      <c r="B149" s="4" t="str">
        <f>Exclosure.data.RAW!B149</f>
        <v>DRY_P_2_H3</v>
      </c>
      <c r="C149" s="4" t="str">
        <f>Exclosure.data.RAW!C149</f>
        <v>DRY_P</v>
      </c>
      <c r="D149" s="12" t="str">
        <f>Exclosure.data.RAW!D149</f>
        <v>DRY_P_2</v>
      </c>
      <c r="E149" s="12" t="str">
        <f>Exclosure.data.RAW!E149</f>
        <v>DRY_P_3</v>
      </c>
      <c r="F149" s="4" t="str">
        <f>Exclosure.data.RAW!F149</f>
        <v>Makao</v>
      </c>
      <c r="G149" s="12" t="str">
        <f>Exclosure.data.RAW!G149</f>
        <v>DRY</v>
      </c>
      <c r="H149" s="12" t="str">
        <f>Exclosure.data.RAW!H149</f>
        <v>P</v>
      </c>
      <c r="I149" s="22">
        <f>Exclosure.data.RAW!I149</f>
        <v>2</v>
      </c>
      <c r="J149" s="22">
        <v>3</v>
      </c>
      <c r="K149" s="12" t="str">
        <f>Exclosure.data.RAW!K149</f>
        <v>OP</v>
      </c>
      <c r="L149" s="12" t="str">
        <f>Exclosure.data.RAW!L149</f>
        <v>H3</v>
      </c>
      <c r="M149" s="22">
        <f>Exclosure.data.RAW!M149</f>
        <v>1006</v>
      </c>
      <c r="N149" s="75">
        <f>Exclosure.data.RAW!N149</f>
        <v>-3.40842599</v>
      </c>
      <c r="O149" s="75">
        <f>Exclosure.data.RAW!O149</f>
        <v>34.850243982000002</v>
      </c>
      <c r="P149" s="16">
        <f>Exclosure.data.RAW!P149</f>
        <v>42864</v>
      </c>
      <c r="Q149" s="19">
        <f>Exclosure.data.RAW!Q149</f>
        <v>42938</v>
      </c>
      <c r="R149" s="21">
        <f>Exclosure.data.RAW!R149</f>
        <v>74</v>
      </c>
      <c r="S149" s="54">
        <f>Exclosure.data.RAW!S149</f>
        <v>6.674999863</v>
      </c>
      <c r="T149">
        <f>Exclosure.data.RAW!T149</f>
        <v>508.59632156599997</v>
      </c>
      <c r="U149" s="68" t="str">
        <f>Exclosure.data.RAW!U149</f>
        <v>Chl.pyc</v>
      </c>
      <c r="V149" s="62">
        <f>Exclosure.data.RAW!V149</f>
        <v>1</v>
      </c>
      <c r="W149" s="62">
        <f>Exclosure.data.RAW!W149</f>
        <v>4.8</v>
      </c>
      <c r="X149" s="23">
        <f>Exclosure.data.RAW!X149</f>
        <v>15</v>
      </c>
      <c r="Y149" s="23">
        <f>Exclosure.data.RAW!Y149</f>
        <v>50</v>
      </c>
      <c r="Z149" s="158">
        <f>Exclosure.data.RAW!AB149</f>
        <v>1.5</v>
      </c>
      <c r="AA149" s="52">
        <f>Exclosure.data.RAW!AC149</f>
        <v>0.9</v>
      </c>
      <c r="AB149" s="52">
        <f>Exclosure.data.RAW!AD149</f>
        <v>2</v>
      </c>
      <c r="AC149" s="52">
        <f>Exclosure.data.RAW!AE149</f>
        <v>15</v>
      </c>
      <c r="AD149">
        <f>Exclosure.data.RAW!AH149</f>
        <v>1.18</v>
      </c>
      <c r="AE149" s="87">
        <f>Exclosure.data.RAW!AI149</f>
        <v>15.35</v>
      </c>
      <c r="AF149">
        <f>Exclosure.data.RAW!AJ149</f>
        <v>16.53</v>
      </c>
      <c r="AG149" s="184">
        <f>Exclosure.data.RAW!AK149</f>
        <v>0.44</v>
      </c>
      <c r="AH149" s="87">
        <f>Exclosure.data.RAW!AN149</f>
        <v>7.58</v>
      </c>
      <c r="AI149" s="5">
        <f>Exclosure.data.RAW!BO149</f>
        <v>8.02</v>
      </c>
      <c r="AJ149">
        <f>Exclosure.data.RAW!BP149</f>
        <v>-2.777777777777778E-2</v>
      </c>
      <c r="AL149" s="84">
        <f>Exclosure.data.RAW!BR149</f>
        <v>-0.29166666666666663</v>
      </c>
      <c r="AM149" s="84"/>
      <c r="AN149">
        <f>Exclosure.data.RAW!BT149</f>
        <v>-0.31944444444444448</v>
      </c>
    </row>
    <row r="150" spans="1:41" x14ac:dyDescent="0.25">
      <c r="A150" s="12" t="str">
        <f>Exclosure.data.RAW!A150</f>
        <v>DRY_P_3_EX_H3</v>
      </c>
      <c r="B150" s="12" t="str">
        <f>Exclosure.data.RAW!B150</f>
        <v>DRY_P_3_H3</v>
      </c>
      <c r="C150" s="12" t="str">
        <f>Exclosure.data.RAW!C150</f>
        <v>DRY_P</v>
      </c>
      <c r="D150" s="12" t="str">
        <f>Exclosure.data.RAW!D150</f>
        <v>DRY_P_3</v>
      </c>
      <c r="E150" s="12" t="str">
        <f>Exclosure.data.RAW!E150</f>
        <v>DRY_P_1</v>
      </c>
      <c r="F150" s="4" t="str">
        <f>Exclosure.data.RAW!F150</f>
        <v>Makao</v>
      </c>
      <c r="G150" s="12" t="str">
        <f>Exclosure.data.RAW!G150</f>
        <v>DRY</v>
      </c>
      <c r="H150" s="12" t="str">
        <f>Exclosure.data.RAW!H150</f>
        <v>P</v>
      </c>
      <c r="I150" s="22">
        <f>Exclosure.data.RAW!I150</f>
        <v>3</v>
      </c>
      <c r="J150" s="22">
        <v>1</v>
      </c>
      <c r="K150" s="12" t="str">
        <f>Exclosure.data.RAW!K150</f>
        <v>EX</v>
      </c>
      <c r="L150" s="12" t="str">
        <f>Exclosure.data.RAW!L150</f>
        <v>H3</v>
      </c>
      <c r="M150" s="22">
        <f>Exclosure.data.RAW!M150</f>
        <v>1001</v>
      </c>
      <c r="N150" s="75">
        <f>Exclosure.data.RAW!N150</f>
        <v>-3.4063160140000002</v>
      </c>
      <c r="O150" s="75">
        <f>Exclosure.data.RAW!O150</f>
        <v>34.850407009999998</v>
      </c>
      <c r="P150" s="16">
        <f>Exclosure.data.RAW!P150</f>
        <v>42864</v>
      </c>
      <c r="Q150" s="19">
        <f>Exclosure.data.RAW!Q150</f>
        <v>42938</v>
      </c>
      <c r="R150" s="21">
        <f>Exclosure.data.RAW!R150</f>
        <v>74</v>
      </c>
      <c r="S150" s="54">
        <f>Exclosure.data.RAW!S150</f>
        <v>6.674999863</v>
      </c>
      <c r="T150">
        <f>Exclosure.data.RAW!T150</f>
        <v>541.940112903</v>
      </c>
      <c r="U150" s="68" t="str">
        <f>Exclosure.data.RAW!U150</f>
        <v>Chl.pyc</v>
      </c>
      <c r="V150" s="62">
        <f>Exclosure.data.RAW!V150</f>
        <v>11</v>
      </c>
      <c r="W150" s="62">
        <f>Exclosure.data.RAW!W150</f>
        <v>18.8</v>
      </c>
      <c r="X150" s="23">
        <f>Exclosure.data.RAW!X150</f>
        <v>35</v>
      </c>
      <c r="Y150" s="23">
        <f>Exclosure.data.RAW!Y150</f>
        <v>60</v>
      </c>
      <c r="Z150" s="158">
        <f>Exclosure.data.RAW!AB150</f>
        <v>1</v>
      </c>
      <c r="AA150" s="52">
        <f>Exclosure.data.RAW!AC150</f>
        <v>1.8</v>
      </c>
      <c r="AB150" s="52">
        <f>Exclosure.data.RAW!AD150</f>
        <v>10</v>
      </c>
      <c r="AC150" s="52">
        <f>Exclosure.data.RAW!AE150</f>
        <v>25</v>
      </c>
      <c r="AD150">
        <f>Exclosure.data.RAW!AH150</f>
        <v>13.47</v>
      </c>
      <c r="AE150" s="87">
        <f>Exclosure.data.RAW!AI150</f>
        <v>14.2</v>
      </c>
      <c r="AF150">
        <f>Exclosure.data.RAW!AJ150</f>
        <v>27.67</v>
      </c>
      <c r="AG150" s="184">
        <f>Exclosure.data.RAW!AK150</f>
        <v>1.43</v>
      </c>
      <c r="AH150" s="87">
        <f>Exclosure.data.RAW!AN150</f>
        <v>14.18</v>
      </c>
      <c r="AI150" s="5">
        <f>Exclosure.data.RAW!BO150</f>
        <v>15.61</v>
      </c>
      <c r="AJ150">
        <f>Exclosure.data.RAW!BP150</f>
        <v>-0.22447447447447452</v>
      </c>
      <c r="AK150">
        <f>Exclosure.data.RAW!BQ150</f>
        <v>3.7537537537537538E-2</v>
      </c>
      <c r="AL150" s="84">
        <f>Exclosure.data.RAW!BR150</f>
        <v>-0.6828078078078077</v>
      </c>
      <c r="AM150" s="84">
        <f>Exclosure.data.RAW!BS150</f>
        <v>0.23310810810810811</v>
      </c>
      <c r="AN150">
        <f>Exclosure.data.RAW!BT150</f>
        <v>-0.90728228228228247</v>
      </c>
      <c r="AO150">
        <f>Exclosure.data.RAW!BU150</f>
        <v>0.27064564564564558</v>
      </c>
    </row>
    <row r="151" spans="1:41" x14ac:dyDescent="0.25">
      <c r="A151" s="12" t="str">
        <f>Exclosure.data.RAW!A151</f>
        <v>DRY_P_3_OP_H3</v>
      </c>
      <c r="B151" s="12" t="str">
        <f>Exclosure.data.RAW!B151</f>
        <v>DRY_P_3_H3</v>
      </c>
      <c r="C151" s="12" t="str">
        <f>Exclosure.data.RAW!C151</f>
        <v>DRY_P</v>
      </c>
      <c r="D151" s="12" t="str">
        <f>Exclosure.data.RAW!D151</f>
        <v>DRY_P_3</v>
      </c>
      <c r="E151" s="12" t="str">
        <f>Exclosure.data.RAW!E151</f>
        <v>DRY_P_1</v>
      </c>
      <c r="F151" s="4" t="str">
        <f>Exclosure.data.RAW!F151</f>
        <v>Makao</v>
      </c>
      <c r="G151" s="12" t="str">
        <f>Exclosure.data.RAW!G151</f>
        <v>DRY</v>
      </c>
      <c r="H151" s="12" t="str">
        <f>Exclosure.data.RAW!H151</f>
        <v>P</v>
      </c>
      <c r="I151" s="22">
        <f>Exclosure.data.RAW!I151</f>
        <v>3</v>
      </c>
      <c r="J151" s="22">
        <v>1</v>
      </c>
      <c r="K151" s="12" t="str">
        <f>Exclosure.data.RAW!K151</f>
        <v>OP</v>
      </c>
      <c r="L151" s="12" t="str">
        <f>Exclosure.data.RAW!L151</f>
        <v>H3</v>
      </c>
      <c r="M151" s="22">
        <f>Exclosure.data.RAW!M151</f>
        <v>1001</v>
      </c>
      <c r="N151" s="75">
        <f>Exclosure.data.RAW!N151</f>
        <v>-3.4063160140000002</v>
      </c>
      <c r="O151" s="75">
        <f>Exclosure.data.RAW!O151</f>
        <v>34.850407009999998</v>
      </c>
      <c r="P151" s="16">
        <f>Exclosure.data.RAW!P151</f>
        <v>42864</v>
      </c>
      <c r="Q151" s="19">
        <f>Exclosure.data.RAW!Q151</f>
        <v>42938</v>
      </c>
      <c r="R151" s="21">
        <f>Exclosure.data.RAW!R151</f>
        <v>74</v>
      </c>
      <c r="S151" s="54">
        <f>Exclosure.data.RAW!S151</f>
        <v>6.674999863</v>
      </c>
      <c r="T151">
        <f>Exclosure.data.RAW!T151</f>
        <v>548.61511276600004</v>
      </c>
      <c r="U151" s="68" t="str">
        <f>Exclosure.data.RAW!U151</f>
        <v>Chl.pyc</v>
      </c>
      <c r="V151" s="62">
        <f>Exclosure.data.RAW!V151</f>
        <v>2</v>
      </c>
      <c r="W151" s="62">
        <f>Exclosure.data.RAW!W151</f>
        <v>12.1</v>
      </c>
      <c r="X151" s="23">
        <f>Exclosure.data.RAW!X151</f>
        <v>30</v>
      </c>
      <c r="Y151" s="23">
        <f>Exclosure.data.RAW!Y151</f>
        <v>55</v>
      </c>
      <c r="Z151" s="158">
        <f>Exclosure.data.RAW!AB151</f>
        <v>1</v>
      </c>
      <c r="AA151" s="52">
        <f>Exclosure.data.RAW!AC151</f>
        <v>0.6</v>
      </c>
      <c r="AB151" s="52">
        <f>Exclosure.data.RAW!AD151</f>
        <v>7</v>
      </c>
      <c r="AC151" s="52">
        <f>Exclosure.data.RAW!AE151</f>
        <v>12</v>
      </c>
      <c r="AD151">
        <f>Exclosure.data.RAW!AH151</f>
        <v>7.41</v>
      </c>
      <c r="AE151" s="87">
        <f>Exclosure.data.RAW!AI151</f>
        <v>32.369999999999997</v>
      </c>
      <c r="AF151">
        <f>Exclosure.data.RAW!AJ151</f>
        <v>39.78</v>
      </c>
      <c r="AG151" s="184">
        <f>Exclosure.data.RAW!AK151</f>
        <v>0.43</v>
      </c>
      <c r="AH151" s="87">
        <f>Exclosure.data.RAW!AN151</f>
        <v>7.97</v>
      </c>
      <c r="AI151" s="5">
        <f>Exclosure.data.RAW!BO151</f>
        <v>8.4</v>
      </c>
      <c r="AJ151">
        <f>Exclosure.data.RAW!BP151</f>
        <v>-0.26201201201201202</v>
      </c>
      <c r="AL151" s="84">
        <f>Exclosure.data.RAW!BR151</f>
        <v>-0.91591591591591581</v>
      </c>
      <c r="AM151" s="84"/>
      <c r="AN151">
        <f>Exclosure.data.RAW!BT151</f>
        <v>-1.177927927927928</v>
      </c>
    </row>
    <row r="152" spans="1:41" x14ac:dyDescent="0.25">
      <c r="A152" s="12" t="str">
        <f>Exclosure.data.RAW!A152</f>
        <v>DRY_P_4_EX_H3</v>
      </c>
      <c r="B152" s="4" t="str">
        <f>Exclosure.data.RAW!B152</f>
        <v>DRY_P_4_H3</v>
      </c>
      <c r="C152" s="4" t="str">
        <f>Exclosure.data.RAW!C152</f>
        <v>DRY_P</v>
      </c>
      <c r="D152" s="4" t="str">
        <f>Exclosure.data.RAW!D152</f>
        <v>DRY_P_4</v>
      </c>
      <c r="E152" s="4"/>
      <c r="F152" s="4" t="str">
        <f>Exclosure.data.RAW!F152</f>
        <v>Makao</v>
      </c>
      <c r="G152" s="12" t="str">
        <f>Exclosure.data.RAW!G152</f>
        <v>DRY</v>
      </c>
      <c r="H152" s="12" t="str">
        <f>Exclosure.data.RAW!H152</f>
        <v>P</v>
      </c>
      <c r="I152" s="22">
        <f>Exclosure.data.RAW!I152</f>
        <v>4</v>
      </c>
      <c r="J152" s="22"/>
      <c r="K152" s="12" t="str">
        <f>Exclosure.data.RAW!K152</f>
        <v>EX</v>
      </c>
      <c r="L152" s="12" t="str">
        <f>Exclosure.data.RAW!L152</f>
        <v>H3</v>
      </c>
      <c r="M152" s="21">
        <f>Exclosure.data.RAW!M152</f>
        <v>1003</v>
      </c>
      <c r="N152" s="75">
        <f>Exclosure.data.RAW!N152</f>
        <v>-3.4068529590000001</v>
      </c>
      <c r="O152" s="75">
        <f>Exclosure.data.RAW!O152</f>
        <v>34.851600005999998</v>
      </c>
      <c r="P152" s="16">
        <f>Exclosure.data.RAW!P152</f>
        <v>42864</v>
      </c>
      <c r="Q152" s="19">
        <f>Exclosure.data.RAW!Q152</f>
        <v>42938</v>
      </c>
      <c r="R152" s="21">
        <f>Exclosure.data.RAW!R152</f>
        <v>74</v>
      </c>
      <c r="S152" s="54">
        <f>Exclosure.data.RAW!S152</f>
        <v>6.674999863</v>
      </c>
      <c r="T152">
        <f>Exclosure.data.RAW!T152</f>
        <v>541.940112903</v>
      </c>
      <c r="U152" s="68" t="str">
        <f>Exclosure.data.RAW!U152</f>
        <v>Chl.pyc</v>
      </c>
      <c r="V152" s="62">
        <f>Exclosure.data.RAW!V152</f>
        <v>2.5</v>
      </c>
      <c r="W152" s="62">
        <f>Exclosure.data.RAW!W152</f>
        <v>14.4</v>
      </c>
      <c r="X152" s="23">
        <f>Exclosure.data.RAW!X152</f>
        <v>20</v>
      </c>
      <c r="Y152" s="23">
        <f>Exclosure.data.RAW!Y152</f>
        <v>70</v>
      </c>
      <c r="Z152" s="158">
        <f>Exclosure.data.RAW!AB152</f>
        <v>1</v>
      </c>
      <c r="AA152" s="52">
        <f>Exclosure.data.RAW!AC152</f>
        <v>1.8</v>
      </c>
      <c r="AB152" s="52">
        <f>Exclosure.data.RAW!AD152</f>
        <v>7</v>
      </c>
      <c r="AC152" s="52">
        <f>Exclosure.data.RAW!AE152</f>
        <v>25</v>
      </c>
      <c r="AD152">
        <f>Exclosure.data.RAW!AH152</f>
        <v>5.69</v>
      </c>
      <c r="AE152" s="87">
        <f>Exclosure.data.RAW!AI152</f>
        <v>21.03</v>
      </c>
      <c r="AF152">
        <f>Exclosure.data.RAW!AJ152</f>
        <v>26.720000000000002</v>
      </c>
      <c r="AG152" s="184">
        <f>Exclosure.data.RAW!AK152</f>
        <v>2.6</v>
      </c>
      <c r="AH152" s="87">
        <f>Exclosure.data.RAW!AN152</f>
        <v>18.260000000000002</v>
      </c>
      <c r="AI152" s="5">
        <f>Exclosure.data.RAW!BO152</f>
        <v>20.860000000000003</v>
      </c>
      <c r="AJ152">
        <f>Exclosure.data.RAW!BP152</f>
        <v>-0.50900900900900903</v>
      </c>
      <c r="AK152">
        <f>Exclosure.data.RAW!BQ152</f>
        <v>6.0810810810810821E-2</v>
      </c>
      <c r="AL152" s="84">
        <f>Exclosure.data.RAW!BR152</f>
        <v>-0.49286786786786785</v>
      </c>
      <c r="AM152" s="84">
        <f>Exclosure.data.RAW!BS152</f>
        <v>0.50750750750750762</v>
      </c>
      <c r="AN152">
        <f>Exclosure.data.RAW!BT152</f>
        <v>-1.0018768768768767</v>
      </c>
      <c r="AO152">
        <f>Exclosure.data.RAW!BU152</f>
        <v>0.56831831831831847</v>
      </c>
    </row>
    <row r="153" spans="1:41" x14ac:dyDescent="0.25">
      <c r="A153" s="12" t="str">
        <f>Exclosure.data.RAW!A153</f>
        <v>DRY_P_4_OP_H3</v>
      </c>
      <c r="B153" s="4" t="str">
        <f>Exclosure.data.RAW!B153</f>
        <v>DRY_P_4_H3</v>
      </c>
      <c r="C153" s="4" t="str">
        <f>Exclosure.data.RAW!C153</f>
        <v>DRY_P</v>
      </c>
      <c r="D153" s="4" t="str">
        <f>Exclosure.data.RAW!D153</f>
        <v>DRY_P_4</v>
      </c>
      <c r="E153" s="4"/>
      <c r="F153" s="4" t="str">
        <f>Exclosure.data.RAW!F153</f>
        <v>Makao</v>
      </c>
      <c r="G153" s="12" t="str">
        <f>Exclosure.data.RAW!G153</f>
        <v>DRY</v>
      </c>
      <c r="H153" s="12" t="str">
        <f>Exclosure.data.RAW!H153</f>
        <v>P</v>
      </c>
      <c r="I153" s="22">
        <f>Exclosure.data.RAW!I153</f>
        <v>4</v>
      </c>
      <c r="J153" s="22"/>
      <c r="K153" s="12" t="str">
        <f>Exclosure.data.RAW!K153</f>
        <v>OP</v>
      </c>
      <c r="L153" s="12" t="str">
        <f>Exclosure.data.RAW!L153</f>
        <v>H3</v>
      </c>
      <c r="M153" s="21">
        <f>Exclosure.data.RAW!M153</f>
        <v>1003</v>
      </c>
      <c r="N153" s="75">
        <f>Exclosure.data.RAW!N153</f>
        <v>-3.4068529590000001</v>
      </c>
      <c r="O153" s="75">
        <f>Exclosure.data.RAW!O153</f>
        <v>34.851600005999998</v>
      </c>
      <c r="P153" s="16">
        <f>Exclosure.data.RAW!P153</f>
        <v>42864</v>
      </c>
      <c r="Q153" s="19">
        <f>Exclosure.data.RAW!Q153</f>
        <v>42938</v>
      </c>
      <c r="R153" s="21">
        <f>Exclosure.data.RAW!R153</f>
        <v>74</v>
      </c>
      <c r="S153" s="54">
        <f>Exclosure.data.RAW!S153</f>
        <v>6.674999863</v>
      </c>
      <c r="T153">
        <f>Exclosure.data.RAW!T153</f>
        <v>548.61511276600004</v>
      </c>
      <c r="U153" s="68" t="str">
        <f>Exclosure.data.RAW!U153</f>
        <v>Chl.pyc</v>
      </c>
      <c r="V153" s="62">
        <f>Exclosure.data.RAW!V153</f>
        <v>2.4</v>
      </c>
      <c r="W153" s="62">
        <f>Exclosure.data.RAW!W153</f>
        <v>15.6</v>
      </c>
      <c r="X153" s="23">
        <f>Exclosure.data.RAW!X153</f>
        <v>25</v>
      </c>
      <c r="Y153" s="23">
        <f>Exclosure.data.RAW!Y153</f>
        <v>60</v>
      </c>
      <c r="Z153" s="158">
        <f>Exclosure.data.RAW!AB153</f>
        <v>0.4</v>
      </c>
      <c r="AA153" s="52">
        <f>Exclosure.data.RAW!AC153</f>
        <v>0.9</v>
      </c>
      <c r="AB153" s="52">
        <f>Exclosure.data.RAW!AD153</f>
        <v>4</v>
      </c>
      <c r="AC153" s="52">
        <f>Exclosure.data.RAW!AE153</f>
        <v>7</v>
      </c>
      <c r="AD153">
        <f>Exclosure.data.RAW!AH153</f>
        <v>16.16</v>
      </c>
      <c r="AE153" s="84">
        <f>Exclosure.data.RAW!AI153</f>
        <v>31.39</v>
      </c>
      <c r="AF153">
        <f>Exclosure.data.RAW!AJ153</f>
        <v>47.55</v>
      </c>
      <c r="AG153" s="184">
        <f>Exclosure.data.RAW!AK153</f>
        <v>0.98</v>
      </c>
      <c r="AH153" s="87">
        <f>Exclosure.data.RAW!AN153</f>
        <v>4.74</v>
      </c>
      <c r="AI153" s="5">
        <f>Exclosure.data.RAW!BO153</f>
        <v>5.7200000000000006</v>
      </c>
      <c r="AJ153">
        <f>Exclosure.data.RAW!BP153</f>
        <v>-0.56981981981981977</v>
      </c>
      <c r="AL153" s="84">
        <f>Exclosure.data.RAW!BR153</f>
        <v>-1.0003753753753752</v>
      </c>
      <c r="AM153" s="84"/>
      <c r="AN153">
        <f>Exclosure.data.RAW!BT153</f>
        <v>-1.5701951951951951</v>
      </c>
    </row>
    <row r="154" spans="1:41" x14ac:dyDescent="0.25">
      <c r="A154" s="12" t="str">
        <f>Exclosure.data.RAW!A154</f>
        <v>SE_1_EX_H3</v>
      </c>
      <c r="B154" s="4" t="str">
        <f>Exclosure.data.RAW!B154</f>
        <v>SE_1_H3</v>
      </c>
      <c r="C154" s="4" t="str">
        <f>Exclosure.data.RAW!C154</f>
        <v>SE</v>
      </c>
      <c r="D154" s="4" t="str">
        <f>Exclosure.data.RAW!D154</f>
        <v>SE_1</v>
      </c>
      <c r="E154" s="4"/>
      <c r="F154" s="4" t="str">
        <f>Exclosure.data.RAW!F154</f>
        <v>Seronera</v>
      </c>
      <c r="G154" s="12" t="str">
        <f>Exclosure.data.RAW!G154</f>
        <v>SE</v>
      </c>
      <c r="H154" s="12" t="str">
        <f>Exclosure.data.RAW!H154</f>
        <v>W</v>
      </c>
      <c r="I154" s="22">
        <f>Exclosure.data.RAW!I154</f>
        <v>1</v>
      </c>
      <c r="J154" s="22"/>
      <c r="K154" s="12" t="str">
        <f>Exclosure.data.RAW!K154</f>
        <v>EX</v>
      </c>
      <c r="L154" s="12" t="str">
        <f>Exclosure.data.RAW!L154</f>
        <v>H3</v>
      </c>
      <c r="M154" s="22">
        <f>Exclosure.data.RAW!M154</f>
        <v>1023</v>
      </c>
      <c r="N154" s="75">
        <f>Exclosure.data.RAW!N154</f>
        <v>-2.4377470369999998</v>
      </c>
      <c r="O154" s="75">
        <f>Exclosure.data.RAW!O154</f>
        <v>34.855161979999998</v>
      </c>
      <c r="P154" s="16">
        <f>Exclosure.data.RAW!P154</f>
        <v>42872</v>
      </c>
      <c r="Q154" s="19">
        <f>Exclosure.data.RAW!Q154</f>
        <v>42942</v>
      </c>
      <c r="R154" s="21">
        <f>Exclosure.data.RAW!R154</f>
        <v>70</v>
      </c>
      <c r="S154" s="54">
        <f>Exclosure.data.RAW!S154</f>
        <v>65.344653491999992</v>
      </c>
      <c r="T154">
        <f>Exclosure.data.RAW!T154</f>
        <v>731.73515181300002</v>
      </c>
      <c r="U154" s="68" t="str">
        <f>Exclosure.data.RAW!U154</f>
        <v>Dig.mac</v>
      </c>
      <c r="V154" s="62">
        <f>Exclosure.data.RAW!V154</f>
        <v>8.1999999999999993</v>
      </c>
      <c r="W154" s="62">
        <f>Exclosure.data.RAW!W154</f>
        <v>28.4</v>
      </c>
      <c r="X154" s="23">
        <f>Exclosure.data.RAW!X154</f>
        <v>25</v>
      </c>
      <c r="Y154" s="23">
        <f>Exclosure.data.RAW!Y154</f>
        <v>80</v>
      </c>
      <c r="Z154" s="158">
        <f>Exclosure.data.RAW!AB154</f>
        <v>6</v>
      </c>
      <c r="AA154" s="52">
        <f>Exclosure.data.RAW!AC154</f>
        <v>10.6</v>
      </c>
      <c r="AB154" s="52">
        <f>Exclosure.data.RAW!AD154</f>
        <v>30</v>
      </c>
      <c r="AC154" s="52">
        <f>Exclosure.data.RAW!AE154</f>
        <v>65</v>
      </c>
      <c r="AD154">
        <f>Exclosure.data.RAW!AH154</f>
        <v>20.74</v>
      </c>
      <c r="AE154" s="87">
        <f>Exclosure.data.RAW!AI154</f>
        <v>44.89</v>
      </c>
      <c r="AF154">
        <f>Exclosure.data.RAW!AJ154</f>
        <v>65.63</v>
      </c>
      <c r="AG154" s="184">
        <f>Exclosure.data.RAW!AK154</f>
        <v>18.05</v>
      </c>
      <c r="AH154" s="87">
        <f>Exclosure.data.RAW!AN154</f>
        <v>33.299999999999997</v>
      </c>
      <c r="AI154" s="5">
        <f>Exclosure.data.RAW!BO154</f>
        <v>51.349999999999994</v>
      </c>
      <c r="AJ154">
        <f>Exclosure.data.RAW!BP154</f>
        <v>0.41190476190476194</v>
      </c>
      <c r="AK154">
        <f>Exclosure.data.RAW!BQ154</f>
        <v>0.33174603174603179</v>
      </c>
      <c r="AL154" s="84">
        <f>Exclosure.data.RAW!BR154</f>
        <v>-1.0146825396825399</v>
      </c>
      <c r="AM154" s="84">
        <f>Exclosure.data.RAW!BS154</f>
        <v>0.51865079365079358</v>
      </c>
      <c r="AN154">
        <f>Exclosure.data.RAW!BT154</f>
        <v>-0.60277777777777775</v>
      </c>
      <c r="AO154">
        <f>Exclosure.data.RAW!BU154</f>
        <v>0.85039682539682515</v>
      </c>
    </row>
    <row r="155" spans="1:41" x14ac:dyDescent="0.25">
      <c r="A155" s="12" t="str">
        <f>Exclosure.data.RAW!A155</f>
        <v>SE_1_EX2_H3</v>
      </c>
      <c r="B155" s="4" t="str">
        <f>Exclosure.data.RAW!B155</f>
        <v>SE_1_H3</v>
      </c>
      <c r="C155" s="4" t="str">
        <f>Exclosure.data.RAW!C155</f>
        <v>SE</v>
      </c>
      <c r="D155" s="4" t="str">
        <f>Exclosure.data.RAW!D155</f>
        <v>SE_1</v>
      </c>
      <c r="E155" s="4"/>
      <c r="F155" s="4" t="str">
        <f>Exclosure.data.RAW!F155</f>
        <v>Seronera</v>
      </c>
      <c r="G155" s="12" t="str">
        <f>Exclosure.data.RAW!G155</f>
        <v>SE</v>
      </c>
      <c r="H155" s="12" t="str">
        <f>Exclosure.data.RAW!H155</f>
        <v>W</v>
      </c>
      <c r="I155" s="22">
        <f>Exclosure.data.RAW!I155</f>
        <v>1</v>
      </c>
      <c r="J155" s="22"/>
      <c r="K155" s="12" t="str">
        <f>Exclosure.data.RAW!K155</f>
        <v>EX2</v>
      </c>
      <c r="L155" s="12" t="str">
        <f>Exclosure.data.RAW!L155</f>
        <v>H3</v>
      </c>
      <c r="M155" s="22">
        <f>Exclosure.data.RAW!M155</f>
        <v>1023</v>
      </c>
      <c r="N155" s="75">
        <f>Exclosure.data.RAW!N155</f>
        <v>-2.4377470369999998</v>
      </c>
      <c r="O155" s="75">
        <f>Exclosure.data.RAW!O155</f>
        <v>34.855161979999998</v>
      </c>
      <c r="P155" s="16">
        <f>Exclosure.data.RAW!P155</f>
        <v>42872</v>
      </c>
      <c r="Q155" s="19">
        <f>Exclosure.data.RAW!Q155</f>
        <v>42942</v>
      </c>
      <c r="R155" s="21">
        <f>Exclosure.data.RAW!R155</f>
        <v>70</v>
      </c>
      <c r="S155" s="54">
        <f>Exclosure.data.RAW!S155</f>
        <v>65.344653491999992</v>
      </c>
      <c r="T155">
        <f>Exclosure.data.RAW!T155</f>
        <v>797.07980530500004</v>
      </c>
      <c r="U155" s="68" t="str">
        <f>Exclosure.data.RAW!U155</f>
        <v>Dig.mac</v>
      </c>
      <c r="V155" s="62">
        <f>Exclosure.data.RAW!V155</f>
        <v>2</v>
      </c>
      <c r="W155" s="62">
        <f>Exclosure.data.RAW!W155</f>
        <v>13.4</v>
      </c>
      <c r="X155" s="23">
        <f>Exclosure.data.RAW!X155</f>
        <v>30</v>
      </c>
      <c r="Y155" s="23">
        <f>Exclosure.data.RAW!Y155</f>
        <v>50</v>
      </c>
      <c r="Z155" s="158">
        <f>Exclosure.data.RAW!AB155</f>
        <v>2.5</v>
      </c>
      <c r="AA155" s="52">
        <f>Exclosure.data.RAW!AC155</f>
        <v>6.2</v>
      </c>
      <c r="AB155" s="52">
        <f>Exclosure.data.RAW!AD155</f>
        <v>20</v>
      </c>
      <c r="AC155" s="52">
        <f>Exclosure.data.RAW!AE155</f>
        <v>30</v>
      </c>
      <c r="AD155">
        <f>Exclosure.data.RAW!AH155</f>
        <v>9.19</v>
      </c>
      <c r="AE155" s="87">
        <f>Exclosure.data.RAW!AI155</f>
        <v>39.75</v>
      </c>
      <c r="AF155">
        <f>Exclosure.data.RAW!AJ155</f>
        <v>48.94</v>
      </c>
      <c r="AG155" s="184">
        <f>Exclosure.data.RAW!AK155</f>
        <v>13.9</v>
      </c>
      <c r="AH155" s="87">
        <f>Exclosure.data.RAW!AN155</f>
        <v>10.68</v>
      </c>
      <c r="AI155" s="5">
        <f>Exclosure.data.RAW!BO155</f>
        <v>24.58</v>
      </c>
      <c r="AJ155">
        <f>Exclosure.data.RAW!BP155</f>
        <v>0.24722222222222223</v>
      </c>
      <c r="AK155">
        <f>Exclosure.data.RAW!BQ155</f>
        <v>0.16706349206349208</v>
      </c>
      <c r="AL155" s="84">
        <f>Exclosure.data.RAW!BR155</f>
        <v>-1.9123015873015874</v>
      </c>
      <c r="AM155" s="84">
        <f>Exclosure.data.RAW!BS155</f>
        <v>-0.37896825396825401</v>
      </c>
      <c r="AN155">
        <f>Exclosure.data.RAW!BT155</f>
        <v>-1.6650793650793649</v>
      </c>
      <c r="AO155">
        <f>Exclosure.data.RAW!BU155</f>
        <v>-0.21190476190476204</v>
      </c>
    </row>
    <row r="156" spans="1:41" x14ac:dyDescent="0.25">
      <c r="A156" s="12" t="str">
        <f>Exclosure.data.RAW!A156</f>
        <v>SE_1_OP_H3</v>
      </c>
      <c r="B156" s="4" t="str">
        <f>Exclosure.data.RAW!B156</f>
        <v>SE_1_H3</v>
      </c>
      <c r="C156" s="4" t="str">
        <f>Exclosure.data.RAW!C156</f>
        <v>SE</v>
      </c>
      <c r="D156" s="4" t="str">
        <f>Exclosure.data.RAW!D156</f>
        <v>SE_1</v>
      </c>
      <c r="E156" s="4"/>
      <c r="F156" s="4" t="str">
        <f>Exclosure.data.RAW!F156</f>
        <v>Seronera</v>
      </c>
      <c r="G156" s="12" t="str">
        <f>Exclosure.data.RAW!G156</f>
        <v>SE</v>
      </c>
      <c r="H156" s="12" t="str">
        <f>Exclosure.data.RAW!H156</f>
        <v>W</v>
      </c>
      <c r="I156" s="22">
        <f>Exclosure.data.RAW!I156</f>
        <v>1</v>
      </c>
      <c r="J156" s="22"/>
      <c r="K156" s="12" t="str">
        <f>Exclosure.data.RAW!K156</f>
        <v>OP</v>
      </c>
      <c r="L156" s="12" t="str">
        <f>Exclosure.data.RAW!L156</f>
        <v>H3</v>
      </c>
      <c r="M156" s="22">
        <f>Exclosure.data.RAW!M156</f>
        <v>1023</v>
      </c>
      <c r="N156" s="75">
        <f>Exclosure.data.RAW!N156</f>
        <v>-2.4377470369999998</v>
      </c>
      <c r="O156" s="75">
        <f>Exclosure.data.RAW!O156</f>
        <v>34.855161979999998</v>
      </c>
      <c r="P156" s="16">
        <f>Exclosure.data.RAW!P156</f>
        <v>42872</v>
      </c>
      <c r="Q156" s="19">
        <f>Exclosure.data.RAW!Q156</f>
        <v>42942</v>
      </c>
      <c r="R156" s="21">
        <f>Exclosure.data.RAW!R156</f>
        <v>70</v>
      </c>
      <c r="S156" s="54">
        <f>Exclosure.data.RAW!S156</f>
        <v>65.344653491999992</v>
      </c>
      <c r="T156">
        <f>Exclosure.data.RAW!T156</f>
        <v>862.42445879700006</v>
      </c>
      <c r="U156" s="68" t="str">
        <f>Exclosure.data.RAW!U156</f>
        <v>Dig.mac</v>
      </c>
      <c r="V156" s="62">
        <f>Exclosure.data.RAW!V156</f>
        <v>5</v>
      </c>
      <c r="W156" s="62">
        <f>Exclosure.data.RAW!W156</f>
        <v>18.399999999999999</v>
      </c>
      <c r="X156" s="23">
        <f>Exclosure.data.RAW!X156</f>
        <v>15</v>
      </c>
      <c r="Y156" s="23">
        <f>Exclosure.data.RAW!Y156</f>
        <v>60</v>
      </c>
      <c r="Z156" s="158">
        <f>Exclosure.data.RAW!AB156</f>
        <v>3.5</v>
      </c>
      <c r="AA156" s="52">
        <f>Exclosure.data.RAW!AC156</f>
        <v>4.4000000000000004</v>
      </c>
      <c r="AB156" s="52">
        <f>Exclosure.data.RAW!AD156</f>
        <v>20</v>
      </c>
      <c r="AC156" s="52">
        <f>Exclosure.data.RAW!AE156</f>
        <v>30</v>
      </c>
      <c r="AD156">
        <f>Exclosure.data.RAW!AH156</f>
        <v>7.67</v>
      </c>
      <c r="AE156" s="87">
        <f>Exclosure.data.RAW!AI156</f>
        <v>58.87</v>
      </c>
      <c r="AF156">
        <f>Exclosure.data.RAW!AJ156</f>
        <v>66.539999999999992</v>
      </c>
      <c r="AG156" s="184">
        <f>Exclosure.data.RAW!AK156</f>
        <v>9.69</v>
      </c>
      <c r="AH156" s="87">
        <f>Exclosure.data.RAW!AN156</f>
        <v>20.23</v>
      </c>
      <c r="AI156" s="5">
        <f>Exclosure.data.RAW!BO156</f>
        <v>29.92</v>
      </c>
      <c r="AJ156">
        <f>Exclosure.data.RAW!BP156</f>
        <v>8.0158730158730138E-2</v>
      </c>
      <c r="AL156" s="84">
        <f>Exclosure.data.RAW!BR156</f>
        <v>-1.5333333333333334</v>
      </c>
      <c r="AM156" s="84"/>
      <c r="AN156">
        <f>Exclosure.data.RAW!BT156</f>
        <v>-1.4531746031746029</v>
      </c>
    </row>
    <row r="157" spans="1:41" x14ac:dyDescent="0.25">
      <c r="A157" s="12" t="str">
        <f>Exclosure.data.RAW!A157</f>
        <v>SE_2_EX_H3</v>
      </c>
      <c r="B157" s="4" t="str">
        <f>Exclosure.data.RAW!B157</f>
        <v>SE_2_H3</v>
      </c>
      <c r="C157" s="4" t="str">
        <f>Exclosure.data.RAW!C157</f>
        <v>SE</v>
      </c>
      <c r="D157" s="4" t="str">
        <f>Exclosure.data.RAW!D157</f>
        <v>SE_2</v>
      </c>
      <c r="E157" s="4"/>
      <c r="F157" s="4" t="str">
        <f>Exclosure.data.RAW!F157</f>
        <v>Seronera</v>
      </c>
      <c r="G157" s="12" t="str">
        <f>Exclosure.data.RAW!G157</f>
        <v>SE</v>
      </c>
      <c r="H157" s="12" t="str">
        <f>Exclosure.data.RAW!H157</f>
        <v>W</v>
      </c>
      <c r="I157" s="22">
        <f>Exclosure.data.RAW!I157</f>
        <v>2</v>
      </c>
      <c r="J157" s="22"/>
      <c r="K157" s="12" t="str">
        <f>Exclosure.data.RAW!K157</f>
        <v>EX</v>
      </c>
      <c r="L157" s="12" t="str">
        <f>Exclosure.data.RAW!L157</f>
        <v>H3</v>
      </c>
      <c r="M157" s="22">
        <f>Exclosure.data.RAW!M157</f>
        <v>1025</v>
      </c>
      <c r="N157" s="75">
        <f>Exclosure.data.RAW!N157</f>
        <v>-2.43776598</v>
      </c>
      <c r="O157" s="75">
        <f>Exclosure.data.RAW!O157</f>
        <v>34.855393991</v>
      </c>
      <c r="P157" s="16">
        <f>Exclosure.data.RAW!P157</f>
        <v>42872</v>
      </c>
      <c r="Q157" s="19">
        <f>Exclosure.data.RAW!Q157</f>
        <v>42942</v>
      </c>
      <c r="R157" s="21">
        <f>Exclosure.data.RAW!R157</f>
        <v>70</v>
      </c>
      <c r="S157" s="54">
        <f>Exclosure.data.RAW!S157</f>
        <v>65.344653491999992</v>
      </c>
      <c r="T157">
        <f>Exclosure.data.RAW!T157</f>
        <v>731.73515181300002</v>
      </c>
      <c r="U157" s="68" t="str">
        <f>Exclosure.data.RAW!U157</f>
        <v>Dig.mac</v>
      </c>
      <c r="V157" s="62">
        <f>Exclosure.data.RAW!V157</f>
        <v>4</v>
      </c>
      <c r="W157" s="62">
        <f>Exclosure.data.RAW!W157</f>
        <v>10</v>
      </c>
      <c r="X157" s="23">
        <f>Exclosure.data.RAW!X157</f>
        <v>25</v>
      </c>
      <c r="Y157" s="23">
        <f>Exclosure.data.RAW!Y157</f>
        <v>50</v>
      </c>
      <c r="Z157" s="158">
        <f>Exclosure.data.RAW!AB157</f>
        <v>2.5</v>
      </c>
      <c r="AA157" s="52">
        <f>Exclosure.data.RAW!AC157</f>
        <v>3.8</v>
      </c>
      <c r="AB157" s="52">
        <f>Exclosure.data.RAW!AD157</f>
        <v>12</v>
      </c>
      <c r="AC157" s="52">
        <f>Exclosure.data.RAW!AE157</f>
        <v>20</v>
      </c>
      <c r="AD157">
        <f>Exclosure.data.RAW!AH157</f>
        <v>32.450000000000003</v>
      </c>
      <c r="AE157" s="87">
        <f>Exclosure.data.RAW!AI157</f>
        <v>53.54</v>
      </c>
      <c r="AF157">
        <f>Exclosure.data.RAW!AJ157</f>
        <v>85.990000000000009</v>
      </c>
      <c r="AG157" s="184">
        <f>Exclosure.data.RAW!AK157</f>
        <v>7.72</v>
      </c>
      <c r="AH157" s="87">
        <f>Exclosure.data.RAW!AN157</f>
        <v>15.37</v>
      </c>
      <c r="AI157" s="5">
        <f>Exclosure.data.RAW!BO157</f>
        <v>23.09</v>
      </c>
      <c r="AJ157" t="str">
        <f>Exclosure.data.RAW!BP157</f>
        <v/>
      </c>
      <c r="AK157">
        <f>Exclosure.data.RAW!BQ157</f>
        <v>-0.37420634920634921</v>
      </c>
      <c r="AL157" s="84">
        <f>Exclosure.data.RAW!BR157</f>
        <v>0.2075396825396825</v>
      </c>
      <c r="AM157" s="84">
        <f>Exclosure.data.RAW!BS157</f>
        <v>-4.8412698412698435E-2</v>
      </c>
      <c r="AN157">
        <f>Exclosure.data.RAW!BT157</f>
        <v>0.51388888888888884</v>
      </c>
      <c r="AO157">
        <f>Exclosure.data.RAW!BU157</f>
        <v>-0.42261904761904745</v>
      </c>
    </row>
    <row r="158" spans="1:41" x14ac:dyDescent="0.25">
      <c r="A158" s="12" t="str">
        <f>Exclosure.data.RAW!A158</f>
        <v>SE_2_EX2_H3</v>
      </c>
      <c r="B158" s="4" t="str">
        <f>Exclosure.data.RAW!B158</f>
        <v>SE_2_H3</v>
      </c>
      <c r="C158" s="4" t="str">
        <f>Exclosure.data.RAW!C158</f>
        <v>SE</v>
      </c>
      <c r="D158" s="4" t="str">
        <f>Exclosure.data.RAW!D158</f>
        <v>SE_2</v>
      </c>
      <c r="E158" s="4"/>
      <c r="F158" s="4" t="str">
        <f>Exclosure.data.RAW!F158</f>
        <v>Seronera</v>
      </c>
      <c r="G158" s="12" t="str">
        <f>Exclosure.data.RAW!G158</f>
        <v>SE</v>
      </c>
      <c r="H158" s="12" t="str">
        <f>Exclosure.data.RAW!H158</f>
        <v>W</v>
      </c>
      <c r="I158" s="22">
        <f>Exclosure.data.RAW!I158</f>
        <v>2</v>
      </c>
      <c r="J158" s="22"/>
      <c r="K158" s="12" t="str">
        <f>Exclosure.data.RAW!K158</f>
        <v>EX2</v>
      </c>
      <c r="L158" s="12" t="str">
        <f>Exclosure.data.RAW!L158</f>
        <v>H3</v>
      </c>
      <c r="M158" s="22">
        <f>Exclosure.data.RAW!M158</f>
        <v>1025</v>
      </c>
      <c r="N158" s="75">
        <f>Exclosure.data.RAW!N158</f>
        <v>-2.43776598</v>
      </c>
      <c r="O158" s="75">
        <f>Exclosure.data.RAW!O158</f>
        <v>34.855393991</v>
      </c>
      <c r="P158" s="16">
        <f>Exclosure.data.RAW!P158</f>
        <v>42872</v>
      </c>
      <c r="Q158" s="19">
        <f>Exclosure.data.RAW!Q158</f>
        <v>42942</v>
      </c>
      <c r="R158" s="21">
        <f>Exclosure.data.RAW!R158</f>
        <v>70</v>
      </c>
      <c r="S158" s="54">
        <f>Exclosure.data.RAW!S158</f>
        <v>65.344653491999992</v>
      </c>
      <c r="T158">
        <f>Exclosure.data.RAW!T158</f>
        <v>797.07980530500004</v>
      </c>
      <c r="U158" s="68" t="str">
        <f>Exclosure.data.RAW!U158</f>
        <v>Dig.mac</v>
      </c>
      <c r="V158" s="62">
        <f>Exclosure.data.RAW!V158</f>
        <v>2.5</v>
      </c>
      <c r="W158" s="62">
        <f>Exclosure.data.RAW!W158</f>
        <v>18.2</v>
      </c>
      <c r="X158" s="23">
        <f>Exclosure.data.RAW!X158</f>
        <v>15</v>
      </c>
      <c r="Y158" s="23">
        <f>Exclosure.data.RAW!Y158</f>
        <v>65</v>
      </c>
      <c r="Z158" s="158">
        <f>Exclosure.data.RAW!AB158</f>
        <v>2.1</v>
      </c>
      <c r="AA158" s="52">
        <f>Exclosure.data.RAW!AC158</f>
        <v>9.6</v>
      </c>
      <c r="AB158" s="52">
        <f>Exclosure.data.RAW!AD158</f>
        <v>10</v>
      </c>
      <c r="AC158" s="52">
        <f>Exclosure.data.RAW!AE158</f>
        <v>40</v>
      </c>
      <c r="AD158">
        <f>Exclosure.data.RAW!AH158</f>
        <v>5.81</v>
      </c>
      <c r="AE158" s="87">
        <f>Exclosure.data.RAW!AI158</f>
        <v>56.07</v>
      </c>
      <c r="AF158">
        <f>Exclosure.data.RAW!AJ158</f>
        <v>61.88</v>
      </c>
      <c r="AG158" s="184">
        <f>Exclosure.data.RAW!AK158</f>
        <v>29.3</v>
      </c>
      <c r="AH158" s="87">
        <f>Exclosure.data.RAW!AN158</f>
        <v>31.02</v>
      </c>
      <c r="AI158" s="5">
        <f>Exclosure.data.RAW!BO158</f>
        <v>60.32</v>
      </c>
      <c r="AJ158" t="str">
        <f>Exclosure.data.RAW!BP158</f>
        <v/>
      </c>
      <c r="AK158">
        <f>Exclosure.data.RAW!BQ158</f>
        <v>0.48214285714285726</v>
      </c>
      <c r="AL158" s="84">
        <f>Exclosure.data.RAW!BR158</f>
        <v>0.82857142857142863</v>
      </c>
      <c r="AM158" s="84">
        <f>Exclosure.data.RAW!BS158</f>
        <v>0.57261904761904769</v>
      </c>
      <c r="AN158">
        <f>Exclosure.data.RAW!BT158</f>
        <v>1.9912698412698413</v>
      </c>
      <c r="AO158">
        <f>Exclosure.data.RAW!BU158</f>
        <v>1.054761904761905</v>
      </c>
    </row>
    <row r="159" spans="1:41" x14ac:dyDescent="0.25">
      <c r="A159" s="12" t="str">
        <f>Exclosure.data.RAW!A159</f>
        <v>SE_2_OP_H3</v>
      </c>
      <c r="B159" s="4" t="str">
        <f>Exclosure.data.RAW!B159</f>
        <v>SE_2_H3</v>
      </c>
      <c r="C159" s="4" t="str">
        <f>Exclosure.data.RAW!C159</f>
        <v>SE</v>
      </c>
      <c r="D159" s="4" t="str">
        <f>Exclosure.data.RAW!D159</f>
        <v>SE_2</v>
      </c>
      <c r="E159" s="4"/>
      <c r="F159" s="4" t="str">
        <f>Exclosure.data.RAW!F159</f>
        <v>Seronera</v>
      </c>
      <c r="G159" s="12" t="str">
        <f>Exclosure.data.RAW!G159</f>
        <v>SE</v>
      </c>
      <c r="H159" s="12" t="str">
        <f>Exclosure.data.RAW!H159</f>
        <v>W</v>
      </c>
      <c r="I159" s="22">
        <f>Exclosure.data.RAW!I159</f>
        <v>2</v>
      </c>
      <c r="J159" s="22"/>
      <c r="K159" s="12" t="str">
        <f>Exclosure.data.RAW!K159</f>
        <v>OP</v>
      </c>
      <c r="L159" s="12" t="str">
        <f>Exclosure.data.RAW!L159</f>
        <v>H3</v>
      </c>
      <c r="M159" s="22">
        <f>Exclosure.data.RAW!M159</f>
        <v>1025</v>
      </c>
      <c r="N159" s="75">
        <f>Exclosure.data.RAW!N159</f>
        <v>-2.43776598</v>
      </c>
      <c r="O159" s="75">
        <f>Exclosure.data.RAW!O159</f>
        <v>34.855393991</v>
      </c>
      <c r="P159" s="16">
        <f>Exclosure.data.RAW!P159</f>
        <v>42872</v>
      </c>
      <c r="Q159" s="19">
        <f>Exclosure.data.RAW!Q159</f>
        <v>42942</v>
      </c>
      <c r="R159" s="21">
        <f>Exclosure.data.RAW!R159</f>
        <v>70</v>
      </c>
      <c r="S159" s="54">
        <f>Exclosure.data.RAW!S159</f>
        <v>65.344653491999992</v>
      </c>
      <c r="T159">
        <f>Exclosure.data.RAW!T159</f>
        <v>862.42445879700006</v>
      </c>
      <c r="U159" s="68" t="str">
        <f>Exclosure.data.RAW!U159</f>
        <v>Dig.mac</v>
      </c>
      <c r="V159" s="62">
        <f>Exclosure.data.RAW!V159</f>
        <v>3.5</v>
      </c>
      <c r="W159" s="62">
        <f>Exclosure.data.RAW!W159</f>
        <v>10.4</v>
      </c>
      <c r="X159" s="23">
        <f>Exclosure.data.RAW!X159</f>
        <v>30</v>
      </c>
      <c r="Y159" s="23">
        <f>Exclosure.data.RAW!Y159</f>
        <v>50</v>
      </c>
      <c r="Z159" s="158">
        <f>Exclosure.data.RAW!AB159</f>
        <v>2.2000000000000002</v>
      </c>
      <c r="AA159" s="52">
        <f>Exclosure.data.RAW!AC159</f>
        <v>5.4</v>
      </c>
      <c r="AB159" s="52">
        <f>Exclosure.data.RAW!AD159</f>
        <v>18</v>
      </c>
      <c r="AC159" s="52">
        <f>Exclosure.data.RAW!AE159</f>
        <v>25</v>
      </c>
      <c r="AE159" s="87">
        <f>Exclosure.data.RAW!AI159</f>
        <v>10.14</v>
      </c>
      <c r="AF159">
        <f>Exclosure.data.RAW!AJ159</f>
        <v>10.14</v>
      </c>
      <c r="AG159" s="184">
        <f>Exclosure.data.RAW!AK159</f>
        <v>17.149999999999999</v>
      </c>
      <c r="AH159" s="87">
        <f>Exclosure.data.RAW!AN159</f>
        <v>16.59</v>
      </c>
      <c r="AI159" s="5">
        <f>Exclosure.data.RAW!BO159</f>
        <v>33.739999999999995</v>
      </c>
      <c r="AJ159" t="str">
        <f>Exclosure.data.RAW!BP159</f>
        <v/>
      </c>
      <c r="AL159" s="84">
        <f>Exclosure.data.RAW!BR159</f>
        <v>0.25595238095238093</v>
      </c>
      <c r="AM159" s="84"/>
      <c r="AN159">
        <f>Exclosure.data.RAW!BT159</f>
        <v>0.93650793650793629</v>
      </c>
    </row>
    <row r="160" spans="1:41" x14ac:dyDescent="0.25">
      <c r="A160" s="12" t="str">
        <f>Exclosure.data.RAW!A160</f>
        <v>SE_3_EX_H3</v>
      </c>
      <c r="B160" s="4" t="str">
        <f>Exclosure.data.RAW!B160</f>
        <v>SE_3_H3</v>
      </c>
      <c r="C160" s="4" t="str">
        <f>Exclosure.data.RAW!C160</f>
        <v>SE</v>
      </c>
      <c r="D160" s="4" t="str">
        <f>Exclosure.data.RAW!D160</f>
        <v>SE_3</v>
      </c>
      <c r="E160" s="4"/>
      <c r="F160" s="4" t="str">
        <f>Exclosure.data.RAW!F160</f>
        <v>Seronera</v>
      </c>
      <c r="G160" s="12" t="str">
        <f>Exclosure.data.RAW!G160</f>
        <v>SE</v>
      </c>
      <c r="H160" s="12" t="str">
        <f>Exclosure.data.RAW!H160</f>
        <v>W</v>
      </c>
      <c r="I160" s="22">
        <f>Exclosure.data.RAW!I160</f>
        <v>3</v>
      </c>
      <c r="J160" s="22"/>
      <c r="K160" s="12" t="str">
        <f>Exclosure.data.RAW!K160</f>
        <v>EX</v>
      </c>
      <c r="L160" s="12" t="str">
        <f>Exclosure.data.RAW!L160</f>
        <v>H3</v>
      </c>
      <c r="M160" s="22">
        <f>Exclosure.data.RAW!M160</f>
        <v>1027</v>
      </c>
      <c r="N160" s="75">
        <f>Exclosure.data.RAW!N160</f>
        <v>-2.4379910339999999</v>
      </c>
      <c r="O160" s="75">
        <f>Exclosure.data.RAW!O160</f>
        <v>34.855417963000001</v>
      </c>
      <c r="P160" s="16">
        <f>Exclosure.data.RAW!P160</f>
        <v>42872</v>
      </c>
      <c r="Q160" s="19">
        <f>Exclosure.data.RAW!Q160</f>
        <v>42942</v>
      </c>
      <c r="R160" s="21">
        <f>Exclosure.data.RAW!R160</f>
        <v>70</v>
      </c>
      <c r="S160" s="54">
        <f>Exclosure.data.RAW!S160</f>
        <v>65.344653491999992</v>
      </c>
      <c r="T160">
        <f>Exclosure.data.RAW!T160</f>
        <v>731.73515181300002</v>
      </c>
      <c r="U160" s="68" t="str">
        <f>Exclosure.data.RAW!U160</f>
        <v>Dig.mac</v>
      </c>
      <c r="V160" s="62">
        <f>Exclosure.data.RAW!V160</f>
        <v>4</v>
      </c>
      <c r="W160" s="62">
        <f>Exclosure.data.RAW!W160</f>
        <v>7.4</v>
      </c>
      <c r="X160" s="23"/>
      <c r="Y160" s="23">
        <f>Exclosure.data.RAW!Y160</f>
        <v>45</v>
      </c>
      <c r="Z160" s="158">
        <f>Exclosure.data.RAW!AB160</f>
        <v>2.2000000000000002</v>
      </c>
      <c r="AA160" s="52">
        <f>Exclosure.data.RAW!AC160</f>
        <v>9.1999999999999993</v>
      </c>
      <c r="AB160" s="52">
        <f>Exclosure.data.RAW!AD160</f>
        <v>12</v>
      </c>
      <c r="AC160" s="52">
        <f>Exclosure.data.RAW!AE160</f>
        <v>23</v>
      </c>
      <c r="AD160">
        <f>Exclosure.data.RAW!AH160</f>
        <v>7.99</v>
      </c>
      <c r="AE160" s="87">
        <f>Exclosure.data.RAW!AI160</f>
        <v>43.38</v>
      </c>
      <c r="AF160">
        <f>Exclosure.data.RAW!AJ160</f>
        <v>51.370000000000005</v>
      </c>
      <c r="AG160" s="184">
        <f>Exclosure.data.RAW!AK160</f>
        <v>12.5</v>
      </c>
      <c r="AH160" s="87">
        <f>Exclosure.data.RAW!AN160</f>
        <v>5.92</v>
      </c>
      <c r="AI160" s="5">
        <f>Exclosure.data.RAW!BO160</f>
        <v>18.420000000000002</v>
      </c>
      <c r="AJ160">
        <f>Exclosure.data.RAW!BP160</f>
        <v>-0.35912698412698418</v>
      </c>
      <c r="AK160">
        <f>Exclosure.data.RAW!BQ160</f>
        <v>0.22579365079365082</v>
      </c>
      <c r="AL160" s="84">
        <f>Exclosure.data.RAW!BR160</f>
        <v>-1.0753968253968256</v>
      </c>
      <c r="AM160" s="84">
        <f>Exclosure.data.RAW!BS160</f>
        <v>-0.65039682539682542</v>
      </c>
      <c r="AN160">
        <f>Exclosure.data.RAW!BT160</f>
        <v>-1.4345238095238098</v>
      </c>
      <c r="AO160">
        <f>Exclosure.data.RAW!BU160</f>
        <v>-0.42460317460317443</v>
      </c>
    </row>
    <row r="161" spans="1:41" x14ac:dyDescent="0.25">
      <c r="A161" s="12" t="str">
        <f>Exclosure.data.RAW!A161</f>
        <v>SE_3_EX2_H3</v>
      </c>
      <c r="B161" s="4" t="str">
        <f>Exclosure.data.RAW!B161</f>
        <v>SE_3_H3</v>
      </c>
      <c r="C161" s="4" t="str">
        <f>Exclosure.data.RAW!C161</f>
        <v>SE</v>
      </c>
      <c r="D161" s="4" t="str">
        <f>Exclosure.data.RAW!D161</f>
        <v>SE_3</v>
      </c>
      <c r="E161" s="4"/>
      <c r="F161" s="4" t="str">
        <f>Exclosure.data.RAW!F161</f>
        <v>Seronera</v>
      </c>
      <c r="G161" s="12" t="str">
        <f>Exclosure.data.RAW!G161</f>
        <v>SE</v>
      </c>
      <c r="H161" s="12" t="str">
        <f>Exclosure.data.RAW!H161</f>
        <v>W</v>
      </c>
      <c r="I161" s="22">
        <f>Exclosure.data.RAW!I161</f>
        <v>3</v>
      </c>
      <c r="J161" s="22"/>
      <c r="K161" s="12" t="str">
        <f>Exclosure.data.RAW!K161</f>
        <v>EX2</v>
      </c>
      <c r="L161" s="12" t="str">
        <f>Exclosure.data.RAW!L161</f>
        <v>H3</v>
      </c>
      <c r="M161" s="22">
        <f>Exclosure.data.RAW!M161</f>
        <v>1027</v>
      </c>
      <c r="N161" s="75">
        <f>Exclosure.data.RAW!N161</f>
        <v>-2.4379910339999999</v>
      </c>
      <c r="O161" s="75">
        <f>Exclosure.data.RAW!O161</f>
        <v>34.855417963000001</v>
      </c>
      <c r="P161" s="16">
        <f>Exclosure.data.RAW!P161</f>
        <v>42872</v>
      </c>
      <c r="Q161" s="19">
        <f>Exclosure.data.RAW!Q161</f>
        <v>42942</v>
      </c>
      <c r="R161" s="21">
        <f>Exclosure.data.RAW!R161</f>
        <v>70</v>
      </c>
      <c r="S161" s="54">
        <f>Exclosure.data.RAW!S161</f>
        <v>65.344653491999992</v>
      </c>
      <c r="T161">
        <f>Exclosure.data.RAW!T161</f>
        <v>797.07980530500004</v>
      </c>
      <c r="U161" s="68" t="str">
        <f>Exclosure.data.RAW!U161</f>
        <v>Dig.mac</v>
      </c>
      <c r="V161" s="62">
        <f>Exclosure.data.RAW!V161</f>
        <v>2.5</v>
      </c>
      <c r="W161" s="62">
        <f>Exclosure.data.RAW!W161</f>
        <v>15.4</v>
      </c>
      <c r="X161" s="23">
        <f>Exclosure.data.RAW!X161</f>
        <v>15</v>
      </c>
      <c r="Y161" s="23">
        <f>Exclosure.data.RAW!Y161</f>
        <v>45</v>
      </c>
      <c r="Z161" s="158">
        <f>Exclosure.data.RAW!AB161</f>
        <v>2.2000000000000002</v>
      </c>
      <c r="AA161" s="52">
        <f>Exclosure.data.RAW!AC161</f>
        <v>6.6</v>
      </c>
      <c r="AB161" s="52">
        <f>Exclosure.data.RAW!AD161</f>
        <v>10</v>
      </c>
      <c r="AC161" s="52">
        <f>Exclosure.data.RAW!AE161</f>
        <v>35</v>
      </c>
      <c r="AD161">
        <f>Exclosure.data.RAW!AH161</f>
        <v>5.26</v>
      </c>
      <c r="AE161" s="87">
        <f>Exclosure.data.RAW!AI161</f>
        <v>58.58</v>
      </c>
      <c r="AF161">
        <f>Exclosure.data.RAW!AJ161</f>
        <v>63.839999999999996</v>
      </c>
      <c r="AG161" s="184">
        <f>Exclosure.data.RAW!AK161</f>
        <v>10.119999999999999</v>
      </c>
      <c r="AH161" s="87">
        <f>Exclosure.data.RAW!AN161</f>
        <v>19.71</v>
      </c>
      <c r="AI161" s="5">
        <f>Exclosure.data.RAW!BO161</f>
        <v>29.83</v>
      </c>
      <c r="AJ161">
        <f>Exclosure.data.RAW!BP161</f>
        <v>-0.45357142857142863</v>
      </c>
      <c r="AK161">
        <f>Exclosure.data.RAW!BQ161</f>
        <v>0.13134920634920633</v>
      </c>
      <c r="AL161" s="84">
        <f>Exclosure.data.RAW!BR161</f>
        <v>-0.5281746031746033</v>
      </c>
      <c r="AM161" s="84">
        <f>Exclosure.data.RAW!BS161</f>
        <v>-0.1031746031746031</v>
      </c>
      <c r="AN161">
        <f>Exclosure.data.RAW!BT161</f>
        <v>-0.98174603174603225</v>
      </c>
      <c r="AO161">
        <f>Exclosure.data.RAW!BU161</f>
        <v>2.817460317460321E-2</v>
      </c>
    </row>
    <row r="162" spans="1:41" x14ac:dyDescent="0.25">
      <c r="A162" s="12" t="str">
        <f>Exclosure.data.RAW!A162</f>
        <v>SE_3_OP_H3</v>
      </c>
      <c r="B162" s="4" t="str">
        <f>Exclosure.data.RAW!B162</f>
        <v>SE_3_H3</v>
      </c>
      <c r="C162" s="4" t="str">
        <f>Exclosure.data.RAW!C162</f>
        <v>SE</v>
      </c>
      <c r="D162" s="4" t="str">
        <f>Exclosure.data.RAW!D162</f>
        <v>SE_3</v>
      </c>
      <c r="E162" s="4"/>
      <c r="F162" s="4" t="str">
        <f>Exclosure.data.RAW!F162</f>
        <v>Seronera</v>
      </c>
      <c r="G162" s="12" t="str">
        <f>Exclosure.data.RAW!G162</f>
        <v>SE</v>
      </c>
      <c r="H162" s="12" t="str">
        <f>Exclosure.data.RAW!H162</f>
        <v>W</v>
      </c>
      <c r="I162" s="22">
        <f>Exclosure.data.RAW!I162</f>
        <v>3</v>
      </c>
      <c r="J162" s="22"/>
      <c r="K162" s="12" t="str">
        <f>Exclosure.data.RAW!K162</f>
        <v>OP</v>
      </c>
      <c r="L162" s="12" t="str">
        <f>Exclosure.data.RAW!L162</f>
        <v>H3</v>
      </c>
      <c r="M162" s="22">
        <f>Exclosure.data.RAW!M162</f>
        <v>1027</v>
      </c>
      <c r="N162" s="75">
        <f>Exclosure.data.RAW!N162</f>
        <v>-2.4379910339999999</v>
      </c>
      <c r="O162" s="75">
        <f>Exclosure.data.RAW!O162</f>
        <v>34.855417963000001</v>
      </c>
      <c r="P162" s="16">
        <f>Exclosure.data.RAW!P162</f>
        <v>42872</v>
      </c>
      <c r="Q162" s="19">
        <f>Exclosure.data.RAW!Q162</f>
        <v>42942</v>
      </c>
      <c r="R162" s="21">
        <f>Exclosure.data.RAW!R162</f>
        <v>70</v>
      </c>
      <c r="S162" s="54">
        <f>Exclosure.data.RAW!S162</f>
        <v>65.344653491999992</v>
      </c>
      <c r="T162">
        <f>Exclosure.data.RAW!T162</f>
        <v>862.42445879700006</v>
      </c>
      <c r="U162" s="68" t="str">
        <f>Exclosure.data.RAW!U162</f>
        <v>Dig.mac</v>
      </c>
      <c r="V162" s="62">
        <f>Exclosure.data.RAW!V162</f>
        <v>5.5</v>
      </c>
      <c r="W162" s="62">
        <f>Exclosure.data.RAW!W162</f>
        <v>24.8</v>
      </c>
      <c r="X162" s="23">
        <f>Exclosure.data.RAW!X162</f>
        <v>18</v>
      </c>
      <c r="Y162" s="23">
        <f>Exclosure.data.RAW!Y162</f>
        <v>55</v>
      </c>
      <c r="Z162" s="158">
        <f>Exclosure.data.RAW!AB162</f>
        <v>2.5</v>
      </c>
      <c r="AA162" s="52">
        <f>Exclosure.data.RAW!AC162</f>
        <v>5.4</v>
      </c>
      <c r="AB162" s="52">
        <f>Exclosure.data.RAW!AD162</f>
        <v>8</v>
      </c>
      <c r="AC162" s="52">
        <f>Exclosure.data.RAW!AE162</f>
        <v>25</v>
      </c>
      <c r="AD162">
        <f>Exclosure.data.RAW!AH162</f>
        <v>21.55</v>
      </c>
      <c r="AE162" s="87">
        <f>Exclosure.data.RAW!AI162</f>
        <v>33.020000000000003</v>
      </c>
      <c r="AF162">
        <f>Exclosure.data.RAW!AJ162</f>
        <v>54.570000000000007</v>
      </c>
      <c r="AG162" s="184">
        <f>Exclosure.data.RAW!AK162</f>
        <v>6.81</v>
      </c>
      <c r="AH162" s="87">
        <f>Exclosure.data.RAW!AN162</f>
        <v>22.31</v>
      </c>
      <c r="AI162" s="5">
        <f>Exclosure.data.RAW!BO162</f>
        <v>29.119999999999997</v>
      </c>
      <c r="AJ162">
        <f>Exclosure.data.RAW!BP162</f>
        <v>-0.58492063492063495</v>
      </c>
      <c r="AL162" s="84">
        <f>Exclosure.data.RAW!BR162</f>
        <v>-0.42500000000000021</v>
      </c>
      <c r="AM162" s="84"/>
      <c r="AN162">
        <f>Exclosure.data.RAW!BT162</f>
        <v>-1.0099206349206353</v>
      </c>
    </row>
    <row r="163" spans="1:41" x14ac:dyDescent="0.25">
      <c r="A163" s="12" t="str">
        <f>Exclosure.data.RAW!A163</f>
        <v>SE_4_EX_H3</v>
      </c>
      <c r="B163" s="4" t="str">
        <f>Exclosure.data.RAW!B163</f>
        <v>SE_4_H3</v>
      </c>
      <c r="C163" s="4" t="str">
        <f>Exclosure.data.RAW!C163</f>
        <v>SE</v>
      </c>
      <c r="D163" s="4" t="str">
        <f>Exclosure.data.RAW!D163</f>
        <v>SE_4</v>
      </c>
      <c r="E163" s="4"/>
      <c r="F163" s="4" t="str">
        <f>Exclosure.data.RAW!F163</f>
        <v>Seronera</v>
      </c>
      <c r="G163" s="12" t="str">
        <f>Exclosure.data.RAW!G163</f>
        <v>SE</v>
      </c>
      <c r="H163" s="12" t="str">
        <f>Exclosure.data.RAW!H163</f>
        <v>W</v>
      </c>
      <c r="I163" s="22">
        <f>Exclosure.data.RAW!I163</f>
        <v>4</v>
      </c>
      <c r="J163" s="22"/>
      <c r="K163" s="12" t="str">
        <f>Exclosure.data.RAW!K163</f>
        <v>EX</v>
      </c>
      <c r="L163" s="12" t="str">
        <f>Exclosure.data.RAW!L163</f>
        <v>H3</v>
      </c>
      <c r="M163" s="79">
        <f>Exclosure.data.RAW!M163</f>
        <v>1026</v>
      </c>
      <c r="N163" s="77">
        <f>Exclosure.data.RAW!N163</f>
        <v>-2.4380789599999999</v>
      </c>
      <c r="O163" s="77">
        <f>Exclosure.data.RAW!O163</f>
        <v>34.854988976999998</v>
      </c>
      <c r="P163" s="16">
        <f>Exclosure.data.RAW!P163</f>
        <v>42872</v>
      </c>
      <c r="Q163" s="19">
        <f>Exclosure.data.RAW!Q163</f>
        <v>42942</v>
      </c>
      <c r="R163" s="21">
        <f>Exclosure.data.RAW!R163</f>
        <v>70</v>
      </c>
      <c r="S163" s="54">
        <f>Exclosure.data.RAW!S163</f>
        <v>65.344653491999992</v>
      </c>
      <c r="T163">
        <f>Exclosure.data.RAW!T163</f>
        <v>731.73515181300002</v>
      </c>
      <c r="U163" s="68" t="str">
        <f>Exclosure.data.RAW!U163</f>
        <v>Dig.mac</v>
      </c>
      <c r="V163" s="62">
        <f>Exclosure.data.RAW!V163</f>
        <v>6.5</v>
      </c>
      <c r="W163" s="62">
        <f>Exclosure.data.RAW!W163</f>
        <v>18.2</v>
      </c>
      <c r="X163" s="23">
        <f>Exclosure.data.RAW!X163</f>
        <v>35</v>
      </c>
      <c r="Y163" s="23">
        <f>Exclosure.data.RAW!Y163</f>
        <v>70</v>
      </c>
      <c r="Z163" s="158">
        <f>Exclosure.data.RAW!AB163</f>
        <v>3.5</v>
      </c>
      <c r="AA163" s="52">
        <f>Exclosure.data.RAW!AC163</f>
        <v>7.4</v>
      </c>
      <c r="AB163" s="52">
        <f>Exclosure.data.RAW!AD163</f>
        <v>25</v>
      </c>
      <c r="AC163" s="52">
        <f>Exclosure.data.RAW!AE163</f>
        <v>35</v>
      </c>
      <c r="AD163">
        <f>Exclosure.data.RAW!AH163</f>
        <v>8.14</v>
      </c>
      <c r="AE163" s="87">
        <f>Exclosure.data.RAW!AI163</f>
        <v>53.85</v>
      </c>
      <c r="AF163">
        <f>Exclosure.data.RAW!AJ163</f>
        <v>61.99</v>
      </c>
      <c r="AG163" s="184">
        <f>Exclosure.data.RAW!AK163</f>
        <v>16.55</v>
      </c>
      <c r="AH163" s="87">
        <f>Exclosure.data.RAW!AN163</f>
        <v>24.26</v>
      </c>
      <c r="AI163" s="5">
        <f>Exclosure.data.RAW!BO163</f>
        <v>40.81</v>
      </c>
      <c r="AJ163">
        <f>Exclosure.data.RAW!BP163</f>
        <v>0.46349206349206346</v>
      </c>
      <c r="AK163">
        <f>Exclosure.data.RAW!BQ163</f>
        <v>0.38690476190476192</v>
      </c>
      <c r="AL163" s="84">
        <f>Exclosure.data.RAW!BR163</f>
        <v>-0.80793650793650773</v>
      </c>
      <c r="AM163" s="84">
        <f>Exclosure.data.RAW!BS163</f>
        <v>0.69404761904761914</v>
      </c>
      <c r="AN163">
        <f>Exclosure.data.RAW!BT163</f>
        <v>-0.34444444444444416</v>
      </c>
      <c r="AO163">
        <f>Exclosure.data.RAW!BU163</f>
        <v>1.0809523809523811</v>
      </c>
    </row>
    <row r="164" spans="1:41" x14ac:dyDescent="0.25">
      <c r="A164" s="12" t="str">
        <f>Exclosure.data.RAW!A164</f>
        <v>SE_4_EX2_H3</v>
      </c>
      <c r="B164" s="4" t="str">
        <f>Exclosure.data.RAW!B164</f>
        <v>SE_4_H3</v>
      </c>
      <c r="C164" s="4" t="str">
        <f>Exclosure.data.RAW!C164</f>
        <v>SE</v>
      </c>
      <c r="D164" s="4" t="str">
        <f>Exclosure.data.RAW!D164</f>
        <v>SE_4</v>
      </c>
      <c r="E164" s="4"/>
      <c r="F164" s="4" t="str">
        <f>Exclosure.data.RAW!F164</f>
        <v>Seronera</v>
      </c>
      <c r="G164" s="12" t="str">
        <f>Exclosure.data.RAW!G164</f>
        <v>SE</v>
      </c>
      <c r="H164" s="12" t="str">
        <f>Exclosure.data.RAW!H164</f>
        <v>W</v>
      </c>
      <c r="I164" s="22">
        <f>Exclosure.data.RAW!I164</f>
        <v>4</v>
      </c>
      <c r="J164" s="22"/>
      <c r="K164" s="12" t="str">
        <f>Exclosure.data.RAW!K164</f>
        <v>EX2</v>
      </c>
      <c r="L164" s="12" t="str">
        <f>Exclosure.data.RAW!L164</f>
        <v>H3</v>
      </c>
      <c r="M164" s="79">
        <f>Exclosure.data.RAW!M164</f>
        <v>1026</v>
      </c>
      <c r="N164" s="77">
        <f>Exclosure.data.RAW!N164</f>
        <v>-2.4380789599999999</v>
      </c>
      <c r="O164" s="77">
        <f>Exclosure.data.RAW!O164</f>
        <v>34.854988976999998</v>
      </c>
      <c r="P164" s="16">
        <f>Exclosure.data.RAW!P164</f>
        <v>42872</v>
      </c>
      <c r="Q164" s="19">
        <f>Exclosure.data.RAW!Q164</f>
        <v>42942</v>
      </c>
      <c r="R164" s="21">
        <f>Exclosure.data.RAW!R164</f>
        <v>70</v>
      </c>
      <c r="S164" s="54">
        <f>Exclosure.data.RAW!S164</f>
        <v>65.344653491999992</v>
      </c>
      <c r="T164">
        <f>Exclosure.data.RAW!T164</f>
        <v>797.07980530500004</v>
      </c>
      <c r="U164" s="68" t="str">
        <f>Exclosure.data.RAW!U164</f>
        <v>Dig.mac</v>
      </c>
      <c r="V164" s="62">
        <f>Exclosure.data.RAW!V164</f>
        <v>2.5</v>
      </c>
      <c r="W164" s="62">
        <f>Exclosure.data.RAW!W164</f>
        <v>19.2</v>
      </c>
      <c r="X164" s="23">
        <f>Exclosure.data.RAW!X164</f>
        <v>20</v>
      </c>
      <c r="Y164" s="23">
        <f>Exclosure.data.RAW!Y164</f>
        <v>60</v>
      </c>
      <c r="Z164" s="158">
        <f>Exclosure.data.RAW!AB164</f>
        <v>1</v>
      </c>
      <c r="AA164" s="52">
        <f>Exclosure.data.RAW!AC164</f>
        <v>6</v>
      </c>
      <c r="AB164" s="52">
        <f>Exclosure.data.RAW!AD164</f>
        <v>12</v>
      </c>
      <c r="AC164" s="52">
        <f>Exclosure.data.RAW!AE164</f>
        <v>27</v>
      </c>
      <c r="AD164">
        <f>Exclosure.data.RAW!AH164</f>
        <v>21.61</v>
      </c>
      <c r="AE164" s="87">
        <f>Exclosure.data.RAW!AI164</f>
        <v>66.91</v>
      </c>
      <c r="AF164">
        <f>Exclosure.data.RAW!AJ164</f>
        <v>88.52</v>
      </c>
      <c r="AG164" s="184">
        <f>Exclosure.data.RAW!AK164</f>
        <v>5.67</v>
      </c>
      <c r="AH164" s="87">
        <f>Exclosure.data.RAW!AN164</f>
        <v>19.72</v>
      </c>
      <c r="AI164" s="5">
        <f>Exclosure.data.RAW!BO164</f>
        <v>25.39</v>
      </c>
      <c r="AJ164">
        <f>Exclosure.data.RAW!BP164</f>
        <v>3.1746031746031744E-2</v>
      </c>
      <c r="AK164">
        <f>Exclosure.data.RAW!BQ164</f>
        <v>-4.4841269841269842E-2</v>
      </c>
      <c r="AL164" s="84">
        <f>Exclosure.data.RAW!BR164</f>
        <v>-0.98809523809523814</v>
      </c>
      <c r="AM164" s="84">
        <f>Exclosure.data.RAW!BS164</f>
        <v>0.51388888888888884</v>
      </c>
      <c r="AN164">
        <f>Exclosure.data.RAW!BT164</f>
        <v>-0.95634920634920617</v>
      </c>
      <c r="AO164">
        <f>Exclosure.data.RAW!BU164</f>
        <v>0.4690476190476191</v>
      </c>
    </row>
    <row r="165" spans="1:41" x14ac:dyDescent="0.25">
      <c r="A165" s="33" t="str">
        <f>Exclosure.data.RAW!A165</f>
        <v>SE_4_OP_H3</v>
      </c>
      <c r="B165" s="35" t="str">
        <f>Exclosure.data.RAW!B165</f>
        <v>SE_4_H3</v>
      </c>
      <c r="C165" s="35" t="str">
        <f>Exclosure.data.RAW!C165</f>
        <v>SE</v>
      </c>
      <c r="D165" s="35" t="str">
        <f>Exclosure.data.RAW!D165</f>
        <v>SE_4</v>
      </c>
      <c r="E165" s="35"/>
      <c r="F165" s="35" t="str">
        <f>Exclosure.data.RAW!F165</f>
        <v>Seronera</v>
      </c>
      <c r="G165" s="33" t="str">
        <f>Exclosure.data.RAW!G165</f>
        <v>SE</v>
      </c>
      <c r="H165" s="33" t="str">
        <f>Exclosure.data.RAW!H165</f>
        <v>W</v>
      </c>
      <c r="I165" s="47">
        <f>Exclosure.data.RAW!I165</f>
        <v>4</v>
      </c>
      <c r="J165" s="47"/>
      <c r="K165" s="33" t="str">
        <f>Exclosure.data.RAW!K165</f>
        <v>OP</v>
      </c>
      <c r="L165" s="33" t="str">
        <f>Exclosure.data.RAW!L165</f>
        <v>H3</v>
      </c>
      <c r="M165" s="47">
        <f>Exclosure.data.RAW!M165</f>
        <v>1026</v>
      </c>
      <c r="N165" s="76">
        <f>Exclosure.data.RAW!N165</f>
        <v>-2.4380789599999999</v>
      </c>
      <c r="O165" s="76">
        <f>Exclosure.data.RAW!O165</f>
        <v>34.854988976999998</v>
      </c>
      <c r="P165" s="40">
        <f>Exclosure.data.RAW!P165</f>
        <v>42872</v>
      </c>
      <c r="Q165" s="36">
        <f>Exclosure.data.RAW!Q165</f>
        <v>42942</v>
      </c>
      <c r="R165" s="41">
        <f>Exclosure.data.RAW!R165</f>
        <v>70</v>
      </c>
      <c r="S165" s="55">
        <f>Exclosure.data.RAW!S165</f>
        <v>65.344653491999992</v>
      </c>
      <c r="T165">
        <f>Exclosure.data.RAW!T165</f>
        <v>862.42445879700006</v>
      </c>
      <c r="U165" s="69" t="str">
        <f>Exclosure.data.RAW!U165</f>
        <v>Dig.mac</v>
      </c>
      <c r="V165" s="63">
        <f>Exclosure.data.RAW!V165</f>
        <v>4.5</v>
      </c>
      <c r="W165" s="63">
        <f>Exclosure.data.RAW!W165</f>
        <v>8.8000000000000007</v>
      </c>
      <c r="X165" s="82">
        <f>Exclosure.data.RAW!X165</f>
        <v>20</v>
      </c>
      <c r="Y165" s="82">
        <f>Exclosure.data.RAW!Y165</f>
        <v>45</v>
      </c>
      <c r="Z165" s="159">
        <f>Exclosure.data.RAW!AB165</f>
        <v>2.5</v>
      </c>
      <c r="AA165" s="53">
        <f>Exclosure.data.RAW!AC165</f>
        <v>2.2000000000000002</v>
      </c>
      <c r="AB165" s="53">
        <f>Exclosure.data.RAW!AD165</f>
        <v>10</v>
      </c>
      <c r="AC165" s="53">
        <f>Exclosure.data.RAW!AE165</f>
        <v>17</v>
      </c>
      <c r="AD165" s="34">
        <f>Exclosure.data.RAW!AH165</f>
        <v>4.87</v>
      </c>
      <c r="AE165" s="88">
        <f>Exclosure.data.RAW!AI165</f>
        <v>44.62</v>
      </c>
      <c r="AF165" s="34">
        <f>Exclosure.data.RAW!AJ165</f>
        <v>49.489999999999995</v>
      </c>
      <c r="AG165" s="200">
        <f>Exclosure.data.RAW!AK165</f>
        <v>6.8</v>
      </c>
      <c r="AH165" s="88">
        <f>Exclosure.data.RAW!AN165</f>
        <v>6.77</v>
      </c>
      <c r="AI165" s="187">
        <f>Exclosure.data.RAW!BO165</f>
        <v>13.57</v>
      </c>
      <c r="AJ165" s="34">
        <f>Exclosure.data.RAW!BP165</f>
        <v>7.6587301587301579E-2</v>
      </c>
      <c r="AK165" s="34"/>
      <c r="AL165" s="86">
        <f>Exclosure.data.RAW!BR165</f>
        <v>-1.5019841269841268</v>
      </c>
      <c r="AM165" s="86"/>
      <c r="AN165" s="34">
        <f>Exclosure.data.RAW!BT165</f>
        <v>-1.4253968253968252</v>
      </c>
      <c r="AO165" s="34"/>
    </row>
    <row r="166" spans="1:41" x14ac:dyDescent="0.25">
      <c r="A166" s="12" t="str">
        <f>Exclosure.data.RAW!A166</f>
        <v>WET_W_1_EX_H4</v>
      </c>
      <c r="B166" s="4" t="str">
        <f>Exclosure.data.RAW!B166</f>
        <v>WET_W_1_H4</v>
      </c>
      <c r="C166" s="4" t="str">
        <f>Exclosure.data.RAW!C166</f>
        <v>WET_W</v>
      </c>
      <c r="D166" s="4" t="str">
        <f>Exclosure.data.RAW!D166</f>
        <v>WET_W_1</v>
      </c>
      <c r="E166" s="4" t="str">
        <f>Exclosure.data.RAW!E166</f>
        <v>WET_W_3</v>
      </c>
      <c r="F166" s="4" t="str">
        <f>Exclosure.data.RAW!F166</f>
        <v>Handajega</v>
      </c>
      <c r="G166" s="12" t="str">
        <f>Exclosure.data.RAW!G166</f>
        <v>WET</v>
      </c>
      <c r="H166" s="12" t="str">
        <f>Exclosure.data.RAW!H166</f>
        <v>W</v>
      </c>
      <c r="I166" s="22">
        <f>Exclosure.data.RAW!I166</f>
        <v>1</v>
      </c>
      <c r="J166" s="22">
        <v>3</v>
      </c>
      <c r="K166" s="12" t="str">
        <f>Exclosure.data.RAW!K166</f>
        <v>EX</v>
      </c>
      <c r="L166" s="12" t="str">
        <f>Exclosure.data.RAW!L166</f>
        <v>H4</v>
      </c>
      <c r="M166" s="21">
        <f>Exclosure.data.RAW!M166</f>
        <v>954</v>
      </c>
      <c r="N166" s="75">
        <f>Exclosure.data.RAW!N166</f>
        <v>-2.2724839860000001</v>
      </c>
      <c r="O166" s="75">
        <f>Exclosure.data.RAW!O166</f>
        <v>34.023325982999999</v>
      </c>
      <c r="P166" s="19">
        <f>Exclosure.data.RAW!P166</f>
        <v>42940</v>
      </c>
      <c r="Q166" s="19">
        <f>Exclosure.data.RAW!Q166</f>
        <v>43009</v>
      </c>
      <c r="R166" s="21">
        <f>Exclosure.data.RAW!R166</f>
        <v>69</v>
      </c>
      <c r="S166" s="54">
        <f>Exclosure.data.RAW!S166</f>
        <v>162.634207253</v>
      </c>
      <c r="T166">
        <f>Exclosure.data.RAW!T166</f>
        <v>1081.5301097250001</v>
      </c>
      <c r="U166" s="68" t="str">
        <f>Exclosure.data.RAW!U166</f>
        <v>The.tri</v>
      </c>
      <c r="V166" s="62">
        <f>Exclosure.data.RAW!V166</f>
        <v>4</v>
      </c>
      <c r="W166" s="62">
        <f>Exclosure.data.RAW!W166</f>
        <v>29.4</v>
      </c>
      <c r="X166" s="23">
        <f>Exclosure.data.RAW!X166</f>
        <v>10</v>
      </c>
      <c r="Y166" s="23">
        <f>Exclosure.data.RAW!Y166</f>
        <v>35</v>
      </c>
      <c r="Z166" s="158">
        <f>Exclosure.data.RAW!AB166</f>
        <v>5.5</v>
      </c>
      <c r="AA166" s="158">
        <f>Exclosure.data.RAW!AC166</f>
        <v>19.600000000000001</v>
      </c>
      <c r="AB166" s="52">
        <f>Exclosure.data.RAW!AD166</f>
        <v>17</v>
      </c>
      <c r="AC166" s="52">
        <f>Exclosure.data.RAW!AE166</f>
        <v>50</v>
      </c>
      <c r="AD166">
        <f>Exclosure.data.RAW!AH166</f>
        <v>8.41</v>
      </c>
      <c r="AE166" s="87">
        <f>Exclosure.data.RAW!AI166</f>
        <v>14.08</v>
      </c>
      <c r="AF166">
        <f>Exclosure.data.RAW!AJ166</f>
        <v>22.490000000000002</v>
      </c>
      <c r="AG166" s="184">
        <f>Exclosure.data.RAW!AK166</f>
        <v>10.26</v>
      </c>
      <c r="AH166" s="87">
        <f>Exclosure.data.RAW!AN166</f>
        <v>46.51</v>
      </c>
      <c r="AI166" s="5">
        <f>Exclosure.data.RAW!BO166</f>
        <v>56.769999999999996</v>
      </c>
      <c r="AJ166">
        <f>Exclosure.data.RAW!BP166</f>
        <v>0.28421900161030594</v>
      </c>
      <c r="AK166">
        <f>Exclosure.data.RAW!BQ166</f>
        <v>5.958132045088569E-2</v>
      </c>
      <c r="AL166" s="84">
        <f>Exclosure.data.RAW!BR166</f>
        <v>1.2230273752012881</v>
      </c>
      <c r="AM166" s="84">
        <f>Exclosure.data.RAW!BS166</f>
        <v>0.38647342995169087</v>
      </c>
      <c r="AN166">
        <f>Exclosure.data.RAW!BT166</f>
        <v>1.5072463768115942</v>
      </c>
      <c r="AO166">
        <f>Exclosure.data.RAW!BU166</f>
        <v>0.44605475040257647</v>
      </c>
    </row>
    <row r="167" spans="1:41" x14ac:dyDescent="0.25">
      <c r="A167" s="12" t="str">
        <f>Exclosure.data.RAW!A167</f>
        <v>WET_W_1_OP_H4</v>
      </c>
      <c r="B167" s="4" t="str">
        <f>Exclosure.data.RAW!B167</f>
        <v>WET_W_1_H4</v>
      </c>
      <c r="C167" s="4" t="str">
        <f>Exclosure.data.RAW!C167</f>
        <v>WET_W</v>
      </c>
      <c r="D167" s="4" t="str">
        <f>Exclosure.data.RAW!D167</f>
        <v>WET_W_1</v>
      </c>
      <c r="E167" s="4" t="str">
        <f>Exclosure.data.RAW!E167</f>
        <v>WET_W_3</v>
      </c>
      <c r="F167" s="4" t="str">
        <f>Exclosure.data.RAW!F167</f>
        <v>Handajega</v>
      </c>
      <c r="G167" s="12" t="str">
        <f>Exclosure.data.RAW!G167</f>
        <v>WET</v>
      </c>
      <c r="H167" s="12" t="str">
        <f>Exclosure.data.RAW!H167</f>
        <v>W</v>
      </c>
      <c r="I167" s="22">
        <f>Exclosure.data.RAW!I167</f>
        <v>1</v>
      </c>
      <c r="J167" s="22">
        <v>3</v>
      </c>
      <c r="K167" s="12" t="str">
        <f>Exclosure.data.RAW!K167</f>
        <v>OP</v>
      </c>
      <c r="L167" s="12" t="str">
        <f>Exclosure.data.RAW!L167</f>
        <v>H4</v>
      </c>
      <c r="M167" s="21">
        <f>Exclosure.data.RAW!M167</f>
        <v>954</v>
      </c>
      <c r="N167" s="75">
        <f>Exclosure.data.RAW!N167</f>
        <v>-2.2724839860000001</v>
      </c>
      <c r="O167" s="75">
        <f>Exclosure.data.RAW!O167</f>
        <v>34.023325982999999</v>
      </c>
      <c r="P167" s="19">
        <f>Exclosure.data.RAW!P167</f>
        <v>42940</v>
      </c>
      <c r="Q167" s="19">
        <f>Exclosure.data.RAW!Q167</f>
        <v>43009</v>
      </c>
      <c r="R167" s="21">
        <f>Exclosure.data.RAW!R167</f>
        <v>69</v>
      </c>
      <c r="S167" s="54">
        <f>Exclosure.data.RAW!S167</f>
        <v>162.634207253</v>
      </c>
      <c r="T167">
        <f>Exclosure.data.RAW!T167</f>
        <v>1244.164316978</v>
      </c>
      <c r="U167" s="68" t="str">
        <f>Exclosure.data.RAW!U167</f>
        <v>The.tri</v>
      </c>
      <c r="V167" s="62">
        <f>Exclosure.data.RAW!V167</f>
        <v>3.2</v>
      </c>
      <c r="W167" s="62">
        <f>Exclosure.data.RAW!W167</f>
        <v>11.4</v>
      </c>
      <c r="X167" s="23">
        <f>Exclosure.data.RAW!X167</f>
        <v>12</v>
      </c>
      <c r="Y167" s="23">
        <f>Exclosure.data.RAW!Y167</f>
        <v>30</v>
      </c>
      <c r="Z167" s="158">
        <f>Exclosure.data.RAW!AB167</f>
        <v>4</v>
      </c>
      <c r="AA167" s="158">
        <f>Exclosure.data.RAW!AC167</f>
        <v>7.4</v>
      </c>
      <c r="AB167" s="52">
        <f>Exclosure.data.RAW!AD167</f>
        <v>10</v>
      </c>
      <c r="AC167" s="52">
        <f>Exclosure.data.RAW!AE167</f>
        <v>36</v>
      </c>
      <c r="AD167">
        <f>Exclosure.data.RAW!AH167</f>
        <v>3.2</v>
      </c>
      <c r="AE167" s="87">
        <f>Exclosure.data.RAW!AI167</f>
        <v>16.13</v>
      </c>
      <c r="AF167">
        <f>Exclosure.data.RAW!AJ167</f>
        <v>19.329999999999998</v>
      </c>
      <c r="AG167" s="184">
        <f>Exclosure.data.RAW!AK167</f>
        <v>8.7799999999999994</v>
      </c>
      <c r="AH167" s="87">
        <f>Exclosure.data.RAW!AN167</f>
        <v>36.909999999999997</v>
      </c>
      <c r="AI167" s="5">
        <f>Exclosure.data.RAW!BO167</f>
        <v>45.69</v>
      </c>
      <c r="AJ167">
        <f>Exclosure.data.RAW!BP167</f>
        <v>0.22463768115942026</v>
      </c>
      <c r="AL167" s="84">
        <f>Exclosure.data.RAW!BR167</f>
        <v>0.83655394524959736</v>
      </c>
      <c r="AM167" s="84"/>
      <c r="AN167">
        <f>Exclosure.data.RAW!BT167</f>
        <v>1.0611916264090178</v>
      </c>
    </row>
    <row r="168" spans="1:41" x14ac:dyDescent="0.25">
      <c r="A168" s="12" t="str">
        <f>Exclosure.data.RAW!A168</f>
        <v>WET_W_2_EX_H4</v>
      </c>
      <c r="B168" s="4" t="str">
        <f>Exclosure.data.RAW!B168</f>
        <v>WET_W_2_H4</v>
      </c>
      <c r="C168" s="4" t="str">
        <f>Exclosure.data.RAW!C168</f>
        <v>WET_W</v>
      </c>
      <c r="D168" s="4" t="str">
        <f>Exclosure.data.RAW!D168</f>
        <v>WET_W_2</v>
      </c>
      <c r="E168" s="4" t="str">
        <f>Exclosure.data.RAW!E168</f>
        <v>WET_W_4</v>
      </c>
      <c r="F168" s="4" t="str">
        <f>Exclosure.data.RAW!F168</f>
        <v>Handajega</v>
      </c>
      <c r="G168" s="12" t="str">
        <f>Exclosure.data.RAW!G168</f>
        <v>WET</v>
      </c>
      <c r="H168" s="12" t="str">
        <f>Exclosure.data.RAW!H168</f>
        <v>W</v>
      </c>
      <c r="I168" s="22">
        <f>Exclosure.data.RAW!I168</f>
        <v>2</v>
      </c>
      <c r="J168" s="22">
        <v>4</v>
      </c>
      <c r="K168" s="12" t="str">
        <f>Exclosure.data.RAW!K168</f>
        <v>EX</v>
      </c>
      <c r="L168" s="12" t="str">
        <f>Exclosure.data.RAW!L168</f>
        <v>H4</v>
      </c>
      <c r="M168" s="21">
        <f>Exclosure.data.RAW!M168</f>
        <v>953</v>
      </c>
      <c r="N168" s="75">
        <f>Exclosure.data.RAW!N168</f>
        <v>-2.2783000210000002</v>
      </c>
      <c r="O168" s="75">
        <f>Exclosure.data.RAW!O168</f>
        <v>34.024458965000001</v>
      </c>
      <c r="P168" s="19">
        <f>Exclosure.data.RAW!P168</f>
        <v>42940</v>
      </c>
      <c r="Q168" s="19">
        <f>Exclosure.data.RAW!Q168</f>
        <v>43009</v>
      </c>
      <c r="R168" s="21">
        <f>Exclosure.data.RAW!R168</f>
        <v>69</v>
      </c>
      <c r="S168" s="54">
        <f>Exclosure.data.RAW!S168</f>
        <v>162.634207253</v>
      </c>
      <c r="T168">
        <f>Exclosure.data.RAW!T168</f>
        <v>1081.5301097250001</v>
      </c>
      <c r="U168" s="68" t="str">
        <f>Exclosure.data.RAW!U168</f>
        <v>The.tri</v>
      </c>
      <c r="V168" s="62">
        <f>Exclosure.data.RAW!V168</f>
        <v>1.2</v>
      </c>
      <c r="W168" s="62">
        <f>Exclosure.data.RAW!W168</f>
        <v>12.4</v>
      </c>
      <c r="X168" s="23">
        <f>Exclosure.data.RAW!X168</f>
        <v>25</v>
      </c>
      <c r="Y168" s="23">
        <f>Exclosure.data.RAW!Y168</f>
        <v>40</v>
      </c>
      <c r="Z168" s="158">
        <f>Exclosure.data.RAW!AB168</f>
        <v>3.5</v>
      </c>
      <c r="AA168" s="158">
        <f>Exclosure.data.RAW!AC168</f>
        <v>6.2</v>
      </c>
      <c r="AB168" s="52">
        <f>Exclosure.data.RAW!AD168</f>
        <v>5</v>
      </c>
      <c r="AC168" s="52">
        <f>Exclosure.data.RAW!AE168</f>
        <v>45</v>
      </c>
      <c r="AD168">
        <f>Exclosure.data.RAW!AH168</f>
        <v>7.67</v>
      </c>
      <c r="AE168" s="87">
        <f>Exclosure.data.RAW!AI168</f>
        <v>23.28</v>
      </c>
      <c r="AF168">
        <f>Exclosure.data.RAW!AJ168</f>
        <v>30.950000000000003</v>
      </c>
      <c r="AG168" s="184">
        <f>Exclosure.data.RAW!AK168</f>
        <v>7.72</v>
      </c>
      <c r="AH168" s="87">
        <f>Exclosure.data.RAW!AN168</f>
        <v>20.03</v>
      </c>
      <c r="AI168" s="5">
        <f>Exclosure.data.RAW!BO168</f>
        <v>27.75</v>
      </c>
      <c r="AJ168">
        <f>Exclosure.data.RAW!BP168</f>
        <v>0.1388888888888889</v>
      </c>
      <c r="AK168">
        <f>Exclosure.data.RAW!BQ168</f>
        <v>-1.4090177133655417E-2</v>
      </c>
      <c r="AL168" s="84">
        <f>Exclosure.data.RAW!BR168</f>
        <v>0.31602254428341392</v>
      </c>
      <c r="AM168" s="84">
        <f>Exclosure.data.RAW!BS168</f>
        <v>-7.1658615136875908E-2</v>
      </c>
      <c r="AN168">
        <f>Exclosure.data.RAW!BT168</f>
        <v>0.45491143317230281</v>
      </c>
      <c r="AO168">
        <f>Exclosure.data.RAW!BU168</f>
        <v>-8.5748792270531365E-2</v>
      </c>
    </row>
    <row r="169" spans="1:41" x14ac:dyDescent="0.25">
      <c r="A169" s="12" t="str">
        <f>Exclosure.data.RAW!A169</f>
        <v>WET_W_2_OP_H4</v>
      </c>
      <c r="B169" s="4" t="str">
        <f>Exclosure.data.RAW!B169</f>
        <v>WET_W_2_H4</v>
      </c>
      <c r="C169" s="4" t="str">
        <f>Exclosure.data.RAW!C169</f>
        <v>WET_W</v>
      </c>
      <c r="D169" s="4" t="str">
        <f>Exclosure.data.RAW!D169</f>
        <v>WET_W_2</v>
      </c>
      <c r="E169" s="4" t="str">
        <f>Exclosure.data.RAW!E169</f>
        <v>WET_W_4</v>
      </c>
      <c r="F169" s="4" t="str">
        <f>Exclosure.data.RAW!F169</f>
        <v>Handajega</v>
      </c>
      <c r="G169" s="12" t="str">
        <f>Exclosure.data.RAW!G169</f>
        <v>WET</v>
      </c>
      <c r="H169" s="12" t="str">
        <f>Exclosure.data.RAW!H169</f>
        <v>W</v>
      </c>
      <c r="I169" s="22">
        <f>Exclosure.data.RAW!I169</f>
        <v>2</v>
      </c>
      <c r="J169" s="22">
        <v>4</v>
      </c>
      <c r="K169" s="12" t="str">
        <f>Exclosure.data.RAW!K169</f>
        <v>OP</v>
      </c>
      <c r="L169" s="12" t="str">
        <f>Exclosure.data.RAW!L169</f>
        <v>H4</v>
      </c>
      <c r="M169" s="21">
        <f>Exclosure.data.RAW!M169</f>
        <v>953</v>
      </c>
      <c r="N169" s="75">
        <f>Exclosure.data.RAW!N169</f>
        <v>-2.2783000210000002</v>
      </c>
      <c r="O169" s="75">
        <f>Exclosure.data.RAW!O169</f>
        <v>34.024458965000001</v>
      </c>
      <c r="P169" s="19">
        <f>Exclosure.data.RAW!P169</f>
        <v>42940</v>
      </c>
      <c r="Q169" s="19">
        <f>Exclosure.data.RAW!Q169</f>
        <v>43009</v>
      </c>
      <c r="R169" s="21">
        <f>Exclosure.data.RAW!R169</f>
        <v>69</v>
      </c>
      <c r="S169" s="54">
        <f>Exclosure.data.RAW!S169</f>
        <v>162.634207253</v>
      </c>
      <c r="T169">
        <f>Exclosure.data.RAW!T169</f>
        <v>1244.164316978</v>
      </c>
      <c r="U169" s="68" t="str">
        <f>Exclosure.data.RAW!U169</f>
        <v>The.tri</v>
      </c>
      <c r="V169" s="62">
        <f>Exclosure.data.RAW!V169</f>
        <v>2.2999999999999998</v>
      </c>
      <c r="W169" s="62">
        <f>Exclosure.data.RAW!W169</f>
        <v>10.8</v>
      </c>
      <c r="X169" s="23">
        <f>Exclosure.data.RAW!X169</f>
        <v>15</v>
      </c>
      <c r="Y169" s="23">
        <f>Exclosure.data.RAW!Y169</f>
        <v>38</v>
      </c>
      <c r="Z169" s="158">
        <f>Exclosure.data.RAW!AB169</f>
        <v>3.3</v>
      </c>
      <c r="AA169" s="158">
        <f>Exclosure.data.RAW!AC169</f>
        <v>4.5</v>
      </c>
      <c r="AB169" s="52">
        <f>Exclosure.data.RAW!AD169</f>
        <v>17</v>
      </c>
      <c r="AC169" s="52">
        <f>Exclosure.data.RAW!AE169</f>
        <v>35</v>
      </c>
      <c r="AD169">
        <f>Exclosure.data.RAW!AH169</f>
        <v>4.2699999999999996</v>
      </c>
      <c r="AE169" s="87">
        <f>Exclosure.data.RAW!AI169</f>
        <v>12.18</v>
      </c>
      <c r="AF169">
        <f>Exclosure.data.RAW!AJ169</f>
        <v>16.45</v>
      </c>
      <c r="AG169" s="184">
        <f>Exclosure.data.RAW!AK169</f>
        <v>8.07</v>
      </c>
      <c r="AH169" s="87">
        <f>Exclosure.data.RAW!AN169</f>
        <v>21.81</v>
      </c>
      <c r="AI169" s="5">
        <f>Exclosure.data.RAW!BO169</f>
        <v>29.88</v>
      </c>
      <c r="AJ169">
        <f>Exclosure.data.RAW!BP169</f>
        <v>0.1529790660225443</v>
      </c>
      <c r="AL169" s="84">
        <f>Exclosure.data.RAW!BR169</f>
        <v>0.38768115942028986</v>
      </c>
      <c r="AM169" s="84"/>
      <c r="AN169">
        <f>Exclosure.data.RAW!BT169</f>
        <v>0.54066022544283421</v>
      </c>
    </row>
    <row r="170" spans="1:41" x14ac:dyDescent="0.25">
      <c r="A170" s="12" t="str">
        <f>Exclosure.data.RAW!A170</f>
        <v>WET_W_3_EX_H4</v>
      </c>
      <c r="B170" s="4" t="str">
        <f>Exclosure.data.RAW!B170</f>
        <v>WET_W_3_H4</v>
      </c>
      <c r="C170" s="4" t="str">
        <f>Exclosure.data.RAW!C170</f>
        <v>WET_W</v>
      </c>
      <c r="D170" s="4" t="str">
        <f>Exclosure.data.RAW!D170</f>
        <v>WET_W_3</v>
      </c>
      <c r="E170" s="4" t="str">
        <f>Exclosure.data.RAW!E170</f>
        <v>WET_W_1</v>
      </c>
      <c r="F170" s="4" t="str">
        <f>Exclosure.data.RAW!F170</f>
        <v>Handajega</v>
      </c>
      <c r="G170" s="12" t="str">
        <f>Exclosure.data.RAW!G170</f>
        <v>WET</v>
      </c>
      <c r="H170" s="12" t="str">
        <f>Exclosure.data.RAW!H170</f>
        <v>W</v>
      </c>
      <c r="I170" s="22">
        <f>Exclosure.data.RAW!I170</f>
        <v>3</v>
      </c>
      <c r="J170" s="22">
        <v>1</v>
      </c>
      <c r="K170" s="12" t="str">
        <f>Exclosure.data.RAW!K170</f>
        <v>EX</v>
      </c>
      <c r="L170" s="12" t="str">
        <f>Exclosure.data.RAW!L170</f>
        <v>H4</v>
      </c>
      <c r="M170" s="21">
        <f>Exclosure.data.RAW!M170</f>
        <v>951</v>
      </c>
      <c r="N170" s="75">
        <f>Exclosure.data.RAW!N170</f>
        <v>-2.2779990269999999</v>
      </c>
      <c r="O170" s="75">
        <f>Exclosure.data.RAW!O170</f>
        <v>34.027678035000001</v>
      </c>
      <c r="P170" s="19">
        <f>Exclosure.data.RAW!P170</f>
        <v>42940</v>
      </c>
      <c r="Q170" s="19">
        <f>Exclosure.data.RAW!Q170</f>
        <v>43009</v>
      </c>
      <c r="R170" s="21">
        <f>Exclosure.data.RAW!R170</f>
        <v>69</v>
      </c>
      <c r="S170" s="54">
        <f>Exclosure.data.RAW!S170</f>
        <v>162.634207253</v>
      </c>
      <c r="T170">
        <f>Exclosure.data.RAW!T170</f>
        <v>1087.2216809609999</v>
      </c>
      <c r="U170" s="68" t="str">
        <f>Exclosure.data.RAW!U170</f>
        <v>The.tri</v>
      </c>
      <c r="V170" s="62">
        <f>Exclosure.data.RAW!V170</f>
        <v>2</v>
      </c>
      <c r="W170" s="62">
        <f>Exclosure.data.RAW!W170</f>
        <v>7.4</v>
      </c>
      <c r="X170" s="23">
        <f>Exclosure.data.RAW!X170</f>
        <v>6</v>
      </c>
      <c r="Y170" s="23">
        <f>Exclosure.data.RAW!Y170</f>
        <v>30</v>
      </c>
      <c r="Z170" s="158">
        <f>Exclosure.data.RAW!AB170</f>
        <v>2</v>
      </c>
      <c r="AA170" s="158">
        <f>Exclosure.data.RAW!AC170</f>
        <v>8.6</v>
      </c>
      <c r="AB170" s="52">
        <f>Exclosure.data.RAW!AD170</f>
        <v>8</v>
      </c>
      <c r="AC170" s="52">
        <f>Exclosure.data.RAW!AE170</f>
        <v>30</v>
      </c>
      <c r="AD170">
        <f>Exclosure.data.RAW!AH170</f>
        <v>21.13</v>
      </c>
      <c r="AE170" s="87">
        <f>Exclosure.data.RAW!AI170</f>
        <v>20.079999999999998</v>
      </c>
      <c r="AF170">
        <f>Exclosure.data.RAW!AJ170</f>
        <v>41.209999999999994</v>
      </c>
      <c r="AG170" s="184">
        <f>Exclosure.data.RAW!AK170</f>
        <v>10.83</v>
      </c>
      <c r="AH170" s="87">
        <f>Exclosure.data.RAW!AN170</f>
        <v>28.21</v>
      </c>
      <c r="AI170" s="5">
        <f>Exclosure.data.RAW!BO170</f>
        <v>39.04</v>
      </c>
      <c r="AJ170">
        <f>Exclosure.data.RAW!BP170</f>
        <v>9.9838969404186809E-2</v>
      </c>
      <c r="AK170">
        <f>Exclosure.data.RAW!BQ170</f>
        <v>-0.11755233494363929</v>
      </c>
      <c r="AL170" s="84">
        <f>Exclosure.data.RAW!BR170</f>
        <v>0.70974235104669892</v>
      </c>
      <c r="AM170" s="84">
        <f>Exclosure.data.RAW!BS170</f>
        <v>-2.2717391304347827</v>
      </c>
      <c r="AN170">
        <f>Exclosure.data.RAW!BT170</f>
        <v>0.80958132045088571</v>
      </c>
      <c r="AO170">
        <f>Exclosure.data.RAW!BU170</f>
        <v>-2.3892914653784221</v>
      </c>
    </row>
    <row r="171" spans="1:41" x14ac:dyDescent="0.25">
      <c r="A171" s="12" t="str">
        <f>Exclosure.data.RAW!A171</f>
        <v>WET_W_3_OP_H4</v>
      </c>
      <c r="B171" s="4" t="str">
        <f>Exclosure.data.RAW!B171</f>
        <v>WET_W_3_H4</v>
      </c>
      <c r="C171" s="4" t="str">
        <f>Exclosure.data.RAW!C171</f>
        <v>WET_W</v>
      </c>
      <c r="D171" s="4" t="str">
        <f>Exclosure.data.RAW!D171</f>
        <v>WET_W_3</v>
      </c>
      <c r="E171" s="4" t="str">
        <f>Exclosure.data.RAW!E171</f>
        <v>WET_W_1</v>
      </c>
      <c r="F171" s="4" t="str">
        <f>Exclosure.data.RAW!F171</f>
        <v>Handajega</v>
      </c>
      <c r="G171" s="12" t="str">
        <f>Exclosure.data.RAW!G171</f>
        <v>WET</v>
      </c>
      <c r="H171" s="12" t="str">
        <f>Exclosure.data.RAW!H171</f>
        <v>W</v>
      </c>
      <c r="I171" s="22">
        <f>Exclosure.data.RAW!I171</f>
        <v>3</v>
      </c>
      <c r="J171" s="22">
        <v>1</v>
      </c>
      <c r="K171" s="12" t="str">
        <f>Exclosure.data.RAW!K171</f>
        <v>OP</v>
      </c>
      <c r="L171" s="12" t="str">
        <f>Exclosure.data.RAW!L171</f>
        <v>H4</v>
      </c>
      <c r="M171" s="21">
        <f>Exclosure.data.RAW!M171</f>
        <v>951</v>
      </c>
      <c r="N171" s="75">
        <f>Exclosure.data.RAW!N171</f>
        <v>-2.2779990269999999</v>
      </c>
      <c r="O171" s="75">
        <f>Exclosure.data.RAW!O171</f>
        <v>34.027678035000001</v>
      </c>
      <c r="P171" s="19">
        <f>Exclosure.data.RAW!P171</f>
        <v>42940</v>
      </c>
      <c r="Q171" s="19">
        <f>Exclosure.data.RAW!Q171</f>
        <v>43009</v>
      </c>
      <c r="R171" s="21">
        <f>Exclosure.data.RAW!R171</f>
        <v>69</v>
      </c>
      <c r="S171" s="54">
        <f>Exclosure.data.RAW!S171</f>
        <v>162.634207253</v>
      </c>
      <c r="T171">
        <f>Exclosure.data.RAW!T171</f>
        <v>1249.8558882140001</v>
      </c>
      <c r="U171" s="68" t="str">
        <f>Exclosure.data.RAW!U171</f>
        <v>The.tri</v>
      </c>
      <c r="V171" s="62">
        <f>Exclosure.data.RAW!V171</f>
        <v>9.5</v>
      </c>
      <c r="W171" s="62">
        <f>Exclosure.data.RAW!W171</f>
        <v>15.8</v>
      </c>
      <c r="X171" s="23">
        <f>Exclosure.data.RAW!X171</f>
        <v>16</v>
      </c>
      <c r="Y171" s="23">
        <f>Exclosure.data.RAW!Y171</f>
        <v>60</v>
      </c>
      <c r="Z171" s="158">
        <f>Exclosure.data.RAW!AB171</f>
        <v>9.6999999999999993</v>
      </c>
      <c r="AA171" s="158">
        <f>Exclosure.data.RAW!AC171</f>
        <v>12.9</v>
      </c>
      <c r="AB171" s="52">
        <f>Exclosure.data.RAW!AD171</f>
        <v>10</v>
      </c>
      <c r="AC171" s="52">
        <f>Exclosure.data.RAW!AE171</f>
        <v>50</v>
      </c>
      <c r="AD171">
        <f>Exclosure.data.RAW!AH171</f>
        <v>8.35</v>
      </c>
      <c r="AE171" s="87">
        <f>Exclosure.data.RAW!AI171</f>
        <v>10.58</v>
      </c>
      <c r="AF171">
        <f>Exclosure.data.RAW!AJ171</f>
        <v>18.93</v>
      </c>
      <c r="AG171" s="184">
        <f>Exclosure.data.RAW!AK171</f>
        <v>13.75</v>
      </c>
      <c r="AH171" s="87">
        <f>Exclosure.data.RAW!AN171</f>
        <v>84.64</v>
      </c>
      <c r="AI171" s="5">
        <f>Exclosure.data.RAW!BO171</f>
        <v>98.39</v>
      </c>
      <c r="AJ171">
        <f>Exclosure.data.RAW!BP171</f>
        <v>0.21739130434782611</v>
      </c>
      <c r="AL171" s="84">
        <f>Exclosure.data.RAW!BR171</f>
        <v>2.9814814814814814</v>
      </c>
      <c r="AM171" s="84"/>
      <c r="AN171">
        <f>Exclosure.data.RAW!BT171</f>
        <v>3.198872785829308</v>
      </c>
    </row>
    <row r="172" spans="1:41" x14ac:dyDescent="0.25">
      <c r="A172" s="12" t="str">
        <f>Exclosure.data.RAW!A172</f>
        <v>WET_W_4_EX_H4</v>
      </c>
      <c r="B172" s="4" t="str">
        <f>Exclosure.data.RAW!B172</f>
        <v>WET_W_4_H4</v>
      </c>
      <c r="C172" s="4" t="str">
        <f>Exclosure.data.RAW!C172</f>
        <v>WET_W</v>
      </c>
      <c r="D172" s="4" t="str">
        <f>Exclosure.data.RAW!D172</f>
        <v>WET_W_4</v>
      </c>
      <c r="E172" s="4" t="str">
        <f>Exclosure.data.RAW!E172</f>
        <v>WET_W_2</v>
      </c>
      <c r="F172" s="4" t="str">
        <f>Exclosure.data.RAW!F172</f>
        <v>Handajega</v>
      </c>
      <c r="G172" s="12" t="str">
        <f>Exclosure.data.RAW!G172</f>
        <v>WET</v>
      </c>
      <c r="H172" s="12" t="str">
        <f>Exclosure.data.RAW!H172</f>
        <v>W</v>
      </c>
      <c r="I172" s="22">
        <f>Exclosure.data.RAW!I172</f>
        <v>4</v>
      </c>
      <c r="J172" s="22">
        <v>2</v>
      </c>
      <c r="K172" s="12" t="str">
        <f>Exclosure.data.RAW!K172</f>
        <v>EX</v>
      </c>
      <c r="L172" s="12" t="str">
        <f>Exclosure.data.RAW!L172</f>
        <v>H4</v>
      </c>
      <c r="M172" s="21">
        <f>Exclosure.data.RAW!M172</f>
        <v>950</v>
      </c>
      <c r="N172" s="75">
        <f>Exclosure.data.RAW!N172</f>
        <v>-2.2788369660000001</v>
      </c>
      <c r="O172" s="75">
        <f>Exclosure.data.RAW!O172</f>
        <v>34.031883989999997</v>
      </c>
      <c r="P172" s="19">
        <f>Exclosure.data.RAW!P172</f>
        <v>42940</v>
      </c>
      <c r="Q172" s="19">
        <f>Exclosure.data.RAW!Q172</f>
        <v>43009</v>
      </c>
      <c r="R172" s="21">
        <f>Exclosure.data.RAW!R172</f>
        <v>69</v>
      </c>
      <c r="S172" s="54">
        <f>Exclosure.data.RAW!S172</f>
        <v>162.634207253</v>
      </c>
      <c r="T172">
        <f>Exclosure.data.RAW!T172</f>
        <v>1087.2216809609999</v>
      </c>
      <c r="U172" s="68" t="str">
        <f>Exclosure.data.RAW!U172</f>
        <v>The.tri</v>
      </c>
      <c r="V172" s="62">
        <f>Exclosure.data.RAW!V172</f>
        <v>4.2</v>
      </c>
      <c r="W172" s="62">
        <f>Exclosure.data.RAW!W172</f>
        <v>16</v>
      </c>
      <c r="X172" s="23">
        <f>Exclosure.data.RAW!X172</f>
        <v>35</v>
      </c>
      <c r="Y172" s="23">
        <f>Exclosure.data.RAW!Y172</f>
        <v>55</v>
      </c>
      <c r="Z172" s="158">
        <f>Exclosure.data.RAW!AB172</f>
        <v>6.1</v>
      </c>
      <c r="AA172" s="158">
        <f>Exclosure.data.RAW!AC172</f>
        <v>16.2</v>
      </c>
      <c r="AB172" s="52">
        <f>Exclosure.data.RAW!AD172</f>
        <v>44</v>
      </c>
      <c r="AC172" s="52">
        <f>Exclosure.data.RAW!AE172</f>
        <v>50</v>
      </c>
      <c r="AD172">
        <f>Exclosure.data.RAW!AH172</f>
        <v>26.72</v>
      </c>
      <c r="AE172" s="87">
        <f>Exclosure.data.RAW!AI172</f>
        <v>4.92</v>
      </c>
      <c r="AF172">
        <f>Exclosure.data.RAW!AJ172</f>
        <v>31.64</v>
      </c>
      <c r="AG172" s="184">
        <f>Exclosure.data.RAW!AK172</f>
        <v>51.26</v>
      </c>
      <c r="AH172" s="87">
        <f>Exclosure.data.RAW!AN172</f>
        <v>7.37</v>
      </c>
      <c r="AI172" s="5">
        <f>Exclosure.data.RAW!BO172</f>
        <v>58.629999999999995</v>
      </c>
      <c r="AJ172">
        <f>Exclosure.data.RAW!BP172</f>
        <v>1.5974235104669887</v>
      </c>
      <c r="AK172">
        <f>Exclosure.data.RAW!BQ172</f>
        <v>1.718599033816425</v>
      </c>
      <c r="AL172" s="84">
        <f>Exclosure.data.RAW!BR172</f>
        <v>-0.90700483091787432</v>
      </c>
      <c r="AM172" s="84">
        <f>Exclosure.data.RAW!BS172</f>
        <v>-0.76529790660225439</v>
      </c>
      <c r="AN172">
        <f>Exclosure.data.RAW!BT172</f>
        <v>0.69041867954911429</v>
      </c>
      <c r="AO172">
        <f>Exclosure.data.RAW!BU172</f>
        <v>0.95330112721417037</v>
      </c>
    </row>
    <row r="173" spans="1:41" x14ac:dyDescent="0.25">
      <c r="A173" s="12" t="str">
        <f>Exclosure.data.RAW!A173</f>
        <v>WET_W_4_OP_H4</v>
      </c>
      <c r="B173" s="4" t="str">
        <f>Exclosure.data.RAW!B173</f>
        <v>WET_W_4_H4</v>
      </c>
      <c r="C173" s="4" t="str">
        <f>Exclosure.data.RAW!C173</f>
        <v>WET_W</v>
      </c>
      <c r="D173" s="4" t="str">
        <f>Exclosure.data.RAW!D173</f>
        <v>WET_W_4</v>
      </c>
      <c r="E173" s="4" t="str">
        <f>Exclosure.data.RAW!E173</f>
        <v>WET_W_2</v>
      </c>
      <c r="F173" s="4" t="str">
        <f>Exclosure.data.RAW!F173</f>
        <v>Handajega</v>
      </c>
      <c r="G173" s="12" t="str">
        <f>Exclosure.data.RAW!G173</f>
        <v>WET</v>
      </c>
      <c r="H173" s="12" t="str">
        <f>Exclosure.data.RAW!H173</f>
        <v>W</v>
      </c>
      <c r="I173" s="22">
        <f>Exclosure.data.RAW!I173</f>
        <v>4</v>
      </c>
      <c r="J173" s="22">
        <v>2</v>
      </c>
      <c r="K173" s="12" t="str">
        <f>Exclosure.data.RAW!K173</f>
        <v>OP</v>
      </c>
      <c r="L173" s="12" t="str">
        <f>Exclosure.data.RAW!L173</f>
        <v>H4</v>
      </c>
      <c r="M173" s="21">
        <f>Exclosure.data.RAW!M173</f>
        <v>950</v>
      </c>
      <c r="N173" s="75">
        <f>Exclosure.data.RAW!N173</f>
        <v>-2.2788369660000001</v>
      </c>
      <c r="O173" s="75">
        <f>Exclosure.data.RAW!O173</f>
        <v>34.031883989999997</v>
      </c>
      <c r="P173" s="19">
        <f>Exclosure.data.RAW!P173</f>
        <v>42940</v>
      </c>
      <c r="Q173" s="19">
        <f>Exclosure.data.RAW!Q173</f>
        <v>43009</v>
      </c>
      <c r="R173" s="21">
        <f>Exclosure.data.RAW!R173</f>
        <v>69</v>
      </c>
      <c r="S173" s="54">
        <f>Exclosure.data.RAW!S173</f>
        <v>162.634207253</v>
      </c>
      <c r="T173">
        <f>Exclosure.data.RAW!T173</f>
        <v>1249.8558882140001</v>
      </c>
      <c r="U173" s="68" t="str">
        <f>Exclosure.data.RAW!U173</f>
        <v>The.tri</v>
      </c>
      <c r="V173" s="62">
        <f>Exclosure.data.RAW!V173</f>
        <v>2.5</v>
      </c>
      <c r="W173" s="62">
        <f>Exclosure.data.RAW!W173</f>
        <v>18.399999999999999</v>
      </c>
      <c r="X173" s="23">
        <f>Exclosure.data.RAW!X173</f>
        <v>20</v>
      </c>
      <c r="Y173" s="23">
        <f>Exclosure.data.RAW!Y173</f>
        <v>40</v>
      </c>
      <c r="Z173" s="158">
        <f>Exclosure.data.RAW!AB173</f>
        <v>2.1</v>
      </c>
      <c r="AA173" s="158">
        <f>Exclosure.data.RAW!AC173</f>
        <v>3.8</v>
      </c>
      <c r="AB173" s="52">
        <f>Exclosure.data.RAW!AD173</f>
        <v>5</v>
      </c>
      <c r="AC173" s="52">
        <f>Exclosure.data.RAW!AE173</f>
        <v>30</v>
      </c>
      <c r="AD173">
        <f>Exclosure.data.RAW!AH173</f>
        <v>11.58</v>
      </c>
      <c r="AE173" s="87">
        <f>Exclosure.data.RAW!AI173</f>
        <v>29.9</v>
      </c>
      <c r="AF173">
        <f>Exclosure.data.RAW!AJ173</f>
        <v>41.48</v>
      </c>
      <c r="AG173" s="184">
        <f>Exclosure.data.RAW!AK173</f>
        <v>8.57</v>
      </c>
      <c r="AH173" s="87">
        <f>Exclosure.data.RAW!AN173</f>
        <v>26.38</v>
      </c>
      <c r="AI173" s="5">
        <f>Exclosure.data.RAW!BO173</f>
        <v>34.950000000000003</v>
      </c>
      <c r="AJ173">
        <f>Exclosure.data.RAW!BP173</f>
        <v>-0.12117552334943639</v>
      </c>
      <c r="AL173" s="84">
        <f>Exclosure.data.RAW!BR173</f>
        <v>-0.14170692431561996</v>
      </c>
      <c r="AM173" s="84"/>
      <c r="AN173">
        <f>Exclosure.data.RAW!BT173</f>
        <v>-0.26288244766505608</v>
      </c>
    </row>
    <row r="174" spans="1:41" x14ac:dyDescent="0.25">
      <c r="A174" s="12" t="str">
        <f>Exclosure.data.RAW!A174</f>
        <v>WET_P_1_EX_H4</v>
      </c>
      <c r="B174" s="4" t="str">
        <f>Exclosure.data.RAW!B174</f>
        <v>WET_P_1_H4</v>
      </c>
      <c r="C174" s="4" t="str">
        <f>Exclosure.data.RAW!C174</f>
        <v>WET_P</v>
      </c>
      <c r="D174" s="4" t="str">
        <f>Exclosure.data.RAW!D174</f>
        <v>WET_P_1</v>
      </c>
      <c r="E174" s="4" t="str">
        <f>Exclosure.data.RAW!E174</f>
        <v>WET_P_1</v>
      </c>
      <c r="F174" s="4" t="str">
        <f>Exclosure.data.RAW!F174</f>
        <v>Mwantimba</v>
      </c>
      <c r="G174" s="12" t="str">
        <f>Exclosure.data.RAW!G174</f>
        <v>WET</v>
      </c>
      <c r="H174" s="12" t="str">
        <f>Exclosure.data.RAW!H174</f>
        <v>P</v>
      </c>
      <c r="I174" s="22">
        <f>Exclosure.data.RAW!I174</f>
        <v>1</v>
      </c>
      <c r="J174" s="22">
        <v>1</v>
      </c>
      <c r="K174" s="12" t="str">
        <f>Exclosure.data.RAW!K174</f>
        <v>EX</v>
      </c>
      <c r="L174" s="12" t="str">
        <f>Exclosure.data.RAW!L174</f>
        <v>H4</v>
      </c>
      <c r="M174" s="21">
        <f>Exclosure.data.RAW!M174</f>
        <v>957</v>
      </c>
      <c r="N174" s="75">
        <f>Exclosure.data.RAW!N174</f>
        <v>-2.3500519620000002</v>
      </c>
      <c r="O174" s="75">
        <f>Exclosure.data.RAW!O174</f>
        <v>34.049975992999997</v>
      </c>
      <c r="P174" s="19">
        <f>Exclosure.data.RAW!P174</f>
        <v>42939</v>
      </c>
      <c r="Q174" s="19">
        <f>Exclosure.data.RAW!Q174</f>
        <v>43008</v>
      </c>
      <c r="R174" s="21">
        <f>Exclosure.data.RAW!R174</f>
        <v>69</v>
      </c>
      <c r="S174" s="54">
        <f>Exclosure.data.RAW!S174</f>
        <v>136.27214243</v>
      </c>
      <c r="T174">
        <f>Exclosure.data.RAW!T174</f>
        <v>1048.7094903459999</v>
      </c>
      <c r="U174" s="68" t="str">
        <f>Exclosure.data.RAW!U174</f>
        <v>Chr.ori</v>
      </c>
      <c r="V174" s="62">
        <f>Exclosure.data.RAW!V174</f>
        <v>1.6</v>
      </c>
      <c r="W174" s="62">
        <f>Exclosure.data.RAW!W174</f>
        <v>2</v>
      </c>
      <c r="X174" s="23">
        <f>Exclosure.data.RAW!X174</f>
        <v>35</v>
      </c>
      <c r="Y174" s="23">
        <f>Exclosure.data.RAW!Y174</f>
        <v>45</v>
      </c>
      <c r="Z174" s="158">
        <f>Exclosure.data.RAW!AB174</f>
        <v>0.25</v>
      </c>
      <c r="AA174" s="158">
        <f>Exclosure.data.RAW!AC174</f>
        <v>1.7</v>
      </c>
      <c r="AB174" s="52">
        <f>Exclosure.data.RAW!AD174</f>
        <v>34</v>
      </c>
      <c r="AC174" s="52">
        <f>Exclosure.data.RAW!AE174</f>
        <v>37</v>
      </c>
      <c r="AD174">
        <f>Exclosure.data.RAW!AH174</f>
        <v>38.76</v>
      </c>
      <c r="AE174" s="87">
        <f>Exclosure.data.RAW!AI174</f>
        <v>11.19</v>
      </c>
      <c r="AF174">
        <f>Exclosure.data.RAW!AJ174</f>
        <v>49.949999999999996</v>
      </c>
      <c r="AG174" s="184">
        <f>Exclosure.data.RAW!AK174</f>
        <v>22.77</v>
      </c>
      <c r="AH174" s="87">
        <f>Exclosure.data.RAW!AN174</f>
        <v>1.19</v>
      </c>
      <c r="AI174" s="5">
        <f>Exclosure.data.RAW!BO174</f>
        <v>23.96</v>
      </c>
      <c r="AJ174">
        <f>Exclosure.data.RAW!BP174</f>
        <v>-0.56038647342995163</v>
      </c>
      <c r="AK174">
        <f>Exclosure.data.RAW!BQ174</f>
        <v>-0.47222222222222227</v>
      </c>
      <c r="AL174" s="84">
        <f>Exclosure.data.RAW!BR174</f>
        <v>-1.6103059581320466E-3</v>
      </c>
      <c r="AM174" s="84">
        <f>Exclosure.data.RAW!BS174</f>
        <v>1.0064412238325281E-2</v>
      </c>
      <c r="AN174">
        <f>Exclosure.data.RAW!BT174</f>
        <v>-0.56199677938808357</v>
      </c>
      <c r="AO174">
        <f>Exclosure.data.RAW!BU174</f>
        <v>-0.46215780998389683</v>
      </c>
    </row>
    <row r="175" spans="1:41" x14ac:dyDescent="0.25">
      <c r="A175" s="12" t="str">
        <f>Exclosure.data.RAW!A175</f>
        <v>WET_P_1_OP_H4</v>
      </c>
      <c r="B175" s="4" t="str">
        <f>Exclosure.data.RAW!B175</f>
        <v>WET_P_1_H4</v>
      </c>
      <c r="C175" s="4" t="str">
        <f>Exclosure.data.RAW!C175</f>
        <v>WET_P</v>
      </c>
      <c r="D175" s="4" t="str">
        <f>Exclosure.data.RAW!D175</f>
        <v>WET_P_1</v>
      </c>
      <c r="E175" s="4" t="str">
        <f>Exclosure.data.RAW!E175</f>
        <v>WET_P_1</v>
      </c>
      <c r="F175" s="4" t="str">
        <f>Exclosure.data.RAW!F175</f>
        <v>Mwantimba</v>
      </c>
      <c r="G175" s="12" t="str">
        <f>Exclosure.data.RAW!G175</f>
        <v>WET</v>
      </c>
      <c r="H175" s="12" t="str">
        <f>Exclosure.data.RAW!H175</f>
        <v>P</v>
      </c>
      <c r="I175" s="22">
        <f>Exclosure.data.RAW!I175</f>
        <v>1</v>
      </c>
      <c r="J175" s="22">
        <v>1</v>
      </c>
      <c r="K175" s="12" t="str">
        <f>Exclosure.data.RAW!K175</f>
        <v>OP</v>
      </c>
      <c r="L175" s="12" t="str">
        <f>Exclosure.data.RAW!L175</f>
        <v>H4</v>
      </c>
      <c r="M175" s="21">
        <f>Exclosure.data.RAW!M175</f>
        <v>957</v>
      </c>
      <c r="N175" s="75">
        <f>Exclosure.data.RAW!N175</f>
        <v>-2.3500519620000002</v>
      </c>
      <c r="O175" s="75">
        <f>Exclosure.data.RAW!O175</f>
        <v>34.049975992999997</v>
      </c>
      <c r="P175" s="19">
        <f>Exclosure.data.RAW!P175</f>
        <v>42939</v>
      </c>
      <c r="Q175" s="19">
        <f>Exclosure.data.RAW!Q175</f>
        <v>43008</v>
      </c>
      <c r="R175" s="21">
        <f>Exclosure.data.RAW!R175</f>
        <v>69</v>
      </c>
      <c r="S175" s="54">
        <f>Exclosure.data.RAW!S175</f>
        <v>136.27214243</v>
      </c>
      <c r="T175">
        <f>Exclosure.data.RAW!T175</f>
        <v>1184.981632776</v>
      </c>
      <c r="U175" s="68" t="str">
        <f>Exclosure.data.RAW!U175</f>
        <v>Chr.ori</v>
      </c>
      <c r="V175" s="62">
        <f>Exclosure.data.RAW!V175</f>
        <v>1.3</v>
      </c>
      <c r="W175" s="62">
        <f>Exclosure.data.RAW!W175</f>
        <v>1.2</v>
      </c>
      <c r="X175" s="23">
        <f>Exclosure.data.RAW!X175</f>
        <v>35</v>
      </c>
      <c r="Y175" s="23">
        <f>Exclosure.data.RAW!Y175</f>
        <v>40</v>
      </c>
      <c r="Z175" s="158">
        <v>0</v>
      </c>
      <c r="AA175" s="158">
        <f>Exclosure.data.RAW!AC175</f>
        <v>1.7</v>
      </c>
      <c r="AB175" s="52">
        <f>Exclosure.data.RAW!AD175</f>
        <v>28</v>
      </c>
      <c r="AC175" s="52">
        <f>Exclosure.data.RAW!AE175</f>
        <v>30</v>
      </c>
      <c r="AD175">
        <f>Exclosure.data.RAW!AH175</f>
        <v>36.69</v>
      </c>
      <c r="AE175" s="87">
        <f>Exclosure.data.RAW!AI175</f>
        <v>1.23</v>
      </c>
      <c r="AF175">
        <f>Exclosure.data.RAW!AJ175</f>
        <v>37.919999999999995</v>
      </c>
      <c r="AG175" s="184">
        <f>Exclosure.data.RAW!AK175</f>
        <v>34.5</v>
      </c>
      <c r="AH175" s="87">
        <f>Exclosure.data.RAW!AN175</f>
        <v>0.94</v>
      </c>
      <c r="AI175" s="5">
        <f>Exclosure.data.RAW!BO175</f>
        <v>35.44</v>
      </c>
      <c r="AJ175">
        <f>Exclosure.data.RAW!BP175</f>
        <v>-8.8164251207729374E-2</v>
      </c>
      <c r="AL175" s="84">
        <f>Exclosure.data.RAW!BR175</f>
        <v>-1.1674718196457328E-2</v>
      </c>
      <c r="AM175" s="84"/>
      <c r="AN175">
        <f>Exclosure.data.RAW!BT175</f>
        <v>-9.983896940418667E-2</v>
      </c>
    </row>
    <row r="176" spans="1:41" x14ac:dyDescent="0.25">
      <c r="A176" s="12" t="str">
        <f>Exclosure.data.RAW!A176</f>
        <v>WET_P_2_EX_H4</v>
      </c>
      <c r="B176" s="4" t="str">
        <f>Exclosure.data.RAW!B176</f>
        <v>WET_P_2_H4</v>
      </c>
      <c r="C176" s="4" t="str">
        <f>Exclosure.data.RAW!C176</f>
        <v>WET_P</v>
      </c>
      <c r="D176" s="4" t="str">
        <f>Exclosure.data.RAW!D176</f>
        <v>WET_P_2</v>
      </c>
      <c r="E176" s="4" t="str">
        <f>Exclosure.data.RAW!E176</f>
        <v>WET_P_2</v>
      </c>
      <c r="F176" s="4" t="str">
        <f>Exclosure.data.RAW!F176</f>
        <v>Mwantimba</v>
      </c>
      <c r="G176" s="12" t="str">
        <f>Exclosure.data.RAW!G176</f>
        <v>WET</v>
      </c>
      <c r="H176" s="12" t="str">
        <f>Exclosure.data.RAW!H176</f>
        <v>P</v>
      </c>
      <c r="I176" s="22">
        <f>Exclosure.data.RAW!I176</f>
        <v>2</v>
      </c>
      <c r="J176" s="22">
        <v>2</v>
      </c>
      <c r="K176" s="12" t="str">
        <f>Exclosure.data.RAW!K176</f>
        <v>EX</v>
      </c>
      <c r="L176" s="12" t="str">
        <f>Exclosure.data.RAW!L176</f>
        <v>H4</v>
      </c>
      <c r="M176" s="21">
        <f>Exclosure.data.RAW!M176</f>
        <v>959</v>
      </c>
      <c r="N176" s="75">
        <f>Exclosure.data.RAW!N176</f>
        <v>-2.3484879830000001</v>
      </c>
      <c r="O176" s="75">
        <f>Exclosure.data.RAW!O176</f>
        <v>34.050110019999998</v>
      </c>
      <c r="P176" s="19">
        <f>Exclosure.data.RAW!P176</f>
        <v>42939</v>
      </c>
      <c r="Q176" s="19">
        <f>Exclosure.data.RAW!Q176</f>
        <v>43008</v>
      </c>
      <c r="R176" s="21">
        <f>Exclosure.data.RAW!R176</f>
        <v>69</v>
      </c>
      <c r="S176" s="54">
        <f>Exclosure.data.RAW!S176</f>
        <v>136.27214243</v>
      </c>
      <c r="T176">
        <f>Exclosure.data.RAW!T176</f>
        <v>1048.7094903459999</v>
      </c>
      <c r="U176" s="68" t="str">
        <f>Exclosure.data.RAW!U176</f>
        <v>Chr.ori</v>
      </c>
      <c r="V176" s="62">
        <f>Exclosure.data.RAW!V176</f>
        <v>1.7</v>
      </c>
      <c r="W176" s="62">
        <f>Exclosure.data.RAW!W176</f>
        <v>3</v>
      </c>
      <c r="X176" s="23">
        <f>Exclosure.data.RAW!X176</f>
        <v>30</v>
      </c>
      <c r="Y176" s="23">
        <f>Exclosure.data.RAW!Y176</f>
        <v>40</v>
      </c>
      <c r="Z176" s="158">
        <f>Exclosure.data.RAW!AB176</f>
        <v>2</v>
      </c>
      <c r="AA176" s="158">
        <f>Exclosure.data.RAW!AC176</f>
        <v>2.2999999999999998</v>
      </c>
      <c r="AB176" s="52">
        <f>Exclosure.data.RAW!AD176</f>
        <v>43</v>
      </c>
      <c r="AC176" s="52">
        <f>Exclosure.data.RAW!AE176</f>
        <v>55</v>
      </c>
      <c r="AD176">
        <f>Exclosure.data.RAW!AH176</f>
        <v>30.58</v>
      </c>
      <c r="AE176" s="87">
        <f>Exclosure.data.RAW!AI176</f>
        <v>10.29</v>
      </c>
      <c r="AF176">
        <f>Exclosure.data.RAW!AJ176</f>
        <v>40.869999999999997</v>
      </c>
      <c r="AG176" s="184">
        <f>Exclosure.data.RAW!AK176</f>
        <v>20.96</v>
      </c>
      <c r="AH176" s="87">
        <f>Exclosure.data.RAW!AN176</f>
        <v>5.82</v>
      </c>
      <c r="AI176" s="5">
        <f>Exclosure.data.RAW!BO176</f>
        <v>26.78</v>
      </c>
      <c r="AJ176">
        <f>Exclosure.data.RAW!BP176</f>
        <v>-0.27133655394524953</v>
      </c>
      <c r="AK176">
        <f>Exclosure.data.RAW!BQ176</f>
        <v>0.12318840579710155</v>
      </c>
      <c r="AL176" s="84">
        <f>Exclosure.data.RAW!BR176</f>
        <v>0.10869565217391305</v>
      </c>
      <c r="AM176" s="84">
        <f>Exclosure.data.RAW!BS176</f>
        <v>0.18961352657004832</v>
      </c>
      <c r="AN176">
        <f>Exclosure.data.RAW!BT176</f>
        <v>-0.16264090177133653</v>
      </c>
      <c r="AO176">
        <f>Exclosure.data.RAW!BU176</f>
        <v>0.31280193236714987</v>
      </c>
    </row>
    <row r="177" spans="1:41" x14ac:dyDescent="0.25">
      <c r="A177" s="12" t="str">
        <f>Exclosure.data.RAW!A177</f>
        <v>WET_P_2_OP_H4</v>
      </c>
      <c r="B177" s="4" t="str">
        <f>Exclosure.data.RAW!B177</f>
        <v>WET_P_2_H4</v>
      </c>
      <c r="C177" s="4" t="str">
        <f>Exclosure.data.RAW!C177</f>
        <v>WET_P</v>
      </c>
      <c r="D177" s="4" t="str">
        <f>Exclosure.data.RAW!D177</f>
        <v>WET_P_2</v>
      </c>
      <c r="E177" s="4" t="str">
        <f>Exclosure.data.RAW!E177</f>
        <v>WET_P_2</v>
      </c>
      <c r="F177" s="4" t="str">
        <f>Exclosure.data.RAW!F177</f>
        <v>Mwantimba</v>
      </c>
      <c r="G177" s="12" t="str">
        <f>Exclosure.data.RAW!G177</f>
        <v>WET</v>
      </c>
      <c r="H177" s="12" t="str">
        <f>Exclosure.data.RAW!H177</f>
        <v>P</v>
      </c>
      <c r="I177" s="22">
        <f>Exclosure.data.RAW!I177</f>
        <v>2</v>
      </c>
      <c r="J177" s="22">
        <v>2</v>
      </c>
      <c r="K177" s="12" t="str">
        <f>Exclosure.data.RAW!K177</f>
        <v>OP</v>
      </c>
      <c r="L177" s="12" t="str">
        <f>Exclosure.data.RAW!L177</f>
        <v>H4</v>
      </c>
      <c r="M177" s="21">
        <f>Exclosure.data.RAW!M177</f>
        <v>959</v>
      </c>
      <c r="N177" s="75">
        <f>Exclosure.data.RAW!N177</f>
        <v>-2.3484879830000001</v>
      </c>
      <c r="O177" s="75">
        <f>Exclosure.data.RAW!O177</f>
        <v>34.050110019999998</v>
      </c>
      <c r="P177" s="19">
        <f>Exclosure.data.RAW!P177</f>
        <v>42939</v>
      </c>
      <c r="Q177" s="19">
        <f>Exclosure.data.RAW!Q177</f>
        <v>43008</v>
      </c>
      <c r="R177" s="21">
        <f>Exclosure.data.RAW!R177</f>
        <v>69</v>
      </c>
      <c r="S177" s="54">
        <f>Exclosure.data.RAW!S177</f>
        <v>136.27214243</v>
      </c>
      <c r="T177">
        <f>Exclosure.data.RAW!T177</f>
        <v>1184.981632776</v>
      </c>
      <c r="U177" s="68" t="str">
        <f>Exclosure.data.RAW!U177</f>
        <v>Chr.ori</v>
      </c>
      <c r="V177" s="62">
        <f>Exclosure.data.RAW!V177</f>
        <v>1.5</v>
      </c>
      <c r="W177" s="62">
        <f>Exclosure.data.RAW!W177</f>
        <v>1.2</v>
      </c>
      <c r="X177" s="23">
        <f>Exclosure.data.RAW!X177</f>
        <v>38</v>
      </c>
      <c r="Y177" s="23">
        <f>Exclosure.data.RAW!Y177</f>
        <v>45</v>
      </c>
      <c r="Z177" s="158">
        <v>0</v>
      </c>
      <c r="AA177" s="158">
        <f>Exclosure.data.RAW!AC177</f>
        <v>1.4</v>
      </c>
      <c r="AB177" s="52">
        <f>Exclosure.data.RAW!AD177</f>
        <v>21</v>
      </c>
      <c r="AC177" s="52">
        <f>Exclosure.data.RAW!AE177</f>
        <v>25</v>
      </c>
      <c r="AD177">
        <f>Exclosure.data.RAW!AH177</f>
        <v>27.7</v>
      </c>
      <c r="AE177" s="87">
        <f>Exclosure.data.RAW!AI177</f>
        <v>3.12</v>
      </c>
      <c r="AF177">
        <f>Exclosure.data.RAW!AJ177</f>
        <v>30.82</v>
      </c>
      <c r="AG177" s="184">
        <f>Exclosure.data.RAW!AK177</f>
        <v>17.899999999999999</v>
      </c>
      <c r="AH177" s="87">
        <f>Exclosure.data.RAW!AN177</f>
        <v>1.1100000000000001</v>
      </c>
      <c r="AI177" s="5">
        <f>Exclosure.data.RAW!BO177</f>
        <v>19.009999999999998</v>
      </c>
      <c r="AJ177">
        <f>Exclosure.data.RAW!BP177</f>
        <v>-0.39452495974235108</v>
      </c>
      <c r="AL177" s="84">
        <f>Exclosure.data.RAW!BR177</f>
        <v>-8.0917874396135264E-2</v>
      </c>
      <c r="AM177" s="84"/>
      <c r="AN177">
        <f>Exclosure.data.RAW!BT177</f>
        <v>-0.47544283413848643</v>
      </c>
    </row>
    <row r="178" spans="1:41" x14ac:dyDescent="0.25">
      <c r="A178" s="12" t="str">
        <f>Exclosure.data.RAW!A178</f>
        <v>WET_P_3_EX_H4</v>
      </c>
      <c r="B178" s="4" t="str">
        <f>Exclosure.data.RAW!B178</f>
        <v>WET_P_3_H4</v>
      </c>
      <c r="C178" s="4" t="str">
        <f>Exclosure.data.RAW!C178</f>
        <v>WET_P</v>
      </c>
      <c r="D178" s="4" t="str">
        <f>Exclosure.data.RAW!D178</f>
        <v>WET_P_3</v>
      </c>
      <c r="E178" s="4" t="str">
        <f>Exclosure.data.RAW!E178</f>
        <v>WET_P_4</v>
      </c>
      <c r="F178" s="4" t="str">
        <f>Exclosure.data.RAW!F178</f>
        <v>Mwantimba</v>
      </c>
      <c r="G178" s="12" t="str">
        <f>Exclosure.data.RAW!G178</f>
        <v>WET</v>
      </c>
      <c r="H178" s="12" t="str">
        <f>Exclosure.data.RAW!H178</f>
        <v>P</v>
      </c>
      <c r="I178" s="22">
        <f>Exclosure.data.RAW!I178</f>
        <v>3</v>
      </c>
      <c r="J178" s="22">
        <v>4</v>
      </c>
      <c r="K178" s="12" t="str">
        <f>Exclosure.data.RAW!K178</f>
        <v>EX</v>
      </c>
      <c r="L178" s="12" t="str">
        <f>Exclosure.data.RAW!L178</f>
        <v>H4</v>
      </c>
      <c r="M178" s="21">
        <f>Exclosure.data.RAW!M178</f>
        <v>1022</v>
      </c>
      <c r="N178" s="75">
        <f>Exclosure.data.RAW!N178</f>
        <v>-2.3672930339999998</v>
      </c>
      <c r="O178" s="75">
        <f>Exclosure.data.RAW!O178</f>
        <v>34.062509034000001</v>
      </c>
      <c r="P178" s="19">
        <f>Exclosure.data.RAW!P178</f>
        <v>42939</v>
      </c>
      <c r="Q178" s="19">
        <f>Exclosure.data.RAW!Q178</f>
        <v>43008</v>
      </c>
      <c r="R178" s="21">
        <f>Exclosure.data.RAW!R178</f>
        <v>69</v>
      </c>
      <c r="S178" s="54">
        <f>Exclosure.data.RAW!S178</f>
        <v>136.27214243</v>
      </c>
      <c r="T178">
        <f>Exclosure.data.RAW!T178</f>
        <v>1048.7094903459999</v>
      </c>
      <c r="U178" s="68" t="str">
        <f>Exclosure.data.RAW!U178</f>
        <v>Chr.ori</v>
      </c>
      <c r="V178" s="62">
        <f>Exclosure.data.RAW!V178</f>
        <v>1.8</v>
      </c>
      <c r="W178" s="62">
        <f>Exclosure.data.RAW!W178</f>
        <v>4.4000000000000004</v>
      </c>
      <c r="X178" s="23">
        <f>Exclosure.data.RAW!X178</f>
        <v>25</v>
      </c>
      <c r="Y178" s="23">
        <f>Exclosure.data.RAW!Y178</f>
        <v>60</v>
      </c>
      <c r="Z178" s="158">
        <f>Exclosure.data.RAW!AB178</f>
        <v>1.5</v>
      </c>
      <c r="AA178" s="158">
        <f>Exclosure.data.RAW!AC178</f>
        <v>2.6</v>
      </c>
      <c r="AB178" s="52">
        <f>Exclosure.data.RAW!AD178</f>
        <v>27</v>
      </c>
      <c r="AC178" s="52">
        <f>Exclosure.data.RAW!AE178</f>
        <v>48</v>
      </c>
      <c r="AD178">
        <f>Exclosure.data.RAW!AH178</f>
        <v>40.770000000000003</v>
      </c>
      <c r="AE178" s="87">
        <f>Exclosure.data.RAW!AI178</f>
        <v>20.14</v>
      </c>
      <c r="AF178">
        <f>Exclosure.data.RAW!AJ178</f>
        <v>60.910000000000004</v>
      </c>
      <c r="AG178" s="184">
        <f>Exclosure.data.RAW!AK178</f>
        <v>13.18</v>
      </c>
      <c r="AH178" s="87">
        <f>Exclosure.data.RAW!AN178</f>
        <v>5.38</v>
      </c>
      <c r="AI178" s="5">
        <f>Exclosure.data.RAW!BO178</f>
        <v>18.559999999999999</v>
      </c>
      <c r="AJ178">
        <f>Exclosure.data.RAW!BP178</f>
        <v>-0.15901771336553944</v>
      </c>
      <c r="AK178">
        <f>Exclosure.data.RAW!BQ178</f>
        <v>2.1739130434782577E-2</v>
      </c>
      <c r="AL178" s="84">
        <f>Exclosure.data.RAW!BR178</f>
        <v>-7.0853462157809979E-2</v>
      </c>
      <c r="AM178" s="84">
        <f>Exclosure.data.RAW!BS178</f>
        <v>0.1320450885668277</v>
      </c>
      <c r="AN178">
        <f>Exclosure.data.RAW!BT178</f>
        <v>-0.22987117552334949</v>
      </c>
      <c r="AO178">
        <f>Exclosure.data.RAW!BU178</f>
        <v>0.15378421900161024</v>
      </c>
    </row>
    <row r="179" spans="1:41" x14ac:dyDescent="0.25">
      <c r="A179" s="12" t="str">
        <f>Exclosure.data.RAW!A179</f>
        <v>WET_P_3_OP_H4</v>
      </c>
      <c r="B179" s="4" t="str">
        <f>Exclosure.data.RAW!B179</f>
        <v>WET_P_3_H4</v>
      </c>
      <c r="C179" s="4" t="str">
        <f>Exclosure.data.RAW!C179</f>
        <v>WET_P</v>
      </c>
      <c r="D179" s="4" t="str">
        <f>Exclosure.data.RAW!D179</f>
        <v>WET_P_3</v>
      </c>
      <c r="E179" s="4" t="str">
        <f>Exclosure.data.RAW!E179</f>
        <v>WET_P_4</v>
      </c>
      <c r="F179" s="4" t="str">
        <f>Exclosure.data.RAW!F179</f>
        <v>Mwantimba</v>
      </c>
      <c r="G179" s="12" t="str">
        <f>Exclosure.data.RAW!G179</f>
        <v>WET</v>
      </c>
      <c r="H179" s="12" t="str">
        <f>Exclosure.data.RAW!H179</f>
        <v>P</v>
      </c>
      <c r="I179" s="22">
        <f>Exclosure.data.RAW!I179</f>
        <v>3</v>
      </c>
      <c r="J179" s="22">
        <v>4</v>
      </c>
      <c r="K179" s="12" t="str">
        <f>Exclosure.data.RAW!K179</f>
        <v>OP</v>
      </c>
      <c r="L179" s="12" t="str">
        <f>Exclosure.data.RAW!L179</f>
        <v>H4</v>
      </c>
      <c r="M179" s="21">
        <f>Exclosure.data.RAW!M179</f>
        <v>1022</v>
      </c>
      <c r="N179" s="75">
        <f>Exclosure.data.RAW!N179</f>
        <v>-2.3672930339999998</v>
      </c>
      <c r="O179" s="75">
        <f>Exclosure.data.RAW!O179</f>
        <v>34.062509034000001</v>
      </c>
      <c r="P179" s="19">
        <f>Exclosure.data.RAW!P179</f>
        <v>42939</v>
      </c>
      <c r="Q179" s="19">
        <f>Exclosure.data.RAW!Q179</f>
        <v>43008</v>
      </c>
      <c r="R179" s="21">
        <f>Exclosure.data.RAW!R179</f>
        <v>69</v>
      </c>
      <c r="S179" s="54">
        <f>Exclosure.data.RAW!S179</f>
        <v>136.27214243</v>
      </c>
      <c r="T179">
        <f>Exclosure.data.RAW!T179</f>
        <v>1184.981632776</v>
      </c>
      <c r="U179" s="68" t="str">
        <f>Exclosure.data.RAW!U179</f>
        <v>Chr.ori</v>
      </c>
      <c r="V179" s="62">
        <f>Exclosure.data.RAW!V179</f>
        <v>2</v>
      </c>
      <c r="W179" s="62">
        <f>Exclosure.data.RAW!W179</f>
        <v>14.8</v>
      </c>
      <c r="X179" s="23">
        <f>Exclosure.data.RAW!X179</f>
        <v>30</v>
      </c>
      <c r="Y179" s="23">
        <f>Exclosure.data.RAW!Y179</f>
        <v>45</v>
      </c>
      <c r="Z179" s="158">
        <f>Exclosure.data.RAW!AB179</f>
        <v>1.25</v>
      </c>
      <c r="AA179" s="158">
        <f>Exclosure.data.RAW!AC179</f>
        <v>1.9</v>
      </c>
      <c r="AB179" s="52">
        <f>Exclosure.data.RAW!AD179</f>
        <v>22</v>
      </c>
      <c r="AC179" s="52">
        <f>Exclosure.data.RAW!AE179</f>
        <v>25</v>
      </c>
      <c r="AD179">
        <f>Exclosure.data.RAW!AH179</f>
        <v>17.13</v>
      </c>
      <c r="AE179" s="87">
        <f>Exclosure.data.RAW!AI179</f>
        <v>7.14</v>
      </c>
      <c r="AF179">
        <f>Exclosure.data.RAW!AJ179</f>
        <v>24.27</v>
      </c>
      <c r="AG179" s="184">
        <f>Exclosure.data.RAW!AK179</f>
        <v>12.64</v>
      </c>
      <c r="AH179" s="87">
        <f>Exclosure.data.RAW!AN179</f>
        <v>2.1</v>
      </c>
      <c r="AI179" s="5">
        <f>Exclosure.data.RAW!BO179</f>
        <v>14.74</v>
      </c>
      <c r="AJ179">
        <f>Exclosure.data.RAW!BP179</f>
        <v>-0.180756843800322</v>
      </c>
      <c r="AL179" s="84">
        <f>Exclosure.data.RAW!BR179</f>
        <v>-0.20289855072463767</v>
      </c>
      <c r="AM179" s="84"/>
      <c r="AN179">
        <f>Exclosure.data.RAW!BT179</f>
        <v>-0.38365539452495973</v>
      </c>
    </row>
    <row r="180" spans="1:41" x14ac:dyDescent="0.25">
      <c r="A180" s="12" t="str">
        <f>Exclosure.data.RAW!A180</f>
        <v>WET_P_4_EX_H4</v>
      </c>
      <c r="B180" s="4" t="str">
        <f>Exclosure.data.RAW!B180</f>
        <v>WET_P_4_H4</v>
      </c>
      <c r="C180" s="4" t="str">
        <f>Exclosure.data.RAW!C180</f>
        <v>WET_P</v>
      </c>
      <c r="D180" s="4" t="str">
        <f>Exclosure.data.RAW!D180</f>
        <v>WET_P_4</v>
      </c>
      <c r="E180" s="4" t="str">
        <f>Exclosure.data.RAW!E180</f>
        <v>WET_P_3</v>
      </c>
      <c r="F180" s="4" t="str">
        <f>Exclosure.data.RAW!F180</f>
        <v>Mwantimba</v>
      </c>
      <c r="G180" s="12" t="str">
        <f>Exclosure.data.RAW!G180</f>
        <v>WET</v>
      </c>
      <c r="H180" s="12" t="str">
        <f>Exclosure.data.RAW!H180</f>
        <v>P</v>
      </c>
      <c r="I180" s="22">
        <f>Exclosure.data.RAW!I180</f>
        <v>4</v>
      </c>
      <c r="J180" s="22">
        <v>3</v>
      </c>
      <c r="K180" s="12" t="str">
        <f>Exclosure.data.RAW!K180</f>
        <v>EX</v>
      </c>
      <c r="L180" s="12" t="str">
        <f>Exclosure.data.RAW!L180</f>
        <v>H4</v>
      </c>
      <c r="M180" s="21">
        <f>Exclosure.data.RAW!M180</f>
        <v>1020</v>
      </c>
      <c r="N180" s="75">
        <f>Exclosure.data.RAW!N180</f>
        <v>-2.3685700170000001</v>
      </c>
      <c r="O180" s="75">
        <f>Exclosure.data.RAW!O180</f>
        <v>34.062585980000001</v>
      </c>
      <c r="P180" s="19">
        <f>Exclosure.data.RAW!P180</f>
        <v>42939</v>
      </c>
      <c r="Q180" s="19">
        <f>Exclosure.data.RAW!Q180</f>
        <v>43008</v>
      </c>
      <c r="R180" s="21">
        <f>Exclosure.data.RAW!R180</f>
        <v>69</v>
      </c>
      <c r="S180" s="54">
        <f>Exclosure.data.RAW!S180</f>
        <v>136.27214243</v>
      </c>
      <c r="T180">
        <f>Exclosure.data.RAW!T180</f>
        <v>964.89375727000004</v>
      </c>
      <c r="U180" s="68" t="str">
        <f>Exclosure.data.RAW!U180</f>
        <v>Chr.ori</v>
      </c>
      <c r="V180" s="62">
        <f>Exclosure.data.RAW!V180</f>
        <v>2</v>
      </c>
      <c r="W180" s="62">
        <f>Exclosure.data.RAW!W180</f>
        <v>3.6</v>
      </c>
      <c r="X180" s="23">
        <f>Exclosure.data.RAW!X180</f>
        <v>20</v>
      </c>
      <c r="Y180" s="23">
        <f>Exclosure.data.RAW!Y180</f>
        <v>40</v>
      </c>
      <c r="Z180" s="158">
        <f>Exclosure.data.RAW!AB180</f>
        <v>1.4</v>
      </c>
      <c r="AA180" s="158">
        <f>Exclosure.data.RAW!AC180</f>
        <v>2.8</v>
      </c>
      <c r="AB180" s="52">
        <f>Exclosure.data.RAW!AD180</f>
        <v>20</v>
      </c>
      <c r="AC180" s="52">
        <f>Exclosure.data.RAW!AE180</f>
        <v>35</v>
      </c>
      <c r="AD180">
        <f>Exclosure.data.RAW!AH180</f>
        <v>16.68</v>
      </c>
      <c r="AE180" s="87">
        <f>Exclosure.data.RAW!AI180</f>
        <v>38.950000000000003</v>
      </c>
      <c r="AF180">
        <f>Exclosure.data.RAW!AJ180</f>
        <v>55.63</v>
      </c>
      <c r="AG180" s="184">
        <f>Exclosure.data.RAW!AK180</f>
        <v>13.92</v>
      </c>
      <c r="AH180" s="87">
        <f>Exclosure.data.RAW!AN180</f>
        <v>7.26</v>
      </c>
      <c r="AI180" s="5">
        <f>Exclosure.data.RAW!BO180</f>
        <v>21.18</v>
      </c>
      <c r="AJ180">
        <f>Exclosure.data.RAW!BP180</f>
        <v>0.11070853462157811</v>
      </c>
      <c r="AK180">
        <f>Exclosure.data.RAW!BQ180</f>
        <v>-0.14935587761674715</v>
      </c>
      <c r="AL180" s="84">
        <f>Exclosure.data.RAW!BR180</f>
        <v>-0.72262479871175533</v>
      </c>
      <c r="AM180" s="84">
        <f>Exclosure.data.RAW!BS180</f>
        <v>-0.20813204508856681</v>
      </c>
      <c r="AN180">
        <f>Exclosure.data.RAW!BT180</f>
        <v>-0.61191626409017719</v>
      </c>
      <c r="AO180">
        <f>Exclosure.data.RAW!BU180</f>
        <v>-0.35748792270531399</v>
      </c>
    </row>
    <row r="181" spans="1:41" x14ac:dyDescent="0.25">
      <c r="A181" s="12" t="str">
        <f>Exclosure.data.RAW!A181</f>
        <v>WET_P_4_OP_H4</v>
      </c>
      <c r="B181" s="4" t="str">
        <f>Exclosure.data.RAW!B181</f>
        <v>WET_P_4_H4</v>
      </c>
      <c r="C181" s="4" t="str">
        <f>Exclosure.data.RAW!C181</f>
        <v>WET_P</v>
      </c>
      <c r="D181" s="4" t="str">
        <f>Exclosure.data.RAW!D181</f>
        <v>WET_P_4</v>
      </c>
      <c r="E181" s="4" t="str">
        <f>Exclosure.data.RAW!E181</f>
        <v>WET_P_3</v>
      </c>
      <c r="F181" s="4" t="str">
        <f>Exclosure.data.RAW!F181</f>
        <v>Mwantimba</v>
      </c>
      <c r="G181" s="12" t="str">
        <f>Exclosure.data.RAW!G181</f>
        <v>WET</v>
      </c>
      <c r="H181" s="12" t="str">
        <f>Exclosure.data.RAW!H181</f>
        <v>P</v>
      </c>
      <c r="I181" s="22">
        <f>Exclosure.data.RAW!I181</f>
        <v>4</v>
      </c>
      <c r="J181" s="22">
        <v>3</v>
      </c>
      <c r="K181" s="12" t="str">
        <f>Exclosure.data.RAW!K181</f>
        <v>OP</v>
      </c>
      <c r="L181" s="12" t="str">
        <f>Exclosure.data.RAW!L181</f>
        <v>H4</v>
      </c>
      <c r="M181" s="21">
        <f>Exclosure.data.RAW!M181</f>
        <v>1020</v>
      </c>
      <c r="N181" s="75">
        <f>Exclosure.data.RAW!N181</f>
        <v>-2.3685700170000001</v>
      </c>
      <c r="O181" s="75">
        <f>Exclosure.data.RAW!O181</f>
        <v>34.062585980000001</v>
      </c>
      <c r="P181" s="19">
        <f>Exclosure.data.RAW!P181</f>
        <v>42939</v>
      </c>
      <c r="Q181" s="19">
        <f>Exclosure.data.RAW!Q181</f>
        <v>43008</v>
      </c>
      <c r="R181" s="21">
        <f>Exclosure.data.RAW!R181</f>
        <v>69</v>
      </c>
      <c r="S181" s="54">
        <f>Exclosure.data.RAW!S181</f>
        <v>136.27214243</v>
      </c>
      <c r="T181">
        <f>Exclosure.data.RAW!T181</f>
        <v>1101.1658997</v>
      </c>
      <c r="U181" s="68" t="str">
        <f>Exclosure.data.RAW!U181</f>
        <v>Chr.ori</v>
      </c>
      <c r="V181" s="62">
        <f>Exclosure.data.RAW!V181</f>
        <v>1.8</v>
      </c>
      <c r="W181" s="62">
        <f>Exclosure.data.RAW!W181</f>
        <v>11.6</v>
      </c>
      <c r="X181" s="23">
        <f>Exclosure.data.RAW!X181</f>
        <v>45</v>
      </c>
      <c r="Y181" s="23">
        <f>Exclosure.data.RAW!Y181</f>
        <v>60</v>
      </c>
      <c r="Z181" s="158">
        <f>Exclosure.data.RAW!AB181</f>
        <v>1.5</v>
      </c>
      <c r="AA181" s="158">
        <f>Exclosure.data.RAW!AC181</f>
        <v>1.4</v>
      </c>
      <c r="AB181" s="52">
        <f>Exclosure.data.RAW!AD181</f>
        <v>30</v>
      </c>
      <c r="AC181" s="52">
        <f>Exclosure.data.RAW!AE181</f>
        <v>40</v>
      </c>
      <c r="AD181">
        <f>Exclosure.data.RAW!AH181</f>
        <v>11.17</v>
      </c>
      <c r="AE181" s="87">
        <f>Exclosure.data.RAW!AI181</f>
        <v>25.21</v>
      </c>
      <c r="AF181">
        <f>Exclosure.data.RAW!AJ181</f>
        <v>36.380000000000003</v>
      </c>
      <c r="AG181" s="184">
        <f>Exclosure.data.RAW!AK181</f>
        <v>17.63</v>
      </c>
      <c r="AH181" s="87">
        <f>Exclosure.data.RAW!AN181</f>
        <v>12.43</v>
      </c>
      <c r="AI181" s="5">
        <f>Exclosure.data.RAW!BO181</f>
        <v>30.06</v>
      </c>
      <c r="AJ181">
        <f>Exclosure.data.RAW!BP181</f>
        <v>0.26006441223832527</v>
      </c>
      <c r="AL181" s="84">
        <f>Exclosure.data.RAW!BR181</f>
        <v>-0.51449275362318847</v>
      </c>
      <c r="AM181" s="84"/>
      <c r="AN181">
        <f>Exclosure.data.RAW!BT181</f>
        <v>-0.25442834138486331</v>
      </c>
    </row>
    <row r="182" spans="1:41" x14ac:dyDescent="0.25">
      <c r="A182" s="12" t="str">
        <f>Exclosure.data.RAW!A182</f>
        <v>DRY_W_1_EX_H4</v>
      </c>
      <c r="B182" s="4" t="str">
        <f>Exclosure.data.RAW!B182</f>
        <v>DRY_W_1_H4</v>
      </c>
      <c r="C182" s="4" t="str">
        <f>Exclosure.data.RAW!C182</f>
        <v>DRY_W</v>
      </c>
      <c r="D182" s="4" t="str">
        <f>Exclosure.data.RAW!D182</f>
        <v>DRY_W_1</v>
      </c>
      <c r="E182" s="4" t="str">
        <f>Exclosure.data.RAW!E182</f>
        <v>DRY_W_3</v>
      </c>
      <c r="F182" s="4" t="str">
        <f>Exclosure.data.RAW!F182</f>
        <v>Maswa</v>
      </c>
      <c r="G182" s="12" t="str">
        <f>Exclosure.data.RAW!G182</f>
        <v>DRY</v>
      </c>
      <c r="H182" s="12" t="str">
        <f>Exclosure.data.RAW!H182</f>
        <v>W</v>
      </c>
      <c r="I182" s="22">
        <f>Exclosure.data.RAW!I182</f>
        <v>1</v>
      </c>
      <c r="J182" s="22">
        <v>3</v>
      </c>
      <c r="K182" s="12" t="str">
        <f>Exclosure.data.RAW!K182</f>
        <v>EX</v>
      </c>
      <c r="L182" s="12" t="str">
        <f>Exclosure.data.RAW!L182</f>
        <v>H4</v>
      </c>
      <c r="M182" s="21">
        <f>Exclosure.data.RAW!M182</f>
        <v>995</v>
      </c>
      <c r="N182" s="75">
        <f>Exclosure.data.RAW!N182</f>
        <v>-3.2993320000000002</v>
      </c>
      <c r="O182" s="75">
        <f>Exclosure.data.RAW!O182</f>
        <v>34.848457965999998</v>
      </c>
      <c r="P182" s="19">
        <f>Exclosure.data.RAW!P182</f>
        <v>42937</v>
      </c>
      <c r="Q182" s="19">
        <f>Exclosure.data.RAW!Q182</f>
        <v>43006</v>
      </c>
      <c r="R182" s="21">
        <f>Exclosure.data.RAW!R182</f>
        <v>69</v>
      </c>
      <c r="S182" s="54">
        <f>Exclosure.data.RAW!S182</f>
        <v>6.900000125</v>
      </c>
      <c r="T182">
        <f>Exclosure.data.RAW!T182</f>
        <v>879.34560026500003</v>
      </c>
      <c r="U182" s="68" t="str">
        <f>Exclosure.data.RAW!U182</f>
        <v>Cyn.dac</v>
      </c>
      <c r="V182" s="62">
        <f>Exclosure.data.RAW!V182</f>
        <v>0.5</v>
      </c>
      <c r="W182" s="62">
        <f>Exclosure.data.RAW!W182</f>
        <v>4.4000000000000004</v>
      </c>
      <c r="X182" s="23">
        <f>Exclosure.data.RAW!X182</f>
        <v>4</v>
      </c>
      <c r="Y182" s="23">
        <f>Exclosure.data.RAW!Y182</f>
        <v>10</v>
      </c>
      <c r="Z182" s="158">
        <f>Exclosure.data.RAW!AB182</f>
        <v>2</v>
      </c>
      <c r="AA182" s="158">
        <f>Exclosure.data.RAW!AC182</f>
        <v>5.4</v>
      </c>
      <c r="AB182" s="54">
        <f>Exclosure.data.RAW!AD182</f>
        <v>4</v>
      </c>
      <c r="AC182" s="52">
        <f>Exclosure.data.RAW!AE182</f>
        <v>22</v>
      </c>
      <c r="AD182" s="193">
        <f>Exclosure.data.RAW!AH182</f>
        <v>5.85</v>
      </c>
      <c r="AE182" s="85">
        <f>Exclosure.data.RAW!AI182</f>
        <v>9</v>
      </c>
      <c r="AF182" s="193">
        <f>Exclosure.data.RAW!AJ182</f>
        <v>14.85</v>
      </c>
      <c r="AG182" s="184">
        <f>Exclosure.data.RAW!AK182</f>
        <v>2.2799999999999998</v>
      </c>
      <c r="AH182" s="87">
        <f>Exclosure.data.RAW!AN182</f>
        <v>7.37</v>
      </c>
      <c r="AI182" s="5">
        <f>Exclosure.data.RAW!BO182</f>
        <v>9.65</v>
      </c>
      <c r="AJ182">
        <f>Exclosure.data.RAW!BP182</f>
        <v>-0.16908212560386476</v>
      </c>
      <c r="AK182">
        <f>Exclosure.data.RAW!BQ182</f>
        <v>-8.252818035426733E-2</v>
      </c>
      <c r="AL182" s="84">
        <f>Exclosure.data.RAW!BR182</f>
        <v>-0.58695652173913049</v>
      </c>
      <c r="AM182" s="84">
        <f>Exclosure.data.RAW!BS182</f>
        <v>8.6956521739130446E-2</v>
      </c>
      <c r="AN182">
        <f>Exclosure.data.RAW!BT182</f>
        <v>-2.375201288244766E-2</v>
      </c>
      <c r="AO182">
        <f>Exclosure.data.RAW!BU182</f>
        <v>4.4283413848631723E-3</v>
      </c>
    </row>
    <row r="183" spans="1:41" x14ac:dyDescent="0.25">
      <c r="A183" s="12" t="str">
        <f>Exclosure.data.RAW!A183</f>
        <v>DRY_W_1_EX2_H4</v>
      </c>
      <c r="B183" s="4" t="str">
        <f>Exclosure.data.RAW!B183</f>
        <v>DRY_W_1_H4</v>
      </c>
      <c r="C183" s="4" t="str">
        <f>Exclosure.data.RAW!C183</f>
        <v>DRY_W</v>
      </c>
      <c r="D183" s="4" t="str">
        <f>Exclosure.data.RAW!D183</f>
        <v>DRY_W_1</v>
      </c>
      <c r="E183" s="4" t="str">
        <f>Exclosure.data.RAW!E183</f>
        <v>DRY_W_3</v>
      </c>
      <c r="F183" s="4" t="str">
        <f>Exclosure.data.RAW!F183</f>
        <v>Maswa</v>
      </c>
      <c r="G183" s="12" t="str">
        <f>Exclosure.data.RAW!G183</f>
        <v>DRY</v>
      </c>
      <c r="H183" s="12" t="str">
        <f>Exclosure.data.RAW!H183</f>
        <v>W</v>
      </c>
      <c r="I183" s="22">
        <f>Exclosure.data.RAW!I183</f>
        <v>1</v>
      </c>
      <c r="J183" s="22">
        <v>3</v>
      </c>
      <c r="K183" s="12" t="str">
        <f>Exclosure.data.RAW!K183</f>
        <v>EX2</v>
      </c>
      <c r="L183" s="12" t="str">
        <f>Exclosure.data.RAW!L183</f>
        <v>H4</v>
      </c>
      <c r="M183" s="21">
        <f>Exclosure.data.RAW!M183</f>
        <v>995</v>
      </c>
      <c r="N183" s="75">
        <f>Exclosure.data.RAW!N183</f>
        <v>-3.2993320000000002</v>
      </c>
      <c r="O183" s="75">
        <f>Exclosure.data.RAW!O183</f>
        <v>34.848457965999998</v>
      </c>
      <c r="P183" s="19">
        <f>Exclosure.data.RAW!P183</f>
        <v>42937</v>
      </c>
      <c r="Q183" s="19">
        <f>Exclosure.data.RAW!Q183</f>
        <v>43006</v>
      </c>
      <c r="R183" s="21">
        <f>Exclosure.data.RAW!R183</f>
        <v>69</v>
      </c>
      <c r="S183" s="54">
        <f>Exclosure.data.RAW!S183</f>
        <v>6.900000125</v>
      </c>
      <c r="T183">
        <f>Exclosure.data.RAW!T183</f>
        <v>886.24560039000005</v>
      </c>
      <c r="U183" s="68" t="str">
        <f>Exclosure.data.RAW!U183</f>
        <v>Cyn.dac</v>
      </c>
      <c r="V183" s="62">
        <f>Exclosure.data.RAW!V183</f>
        <v>1.5</v>
      </c>
      <c r="W183" s="62">
        <f>Exclosure.data.RAW!W183</f>
        <v>2</v>
      </c>
      <c r="X183" s="23">
        <f>Exclosure.data.RAW!X183</f>
        <v>15</v>
      </c>
      <c r="Y183" s="23">
        <f>Exclosure.data.RAW!Y183</f>
        <v>40</v>
      </c>
      <c r="Z183" s="158">
        <f>Exclosure.data.RAW!AB183</f>
        <v>2</v>
      </c>
      <c r="AA183" s="158">
        <f>Exclosure.data.RAW!AC183</f>
        <v>5</v>
      </c>
      <c r="AB183" s="54">
        <f>Exclosure.data.RAW!AD183</f>
        <v>8</v>
      </c>
      <c r="AC183" s="52">
        <f>Exclosure.data.RAW!AE183</f>
        <v>40</v>
      </c>
      <c r="AD183" s="193">
        <f>Exclosure.data.RAW!AH183</f>
        <v>6.88</v>
      </c>
      <c r="AE183" s="85">
        <f>Exclosure.data.RAW!AI183</f>
        <v>21.95</v>
      </c>
      <c r="AF183" s="193">
        <f>Exclosure.data.RAW!AJ183</f>
        <v>28.83</v>
      </c>
      <c r="AG183" s="184">
        <f>Exclosure.data.RAW!AK183</f>
        <v>5.32</v>
      </c>
      <c r="AH183" s="87">
        <f>Exclosure.data.RAW!AN183</f>
        <v>13.62</v>
      </c>
      <c r="AI183" s="5">
        <f>Exclosure.data.RAW!BO183</f>
        <v>18.939999999999998</v>
      </c>
      <c r="AJ183">
        <f>Exclosure.data.RAW!BP183</f>
        <v>-4.6698872785829314E-2</v>
      </c>
      <c r="AK183">
        <f>Exclosure.data.RAW!BQ183</f>
        <v>3.9855072463768126E-2</v>
      </c>
      <c r="AL183" s="84">
        <f>Exclosure.data.RAW!BR183</f>
        <v>0.28623188405797101</v>
      </c>
      <c r="AM183" s="84">
        <f>Exclosure.data.RAW!BS183</f>
        <v>0.33856682769726248</v>
      </c>
      <c r="AN183">
        <f>Exclosure.data.RAW!BT183</f>
        <v>0.3502415458937197</v>
      </c>
      <c r="AO183">
        <f>Exclosure.data.RAW!BU183</f>
        <v>0.37842190016103056</v>
      </c>
    </row>
    <row r="184" spans="1:41" x14ac:dyDescent="0.25">
      <c r="A184" s="12" t="str">
        <f>Exclosure.data.RAW!A184</f>
        <v>DRY_W_1_OP_H4</v>
      </c>
      <c r="B184" s="4" t="str">
        <f>Exclosure.data.RAW!B184</f>
        <v>DRY_W_1_H4</v>
      </c>
      <c r="C184" s="4" t="str">
        <f>Exclosure.data.RAW!C184</f>
        <v>DRY_W</v>
      </c>
      <c r="D184" s="4" t="str">
        <f>Exclosure.data.RAW!D184</f>
        <v>DRY_W_1</v>
      </c>
      <c r="E184" s="4" t="str">
        <f>Exclosure.data.RAW!E184</f>
        <v>DRY_W_3</v>
      </c>
      <c r="F184" s="4" t="str">
        <f>Exclosure.data.RAW!F184</f>
        <v>Maswa</v>
      </c>
      <c r="G184" s="12" t="str">
        <f>Exclosure.data.RAW!G184</f>
        <v>DRY</v>
      </c>
      <c r="H184" s="12" t="str">
        <f>Exclosure.data.RAW!H184</f>
        <v>W</v>
      </c>
      <c r="I184" s="22">
        <f>Exclosure.data.RAW!I184</f>
        <v>1</v>
      </c>
      <c r="J184" s="22">
        <v>3</v>
      </c>
      <c r="K184" s="12" t="str">
        <f>Exclosure.data.RAW!K184</f>
        <v>OP</v>
      </c>
      <c r="L184" s="12" t="str">
        <f>Exclosure.data.RAW!L184</f>
        <v>H4</v>
      </c>
      <c r="M184" s="21">
        <f>Exclosure.data.RAW!M184</f>
        <v>995</v>
      </c>
      <c r="N184" s="75">
        <f>Exclosure.data.RAW!N184</f>
        <v>-3.2993320000000002</v>
      </c>
      <c r="O184" s="75">
        <f>Exclosure.data.RAW!O184</f>
        <v>34.848457965999998</v>
      </c>
      <c r="P184" s="19">
        <f>Exclosure.data.RAW!P184</f>
        <v>42937</v>
      </c>
      <c r="Q184" s="19">
        <f>Exclosure.data.RAW!Q184</f>
        <v>43006</v>
      </c>
      <c r="R184" s="21">
        <f>Exclosure.data.RAW!R184</f>
        <v>69</v>
      </c>
      <c r="S184" s="54">
        <f>Exclosure.data.RAW!S184</f>
        <v>6.900000125</v>
      </c>
      <c r="T184">
        <f>Exclosure.data.RAW!T184</f>
        <v>893.14560051499996</v>
      </c>
      <c r="U184" s="68" t="str">
        <f>Exclosure.data.RAW!U184</f>
        <v>Cyn.dac</v>
      </c>
      <c r="V184" s="62">
        <f>Exclosure.data.RAW!V184</f>
        <v>1.5</v>
      </c>
      <c r="W184" s="62">
        <f>Exclosure.data.RAW!W184</f>
        <v>1.4</v>
      </c>
      <c r="X184" s="23">
        <f>Exclosure.data.RAW!X184</f>
        <v>8</v>
      </c>
      <c r="Y184" s="23">
        <f>Exclosure.data.RAW!Y184</f>
        <v>20</v>
      </c>
      <c r="Z184" s="158">
        <f>Exclosure.data.RAW!AB184</f>
        <v>1</v>
      </c>
      <c r="AA184" s="158">
        <f>Exclosure.data.RAW!AC184</f>
        <v>4</v>
      </c>
      <c r="AB184" s="54">
        <f>Exclosure.data.RAW!AD184</f>
        <v>5</v>
      </c>
      <c r="AC184" s="52">
        <f>Exclosure.data.RAW!AE184</f>
        <v>30</v>
      </c>
      <c r="AD184" s="193">
        <f>Exclosure.data.RAW!AH184</f>
        <v>4.74</v>
      </c>
      <c r="AE184" s="85">
        <f>Exclosure.data.RAW!AI184</f>
        <v>6.51</v>
      </c>
      <c r="AF184" s="193">
        <f>Exclosure.data.RAW!AJ184</f>
        <v>11.25</v>
      </c>
      <c r="AG184" s="184">
        <f>Exclosure.data.RAW!AK184</f>
        <v>4.33</v>
      </c>
      <c r="AH184" s="87">
        <f>Exclosure.data.RAW!AN184</f>
        <v>5.21</v>
      </c>
      <c r="AI184" s="5">
        <f>Exclosure.data.RAW!BO184</f>
        <v>9.5399999999999991</v>
      </c>
      <c r="AJ184">
        <f>Exclosure.data.RAW!BP184</f>
        <v>-8.6553945249597433E-2</v>
      </c>
      <c r="AL184" s="84">
        <f>Exclosure.data.RAW!BR184</f>
        <v>-5.2334943639291462E-2</v>
      </c>
      <c r="AM184" s="84"/>
      <c r="AN184">
        <f>Exclosure.data.RAW!BT184</f>
        <v>-2.8180354267310834E-2</v>
      </c>
    </row>
    <row r="185" spans="1:41" x14ac:dyDescent="0.25">
      <c r="A185" s="12" t="str">
        <f>Exclosure.data.RAW!A185</f>
        <v>DRY_W_2_EX_H4</v>
      </c>
      <c r="B185" s="4" t="str">
        <f>Exclosure.data.RAW!B185</f>
        <v>DRY_W_2_H4</v>
      </c>
      <c r="C185" s="4" t="str">
        <f>Exclosure.data.RAW!C185</f>
        <v>DRY_W</v>
      </c>
      <c r="D185" s="4" t="str">
        <f>Exclosure.data.RAW!D185</f>
        <v>DRY_W_2</v>
      </c>
      <c r="E185" s="4" t="str">
        <f>Exclosure.data.RAW!E185</f>
        <v>DRY_W_4</v>
      </c>
      <c r="F185" s="4" t="str">
        <f>Exclosure.data.RAW!F185</f>
        <v>Maswa</v>
      </c>
      <c r="G185" s="12" t="str">
        <f>Exclosure.data.RAW!G185</f>
        <v>DRY</v>
      </c>
      <c r="H185" s="12" t="str">
        <f>Exclosure.data.RAW!H185</f>
        <v>W</v>
      </c>
      <c r="I185" s="22">
        <f>Exclosure.data.RAW!I185</f>
        <v>2</v>
      </c>
      <c r="J185" s="22">
        <v>4</v>
      </c>
      <c r="K185" s="12" t="str">
        <f>Exclosure.data.RAW!K185</f>
        <v>EX</v>
      </c>
      <c r="L185" s="12" t="str">
        <f>Exclosure.data.RAW!L185</f>
        <v>H4</v>
      </c>
      <c r="M185" s="21">
        <f>Exclosure.data.RAW!M185</f>
        <v>980</v>
      </c>
      <c r="N185" s="75">
        <f>Exclosure.data.RAW!N185</f>
        <v>-3.3032679740000002</v>
      </c>
      <c r="O185" s="75">
        <f>Exclosure.data.RAW!O185</f>
        <v>34.847795963000003</v>
      </c>
      <c r="P185" s="19">
        <f>Exclosure.data.RAW!P185</f>
        <v>42937</v>
      </c>
      <c r="Q185" s="19">
        <f>Exclosure.data.RAW!Q185</f>
        <v>43006</v>
      </c>
      <c r="R185" s="21">
        <f>Exclosure.data.RAW!R185</f>
        <v>69</v>
      </c>
      <c r="S185" s="54">
        <f>Exclosure.data.RAW!S185</f>
        <v>6.900000125</v>
      </c>
      <c r="T185">
        <f>Exclosure.data.RAW!T185</f>
        <v>879.34560026500003</v>
      </c>
      <c r="U185" s="68" t="str">
        <f>Exclosure.data.RAW!U185</f>
        <v>Cyn.dac</v>
      </c>
      <c r="V185" s="62">
        <f>Exclosure.data.RAW!V185</f>
        <v>2.5</v>
      </c>
      <c r="W185" s="62">
        <f>Exclosure.data.RAW!W185</f>
        <v>6.2</v>
      </c>
      <c r="X185" s="23">
        <f>Exclosure.data.RAW!X185</f>
        <v>25</v>
      </c>
      <c r="Y185" s="23">
        <f>Exclosure.data.RAW!Y185</f>
        <v>40</v>
      </c>
      <c r="Z185" s="158">
        <f>Exclosure.data.RAW!AB185</f>
        <v>2.25</v>
      </c>
      <c r="AA185" s="158">
        <f>Exclosure.data.RAW!AC185</f>
        <v>5</v>
      </c>
      <c r="AB185" s="54">
        <f>Exclosure.data.RAW!AD185</f>
        <v>10</v>
      </c>
      <c r="AC185" s="52">
        <f>Exclosure.data.RAW!AE185</f>
        <v>28</v>
      </c>
      <c r="AD185" s="193">
        <f>Exclosure.data.RAW!AH185</f>
        <v>4.67</v>
      </c>
      <c r="AE185" s="85">
        <f>Exclosure.data.RAW!AI185</f>
        <v>8.81</v>
      </c>
      <c r="AF185" s="193">
        <f>Exclosure.data.RAW!AJ185</f>
        <v>13.48</v>
      </c>
      <c r="AG185" s="184">
        <f>Exclosure.data.RAW!AK185</f>
        <v>12.35</v>
      </c>
      <c r="AH185" s="87">
        <f>Exclosure.data.RAW!AN185</f>
        <v>3.41</v>
      </c>
      <c r="AI185" s="5">
        <f>Exclosure.data.RAW!BO185</f>
        <v>15.76</v>
      </c>
      <c r="AJ185">
        <f>Exclosure.data.RAW!BP185</f>
        <v>0.17512077294685988</v>
      </c>
      <c r="AK185">
        <f>Exclosure.data.RAW!BQ185</f>
        <v>0.39573268921095012</v>
      </c>
      <c r="AL185" s="84">
        <f>Exclosure.data.RAW!BR185</f>
        <v>-6.964573268921094E-2</v>
      </c>
      <c r="AM185" s="84">
        <f>Exclosure.data.RAW!BS185</f>
        <v>5.4750402576489554E-2</v>
      </c>
      <c r="AN185">
        <f>Exclosure.data.RAW!BT185</f>
        <v>8.8164251207729458E-2</v>
      </c>
      <c r="AO185">
        <f>Exclosure.data.RAW!BU185</f>
        <v>0.45048309178743962</v>
      </c>
    </row>
    <row r="186" spans="1:41" x14ac:dyDescent="0.25">
      <c r="A186" s="12" t="str">
        <f>Exclosure.data.RAW!A186</f>
        <v>DRY_W_2_EX2_H4</v>
      </c>
      <c r="B186" s="4" t="str">
        <f>Exclosure.data.RAW!B186</f>
        <v>DRY_W_2_H4</v>
      </c>
      <c r="C186" s="4" t="str">
        <f>Exclosure.data.RAW!C186</f>
        <v>DRY_W</v>
      </c>
      <c r="D186" s="4" t="str">
        <f>Exclosure.data.RAW!D186</f>
        <v>DRY_W_2</v>
      </c>
      <c r="E186" s="4" t="str">
        <f>Exclosure.data.RAW!E186</f>
        <v>DRY_W_4</v>
      </c>
      <c r="F186" s="4" t="str">
        <f>Exclosure.data.RAW!F186</f>
        <v>Maswa</v>
      </c>
      <c r="G186" s="12" t="str">
        <f>Exclosure.data.RAW!G186</f>
        <v>DRY</v>
      </c>
      <c r="H186" s="12" t="str">
        <f>Exclosure.data.RAW!H186</f>
        <v>W</v>
      </c>
      <c r="I186" s="22">
        <f>Exclosure.data.RAW!I186</f>
        <v>2</v>
      </c>
      <c r="J186" s="22">
        <v>4</v>
      </c>
      <c r="K186" s="12" t="str">
        <f>Exclosure.data.RAW!K186</f>
        <v>EX2</v>
      </c>
      <c r="L186" s="12" t="str">
        <f>Exclosure.data.RAW!L186</f>
        <v>H4</v>
      </c>
      <c r="M186" s="21">
        <f>Exclosure.data.RAW!M186</f>
        <v>980</v>
      </c>
      <c r="N186" s="75">
        <f>Exclosure.data.RAW!N186</f>
        <v>-3.3032679740000002</v>
      </c>
      <c r="O186" s="75">
        <f>Exclosure.data.RAW!O186</f>
        <v>34.847795963000003</v>
      </c>
      <c r="P186" s="19">
        <f>Exclosure.data.RAW!P186</f>
        <v>42937</v>
      </c>
      <c r="Q186" s="19">
        <f>Exclosure.data.RAW!Q186</f>
        <v>43006</v>
      </c>
      <c r="R186" s="21">
        <f>Exclosure.data.RAW!R186</f>
        <v>69</v>
      </c>
      <c r="S186" s="54">
        <f>Exclosure.data.RAW!S186</f>
        <v>6.900000125</v>
      </c>
      <c r="T186">
        <f>Exclosure.data.RAW!T186</f>
        <v>886.24560039000005</v>
      </c>
      <c r="U186" s="68" t="str">
        <f>Exclosure.data.RAW!U186</f>
        <v>Cyn.dac</v>
      </c>
      <c r="V186" s="62">
        <f>Exclosure.data.RAW!V186</f>
        <v>2.2000000000000002</v>
      </c>
      <c r="W186" s="62">
        <f>Exclosure.data.RAW!W186</f>
        <v>1.8</v>
      </c>
      <c r="X186" s="23">
        <f>Exclosure.data.RAW!X186</f>
        <v>12</v>
      </c>
      <c r="Y186" s="23">
        <f>Exclosure.data.RAW!Y186</f>
        <v>17</v>
      </c>
      <c r="Z186" s="158">
        <f>Exclosure.data.RAW!AB186</f>
        <v>1.5</v>
      </c>
      <c r="AA186" s="158">
        <f>Exclosure.data.RAW!AC186</f>
        <v>2.2000000000000002</v>
      </c>
      <c r="AB186" s="54">
        <f>Exclosure.data.RAW!AD186</f>
        <v>7</v>
      </c>
      <c r="AC186" s="52">
        <f>Exclosure.data.RAW!AE186</f>
        <v>14</v>
      </c>
      <c r="AD186" s="193">
        <f>Exclosure.data.RAW!AH186</f>
        <v>3.6</v>
      </c>
      <c r="AE186" s="85">
        <f>Exclosure.data.RAW!AI186</f>
        <v>14.01</v>
      </c>
      <c r="AF186" s="193">
        <f>Exclosure.data.RAW!AJ186</f>
        <v>17.61</v>
      </c>
      <c r="AG186" s="184">
        <f>Exclosure.data.RAW!AK186</f>
        <v>3.87</v>
      </c>
      <c r="AH186" s="87">
        <f>Exclosure.data.RAW!AN186</f>
        <v>4.05</v>
      </c>
      <c r="AI186" s="5">
        <f>Exclosure.data.RAW!BO186</f>
        <v>7.92</v>
      </c>
      <c r="AJ186">
        <f>Exclosure.data.RAW!BP186</f>
        <v>-0.16626409017713367</v>
      </c>
      <c r="AK186">
        <f>Exclosure.data.RAW!BQ186</f>
        <v>5.4347826086956527E-2</v>
      </c>
      <c r="AL186" s="84">
        <f>Exclosure.data.RAW!BR186</f>
        <v>-4.3880837359098229E-2</v>
      </c>
      <c r="AM186" s="84">
        <f>Exclosure.data.RAW!BS186</f>
        <v>8.0515297906602251E-2</v>
      </c>
      <c r="AN186">
        <f>Exclosure.data.RAW!BT186</f>
        <v>-0.22745571658615141</v>
      </c>
      <c r="AO186">
        <f>Exclosure.data.RAW!BU186</f>
        <v>0.13486312399355876</v>
      </c>
    </row>
    <row r="187" spans="1:41" x14ac:dyDescent="0.25">
      <c r="A187" s="12" t="str">
        <f>Exclosure.data.RAW!A187</f>
        <v>DRY_W_2_OP_H4</v>
      </c>
      <c r="B187" s="4" t="str">
        <f>Exclosure.data.RAW!B187</f>
        <v>DRY_W_2_H4</v>
      </c>
      <c r="C187" s="4" t="str">
        <f>Exclosure.data.RAW!C187</f>
        <v>DRY_W</v>
      </c>
      <c r="D187" s="12" t="str">
        <f>Exclosure.data.RAW!D187</f>
        <v>DRY_W_2</v>
      </c>
      <c r="E187" s="12" t="str">
        <f>Exclosure.data.RAW!E187</f>
        <v>DRY_W_4</v>
      </c>
      <c r="F187" s="4" t="str">
        <f>Exclosure.data.RAW!F187</f>
        <v>Maswa</v>
      </c>
      <c r="G187" s="12" t="str">
        <f>Exclosure.data.RAW!G187</f>
        <v>DRY</v>
      </c>
      <c r="H187" s="12" t="str">
        <f>Exclosure.data.RAW!H187</f>
        <v>W</v>
      </c>
      <c r="I187" s="22">
        <f>Exclosure.data.RAW!I187</f>
        <v>2</v>
      </c>
      <c r="J187" s="22">
        <v>4</v>
      </c>
      <c r="K187" s="12" t="str">
        <f>Exclosure.data.RAW!K187</f>
        <v>OP</v>
      </c>
      <c r="L187" s="12" t="str">
        <f>Exclosure.data.RAW!L187</f>
        <v>H4</v>
      </c>
      <c r="M187" s="22">
        <f>Exclosure.data.RAW!M187</f>
        <v>980</v>
      </c>
      <c r="N187" s="75">
        <f>Exclosure.data.RAW!N187</f>
        <v>-3.3032679740000002</v>
      </c>
      <c r="O187" s="75">
        <f>Exclosure.data.RAW!O187</f>
        <v>34.847795963000003</v>
      </c>
      <c r="P187" s="19">
        <f>Exclosure.data.RAW!P187</f>
        <v>42937</v>
      </c>
      <c r="Q187" s="19">
        <f>Exclosure.data.RAW!Q187</f>
        <v>43006</v>
      </c>
      <c r="R187" s="21">
        <f>Exclosure.data.RAW!R187</f>
        <v>69</v>
      </c>
      <c r="S187" s="54">
        <f>Exclosure.data.RAW!S187</f>
        <v>6.900000125</v>
      </c>
      <c r="T187">
        <f>Exclosure.data.RAW!T187</f>
        <v>893.14560051499996</v>
      </c>
      <c r="U187" s="68" t="str">
        <f>Exclosure.data.RAW!U187</f>
        <v>Cyn.dac</v>
      </c>
      <c r="V187" s="62">
        <f>Exclosure.data.RAW!V187</f>
        <v>2</v>
      </c>
      <c r="W187" s="62">
        <f>Exclosure.data.RAW!W187</f>
        <v>7</v>
      </c>
      <c r="X187" s="23">
        <f>Exclosure.data.RAW!X187</f>
        <v>5</v>
      </c>
      <c r="Y187" s="23">
        <f>Exclosure.data.RAW!Y187</f>
        <v>20</v>
      </c>
      <c r="Z187" s="158">
        <f>Exclosure.data.RAW!AB187</f>
        <v>1</v>
      </c>
      <c r="AA187" s="158">
        <f>Exclosure.data.RAW!AC187</f>
        <v>1.6</v>
      </c>
      <c r="AB187" s="54">
        <f>Exclosure.data.RAW!AD187</f>
        <v>4</v>
      </c>
      <c r="AC187" s="52">
        <f>Exclosure.data.RAW!AE187</f>
        <v>8</v>
      </c>
      <c r="AD187" s="193">
        <f>Exclosure.data.RAW!AH187</f>
        <v>3.46</v>
      </c>
      <c r="AE187" s="85">
        <f>Exclosure.data.RAW!AI187</f>
        <v>5.14</v>
      </c>
      <c r="AF187" s="193">
        <f>Exclosure.data.RAW!AJ187</f>
        <v>8.6</v>
      </c>
      <c r="AG187" s="184">
        <f>Exclosure.data.RAW!AK187</f>
        <v>2.52</v>
      </c>
      <c r="AH187" s="87">
        <f>Exclosure.data.RAW!AN187</f>
        <v>2.0499999999999998</v>
      </c>
      <c r="AI187" s="5">
        <f>Exclosure.data.RAW!BO187</f>
        <v>4.57</v>
      </c>
      <c r="AJ187">
        <f>Exclosure.data.RAW!BP187</f>
        <v>-0.22061191626409019</v>
      </c>
      <c r="AL187" s="84">
        <f>Exclosure.data.RAW!BR187</f>
        <v>-0.12439613526570049</v>
      </c>
      <c r="AM187" s="84"/>
      <c r="AN187">
        <f>Exclosure.data.RAW!BT187</f>
        <v>-0.36231884057971014</v>
      </c>
    </row>
    <row r="188" spans="1:41" x14ac:dyDescent="0.25">
      <c r="A188" s="12" t="str">
        <f>Exclosure.data.RAW!A188</f>
        <v>DRY_W_3_EX_H4</v>
      </c>
      <c r="B188" s="4" t="str">
        <f>Exclosure.data.RAW!B188</f>
        <v>DRY_W_3_H4</v>
      </c>
      <c r="C188" s="4" t="str">
        <f>Exclosure.data.RAW!C188</f>
        <v>DRY_W</v>
      </c>
      <c r="D188" s="4" t="str">
        <f>Exclosure.data.RAW!D188</f>
        <v>DRY_W_3</v>
      </c>
      <c r="E188" s="4" t="str">
        <f>Exclosure.data.RAW!E188</f>
        <v>DRY_W_1</v>
      </c>
      <c r="F188" s="4" t="str">
        <f>Exclosure.data.RAW!F188</f>
        <v>Maswa</v>
      </c>
      <c r="G188" s="12" t="str">
        <f>Exclosure.data.RAW!G188</f>
        <v>DRY</v>
      </c>
      <c r="H188" s="12" t="str">
        <f>Exclosure.data.RAW!H188</f>
        <v>W</v>
      </c>
      <c r="I188" s="22">
        <f>Exclosure.data.RAW!I188</f>
        <v>3</v>
      </c>
      <c r="J188" s="22">
        <v>1</v>
      </c>
      <c r="K188" s="12" t="str">
        <f>Exclosure.data.RAW!K188</f>
        <v>EX</v>
      </c>
      <c r="L188" s="12" t="str">
        <f>Exclosure.data.RAW!L188</f>
        <v>H4</v>
      </c>
      <c r="M188" s="21">
        <f>Exclosure.data.RAW!M188</f>
        <v>998</v>
      </c>
      <c r="N188" s="75">
        <f>Exclosure.data.RAW!N188</f>
        <v>-3.295644969</v>
      </c>
      <c r="O188" s="75">
        <f>Exclosure.data.RAW!O188</f>
        <v>34.852435010999997</v>
      </c>
      <c r="P188" s="19">
        <f>Exclosure.data.RAW!P188</f>
        <v>42937</v>
      </c>
      <c r="Q188" s="19">
        <f>Exclosure.data.RAW!Q188</f>
        <v>43006</v>
      </c>
      <c r="R188" s="21">
        <f>Exclosure.data.RAW!R188</f>
        <v>69</v>
      </c>
      <c r="S188" s="54">
        <f>Exclosure.data.RAW!S188</f>
        <v>6.900000125</v>
      </c>
      <c r="T188">
        <f>Exclosure.data.RAW!T188</f>
        <v>877.30814494599997</v>
      </c>
      <c r="U188" s="68" t="str">
        <f>Exclosure.data.RAW!U188</f>
        <v>Cyn.dac</v>
      </c>
      <c r="V188" s="62">
        <f>Exclosure.data.RAW!V188</f>
        <v>2.5</v>
      </c>
      <c r="W188" s="62">
        <f>Exclosure.data.RAW!W188</f>
        <v>7.6</v>
      </c>
      <c r="X188" s="23">
        <f>Exclosure.data.RAW!X188</f>
        <v>13</v>
      </c>
      <c r="Y188" s="23">
        <f>Exclosure.data.RAW!Y188</f>
        <v>30</v>
      </c>
      <c r="Z188" s="158">
        <f>Exclosure.data.RAW!AB188</f>
        <v>2.5</v>
      </c>
      <c r="AA188" s="158">
        <f>Exclosure.data.RAW!AC188</f>
        <v>2</v>
      </c>
      <c r="AB188" s="54">
        <f>Exclosure.data.RAW!AD188</f>
        <v>8</v>
      </c>
      <c r="AC188" s="52">
        <f>Exclosure.data.RAW!AE188</f>
        <v>15</v>
      </c>
      <c r="AD188" s="193">
        <f>Exclosure.data.RAW!AH188</f>
        <v>6.43</v>
      </c>
      <c r="AE188" s="85">
        <f>Exclosure.data.RAW!AI188</f>
        <v>2.68</v>
      </c>
      <c r="AF188" s="193">
        <f>Exclosure.data.RAW!AJ188</f>
        <v>9.11</v>
      </c>
      <c r="AG188" s="184">
        <f>Exclosure.data.RAW!AK188</f>
        <v>5.1100000000000003</v>
      </c>
      <c r="AH188" s="87">
        <f>Exclosure.data.RAW!AN188</f>
        <v>5.46</v>
      </c>
      <c r="AI188" s="5">
        <f>Exclosure.data.RAW!BO188</f>
        <v>10.57</v>
      </c>
      <c r="AJ188">
        <f>Exclosure.data.RAW!BP188</f>
        <v>1.4895330112721423E-2</v>
      </c>
      <c r="AK188">
        <f>Exclosure.data.RAW!BQ188</f>
        <v>6.0789049919484715E-2</v>
      </c>
      <c r="AL188" s="84">
        <f>Exclosure.data.RAW!BR188</f>
        <v>6.8438003220611929E-2</v>
      </c>
      <c r="AM188" s="84">
        <f>Exclosure.data.RAW!BS188</f>
        <v>8.7359098228663445E-2</v>
      </c>
      <c r="AN188">
        <f>Exclosure.data.RAW!BT188</f>
        <v>-2.7375201288244756E-2</v>
      </c>
      <c r="AO188">
        <f>Exclosure.data.RAW!BU188</f>
        <v>0.14814814814814814</v>
      </c>
    </row>
    <row r="189" spans="1:41" x14ac:dyDescent="0.25">
      <c r="A189" s="12" t="str">
        <f>Exclosure.data.RAW!A189</f>
        <v>DRY_W_3_EX2_H4</v>
      </c>
      <c r="B189" s="4" t="str">
        <f>Exclosure.data.RAW!B189</f>
        <v>DRY_W_3_H4</v>
      </c>
      <c r="C189" s="4" t="str">
        <f>Exclosure.data.RAW!C189</f>
        <v>DRY_W</v>
      </c>
      <c r="D189" s="4" t="str">
        <f>Exclosure.data.RAW!D189</f>
        <v>DRY_W_3</v>
      </c>
      <c r="E189" s="4" t="str">
        <f>Exclosure.data.RAW!E189</f>
        <v>DRY_W_1</v>
      </c>
      <c r="F189" s="4" t="str">
        <f>Exclosure.data.RAW!F189</f>
        <v>Maswa</v>
      </c>
      <c r="G189" s="12" t="str">
        <f>Exclosure.data.RAW!G189</f>
        <v>DRY</v>
      </c>
      <c r="H189" s="12" t="str">
        <f>Exclosure.data.RAW!H189</f>
        <v>W</v>
      </c>
      <c r="I189" s="22">
        <f>Exclosure.data.RAW!I189</f>
        <v>3</v>
      </c>
      <c r="J189" s="22">
        <v>1</v>
      </c>
      <c r="K189" s="12" t="str">
        <f>Exclosure.data.RAW!K189</f>
        <v>EX2</v>
      </c>
      <c r="L189" s="12" t="str">
        <f>Exclosure.data.RAW!L189</f>
        <v>H4</v>
      </c>
      <c r="M189" s="21">
        <f>Exclosure.data.RAW!M189</f>
        <v>998</v>
      </c>
      <c r="N189" s="75">
        <f>Exclosure.data.RAW!N189</f>
        <v>-3.295644969</v>
      </c>
      <c r="O189" s="75">
        <f>Exclosure.data.RAW!O189</f>
        <v>34.852435010999997</v>
      </c>
      <c r="P189" s="19">
        <f>Exclosure.data.RAW!P189</f>
        <v>42937</v>
      </c>
      <c r="Q189" s="19">
        <f>Exclosure.data.RAW!Q189</f>
        <v>43006</v>
      </c>
      <c r="R189" s="21">
        <f>Exclosure.data.RAW!R189</f>
        <v>69</v>
      </c>
      <c r="S189" s="54">
        <f>Exclosure.data.RAW!S189</f>
        <v>6.900000125</v>
      </c>
      <c r="T189">
        <f>Exclosure.data.RAW!T189</f>
        <v>884.20814507099999</v>
      </c>
      <c r="U189" s="68" t="str">
        <f>Exclosure.data.RAW!U189</f>
        <v>Cyn.dac</v>
      </c>
      <c r="V189" s="62"/>
      <c r="W189" s="62">
        <f>Exclosure.data.RAW!W189</f>
        <v>2</v>
      </c>
      <c r="X189" s="23">
        <f>Exclosure.data.RAW!X189</f>
        <v>6</v>
      </c>
      <c r="Y189" s="23">
        <f>Exclosure.data.RAW!Y189</f>
        <v>10</v>
      </c>
      <c r="Z189" s="158">
        <f>Exclosure.data.RAW!AB189</f>
        <v>1</v>
      </c>
      <c r="AA189" s="158">
        <f>Exclosure.data.RAW!AC189</f>
        <v>1</v>
      </c>
      <c r="AB189" s="54">
        <f>Exclosure.data.RAW!AD189</f>
        <v>3</v>
      </c>
      <c r="AC189" s="52">
        <f>Exclosure.data.RAW!AE189</f>
        <v>5</v>
      </c>
      <c r="AD189" s="193">
        <f>Exclosure.data.RAW!AH189</f>
        <v>1.38</v>
      </c>
      <c r="AE189" s="85">
        <f>Exclosure.data.RAW!AI189</f>
        <v>16.36</v>
      </c>
      <c r="AF189" s="193">
        <f>Exclosure.data.RAW!AJ189</f>
        <v>17.739999999999998</v>
      </c>
      <c r="AG189" s="184">
        <f>Exclosure.data.RAW!AK189</f>
        <v>1.77</v>
      </c>
      <c r="AH189" s="87">
        <f>Exclosure.data.RAW!AN189</f>
        <v>3.15</v>
      </c>
      <c r="AI189" s="5">
        <f>Exclosure.data.RAW!BO189</f>
        <v>4.92</v>
      </c>
      <c r="AJ189">
        <f>Exclosure.data.RAW!BP189</f>
        <v>-0.11956521739130435</v>
      </c>
      <c r="AK189">
        <f>Exclosure.data.RAW!BQ189</f>
        <v>-7.3671497584541071E-2</v>
      </c>
      <c r="AL189" s="84">
        <f>Exclosure.data.RAW!BR189</f>
        <v>-2.4557165861513686E-2</v>
      </c>
      <c r="AM189" s="84">
        <f>Exclosure.data.RAW!BS189</f>
        <v>-5.6360708534621629E-3</v>
      </c>
      <c r="AN189">
        <f>Exclosure.data.RAW!BT189</f>
        <v>-0.25483091787439616</v>
      </c>
      <c r="AO189">
        <f>Exclosure.data.RAW!BU189</f>
        <v>-7.9307568438003254E-2</v>
      </c>
    </row>
    <row r="190" spans="1:41" x14ac:dyDescent="0.25">
      <c r="A190" s="12" t="str">
        <f>Exclosure.data.RAW!A190</f>
        <v>DRY_W_3_OP_H4</v>
      </c>
      <c r="B190" s="4" t="str">
        <f>Exclosure.data.RAW!B190</f>
        <v>DRY_W_3_H4</v>
      </c>
      <c r="C190" s="4" t="str">
        <f>Exclosure.data.RAW!C190</f>
        <v>DRY_W</v>
      </c>
      <c r="D190" s="4" t="str">
        <f>Exclosure.data.RAW!D190</f>
        <v>DRY_W_3</v>
      </c>
      <c r="E190" s="4" t="str">
        <f>Exclosure.data.RAW!E190</f>
        <v>DRY_W_1</v>
      </c>
      <c r="F190" s="4" t="str">
        <f>Exclosure.data.RAW!F190</f>
        <v>Maswa</v>
      </c>
      <c r="G190" s="12" t="str">
        <f>Exclosure.data.RAW!G190</f>
        <v>DRY</v>
      </c>
      <c r="H190" s="12" t="str">
        <f>Exclosure.data.RAW!H190</f>
        <v>W</v>
      </c>
      <c r="I190" s="22">
        <f>Exclosure.data.RAW!I190</f>
        <v>3</v>
      </c>
      <c r="J190" s="22">
        <v>1</v>
      </c>
      <c r="K190" s="12" t="str">
        <f>Exclosure.data.RAW!K190</f>
        <v>OP</v>
      </c>
      <c r="L190" s="12" t="str">
        <f>Exclosure.data.RAW!L190</f>
        <v>H4</v>
      </c>
      <c r="M190" s="21">
        <f>Exclosure.data.RAW!M190</f>
        <v>998</v>
      </c>
      <c r="N190" s="75">
        <f>Exclosure.data.RAW!N190</f>
        <v>-3.295644969</v>
      </c>
      <c r="O190" s="75">
        <f>Exclosure.data.RAW!O190</f>
        <v>34.852435010999997</v>
      </c>
      <c r="P190" s="19">
        <f>Exclosure.data.RAW!P190</f>
        <v>42937</v>
      </c>
      <c r="Q190" s="19">
        <f>Exclosure.data.RAW!Q190</f>
        <v>43006</v>
      </c>
      <c r="R190" s="21">
        <f>Exclosure.data.RAW!R190</f>
        <v>69</v>
      </c>
      <c r="S190" s="54">
        <f>Exclosure.data.RAW!S190</f>
        <v>6.900000125</v>
      </c>
      <c r="T190">
        <f>Exclosure.data.RAW!T190</f>
        <v>891.10814519600001</v>
      </c>
      <c r="U190" s="68" t="str">
        <f>Exclosure.data.RAW!U190</f>
        <v>Cyn.dac</v>
      </c>
      <c r="V190" s="62">
        <f>Exclosure.data.RAW!V190</f>
        <v>2.8</v>
      </c>
      <c r="W190" s="62">
        <f>Exclosure.data.RAW!W190</f>
        <v>1</v>
      </c>
      <c r="X190" s="23">
        <f>Exclosure.data.RAW!X190</f>
        <v>10</v>
      </c>
      <c r="Y190" s="23">
        <f>Exclosure.data.RAW!Y190</f>
        <v>13</v>
      </c>
      <c r="Z190" s="158">
        <v>0</v>
      </c>
      <c r="AA190" s="158">
        <f>Exclosure.data.RAW!AC190</f>
        <v>1.6</v>
      </c>
      <c r="AB190" s="54">
        <f>Exclosure.data.RAW!AD190</f>
        <v>5</v>
      </c>
      <c r="AC190" s="52">
        <f>Exclosure.data.RAW!AE190</f>
        <v>6</v>
      </c>
      <c r="AD190" s="193">
        <f>Exclosure.data.RAW!AH190</f>
        <v>6.48</v>
      </c>
      <c r="AE190" s="85">
        <f>Exclosure.data.RAW!AI190</f>
        <v>3.76</v>
      </c>
      <c r="AF190" s="193">
        <f>Exclosure.data.RAW!AJ190</f>
        <v>10.24</v>
      </c>
      <c r="AG190" s="184">
        <f>Exclosure.data.RAW!AK190</f>
        <v>3.6</v>
      </c>
      <c r="AH190" s="87">
        <f>Exclosure.data.RAW!AN190</f>
        <v>3.29</v>
      </c>
      <c r="AI190" s="5">
        <f>Exclosure.data.RAW!BO190</f>
        <v>6.8900000000000006</v>
      </c>
      <c r="AJ190">
        <f>Exclosure.data.RAW!BP190</f>
        <v>-4.5893719806763288E-2</v>
      </c>
      <c r="AL190" s="84">
        <f>Exclosure.data.RAW!BR190</f>
        <v>-1.892109500805152E-2</v>
      </c>
      <c r="AM190" s="84"/>
      <c r="AN190">
        <f>Exclosure.data.RAW!BT190</f>
        <v>-0.17552334943639292</v>
      </c>
    </row>
    <row r="191" spans="1:41" x14ac:dyDescent="0.25">
      <c r="A191" s="12" t="str">
        <f>Exclosure.data.RAW!A191</f>
        <v>DRY_W_4_EX_H4</v>
      </c>
      <c r="B191" s="4" t="str">
        <f>Exclosure.data.RAW!B191</f>
        <v>DRY_W_4_H4</v>
      </c>
      <c r="C191" s="4" t="str">
        <f>Exclosure.data.RAW!C191</f>
        <v>DRY_W</v>
      </c>
      <c r="D191" s="4" t="str">
        <f>Exclosure.data.RAW!D191</f>
        <v>DRY_W_4</v>
      </c>
      <c r="E191" s="4" t="str">
        <f>Exclosure.data.RAW!E191</f>
        <v>DRY_W_2</v>
      </c>
      <c r="F191" s="4" t="str">
        <f>Exclosure.data.RAW!F191</f>
        <v>Maswa</v>
      </c>
      <c r="G191" s="12" t="str">
        <f>Exclosure.data.RAW!G191</f>
        <v>DRY</v>
      </c>
      <c r="H191" s="12" t="str">
        <f>Exclosure.data.RAW!H191</f>
        <v>W</v>
      </c>
      <c r="I191" s="22">
        <f>Exclosure.data.RAW!I191</f>
        <v>4</v>
      </c>
      <c r="J191" s="22">
        <v>2</v>
      </c>
      <c r="K191" s="12" t="str">
        <f>Exclosure.data.RAW!K191</f>
        <v>EX</v>
      </c>
      <c r="L191" s="12" t="str">
        <f>Exclosure.data.RAW!L191</f>
        <v>H4</v>
      </c>
      <c r="M191" s="21">
        <f>Exclosure.data.RAW!M191</f>
        <v>1000</v>
      </c>
      <c r="N191" s="75">
        <f>Exclosure.data.RAW!N191</f>
        <v>-3.296013018</v>
      </c>
      <c r="O191" s="75">
        <f>Exclosure.data.RAW!O191</f>
        <v>34.854326974999999</v>
      </c>
      <c r="P191" s="19">
        <f>Exclosure.data.RAW!P191</f>
        <v>42937</v>
      </c>
      <c r="Q191" s="19">
        <f>Exclosure.data.RAW!Q191</f>
        <v>43006</v>
      </c>
      <c r="R191" s="21">
        <f>Exclosure.data.RAW!R191</f>
        <v>69</v>
      </c>
      <c r="S191" s="54">
        <f>Exclosure.data.RAW!S191</f>
        <v>12.563016860999999</v>
      </c>
      <c r="T191">
        <f>Exclosure.data.RAW!T191</f>
        <v>971.42244529499999</v>
      </c>
      <c r="U191" s="68" t="str">
        <f>Exclosure.data.RAW!U191</f>
        <v>Cyn.dac</v>
      </c>
      <c r="V191" s="62">
        <f>Exclosure.data.RAW!V191</f>
        <v>3.5</v>
      </c>
      <c r="W191" s="62">
        <f>Exclosure.data.RAW!W191</f>
        <v>1.6</v>
      </c>
      <c r="X191" s="23">
        <f>Exclosure.data.RAW!X191</f>
        <v>5</v>
      </c>
      <c r="Y191" s="23">
        <f>Exclosure.data.RAW!Y191</f>
        <v>10</v>
      </c>
      <c r="Z191" s="158">
        <f>Exclosure.data.RAW!AB191</f>
        <v>1.5</v>
      </c>
      <c r="AA191" s="158">
        <f>Exclosure.data.RAW!AC191</f>
        <v>1.2</v>
      </c>
      <c r="AB191" s="54">
        <f>Exclosure.data.RAW!AD191</f>
        <v>5</v>
      </c>
      <c r="AC191" s="52">
        <f>Exclosure.data.RAW!AE191</f>
        <v>9</v>
      </c>
      <c r="AD191" s="193">
        <f>Exclosure.data.RAW!AH191</f>
        <v>3.8</v>
      </c>
      <c r="AE191" s="85">
        <f>Exclosure.data.RAW!AI191</f>
        <v>7.75</v>
      </c>
      <c r="AF191" s="193">
        <f>Exclosure.data.RAW!AJ191</f>
        <v>11.55</v>
      </c>
      <c r="AG191" s="184">
        <f>Exclosure.data.RAW!AK191</f>
        <v>3.8</v>
      </c>
      <c r="AH191" s="87">
        <f>Exclosure.data.RAW!AN191</f>
        <v>3.87</v>
      </c>
      <c r="AI191" s="5">
        <f>Exclosure.data.RAW!BO191</f>
        <v>7.67</v>
      </c>
      <c r="AJ191">
        <f>Exclosure.data.RAW!BP191</f>
        <v>1.3687600644122378E-2</v>
      </c>
      <c r="AK191">
        <f>Exclosure.data.RAW!BQ191</f>
        <v>8.3735909822866356E-2</v>
      </c>
      <c r="AL191" s="84">
        <f>Exclosure.data.RAW!BR191</f>
        <v>-6.8438003220611929E-2</v>
      </c>
      <c r="AM191" s="84">
        <f>Exclosure.data.RAW!BS191</f>
        <v>-2.9790660225442845E-2</v>
      </c>
      <c r="AN191">
        <f>Exclosure.data.RAW!BT191</f>
        <v>-3.7439613526570034E-2</v>
      </c>
      <c r="AO191">
        <f>Exclosure.data.RAW!BU191</f>
        <v>5.3945249597423507E-2</v>
      </c>
    </row>
    <row r="192" spans="1:41" x14ac:dyDescent="0.25">
      <c r="A192" s="12" t="str">
        <f>Exclosure.data.RAW!A192</f>
        <v>DRY_W_4_EX2_H4</v>
      </c>
      <c r="B192" s="4" t="str">
        <f>Exclosure.data.RAW!B192</f>
        <v>DRY_W_4_H4</v>
      </c>
      <c r="C192" s="4" t="str">
        <f>Exclosure.data.RAW!C192</f>
        <v>DRY_W</v>
      </c>
      <c r="D192" s="4" t="str">
        <f>Exclosure.data.RAW!D192</f>
        <v>DRY_W_4</v>
      </c>
      <c r="E192" s="4" t="str">
        <f>Exclosure.data.RAW!E192</f>
        <v>DRY_W_2</v>
      </c>
      <c r="F192" s="4" t="str">
        <f>Exclosure.data.RAW!F192</f>
        <v>Maswa</v>
      </c>
      <c r="G192" s="12" t="str">
        <f>Exclosure.data.RAW!G192</f>
        <v>DRY</v>
      </c>
      <c r="H192" s="12" t="str">
        <f>Exclosure.data.RAW!H192</f>
        <v>W</v>
      </c>
      <c r="I192" s="22">
        <f>Exclosure.data.RAW!I192</f>
        <v>4</v>
      </c>
      <c r="J192" s="22">
        <v>2</v>
      </c>
      <c r="K192" s="12" t="str">
        <f>Exclosure.data.RAW!K192</f>
        <v>EX2</v>
      </c>
      <c r="L192" s="12" t="str">
        <f>Exclosure.data.RAW!L192</f>
        <v>H4</v>
      </c>
      <c r="M192" s="21">
        <f>Exclosure.data.RAW!M192</f>
        <v>1000</v>
      </c>
      <c r="N192" s="75">
        <f>Exclosure.data.RAW!N192</f>
        <v>-3.296013018</v>
      </c>
      <c r="O192" s="75">
        <f>Exclosure.data.RAW!O192</f>
        <v>34.854326974999999</v>
      </c>
      <c r="P192" s="19">
        <f>Exclosure.data.RAW!P192</f>
        <v>42937</v>
      </c>
      <c r="Q192" s="19">
        <f>Exclosure.data.RAW!Q192</f>
        <v>43006</v>
      </c>
      <c r="R192" s="21">
        <f>Exclosure.data.RAW!R192</f>
        <v>69</v>
      </c>
      <c r="S192" s="54">
        <f>Exclosure.data.RAW!S192</f>
        <v>12.563016860999999</v>
      </c>
      <c r="T192">
        <f>Exclosure.data.RAW!T192</f>
        <v>983.98546215600004</v>
      </c>
      <c r="U192" s="68" t="str">
        <f>Exclosure.data.RAW!U192</f>
        <v>Cyn.dac</v>
      </c>
      <c r="V192" s="62">
        <f>Exclosure.data.RAW!V192</f>
        <v>2.5</v>
      </c>
      <c r="W192" s="62">
        <f>Exclosure.data.RAW!W192</f>
        <v>1.8</v>
      </c>
      <c r="X192" s="23">
        <f>Exclosure.data.RAW!X192</f>
        <v>14</v>
      </c>
      <c r="Y192" s="23">
        <f>Exclosure.data.RAW!Y192</f>
        <v>19</v>
      </c>
      <c r="Z192" s="158">
        <f>Exclosure.data.RAW!AB192</f>
        <v>2</v>
      </c>
      <c r="AA192" s="158">
        <f>Exclosure.data.RAW!AC192</f>
        <v>1.8</v>
      </c>
      <c r="AB192" s="54">
        <f>Exclosure.data.RAW!AD192</f>
        <v>11</v>
      </c>
      <c r="AC192" s="52">
        <f>Exclosure.data.RAW!AE192</f>
        <v>13</v>
      </c>
      <c r="AD192" s="193">
        <f>Exclosure.data.RAW!AH192</f>
        <v>5.73</v>
      </c>
      <c r="AE192" s="85">
        <f>Exclosure.data.RAW!AI192</f>
        <v>12.85</v>
      </c>
      <c r="AF192" s="193">
        <f>Exclosure.data.RAW!AJ192</f>
        <v>18.579999999999998</v>
      </c>
      <c r="AG192" s="184">
        <f>Exclosure.data.RAW!AK192</f>
        <v>3.92</v>
      </c>
      <c r="AH192" s="87">
        <f>Exclosure.data.RAW!AN192</f>
        <v>6.29</v>
      </c>
      <c r="AI192" s="5">
        <f>Exclosure.data.RAW!BO192</f>
        <v>10.210000000000001</v>
      </c>
      <c r="AJ192">
        <f>Exclosure.data.RAW!BP192</f>
        <v>1.8518518518518517E-2</v>
      </c>
      <c r="AK192">
        <f>Exclosure.data.RAW!BQ192</f>
        <v>8.8566827697262485E-2</v>
      </c>
      <c r="AL192" s="84">
        <f>Exclosure.data.RAW!BR192</f>
        <v>2.8985507246376802E-2</v>
      </c>
      <c r="AM192" s="84">
        <f>Exclosure.data.RAW!BS192</f>
        <v>6.7632850241545889E-2</v>
      </c>
      <c r="AN192">
        <f>Exclosure.data.RAW!BT192</f>
        <v>6.4814814814814867E-2</v>
      </c>
      <c r="AO192">
        <f>Exclosure.data.RAW!BU192</f>
        <v>0.1561996779388084</v>
      </c>
    </row>
    <row r="193" spans="1:41" x14ac:dyDescent="0.25">
      <c r="A193" s="12" t="str">
        <f>Exclosure.data.RAW!A193</f>
        <v>DRY_W_4_OP_H4</v>
      </c>
      <c r="B193" s="4" t="str">
        <f>Exclosure.data.RAW!B193</f>
        <v>DRY_W_4_H4</v>
      </c>
      <c r="C193" s="4" t="str">
        <f>Exclosure.data.RAW!C193</f>
        <v>DRY_W</v>
      </c>
      <c r="D193" s="4" t="str">
        <f>Exclosure.data.RAW!D193</f>
        <v>DRY_W_4</v>
      </c>
      <c r="E193" s="4" t="str">
        <f>Exclosure.data.RAW!E193</f>
        <v>DRY_W_2</v>
      </c>
      <c r="F193" s="4" t="str">
        <f>Exclosure.data.RAW!F193</f>
        <v>Maswa</v>
      </c>
      <c r="G193" s="12" t="str">
        <f>Exclosure.data.RAW!G193</f>
        <v>DRY</v>
      </c>
      <c r="H193" s="12" t="str">
        <f>Exclosure.data.RAW!H193</f>
        <v>W</v>
      </c>
      <c r="I193" s="22">
        <f>Exclosure.data.RAW!I193</f>
        <v>4</v>
      </c>
      <c r="J193" s="22">
        <v>2</v>
      </c>
      <c r="K193" s="12" t="str">
        <f>Exclosure.data.RAW!K193</f>
        <v>OP</v>
      </c>
      <c r="L193" s="12" t="str">
        <f>Exclosure.data.RAW!L193</f>
        <v>H4</v>
      </c>
      <c r="M193" s="21">
        <f>Exclosure.data.RAW!M193</f>
        <v>1000</v>
      </c>
      <c r="N193" s="75">
        <f>Exclosure.data.RAW!N193</f>
        <v>-3.296013018</v>
      </c>
      <c r="O193" s="75">
        <f>Exclosure.data.RAW!O193</f>
        <v>34.854326974999999</v>
      </c>
      <c r="P193" s="19">
        <f>Exclosure.data.RAW!P193</f>
        <v>42937</v>
      </c>
      <c r="Q193" s="19">
        <f>Exclosure.data.RAW!Q193</f>
        <v>43006</v>
      </c>
      <c r="R193" s="21">
        <f>Exclosure.data.RAW!R193</f>
        <v>69</v>
      </c>
      <c r="S193" s="54">
        <f>Exclosure.data.RAW!S193</f>
        <v>12.563016860999999</v>
      </c>
      <c r="T193">
        <f>Exclosure.data.RAW!T193</f>
        <v>996.54847901699998</v>
      </c>
      <c r="U193" s="68" t="str">
        <f>Exclosure.data.RAW!U193</f>
        <v>Cyn.dac</v>
      </c>
      <c r="V193" s="62">
        <f>Exclosure.data.RAW!V193</f>
        <v>1.5</v>
      </c>
      <c r="W193" s="62">
        <f>Exclosure.data.RAW!W193</f>
        <v>4.5999999999999996</v>
      </c>
      <c r="X193" s="23">
        <f>Exclosure.data.RAW!X193</f>
        <v>8</v>
      </c>
      <c r="Y193" s="23">
        <f>Exclosure.data.RAW!Y193</f>
        <v>22</v>
      </c>
      <c r="Z193" s="158">
        <f>Exclosure.data.RAW!AB193</f>
        <v>1.5</v>
      </c>
      <c r="AA193" s="158">
        <f>Exclosure.data.RAW!AC193</f>
        <v>1.8</v>
      </c>
      <c r="AB193" s="54">
        <f>Exclosure.data.RAW!AD193</f>
        <v>6</v>
      </c>
      <c r="AC193" s="52">
        <f>Exclosure.data.RAW!AE193</f>
        <v>13</v>
      </c>
      <c r="AD193" s="193">
        <f>Exclosure.data.RAW!AH193</f>
        <v>8</v>
      </c>
      <c r="AE193" s="85">
        <f>Exclosure.data.RAW!AI193</f>
        <v>5.57</v>
      </c>
      <c r="AF193" s="193">
        <f>Exclosure.data.RAW!AJ193</f>
        <v>13.57</v>
      </c>
      <c r="AG193" s="184">
        <f>Exclosure.data.RAW!AK193</f>
        <v>1.72</v>
      </c>
      <c r="AH193" s="87">
        <f>Exclosure.data.RAW!AN193</f>
        <v>4.6100000000000003</v>
      </c>
      <c r="AI193" s="5">
        <f>Exclosure.data.RAW!BO193</f>
        <v>6.33</v>
      </c>
      <c r="AJ193">
        <f>Exclosure.data.RAW!BP193</f>
        <v>-7.0048309178743967E-2</v>
      </c>
      <c r="AL193" s="84">
        <f>Exclosure.data.RAW!BR193</f>
        <v>-3.864734299516908E-2</v>
      </c>
      <c r="AM193" s="84"/>
      <c r="AN193">
        <f>Exclosure.data.RAW!BT193</f>
        <v>-9.1384863123993548E-2</v>
      </c>
    </row>
    <row r="194" spans="1:41" x14ac:dyDescent="0.25">
      <c r="A194" s="12" t="str">
        <f>Exclosure.data.RAW!A194</f>
        <v>DRY_P_1_EX_H4</v>
      </c>
      <c r="B194" s="4" t="str">
        <f>Exclosure.data.RAW!B194</f>
        <v>DRY_P_1_H4</v>
      </c>
      <c r="C194" s="4" t="str">
        <f>Exclosure.data.RAW!C194</f>
        <v>DRY_P</v>
      </c>
      <c r="D194" s="4" t="str">
        <f>Exclosure.data.RAW!D194</f>
        <v>DRY_P_1</v>
      </c>
      <c r="E194" s="4" t="str">
        <f>Exclosure.data.RAW!E194</f>
        <v>DRY_P_2</v>
      </c>
      <c r="F194" s="4" t="str">
        <f>Exclosure.data.RAW!F194</f>
        <v>Makao</v>
      </c>
      <c r="G194" s="12" t="str">
        <f>Exclosure.data.RAW!G194</f>
        <v>DRY</v>
      </c>
      <c r="H194" s="12" t="str">
        <f>Exclosure.data.RAW!H194</f>
        <v>P</v>
      </c>
      <c r="I194" s="22">
        <f>Exclosure.data.RAW!I194</f>
        <v>1</v>
      </c>
      <c r="J194" s="22">
        <v>2</v>
      </c>
      <c r="K194" s="12" t="str">
        <f>Exclosure.data.RAW!K194</f>
        <v>EX</v>
      </c>
      <c r="L194" s="12" t="str">
        <f>Exclosure.data.RAW!L194</f>
        <v>H4</v>
      </c>
      <c r="M194" s="21">
        <f>Exclosure.data.RAW!M194</f>
        <v>1009</v>
      </c>
      <c r="N194" s="75">
        <f>Exclosure.data.RAW!N194</f>
        <v>-3.3032119830000002</v>
      </c>
      <c r="O194" s="75">
        <f>Exclosure.data.RAW!O194</f>
        <v>34.847736032999997</v>
      </c>
      <c r="P194" s="19">
        <f>Exclosure.data.RAW!P194</f>
        <v>42938</v>
      </c>
      <c r="Q194" s="19">
        <f>Exclosure.data.RAW!Q194</f>
        <v>43005</v>
      </c>
      <c r="R194" s="21">
        <f>Exclosure.data.RAW!R194</f>
        <v>67</v>
      </c>
      <c r="S194" s="54">
        <f>Exclosure.data.RAW!S194</f>
        <v>6.5250000359999998</v>
      </c>
      <c r="T194">
        <f>Exclosure.data.RAW!T194</f>
        <v>515.12132160199997</v>
      </c>
      <c r="U194" s="68" t="str">
        <f>Exclosure.data.RAW!U194</f>
        <v>Chl.pyc</v>
      </c>
      <c r="V194" s="62">
        <f>Exclosure.data.RAW!V194</f>
        <v>0.5</v>
      </c>
      <c r="W194" s="62">
        <f>Exclosure.data.RAW!W194</f>
        <v>1</v>
      </c>
      <c r="X194" s="23">
        <f>Exclosure.data.RAW!X194</f>
        <v>5</v>
      </c>
      <c r="Y194" s="23">
        <f>Exclosure.data.RAW!Y194</f>
        <v>15</v>
      </c>
      <c r="Z194" s="158">
        <v>0</v>
      </c>
      <c r="AA194" s="158">
        <v>0</v>
      </c>
      <c r="AB194" s="54">
        <f>Exclosure.data.RAW!AD194</f>
        <v>1</v>
      </c>
      <c r="AC194" s="52">
        <f>Exclosure.data.RAW!AE194</f>
        <v>5</v>
      </c>
      <c r="AD194">
        <f>Exclosure.data.RAW!AH194</f>
        <v>16.78</v>
      </c>
      <c r="AE194" s="87">
        <f>Exclosure.data.RAW!AI194</f>
        <v>13.52</v>
      </c>
      <c r="AF194">
        <f>Exclosure.data.RAW!AJ194</f>
        <v>30.3</v>
      </c>
      <c r="AG194" s="122">
        <f>Exclosure.data.RAW!AK194</f>
        <v>0.18</v>
      </c>
      <c r="AH194" s="87">
        <f>Exclosure.data.RAW!AN194</f>
        <v>2.19</v>
      </c>
      <c r="AI194" s="5">
        <f>Exclosure.data.RAW!BO194</f>
        <v>2.37</v>
      </c>
      <c r="AJ194">
        <f>Exclosure.data.RAW!BP194</f>
        <v>-0.3138474295190713</v>
      </c>
      <c r="AK194">
        <f>Exclosure.data.RAW!BQ194</f>
        <v>7.462686567164179E-3</v>
      </c>
      <c r="AL194" s="84">
        <f>Exclosure.data.RAW!BR194</f>
        <v>-0.10613598673300166</v>
      </c>
      <c r="AM194" s="84">
        <f>Exclosure.data.RAW!BS194</f>
        <v>9.0796019900497502E-2</v>
      </c>
      <c r="AN194">
        <f>Exclosure.data.RAW!BT194</f>
        <v>-0.41998341625207292</v>
      </c>
      <c r="AO194">
        <f>Exclosure.data.RAW!BU194</f>
        <v>9.8258706467661702E-2</v>
      </c>
    </row>
    <row r="195" spans="1:41" x14ac:dyDescent="0.25">
      <c r="A195" s="12" t="str">
        <f>Exclosure.data.RAW!A195</f>
        <v>DRY_P_1_OP_H4</v>
      </c>
      <c r="B195" s="4" t="str">
        <f>Exclosure.data.RAW!B195</f>
        <v>DRY_P_1_H4</v>
      </c>
      <c r="C195" s="4" t="str">
        <f>Exclosure.data.RAW!C195</f>
        <v>DRY_P</v>
      </c>
      <c r="D195" s="4" t="str">
        <f>Exclosure.data.RAW!D195</f>
        <v>DRY_P_1</v>
      </c>
      <c r="E195" s="4" t="str">
        <f>Exclosure.data.RAW!E195</f>
        <v>DRY_P_2</v>
      </c>
      <c r="F195" s="4" t="str">
        <f>Exclosure.data.RAW!F195</f>
        <v>Makao</v>
      </c>
      <c r="G195" s="12" t="str">
        <f>Exclosure.data.RAW!G195</f>
        <v>DRY</v>
      </c>
      <c r="H195" s="12" t="str">
        <f>Exclosure.data.RAW!H195</f>
        <v>P</v>
      </c>
      <c r="I195" s="22">
        <f>Exclosure.data.RAW!I195</f>
        <v>1</v>
      </c>
      <c r="J195" s="22">
        <v>2</v>
      </c>
      <c r="K195" s="12" t="str">
        <f>Exclosure.data.RAW!K195</f>
        <v>OP</v>
      </c>
      <c r="L195" s="12" t="str">
        <f>Exclosure.data.RAW!L195</f>
        <v>H4</v>
      </c>
      <c r="M195" s="21">
        <f>Exclosure.data.RAW!M195</f>
        <v>1009</v>
      </c>
      <c r="N195" s="75">
        <f>Exclosure.data.RAW!N195</f>
        <v>-3.3032119830000002</v>
      </c>
      <c r="O195" s="75">
        <f>Exclosure.data.RAW!O195</f>
        <v>34.847736032999997</v>
      </c>
      <c r="P195" s="19">
        <f>Exclosure.data.RAW!P195</f>
        <v>42938</v>
      </c>
      <c r="Q195" s="19">
        <f>Exclosure.data.RAW!Q195</f>
        <v>43005</v>
      </c>
      <c r="R195" s="21">
        <f>Exclosure.data.RAW!R195</f>
        <v>67</v>
      </c>
      <c r="S195" s="54">
        <f>Exclosure.data.RAW!S195</f>
        <v>6.5250000359999998</v>
      </c>
      <c r="T195">
        <f>Exclosure.data.RAW!T195</f>
        <v>521.64632163800002</v>
      </c>
      <c r="U195" s="68" t="str">
        <f>Exclosure.data.RAW!U195</f>
        <v>Chl.pyc</v>
      </c>
      <c r="V195" s="62">
        <f>Exclosure.data.RAW!V195</f>
        <v>1.5</v>
      </c>
      <c r="W195" s="62">
        <f>Exclosure.data.RAW!W195</f>
        <v>1</v>
      </c>
      <c r="X195" s="23">
        <f>Exclosure.data.RAW!X195</f>
        <v>10</v>
      </c>
      <c r="Y195" s="23">
        <f>Exclosure.data.RAW!Y195</f>
        <v>25</v>
      </c>
      <c r="Z195" s="158">
        <v>0</v>
      </c>
      <c r="AA195" s="158">
        <v>0</v>
      </c>
      <c r="AB195" s="54">
        <f>Exclosure.data.RAW!AD195</f>
        <v>1</v>
      </c>
      <c r="AC195" s="52">
        <f>Exclosure.data.RAW!AE195</f>
        <v>6</v>
      </c>
      <c r="AD195">
        <f>Exclosure.data.RAW!AH195</f>
        <v>7.75</v>
      </c>
      <c r="AE195" s="87">
        <f>Exclosure.data.RAW!AI195</f>
        <v>4.75</v>
      </c>
      <c r="AF195">
        <f>Exclosure.data.RAW!AJ195</f>
        <v>12.5</v>
      </c>
      <c r="AG195" s="122">
        <f>Exclosure.data.RAW!AK195</f>
        <v>0</v>
      </c>
      <c r="AH195" s="87">
        <f>Exclosure.data.RAW!AN195</f>
        <v>0</v>
      </c>
      <c r="AI195" s="5">
        <f>Exclosure.data.RAW!BO195</f>
        <v>0</v>
      </c>
      <c r="AJ195">
        <f>Exclosure.data.RAW!BP195</f>
        <v>-0.3213101160862355</v>
      </c>
      <c r="AL195" s="84">
        <f>Exclosure.data.RAW!BR195</f>
        <v>-0.19693200663349916</v>
      </c>
      <c r="AM195" s="84"/>
      <c r="AN195">
        <f>Exclosure.data.RAW!BT195</f>
        <v>-0.51824212271973469</v>
      </c>
    </row>
    <row r="196" spans="1:41" x14ac:dyDescent="0.25">
      <c r="A196" s="12" t="str">
        <f>Exclosure.data.RAW!A196</f>
        <v>DRY_P_2_EX_H4</v>
      </c>
      <c r="B196" s="4" t="str">
        <f>Exclosure.data.RAW!B196</f>
        <v>DRY_P_2_H4</v>
      </c>
      <c r="C196" s="4" t="str">
        <f>Exclosure.data.RAW!C196</f>
        <v>DRY_P</v>
      </c>
      <c r="D196" s="4" t="str">
        <f>Exclosure.data.RAW!D196</f>
        <v>DRY_P_2</v>
      </c>
      <c r="E196" s="4" t="str">
        <f>Exclosure.data.RAW!E196</f>
        <v>DRY_P_3</v>
      </c>
      <c r="F196" s="4" t="str">
        <f>Exclosure.data.RAW!F196</f>
        <v>Makao</v>
      </c>
      <c r="G196" s="12" t="str">
        <f>Exclosure.data.RAW!G196</f>
        <v>DRY</v>
      </c>
      <c r="H196" s="12" t="str">
        <f>Exclosure.data.RAW!H196</f>
        <v>P</v>
      </c>
      <c r="I196" s="22">
        <f>Exclosure.data.RAW!I196</f>
        <v>2</v>
      </c>
      <c r="J196" s="22">
        <v>3</v>
      </c>
      <c r="K196" s="12" t="str">
        <f>Exclosure.data.RAW!K196</f>
        <v>EX</v>
      </c>
      <c r="L196" s="12" t="str">
        <f>Exclosure.data.RAW!L196</f>
        <v>H4</v>
      </c>
      <c r="M196" s="21">
        <f>Exclosure.data.RAW!M196</f>
        <v>1006</v>
      </c>
      <c r="N196" s="75">
        <f>Exclosure.data.RAW!N196</f>
        <v>-3.40842599</v>
      </c>
      <c r="O196" s="75">
        <f>Exclosure.data.RAW!O196</f>
        <v>34.850243982000002</v>
      </c>
      <c r="P196" s="19">
        <f>Exclosure.data.RAW!P196</f>
        <v>42938</v>
      </c>
      <c r="Q196" s="19">
        <f>Exclosure.data.RAW!Q196</f>
        <v>43005</v>
      </c>
      <c r="R196" s="21">
        <f>Exclosure.data.RAW!R196</f>
        <v>67</v>
      </c>
      <c r="S196" s="54">
        <f>Exclosure.data.RAW!S196</f>
        <v>6.5250000359999998</v>
      </c>
      <c r="T196">
        <f>Exclosure.data.RAW!T196</f>
        <v>515.12132160199997</v>
      </c>
      <c r="U196" s="68" t="str">
        <f>Exclosure.data.RAW!U196</f>
        <v>Chl.pyc</v>
      </c>
      <c r="V196" s="62">
        <f>Exclosure.data.RAW!V196</f>
        <v>0.5</v>
      </c>
      <c r="W196" s="62">
        <f>Exclosure.data.RAW!W196</f>
        <v>0.4</v>
      </c>
      <c r="X196" s="23">
        <f>Exclosure.data.RAW!X196</f>
        <v>5</v>
      </c>
      <c r="Y196" s="23">
        <f>Exclosure.data.RAW!Y196</f>
        <v>10</v>
      </c>
      <c r="Z196" s="158">
        <v>0</v>
      </c>
      <c r="AA196" s="158">
        <v>0</v>
      </c>
      <c r="AB196" s="54">
        <f>Exclosure.data.RAW!AD196</f>
        <v>1</v>
      </c>
      <c r="AC196" s="52">
        <f>Exclosure.data.RAW!AE196</f>
        <v>4</v>
      </c>
      <c r="AD196">
        <f>Exclosure.data.RAW!AH196</f>
        <v>4.42</v>
      </c>
      <c r="AE196" s="87">
        <f>Exclosure.data.RAW!AI196</f>
        <v>16.88</v>
      </c>
      <c r="AF196">
        <f>Exclosure.data.RAW!AJ196</f>
        <v>21.299999999999997</v>
      </c>
      <c r="AG196" s="122">
        <f>Exclosure.data.RAW!AK196</f>
        <v>0</v>
      </c>
      <c r="AH196" s="87">
        <f>Exclosure.data.RAW!AN196</f>
        <v>0</v>
      </c>
      <c r="AI196" s="5">
        <f>Exclosure.data.RAW!BO196</f>
        <v>0</v>
      </c>
      <c r="AJ196">
        <f>Exclosure.data.RAW!BP196</f>
        <v>-1.824212271973466E-2</v>
      </c>
      <c r="AK196">
        <f>Exclosure.data.RAW!BQ196</f>
        <v>0</v>
      </c>
      <c r="AL196" s="84">
        <f>Exclosure.data.RAW!BR196</f>
        <v>-0.31426202321724711</v>
      </c>
      <c r="AM196" s="84">
        <f>Exclosure.data.RAW!BS196</f>
        <v>0</v>
      </c>
      <c r="AN196">
        <f>Exclosure.data.RAW!BT196</f>
        <v>-0.33250414593698174</v>
      </c>
      <c r="AO196">
        <f>Exclosure.data.RAW!BU196</f>
        <v>0</v>
      </c>
    </row>
    <row r="197" spans="1:41" x14ac:dyDescent="0.25">
      <c r="A197" s="12" t="str">
        <f>Exclosure.data.RAW!A197</f>
        <v>DRY_P_2_OP_H4</v>
      </c>
      <c r="B197" s="4" t="str">
        <f>Exclosure.data.RAW!B197</f>
        <v>DRY_P_2_H4</v>
      </c>
      <c r="C197" s="4" t="str">
        <f>Exclosure.data.RAW!C197</f>
        <v>DRY_P</v>
      </c>
      <c r="D197" s="12" t="str">
        <f>Exclosure.data.RAW!D197</f>
        <v>DRY_P_2</v>
      </c>
      <c r="E197" s="12" t="str">
        <f>Exclosure.data.RAW!E197</f>
        <v>DRY_P_3</v>
      </c>
      <c r="F197" s="4" t="str">
        <f>Exclosure.data.RAW!F197</f>
        <v>Makao</v>
      </c>
      <c r="G197" s="12" t="str">
        <f>Exclosure.data.RAW!G197</f>
        <v>DRY</v>
      </c>
      <c r="H197" s="12" t="str">
        <f>Exclosure.data.RAW!H197</f>
        <v>P</v>
      </c>
      <c r="I197" s="22">
        <f>Exclosure.data.RAW!I197</f>
        <v>2</v>
      </c>
      <c r="J197" s="22">
        <v>3</v>
      </c>
      <c r="K197" s="12" t="str">
        <f>Exclosure.data.RAW!K197</f>
        <v>OP</v>
      </c>
      <c r="L197" s="12" t="str">
        <f>Exclosure.data.RAW!L197</f>
        <v>H4</v>
      </c>
      <c r="M197" s="22">
        <f>Exclosure.data.RAW!M197</f>
        <v>1006</v>
      </c>
      <c r="N197" s="75">
        <f>Exclosure.data.RAW!N197</f>
        <v>-3.40842599</v>
      </c>
      <c r="O197" s="75">
        <f>Exclosure.data.RAW!O197</f>
        <v>34.850243982000002</v>
      </c>
      <c r="P197" s="19">
        <f>Exclosure.data.RAW!P197</f>
        <v>42938</v>
      </c>
      <c r="Q197" s="19">
        <f>Exclosure.data.RAW!Q197</f>
        <v>43005</v>
      </c>
      <c r="R197" s="21">
        <f>Exclosure.data.RAW!R197</f>
        <v>67</v>
      </c>
      <c r="S197" s="54">
        <f>Exclosure.data.RAW!S197</f>
        <v>6.5250000359999998</v>
      </c>
      <c r="T197">
        <f>Exclosure.data.RAW!T197</f>
        <v>521.64632163800002</v>
      </c>
      <c r="U197" s="68" t="str">
        <f>Exclosure.data.RAW!U197</f>
        <v>Chl.pyc</v>
      </c>
      <c r="V197" s="62">
        <f>Exclosure.data.RAW!V197</f>
        <v>2</v>
      </c>
      <c r="W197" s="62">
        <f>Exclosure.data.RAW!W197</f>
        <v>4.5999999999999996</v>
      </c>
      <c r="X197" s="23">
        <f>Exclosure.data.RAW!X197</f>
        <v>5</v>
      </c>
      <c r="Y197" s="23">
        <f>Exclosure.data.RAW!Y197</f>
        <v>20</v>
      </c>
      <c r="Z197" s="158">
        <v>0</v>
      </c>
      <c r="AA197" s="158">
        <v>0</v>
      </c>
      <c r="AB197" s="54">
        <f>Exclosure.data.RAW!AD197</f>
        <v>1</v>
      </c>
      <c r="AC197" s="52">
        <f>Exclosure.data.RAW!AE197</f>
        <v>4</v>
      </c>
      <c r="AD197">
        <f>Exclosure.data.RAW!AH197</f>
        <v>0.44</v>
      </c>
      <c r="AE197" s="87">
        <f>Exclosure.data.RAW!AI197</f>
        <v>7.58</v>
      </c>
      <c r="AF197">
        <f>Exclosure.data.RAW!AJ197</f>
        <v>8.02</v>
      </c>
      <c r="AG197" s="122">
        <f>Exclosure.data.RAW!AK197</f>
        <v>0</v>
      </c>
      <c r="AH197" s="87">
        <f>Exclosure.data.RAW!AN197</f>
        <v>0</v>
      </c>
      <c r="AI197" s="5">
        <f>Exclosure.data.RAW!BO197</f>
        <v>0</v>
      </c>
      <c r="AJ197">
        <f>Exclosure.data.RAW!BP197</f>
        <v>-1.824212271973466E-2</v>
      </c>
      <c r="AL197" s="84">
        <f>Exclosure.data.RAW!BR197</f>
        <v>-0.31426202321724711</v>
      </c>
      <c r="AM197" s="84"/>
      <c r="AN197">
        <f>Exclosure.data.RAW!BT197</f>
        <v>-0.33250414593698174</v>
      </c>
    </row>
    <row r="198" spans="1:41" x14ac:dyDescent="0.25">
      <c r="A198" s="12" t="str">
        <f>Exclosure.data.RAW!A198</f>
        <v>DRY_P_3_EX_H4</v>
      </c>
      <c r="B198" s="12" t="str">
        <f>Exclosure.data.RAW!B198</f>
        <v>DRY_P_3_H4</v>
      </c>
      <c r="C198" s="12" t="str">
        <f>Exclosure.data.RAW!C198</f>
        <v>DRY_P</v>
      </c>
      <c r="D198" s="12" t="str">
        <f>Exclosure.data.RAW!D198</f>
        <v>DRY_P_3</v>
      </c>
      <c r="E198" s="12" t="str">
        <f>Exclosure.data.RAW!E198</f>
        <v>DRY_P_1</v>
      </c>
      <c r="F198" s="4" t="str">
        <f>Exclosure.data.RAW!F198</f>
        <v>Makao</v>
      </c>
      <c r="G198" s="12" t="str">
        <f>Exclosure.data.RAW!G198</f>
        <v>DRY</v>
      </c>
      <c r="H198" s="12" t="str">
        <f>Exclosure.data.RAW!H198</f>
        <v>P</v>
      </c>
      <c r="I198" s="22">
        <f>Exclosure.data.RAW!I198</f>
        <v>3</v>
      </c>
      <c r="J198" s="22">
        <v>1</v>
      </c>
      <c r="K198" s="12" t="str">
        <f>Exclosure.data.RAW!K198</f>
        <v>EX</v>
      </c>
      <c r="L198" s="12" t="str">
        <f>Exclosure.data.RAW!L198</f>
        <v>H4</v>
      </c>
      <c r="M198" s="22">
        <f>Exclosure.data.RAW!M198</f>
        <v>1001</v>
      </c>
      <c r="N198" s="75">
        <f>Exclosure.data.RAW!N198</f>
        <v>-3.4063160140000002</v>
      </c>
      <c r="O198" s="75">
        <f>Exclosure.data.RAW!O198</f>
        <v>34.850407009999998</v>
      </c>
      <c r="P198" s="19">
        <f>Exclosure.data.RAW!P198</f>
        <v>42938</v>
      </c>
      <c r="Q198" s="19">
        <f>Exclosure.data.RAW!Q198</f>
        <v>43005</v>
      </c>
      <c r="R198" s="21">
        <f>Exclosure.data.RAW!R198</f>
        <v>67</v>
      </c>
      <c r="S198" s="54">
        <f>Exclosure.data.RAW!S198</f>
        <v>6.5250000359999998</v>
      </c>
      <c r="T198">
        <f>Exclosure.data.RAW!T198</f>
        <v>555.14011280199998</v>
      </c>
      <c r="U198" s="68" t="str">
        <f>Exclosure.data.RAW!U198</f>
        <v>Chl.pyc</v>
      </c>
      <c r="V198" s="62">
        <f>Exclosure.data.RAW!V198</f>
        <v>0.5</v>
      </c>
      <c r="W198" s="62">
        <f>Exclosure.data.RAW!W198</f>
        <v>0.9</v>
      </c>
      <c r="X198" s="23">
        <f>Exclosure.data.RAW!X198</f>
        <v>4</v>
      </c>
      <c r="Y198" s="23">
        <f>Exclosure.data.RAW!Y198</f>
        <v>8</v>
      </c>
      <c r="Z198" s="158">
        <v>0</v>
      </c>
      <c r="AA198" s="158">
        <v>0</v>
      </c>
      <c r="AB198" s="54">
        <f>Exclosure.data.RAW!AD198</f>
        <v>1</v>
      </c>
      <c r="AC198" s="52">
        <f>Exclosure.data.RAW!AE198</f>
        <v>3</v>
      </c>
      <c r="AD198">
        <f>Exclosure.data.RAW!AH198</f>
        <v>1.43</v>
      </c>
      <c r="AE198" s="87">
        <f>Exclosure.data.RAW!AI198</f>
        <v>14.18</v>
      </c>
      <c r="AF198">
        <f>Exclosure.data.RAW!AJ198</f>
        <v>15.61</v>
      </c>
      <c r="AG198" s="122">
        <f>Exclosure.data.RAW!AK198</f>
        <v>0</v>
      </c>
      <c r="AH198" s="87">
        <f>Exclosure.data.RAW!AN198</f>
        <v>0</v>
      </c>
      <c r="AI198" s="5">
        <f>Exclosure.data.RAW!BO198</f>
        <v>0</v>
      </c>
      <c r="AJ198">
        <f>Exclosure.data.RAW!BP198</f>
        <v>-1.7827529021558871E-2</v>
      </c>
      <c r="AK198" t="str">
        <f>Exclosure.data.RAW!BQ198</f>
        <v/>
      </c>
      <c r="AL198" s="84">
        <f>Exclosure.data.RAW!BR198</f>
        <v>-0.33043117744610284</v>
      </c>
      <c r="AM198" s="84">
        <f>Exclosure.data.RAW!BS198</f>
        <v>0</v>
      </c>
      <c r="AN198">
        <f>Exclosure.data.RAW!BT198</f>
        <v>-0.34825870646766172</v>
      </c>
      <c r="AO198" t="str">
        <f>Exclosure.data.RAW!BU198</f>
        <v/>
      </c>
    </row>
    <row r="199" spans="1:41" x14ac:dyDescent="0.25">
      <c r="A199" s="12" t="str">
        <f>Exclosure.data.RAW!A199</f>
        <v>DRY_P_3_OP_H4</v>
      </c>
      <c r="B199" s="12" t="str">
        <f>Exclosure.data.RAW!B199</f>
        <v>DRY_P_3_H4</v>
      </c>
      <c r="C199" s="12" t="str">
        <f>Exclosure.data.RAW!C199</f>
        <v>DRY_P</v>
      </c>
      <c r="D199" s="12" t="str">
        <f>Exclosure.data.RAW!D199</f>
        <v>DRY_P_3</v>
      </c>
      <c r="E199" s="12" t="str">
        <f>Exclosure.data.RAW!E199</f>
        <v>DRY_P_1</v>
      </c>
      <c r="F199" s="4" t="str">
        <f>Exclosure.data.RAW!F199</f>
        <v>Makao</v>
      </c>
      <c r="G199" s="12" t="str">
        <f>Exclosure.data.RAW!G199</f>
        <v>DRY</v>
      </c>
      <c r="H199" s="12" t="str">
        <f>Exclosure.data.RAW!H199</f>
        <v>P</v>
      </c>
      <c r="I199" s="22">
        <f>Exclosure.data.RAW!I199</f>
        <v>3</v>
      </c>
      <c r="J199" s="22">
        <v>1</v>
      </c>
      <c r="K199" s="12" t="str">
        <f>Exclosure.data.RAW!K199</f>
        <v>OP</v>
      </c>
      <c r="L199" s="12" t="str">
        <f>Exclosure.data.RAW!L199</f>
        <v>H4</v>
      </c>
      <c r="M199" s="22">
        <f>Exclosure.data.RAW!M199</f>
        <v>1001</v>
      </c>
      <c r="N199" s="75">
        <f>Exclosure.data.RAW!N199</f>
        <v>-3.4063160140000002</v>
      </c>
      <c r="O199" s="75">
        <f>Exclosure.data.RAW!O199</f>
        <v>34.850407009999998</v>
      </c>
      <c r="P199" s="19">
        <f>Exclosure.data.RAW!P199</f>
        <v>42938</v>
      </c>
      <c r="Q199" s="19">
        <f>Exclosure.data.RAW!Q199</f>
        <v>43005</v>
      </c>
      <c r="R199" s="21">
        <f>Exclosure.data.RAW!R199</f>
        <v>67</v>
      </c>
      <c r="S199" s="54">
        <f>Exclosure.data.RAW!S199</f>
        <v>6.5250000359999998</v>
      </c>
      <c r="T199">
        <f>Exclosure.data.RAW!T199</f>
        <v>561.66511283800003</v>
      </c>
      <c r="U199" s="68" t="str">
        <f>Exclosure.data.RAW!U199</f>
        <v>Chl.pyc</v>
      </c>
      <c r="V199" s="62">
        <f>Exclosure.data.RAW!V199</f>
        <v>0.5</v>
      </c>
      <c r="W199" s="62">
        <f>Exclosure.data.RAW!W199</f>
        <v>1</v>
      </c>
      <c r="X199" s="23">
        <f>Exclosure.data.RAW!X199</f>
        <v>2</v>
      </c>
      <c r="Y199" s="23">
        <f>Exclosure.data.RAW!Y199</f>
        <v>8</v>
      </c>
      <c r="Z199" s="158"/>
      <c r="AA199" s="158"/>
      <c r="AB199" s="54"/>
      <c r="AC199" s="110"/>
      <c r="AD199">
        <f>Exclosure.data.RAW!AH199</f>
        <v>0.43</v>
      </c>
      <c r="AE199" s="87">
        <f>Exclosure.data.RAW!AI199</f>
        <v>7.97</v>
      </c>
      <c r="AF199">
        <f>Exclosure.data.RAW!AJ199</f>
        <v>8.4</v>
      </c>
      <c r="AG199" s="122"/>
      <c r="AH199" s="87"/>
      <c r="AI199" s="5" t="str">
        <f>Exclosure.data.RAW!BO199</f>
        <v/>
      </c>
      <c r="AJ199" t="str">
        <f>Exclosure.data.RAW!BP199</f>
        <v/>
      </c>
      <c r="AL199" s="84" t="str">
        <f>Exclosure.data.RAW!BR199</f>
        <v/>
      </c>
      <c r="AM199" s="84"/>
      <c r="AN199" t="str">
        <f>Exclosure.data.RAW!BT199</f>
        <v/>
      </c>
    </row>
    <row r="200" spans="1:41" x14ac:dyDescent="0.25">
      <c r="A200" s="12" t="str">
        <f>Exclosure.data.RAW!A200</f>
        <v>DRY_P_4_EX_H4</v>
      </c>
      <c r="B200" s="4" t="str">
        <f>Exclosure.data.RAW!B200</f>
        <v>DRY_P_4_H4</v>
      </c>
      <c r="C200" s="4" t="str">
        <f>Exclosure.data.RAW!C200</f>
        <v>DRY_P</v>
      </c>
      <c r="D200" s="4" t="str">
        <f>Exclosure.data.RAW!D200</f>
        <v>DRY_P_4</v>
      </c>
      <c r="E200" s="4"/>
      <c r="F200" s="4" t="str">
        <f>Exclosure.data.RAW!F200</f>
        <v>Makao</v>
      </c>
      <c r="G200" s="12" t="str">
        <f>Exclosure.data.RAW!G200</f>
        <v>DRY</v>
      </c>
      <c r="H200" s="12" t="str">
        <f>Exclosure.data.RAW!H200</f>
        <v>P</v>
      </c>
      <c r="I200" s="22">
        <f>Exclosure.data.RAW!I200</f>
        <v>4</v>
      </c>
      <c r="J200" s="22"/>
      <c r="K200" s="12" t="str">
        <f>Exclosure.data.RAW!K200</f>
        <v>EX</v>
      </c>
      <c r="L200" s="12" t="str">
        <f>Exclosure.data.RAW!L200</f>
        <v>H4</v>
      </c>
      <c r="M200" s="21">
        <f>Exclosure.data.RAW!M200</f>
        <v>1003</v>
      </c>
      <c r="N200" s="75">
        <f>Exclosure.data.RAW!N200</f>
        <v>-3.4068529590000001</v>
      </c>
      <c r="O200" s="75">
        <f>Exclosure.data.RAW!O200</f>
        <v>34.851600005999998</v>
      </c>
      <c r="P200" s="19">
        <f>Exclosure.data.RAW!P200</f>
        <v>42938</v>
      </c>
      <c r="Q200" s="19">
        <f>Exclosure.data.RAW!Q200</f>
        <v>43005</v>
      </c>
      <c r="R200" s="21">
        <f>Exclosure.data.RAW!R200</f>
        <v>67</v>
      </c>
      <c r="S200" s="54">
        <f>Exclosure.data.RAW!S200</f>
        <v>6.5250000359999998</v>
      </c>
      <c r="T200">
        <f>Exclosure.data.RAW!T200</f>
        <v>555.14011280199998</v>
      </c>
      <c r="U200" s="68" t="str">
        <f>Exclosure.data.RAW!U200</f>
        <v>Chl.pyc</v>
      </c>
      <c r="V200" s="62">
        <f>Exclosure.data.RAW!V200</f>
        <v>0.7</v>
      </c>
      <c r="W200" s="62">
        <f>Exclosure.data.RAW!W200</f>
        <v>1.4</v>
      </c>
      <c r="X200" s="23">
        <f>Exclosure.data.RAW!X200</f>
        <v>7</v>
      </c>
      <c r="Y200" s="23">
        <f>Exclosure.data.RAW!Y200</f>
        <v>15</v>
      </c>
      <c r="Z200" s="158">
        <v>0</v>
      </c>
      <c r="AA200" s="158">
        <v>0</v>
      </c>
      <c r="AB200" s="54">
        <f>Exclosure.data.RAW!AD200</f>
        <v>1</v>
      </c>
      <c r="AC200" s="110">
        <f>Exclosure.data.RAW!AE200</f>
        <v>8</v>
      </c>
      <c r="AD200">
        <f>Exclosure.data.RAW!AH200</f>
        <v>2.6</v>
      </c>
      <c r="AE200" s="87">
        <f>Exclosure.data.RAW!AI200</f>
        <v>18.260000000000002</v>
      </c>
      <c r="AF200">
        <f>Exclosure.data.RAW!AJ200</f>
        <v>20.860000000000003</v>
      </c>
      <c r="AG200" s="122">
        <f>Exclosure.data.RAW!AK200</f>
        <v>0</v>
      </c>
      <c r="AH200" s="87">
        <f>Exclosure.data.RAW!AN200</f>
        <v>0</v>
      </c>
      <c r="AI200" s="5">
        <f>Exclosure.data.RAW!BO200</f>
        <v>0</v>
      </c>
      <c r="AJ200">
        <f>Exclosure.data.RAW!BP200</f>
        <v>-4.06301824212272E-2</v>
      </c>
      <c r="AK200" t="str">
        <f>Exclosure.data.RAW!BQ200</f>
        <v/>
      </c>
      <c r="AL200" s="84">
        <f>Exclosure.data.RAW!BR200</f>
        <v>-0.1965174129353234</v>
      </c>
      <c r="AM200" s="84">
        <f>Exclosure.data.RAW!BS200</f>
        <v>0</v>
      </c>
      <c r="AN200">
        <f>Exclosure.data.RAW!BT200</f>
        <v>-0.23714759535655061</v>
      </c>
      <c r="AO200" t="str">
        <f>Exclosure.data.RAW!BU200</f>
        <v/>
      </c>
    </row>
    <row r="201" spans="1:41" x14ac:dyDescent="0.25">
      <c r="A201" s="12" t="str">
        <f>Exclosure.data.RAW!A201</f>
        <v>DRY_P_4_OP_H4</v>
      </c>
      <c r="B201" s="4" t="str">
        <f>Exclosure.data.RAW!B201</f>
        <v>DRY_P_4_H4</v>
      </c>
      <c r="C201" s="4" t="str">
        <f>Exclosure.data.RAW!C201</f>
        <v>DRY_P</v>
      </c>
      <c r="D201" s="4" t="str">
        <f>Exclosure.data.RAW!D201</f>
        <v>DRY_P_4</v>
      </c>
      <c r="E201" s="4"/>
      <c r="F201" s="4" t="str">
        <f>Exclosure.data.RAW!F201</f>
        <v>Makao</v>
      </c>
      <c r="G201" s="12" t="str">
        <f>Exclosure.data.RAW!G201</f>
        <v>DRY</v>
      </c>
      <c r="H201" s="12" t="str">
        <f>Exclosure.data.RAW!H201</f>
        <v>P</v>
      </c>
      <c r="I201" s="22">
        <f>Exclosure.data.RAW!I201</f>
        <v>4</v>
      </c>
      <c r="J201" s="22"/>
      <c r="K201" s="12" t="str">
        <f>Exclosure.data.RAW!K201</f>
        <v>OP</v>
      </c>
      <c r="L201" s="12" t="str">
        <f>Exclosure.data.RAW!L201</f>
        <v>H4</v>
      </c>
      <c r="M201" s="21">
        <f>Exclosure.data.RAW!M201</f>
        <v>1003</v>
      </c>
      <c r="N201" s="75">
        <f>Exclosure.data.RAW!N201</f>
        <v>-3.4068529590000001</v>
      </c>
      <c r="O201" s="75">
        <f>Exclosure.data.RAW!O201</f>
        <v>34.851600005999998</v>
      </c>
      <c r="P201" s="19">
        <f>Exclosure.data.RAW!P201</f>
        <v>42938</v>
      </c>
      <c r="Q201" s="19">
        <f>Exclosure.data.RAW!Q201</f>
        <v>43005</v>
      </c>
      <c r="R201" s="21">
        <f>Exclosure.data.RAW!R201</f>
        <v>67</v>
      </c>
      <c r="S201" s="54">
        <f>Exclosure.data.RAW!S201</f>
        <v>6.5250000359999998</v>
      </c>
      <c r="T201">
        <f>Exclosure.data.RAW!T201</f>
        <v>561.66511283800003</v>
      </c>
      <c r="U201" s="68" t="str">
        <f>Exclosure.data.RAW!U201</f>
        <v>Chl.pyc</v>
      </c>
      <c r="V201" s="62">
        <f>Exclosure.data.RAW!V201</f>
        <v>1</v>
      </c>
      <c r="W201" s="62">
        <f>Exclosure.data.RAW!W201</f>
        <v>0.9</v>
      </c>
      <c r="X201" s="23">
        <f>Exclosure.data.RAW!X201</f>
        <v>2</v>
      </c>
      <c r="Y201" s="23">
        <f>Exclosure.data.RAW!Y201</f>
        <v>10</v>
      </c>
      <c r="Z201" s="158"/>
      <c r="AA201" s="158"/>
      <c r="AB201" s="54"/>
      <c r="AC201" s="110"/>
      <c r="AD201">
        <f>Exclosure.data.RAW!AH201</f>
        <v>0.98</v>
      </c>
      <c r="AE201" s="87">
        <f>Exclosure.data.RAW!AI201</f>
        <v>4.74</v>
      </c>
      <c r="AF201">
        <f>Exclosure.data.RAW!AJ201</f>
        <v>5.7200000000000006</v>
      </c>
      <c r="AG201" s="122"/>
      <c r="AH201" s="87"/>
      <c r="AI201" s="5" t="str">
        <f>Exclosure.data.RAW!BO201</f>
        <v/>
      </c>
      <c r="AJ201" t="str">
        <f>Exclosure.data.RAW!BP201</f>
        <v/>
      </c>
      <c r="AL201" s="84" t="str">
        <f>Exclosure.data.RAW!BR201</f>
        <v/>
      </c>
      <c r="AM201" s="84"/>
      <c r="AN201" t="str">
        <f>Exclosure.data.RAW!BT201</f>
        <v/>
      </c>
    </row>
    <row r="202" spans="1:41" x14ac:dyDescent="0.25">
      <c r="A202" s="12" t="str">
        <f>Exclosure.data.RAW!A202</f>
        <v>SE_1_EX_H4</v>
      </c>
      <c r="B202" s="4" t="str">
        <f>Exclosure.data.RAW!B202</f>
        <v>SE_1_H4</v>
      </c>
      <c r="C202" s="4" t="str">
        <f>Exclosure.data.RAW!C202</f>
        <v>SE</v>
      </c>
      <c r="D202" s="4" t="str">
        <f>Exclosure.data.RAW!D202</f>
        <v>SE_1</v>
      </c>
      <c r="E202" s="4"/>
      <c r="F202" s="4" t="str">
        <f>Exclosure.data.RAW!F202</f>
        <v>Seronera</v>
      </c>
      <c r="G202" s="12" t="str">
        <f>Exclosure.data.RAW!G202</f>
        <v>SE</v>
      </c>
      <c r="H202" s="12" t="str">
        <f>Exclosure.data.RAW!H202</f>
        <v>W</v>
      </c>
      <c r="I202" s="22">
        <f>Exclosure.data.RAW!I202</f>
        <v>1</v>
      </c>
      <c r="J202" s="22"/>
      <c r="K202" s="12" t="str">
        <f>Exclosure.data.RAW!K202</f>
        <v>EX</v>
      </c>
      <c r="L202" s="12" t="str">
        <f>Exclosure.data.RAW!L202</f>
        <v>H4</v>
      </c>
      <c r="M202" s="22">
        <f>Exclosure.data.RAW!M202</f>
        <v>1023</v>
      </c>
      <c r="N202" s="75">
        <f>Exclosure.data.RAW!N202</f>
        <v>-2.4377470369999998</v>
      </c>
      <c r="O202" s="75">
        <f>Exclosure.data.RAW!O202</f>
        <v>34.855161979999998</v>
      </c>
      <c r="P202" s="19">
        <f>Exclosure.data.RAW!P202</f>
        <v>42942</v>
      </c>
      <c r="Q202" s="19">
        <f>Exclosure.data.RAW!Q202</f>
        <v>43003</v>
      </c>
      <c r="R202" s="21">
        <f>Exclosure.data.RAW!R202</f>
        <v>61</v>
      </c>
      <c r="S202" s="54">
        <f>Exclosure.data.RAW!S202</f>
        <v>167.08862460899999</v>
      </c>
      <c r="T202">
        <f>Exclosure.data.RAW!T202</f>
        <v>1029.5130834060001</v>
      </c>
      <c r="U202" s="68" t="str">
        <f>Exclosure.data.RAW!U202</f>
        <v>Dig.mac</v>
      </c>
      <c r="V202" s="62">
        <f>Exclosure.data.RAW!V202</f>
        <v>4</v>
      </c>
      <c r="W202" s="62">
        <f>Exclosure.data.RAW!W202</f>
        <v>7.6</v>
      </c>
      <c r="X202" s="23">
        <f>Exclosure.data.RAW!X202</f>
        <v>25</v>
      </c>
      <c r="Y202" s="23">
        <f>Exclosure.data.RAW!Y202</f>
        <v>35</v>
      </c>
      <c r="Z202" s="158">
        <f>Exclosure.data.RAW!AB202</f>
        <v>5</v>
      </c>
      <c r="AA202" s="158">
        <f>Exclosure.data.RAW!AC202</f>
        <v>10.199999999999999</v>
      </c>
      <c r="AB202" s="54">
        <f>Exclosure.data.RAW!AD202</f>
        <v>20</v>
      </c>
      <c r="AC202" s="110">
        <f>Exclosure.data.RAW!AE202</f>
        <v>50</v>
      </c>
      <c r="AD202">
        <f>Exclosure.data.RAW!AH202</f>
        <v>18.05</v>
      </c>
      <c r="AE202" s="87">
        <f>Exclosure.data.RAW!AI202</f>
        <v>33.299999999999997</v>
      </c>
      <c r="AF202">
        <f>Exclosure.data.RAW!AJ202</f>
        <v>51.349999999999994</v>
      </c>
      <c r="AG202" s="184">
        <f>Exclosure.data.RAW!AK202</f>
        <v>30.41</v>
      </c>
      <c r="AH202" s="87">
        <f>Exclosure.data.RAW!AN202</f>
        <v>30.83</v>
      </c>
      <c r="AI202" s="5">
        <f>Exclosure.data.RAW!BO202</f>
        <v>61.239999999999995</v>
      </c>
      <c r="AJ202">
        <f>Exclosure.data.RAW!BP202</f>
        <v>0.9435336976320583</v>
      </c>
      <c r="AK202">
        <f>Exclosure.data.RAW!BQ202</f>
        <v>0.32377049180327871</v>
      </c>
      <c r="AL202" s="84">
        <f>Exclosure.data.RAW!BR202</f>
        <v>0.48269581056466293</v>
      </c>
      <c r="AM202" s="84">
        <f>Exclosure.data.RAW!BS202</f>
        <v>0.31967213114754101</v>
      </c>
      <c r="AN202">
        <f>Exclosure.data.RAW!BT202</f>
        <v>1.4262295081967211</v>
      </c>
      <c r="AO202">
        <f>Exclosure.data.RAW!BU202</f>
        <v>0.64344262295081944</v>
      </c>
    </row>
    <row r="203" spans="1:41" x14ac:dyDescent="0.25">
      <c r="A203" s="12" t="str">
        <f>Exclosure.data.RAW!A203</f>
        <v>SE_1_EX2_H4</v>
      </c>
      <c r="B203" s="4" t="str">
        <f>Exclosure.data.RAW!B203</f>
        <v>SE_1_H4</v>
      </c>
      <c r="C203" s="4" t="str">
        <f>Exclosure.data.RAW!C203</f>
        <v>SE</v>
      </c>
      <c r="D203" s="4" t="str">
        <f>Exclosure.data.RAW!D203</f>
        <v>SE_1</v>
      </c>
      <c r="E203" s="4"/>
      <c r="F203" s="4" t="str">
        <f>Exclosure.data.RAW!F203</f>
        <v>Seronera</v>
      </c>
      <c r="G203" s="12" t="str">
        <f>Exclosure.data.RAW!G203</f>
        <v>SE</v>
      </c>
      <c r="H203" s="12" t="str">
        <f>Exclosure.data.RAW!H203</f>
        <v>W</v>
      </c>
      <c r="I203" s="22">
        <f>Exclosure.data.RAW!I203</f>
        <v>1</v>
      </c>
      <c r="J203" s="22"/>
      <c r="K203" s="12" t="str">
        <f>Exclosure.data.RAW!K203</f>
        <v>EX2</v>
      </c>
      <c r="L203" s="12" t="str">
        <f>Exclosure.data.RAW!L203</f>
        <v>H4</v>
      </c>
      <c r="M203" s="22">
        <f>Exclosure.data.RAW!M203</f>
        <v>1023</v>
      </c>
      <c r="N203" s="75">
        <f>Exclosure.data.RAW!N203</f>
        <v>-2.4377470369999998</v>
      </c>
      <c r="O203" s="75">
        <f>Exclosure.data.RAW!O203</f>
        <v>34.855161979999998</v>
      </c>
      <c r="P203" s="19">
        <f>Exclosure.data.RAW!P203</f>
        <v>42942</v>
      </c>
      <c r="Q203" s="19">
        <f>Exclosure.data.RAW!Q203</f>
        <v>43003</v>
      </c>
      <c r="R203" s="21">
        <f>Exclosure.data.RAW!R203</f>
        <v>61</v>
      </c>
      <c r="S203" s="54">
        <f>Exclosure.data.RAW!S203</f>
        <v>167.08862460899999</v>
      </c>
      <c r="T203">
        <f>Exclosure.data.RAW!T203</f>
        <v>1196.601708015</v>
      </c>
      <c r="U203" s="68" t="str">
        <f>Exclosure.data.RAW!U203</f>
        <v>Dig.mac</v>
      </c>
      <c r="V203" s="62">
        <f>Exclosure.data.RAW!V203</f>
        <v>2.5</v>
      </c>
      <c r="W203" s="62">
        <f>Exclosure.data.RAW!W203</f>
        <v>10.8</v>
      </c>
      <c r="X203" s="23">
        <f>Exclosure.data.RAW!X203</f>
        <v>20</v>
      </c>
      <c r="Y203" s="23">
        <f>Exclosure.data.RAW!Y203</f>
        <v>50</v>
      </c>
      <c r="Z203" s="158">
        <f>Exclosure.data.RAW!AB203</f>
        <v>7</v>
      </c>
      <c r="AA203" s="158">
        <f>Exclosure.data.RAW!AC203</f>
        <v>15</v>
      </c>
      <c r="AB203" s="54">
        <f>Exclosure.data.RAW!AD203</f>
        <v>30</v>
      </c>
      <c r="AC203" s="110">
        <f>Exclosure.data.RAW!AE203</f>
        <v>70</v>
      </c>
      <c r="AD203">
        <f>Exclosure.data.RAW!AH203</f>
        <v>13.9</v>
      </c>
      <c r="AE203" s="87">
        <f>Exclosure.data.RAW!AI203</f>
        <v>10.68</v>
      </c>
      <c r="AF203">
        <f>Exclosure.data.RAW!AJ203</f>
        <v>24.58</v>
      </c>
      <c r="AG203" s="184">
        <f>Exclosure.data.RAW!AK203</f>
        <v>23.55</v>
      </c>
      <c r="AH203" s="87">
        <f>Exclosure.data.RAW!AN203</f>
        <v>55.17</v>
      </c>
      <c r="AI203" s="5">
        <f>Exclosure.data.RAW!BO203</f>
        <v>78.72</v>
      </c>
      <c r="AJ203">
        <f>Exclosure.data.RAW!BP203</f>
        <v>0.6311475409836067</v>
      </c>
      <c r="AK203">
        <f>Exclosure.data.RAW!BQ203</f>
        <v>1.1384335154826957E-2</v>
      </c>
      <c r="AL203" s="84">
        <f>Exclosure.data.RAW!BR203</f>
        <v>1.5910746812386156</v>
      </c>
      <c r="AM203" s="84">
        <f>Exclosure.data.RAW!BS203</f>
        <v>1.4280510018214938</v>
      </c>
      <c r="AN203">
        <f>Exclosure.data.RAW!BT203</f>
        <v>2.2222222222222219</v>
      </c>
      <c r="AO203">
        <f>Exclosure.data.RAW!BU203</f>
        <v>1.4394353369763206</v>
      </c>
    </row>
    <row r="204" spans="1:41" x14ac:dyDescent="0.25">
      <c r="A204" s="12" t="str">
        <f>Exclosure.data.RAW!A204</f>
        <v>SE_1_OP_H4</v>
      </c>
      <c r="B204" s="4" t="str">
        <f>Exclosure.data.RAW!B204</f>
        <v>SE_1_H4</v>
      </c>
      <c r="C204" s="4" t="str">
        <f>Exclosure.data.RAW!C204</f>
        <v>SE</v>
      </c>
      <c r="D204" s="4" t="str">
        <f>Exclosure.data.RAW!D204</f>
        <v>SE_1</v>
      </c>
      <c r="E204" s="4"/>
      <c r="F204" s="4" t="str">
        <f>Exclosure.data.RAW!F204</f>
        <v>Seronera</v>
      </c>
      <c r="G204" s="12" t="str">
        <f>Exclosure.data.RAW!G204</f>
        <v>SE</v>
      </c>
      <c r="H204" s="12" t="str">
        <f>Exclosure.data.RAW!H204</f>
        <v>W</v>
      </c>
      <c r="I204" s="22">
        <f>Exclosure.data.RAW!I204</f>
        <v>1</v>
      </c>
      <c r="J204" s="22"/>
      <c r="K204" s="12" t="str">
        <f>Exclosure.data.RAW!K204</f>
        <v>OP</v>
      </c>
      <c r="L204" s="12" t="str">
        <f>Exclosure.data.RAW!L204</f>
        <v>H4</v>
      </c>
      <c r="M204" s="22">
        <f>Exclosure.data.RAW!M204</f>
        <v>1023</v>
      </c>
      <c r="N204" s="75">
        <f>Exclosure.data.RAW!N204</f>
        <v>-2.4377470369999998</v>
      </c>
      <c r="O204" s="75">
        <f>Exclosure.data.RAW!O204</f>
        <v>34.855161979999998</v>
      </c>
      <c r="P204" s="19">
        <f>Exclosure.data.RAW!P204</f>
        <v>42942</v>
      </c>
      <c r="Q204" s="19">
        <f>Exclosure.data.RAW!Q204</f>
        <v>43003</v>
      </c>
      <c r="R204" s="21">
        <f>Exclosure.data.RAW!R204</f>
        <v>61</v>
      </c>
      <c r="S204" s="54">
        <f>Exclosure.data.RAW!S204</f>
        <v>167.08862460899999</v>
      </c>
      <c r="T204">
        <f>Exclosure.data.RAW!T204</f>
        <v>1363.6903326239999</v>
      </c>
      <c r="U204" s="68" t="str">
        <f>Exclosure.data.RAW!U204</f>
        <v>Dig.mac</v>
      </c>
      <c r="V204" s="62">
        <f>Exclosure.data.RAW!V204</f>
        <v>2.2000000000000002</v>
      </c>
      <c r="W204" s="62">
        <f>Exclosure.data.RAW!W204</f>
        <v>6.8</v>
      </c>
      <c r="X204" s="23">
        <f>Exclosure.data.RAW!X204</f>
        <v>20</v>
      </c>
      <c r="Y204" s="23">
        <f>Exclosure.data.RAW!Y204</f>
        <v>30</v>
      </c>
      <c r="Z204" s="158">
        <f>Exclosure.data.RAW!AB204</f>
        <v>2.5</v>
      </c>
      <c r="AA204" s="158">
        <f>Exclosure.data.RAW!AC204</f>
        <v>7</v>
      </c>
      <c r="AB204" s="54">
        <f>Exclosure.data.RAW!AD204</f>
        <v>25</v>
      </c>
      <c r="AC204" s="110">
        <f>Exclosure.data.RAW!AE204</f>
        <v>40</v>
      </c>
      <c r="AD204">
        <f>Exclosure.data.RAW!AH204</f>
        <v>9.69</v>
      </c>
      <c r="AE204" s="87">
        <f>Exclosure.data.RAW!AI204</f>
        <v>20.23</v>
      </c>
      <c r="AF204">
        <f>Exclosure.data.RAW!AJ204</f>
        <v>29.92</v>
      </c>
      <c r="AG204" s="184">
        <f>Exclosure.data.RAW!AK204</f>
        <v>23.3</v>
      </c>
      <c r="AH204" s="87">
        <f>Exclosure.data.RAW!AN204</f>
        <v>23.81</v>
      </c>
      <c r="AI204" s="5">
        <f>Exclosure.data.RAW!BO204</f>
        <v>47.11</v>
      </c>
      <c r="AJ204">
        <f>Exclosure.data.RAW!BP204</f>
        <v>0.61976320582877964</v>
      </c>
      <c r="AL204" s="84">
        <f>Exclosure.data.RAW!BR204</f>
        <v>0.16302367941712195</v>
      </c>
      <c r="AM204" s="84"/>
      <c r="AN204">
        <f>Exclosure.data.RAW!BT204</f>
        <v>0.78278688524590156</v>
      </c>
    </row>
    <row r="205" spans="1:41" x14ac:dyDescent="0.25">
      <c r="A205" s="12" t="str">
        <f>Exclosure.data.RAW!A205</f>
        <v>SE_2_EX_H4</v>
      </c>
      <c r="B205" s="4" t="str">
        <f>Exclosure.data.RAW!B205</f>
        <v>SE_2_H4</v>
      </c>
      <c r="C205" s="4" t="str">
        <f>Exclosure.data.RAW!C205</f>
        <v>SE</v>
      </c>
      <c r="D205" s="4" t="str">
        <f>Exclosure.data.RAW!D205</f>
        <v>SE_2</v>
      </c>
      <c r="E205" s="4"/>
      <c r="F205" s="4" t="str">
        <f>Exclosure.data.RAW!F205</f>
        <v>Seronera</v>
      </c>
      <c r="G205" s="12" t="str">
        <f>Exclosure.data.RAW!G205</f>
        <v>SE</v>
      </c>
      <c r="H205" s="12" t="str">
        <f>Exclosure.data.RAW!H205</f>
        <v>W</v>
      </c>
      <c r="I205" s="22">
        <f>Exclosure.data.RAW!I205</f>
        <v>2</v>
      </c>
      <c r="J205" s="22"/>
      <c r="K205" s="12" t="str">
        <f>Exclosure.data.RAW!K205</f>
        <v>EX</v>
      </c>
      <c r="L205" s="12" t="str">
        <f>Exclosure.data.RAW!L205</f>
        <v>H4</v>
      </c>
      <c r="M205" s="22">
        <f>Exclosure.data.RAW!M205</f>
        <v>1025</v>
      </c>
      <c r="N205" s="75">
        <f>Exclosure.data.RAW!N205</f>
        <v>-2.43776598</v>
      </c>
      <c r="O205" s="75">
        <f>Exclosure.data.RAW!O205</f>
        <v>34.855393991</v>
      </c>
      <c r="P205" s="19">
        <f>Exclosure.data.RAW!P205</f>
        <v>42942</v>
      </c>
      <c r="Q205" s="19">
        <f>Exclosure.data.RAW!Q205</f>
        <v>43003</v>
      </c>
      <c r="R205" s="21">
        <f>Exclosure.data.RAW!R205</f>
        <v>61</v>
      </c>
      <c r="S205" s="54">
        <f>Exclosure.data.RAW!S205</f>
        <v>167.08862460899999</v>
      </c>
      <c r="T205">
        <f>Exclosure.data.RAW!T205</f>
        <v>1029.5130834060001</v>
      </c>
      <c r="U205" s="68" t="str">
        <f>Exclosure.data.RAW!U205</f>
        <v>Dig.mac</v>
      </c>
      <c r="V205" s="62">
        <f>Exclosure.data.RAW!V205</f>
        <v>4.2</v>
      </c>
      <c r="W205" s="62">
        <f>Exclosure.data.RAW!W205</f>
        <v>17.8</v>
      </c>
      <c r="X205" s="23">
        <f>Exclosure.data.RAW!X205</f>
        <v>10</v>
      </c>
      <c r="Y205" s="23">
        <f>Exclosure.data.RAW!Y205</f>
        <v>45</v>
      </c>
      <c r="Z205" s="158">
        <f>Exclosure.data.RAW!AB205</f>
        <v>5</v>
      </c>
      <c r="AA205" s="158">
        <f>Exclosure.data.RAW!AC205</f>
        <v>10.8</v>
      </c>
      <c r="AB205" s="54">
        <f>Exclosure.data.RAW!AD205</f>
        <v>12</v>
      </c>
      <c r="AC205" s="110">
        <f>Exclosure.data.RAW!AE205</f>
        <v>70</v>
      </c>
      <c r="AD205">
        <f>Exclosure.data.RAW!AH205</f>
        <v>7.72</v>
      </c>
      <c r="AE205" s="87">
        <f>Exclosure.data.RAW!AI205</f>
        <v>15.37</v>
      </c>
      <c r="AF205">
        <f>Exclosure.data.RAW!AJ205</f>
        <v>23.09</v>
      </c>
      <c r="AG205" s="184">
        <f>Exclosure.data.RAW!AK205</f>
        <v>10.67</v>
      </c>
      <c r="AH205" s="87">
        <f>Exclosure.data.RAW!AN205</f>
        <v>72.08</v>
      </c>
      <c r="AI205" s="5">
        <f>Exclosure.data.RAW!BO205</f>
        <v>82.75</v>
      </c>
      <c r="AJ205">
        <f>Exclosure.data.RAW!BP205</f>
        <v>-0.29508196721311469</v>
      </c>
      <c r="AK205">
        <f>Exclosure.data.RAW!BQ205</f>
        <v>-6.6939890710382546E-2</v>
      </c>
      <c r="AL205" s="84">
        <f>Exclosure.data.RAW!BR205</f>
        <v>2.5268670309653918</v>
      </c>
      <c r="AM205" s="84">
        <f>Exclosure.data.RAW!BS205</f>
        <v>1.8720400728597451</v>
      </c>
      <c r="AN205">
        <f>Exclosure.data.RAW!BT205</f>
        <v>2.2317850637522771</v>
      </c>
      <c r="AO205">
        <f>Exclosure.data.RAW!BU205</f>
        <v>1.8051001821493626</v>
      </c>
    </row>
    <row r="206" spans="1:41" x14ac:dyDescent="0.25">
      <c r="A206" s="12" t="str">
        <f>Exclosure.data.RAW!A206</f>
        <v>SE_2_EX2_H4</v>
      </c>
      <c r="B206" s="4" t="str">
        <f>Exclosure.data.RAW!B206</f>
        <v>SE_2_H4</v>
      </c>
      <c r="C206" s="4" t="str">
        <f>Exclosure.data.RAW!C206</f>
        <v>SE</v>
      </c>
      <c r="D206" s="4" t="str">
        <f>Exclosure.data.RAW!D206</f>
        <v>SE_2</v>
      </c>
      <c r="E206" s="4"/>
      <c r="F206" s="4" t="str">
        <f>Exclosure.data.RAW!F206</f>
        <v>Seronera</v>
      </c>
      <c r="G206" s="12" t="str">
        <f>Exclosure.data.RAW!G206</f>
        <v>SE</v>
      </c>
      <c r="H206" s="12" t="str">
        <f>Exclosure.data.RAW!H206</f>
        <v>W</v>
      </c>
      <c r="I206" s="22">
        <f>Exclosure.data.RAW!I206</f>
        <v>2</v>
      </c>
      <c r="J206" s="22"/>
      <c r="K206" s="12" t="str">
        <f>Exclosure.data.RAW!K206</f>
        <v>EX2</v>
      </c>
      <c r="L206" s="12" t="str">
        <f>Exclosure.data.RAW!L206</f>
        <v>H4</v>
      </c>
      <c r="M206" s="22">
        <f>Exclosure.data.RAW!M206</f>
        <v>1025</v>
      </c>
      <c r="N206" s="75">
        <f>Exclosure.data.RAW!N206</f>
        <v>-2.43776598</v>
      </c>
      <c r="O206" s="75">
        <f>Exclosure.data.RAW!O206</f>
        <v>34.855393991</v>
      </c>
      <c r="P206" s="19">
        <f>Exclosure.data.RAW!P206</f>
        <v>42942</v>
      </c>
      <c r="Q206" s="19">
        <f>Exclosure.data.RAW!Q206</f>
        <v>43003</v>
      </c>
      <c r="R206" s="21">
        <f>Exclosure.data.RAW!R206</f>
        <v>61</v>
      </c>
      <c r="S206" s="54">
        <f>Exclosure.data.RAW!S206</f>
        <v>167.08862460899999</v>
      </c>
      <c r="T206">
        <f>Exclosure.data.RAW!T206</f>
        <v>1196.601708015</v>
      </c>
      <c r="U206" s="68" t="str">
        <f>Exclosure.data.RAW!U206</f>
        <v>Dig.mac</v>
      </c>
      <c r="V206" s="62">
        <f>Exclosure.data.RAW!V206</f>
        <v>2.2000000000000002</v>
      </c>
      <c r="W206" s="62">
        <f>Exclosure.data.RAW!W206</f>
        <v>9</v>
      </c>
      <c r="X206" s="23">
        <f>Exclosure.data.RAW!X206</f>
        <v>5</v>
      </c>
      <c r="Y206" s="23">
        <f>Exclosure.data.RAW!Y206</f>
        <v>30</v>
      </c>
      <c r="Z206" s="158">
        <f>Exclosure.data.RAW!AB206</f>
        <v>2.75</v>
      </c>
      <c r="AA206" s="158">
        <f>Exclosure.data.RAW!AC206</f>
        <v>7.6</v>
      </c>
      <c r="AB206" s="54">
        <f>Exclosure.data.RAW!AD206</f>
        <v>8</v>
      </c>
      <c r="AC206" s="110">
        <f>Exclosure.data.RAW!AE206</f>
        <v>35</v>
      </c>
      <c r="AD206">
        <f>Exclosure.data.RAW!AH206</f>
        <v>29.3</v>
      </c>
      <c r="AE206" s="87">
        <f>Exclosure.data.RAW!AI206</f>
        <v>31.02</v>
      </c>
      <c r="AF206">
        <f>Exclosure.data.RAW!AJ206</f>
        <v>60.32</v>
      </c>
      <c r="AG206" s="184">
        <f>Exclosure.data.RAW!AK206</f>
        <v>8.58</v>
      </c>
      <c r="AH206" s="87">
        <f>Exclosure.data.RAW!AN206</f>
        <v>40.1</v>
      </c>
      <c r="AI206" s="5">
        <f>Exclosure.data.RAW!BO206</f>
        <v>48.68</v>
      </c>
      <c r="AJ206">
        <f>Exclosure.data.RAW!BP206</f>
        <v>-0.39025500910746808</v>
      </c>
      <c r="AK206">
        <f>Exclosure.data.RAW!BQ206</f>
        <v>-0.16211293260473592</v>
      </c>
      <c r="AL206" s="84">
        <f>Exclosure.data.RAW!BR206</f>
        <v>1.0705828779599271</v>
      </c>
      <c r="AM206" s="84">
        <f>Exclosure.data.RAW!BS206</f>
        <v>0.41575591985428062</v>
      </c>
      <c r="AN206">
        <f>Exclosure.data.RAW!BT206</f>
        <v>0.68032786885245922</v>
      </c>
      <c r="AO206">
        <f>Exclosure.data.RAW!BU206</f>
        <v>0.25364298724954465</v>
      </c>
    </row>
    <row r="207" spans="1:41" x14ac:dyDescent="0.25">
      <c r="A207" s="12" t="str">
        <f>Exclosure.data.RAW!A207</f>
        <v>SE_2_OP_H4</v>
      </c>
      <c r="B207" s="4" t="str">
        <f>Exclosure.data.RAW!B207</f>
        <v>SE_2_H4</v>
      </c>
      <c r="C207" s="4" t="str">
        <f>Exclosure.data.RAW!C207</f>
        <v>SE</v>
      </c>
      <c r="D207" s="4" t="str">
        <f>Exclosure.data.RAW!D207</f>
        <v>SE_2</v>
      </c>
      <c r="E207" s="4"/>
      <c r="F207" s="4" t="str">
        <f>Exclosure.data.RAW!F207</f>
        <v>Seronera</v>
      </c>
      <c r="G207" s="12" t="str">
        <f>Exclosure.data.RAW!G207</f>
        <v>SE</v>
      </c>
      <c r="H207" s="12" t="str">
        <f>Exclosure.data.RAW!H207</f>
        <v>W</v>
      </c>
      <c r="I207" s="22">
        <f>Exclosure.data.RAW!I207</f>
        <v>2</v>
      </c>
      <c r="J207" s="22"/>
      <c r="K207" s="12" t="str">
        <f>Exclosure.data.RAW!K207</f>
        <v>OP</v>
      </c>
      <c r="L207" s="12" t="str">
        <f>Exclosure.data.RAW!L207</f>
        <v>H4</v>
      </c>
      <c r="M207" s="22">
        <f>Exclosure.data.RAW!M207</f>
        <v>1025</v>
      </c>
      <c r="N207" s="75">
        <f>Exclosure.data.RAW!N207</f>
        <v>-2.43776598</v>
      </c>
      <c r="O207" s="75">
        <f>Exclosure.data.RAW!O207</f>
        <v>34.855393991</v>
      </c>
      <c r="P207" s="19">
        <f>Exclosure.data.RAW!P207</f>
        <v>42942</v>
      </c>
      <c r="Q207" s="19">
        <f>Exclosure.data.RAW!Q207</f>
        <v>43003</v>
      </c>
      <c r="R207" s="21">
        <f>Exclosure.data.RAW!R207</f>
        <v>61</v>
      </c>
      <c r="S207" s="54">
        <f>Exclosure.data.RAW!S207</f>
        <v>167.08862460899999</v>
      </c>
      <c r="T207">
        <f>Exclosure.data.RAW!T207</f>
        <v>1363.6903326239999</v>
      </c>
      <c r="U207" s="68" t="str">
        <f>Exclosure.data.RAW!U207</f>
        <v>Dig.mac</v>
      </c>
      <c r="V207" s="62">
        <f>Exclosure.data.RAW!V207</f>
        <v>3.5</v>
      </c>
      <c r="W207" s="62">
        <f>Exclosure.data.RAW!W207</f>
        <v>4.8</v>
      </c>
      <c r="X207" s="23">
        <f>Exclosure.data.RAW!X207</f>
        <v>12</v>
      </c>
      <c r="Y207" s="23">
        <f>Exclosure.data.RAW!Y207</f>
        <v>40</v>
      </c>
      <c r="Z207" s="158">
        <f>Exclosure.data.RAW!AB207</f>
        <v>3.5</v>
      </c>
      <c r="AA207" s="158">
        <f>Exclosure.data.RAW!AC207</f>
        <v>6.2</v>
      </c>
      <c r="AB207" s="54">
        <f>Exclosure.data.RAW!AD207</f>
        <v>17</v>
      </c>
      <c r="AC207" s="110">
        <f>Exclosure.data.RAW!AE207</f>
        <v>40</v>
      </c>
      <c r="AD207">
        <f>Exclosure.data.RAW!AH207</f>
        <v>17.149999999999999</v>
      </c>
      <c r="AE207" s="87">
        <f>Exclosure.data.RAW!AI207</f>
        <v>16.59</v>
      </c>
      <c r="AF207">
        <f>Exclosure.data.RAW!AJ207</f>
        <v>33.739999999999995</v>
      </c>
      <c r="AG207" s="184">
        <f>Exclosure.data.RAW!AK207</f>
        <v>12.14</v>
      </c>
      <c r="AH207" s="87">
        <f>Exclosure.data.RAW!AN207</f>
        <v>30.97</v>
      </c>
      <c r="AI207" s="5">
        <f>Exclosure.data.RAW!BO207</f>
        <v>43.11</v>
      </c>
      <c r="AJ207">
        <f>Exclosure.data.RAW!BP207</f>
        <v>-0.22814207650273216</v>
      </c>
      <c r="AL207" s="84">
        <f>Exclosure.data.RAW!BR207</f>
        <v>0.65482695810564662</v>
      </c>
      <c r="AM207" s="84"/>
      <c r="AN207">
        <f>Exclosure.data.RAW!BT207</f>
        <v>0.42668488160291462</v>
      </c>
    </row>
    <row r="208" spans="1:41" x14ac:dyDescent="0.25">
      <c r="A208" s="12" t="str">
        <f>Exclosure.data.RAW!A208</f>
        <v>SE_3_EX_H4</v>
      </c>
      <c r="B208" s="4" t="str">
        <f>Exclosure.data.RAW!B208</f>
        <v>SE_3_H4</v>
      </c>
      <c r="C208" s="4" t="str">
        <f>Exclosure.data.RAW!C208</f>
        <v>SE</v>
      </c>
      <c r="D208" s="4" t="str">
        <f>Exclosure.data.RAW!D208</f>
        <v>SE_3</v>
      </c>
      <c r="E208" s="4"/>
      <c r="F208" s="4" t="str">
        <f>Exclosure.data.RAW!F208</f>
        <v>Seronera</v>
      </c>
      <c r="G208" s="12" t="str">
        <f>Exclosure.data.RAW!G208</f>
        <v>SE</v>
      </c>
      <c r="H208" s="12" t="str">
        <f>Exclosure.data.RAW!H208</f>
        <v>W</v>
      </c>
      <c r="I208" s="22">
        <f>Exclosure.data.RAW!I208</f>
        <v>3</v>
      </c>
      <c r="J208" s="22"/>
      <c r="K208" s="12" t="str">
        <f>Exclosure.data.RAW!K208</f>
        <v>EX</v>
      </c>
      <c r="L208" s="12" t="str">
        <f>Exclosure.data.RAW!L208</f>
        <v>H4</v>
      </c>
      <c r="M208" s="22">
        <f>Exclosure.data.RAW!M208</f>
        <v>1027</v>
      </c>
      <c r="N208" s="75">
        <f>Exclosure.data.RAW!N208</f>
        <v>-2.4379910339999999</v>
      </c>
      <c r="O208" s="75">
        <f>Exclosure.data.RAW!O208</f>
        <v>34.855417963000001</v>
      </c>
      <c r="P208" s="19">
        <f>Exclosure.data.RAW!P208</f>
        <v>42942</v>
      </c>
      <c r="Q208" s="19">
        <f>Exclosure.data.RAW!Q208</f>
        <v>43003</v>
      </c>
      <c r="R208" s="21">
        <f>Exclosure.data.RAW!R208</f>
        <v>61</v>
      </c>
      <c r="S208" s="54">
        <f>Exclosure.data.RAW!S208</f>
        <v>167.08862460899999</v>
      </c>
      <c r="T208">
        <f>Exclosure.data.RAW!T208</f>
        <v>1029.5130834060001</v>
      </c>
      <c r="U208" s="68" t="str">
        <f>Exclosure.data.RAW!U208</f>
        <v>Dig.mac</v>
      </c>
      <c r="V208" s="62">
        <f>Exclosure.data.RAW!V208</f>
        <v>4.4000000000000004</v>
      </c>
      <c r="W208" s="62">
        <f>Exclosure.data.RAW!W208</f>
        <v>12.2</v>
      </c>
      <c r="X208" s="23">
        <f>Exclosure.data.RAW!X208</f>
        <v>20</v>
      </c>
      <c r="Y208" s="23">
        <f>Exclosure.data.RAW!Y208</f>
        <v>65</v>
      </c>
      <c r="Z208" s="158">
        <f>Exclosure.data.RAW!AB208</f>
        <v>5.5</v>
      </c>
      <c r="AA208" s="158">
        <f>Exclosure.data.RAW!AC208</f>
        <v>13.4</v>
      </c>
      <c r="AB208" s="54">
        <f>Exclosure.data.RAW!AD208</f>
        <v>25</v>
      </c>
      <c r="AC208" s="110">
        <f>Exclosure.data.RAW!AE208</f>
        <v>60</v>
      </c>
      <c r="AD208">
        <f>Exclosure.data.RAW!AH208</f>
        <v>12.5</v>
      </c>
      <c r="AE208" s="87">
        <f>Exclosure.data.RAW!AI208</f>
        <v>5.92</v>
      </c>
      <c r="AF208">
        <f>Exclosure.data.RAW!AJ208</f>
        <v>18.420000000000002</v>
      </c>
      <c r="AG208" s="184">
        <f>Exclosure.data.RAW!AK208</f>
        <v>34.89</v>
      </c>
      <c r="AH208" s="87">
        <f>Exclosure.data.RAW!AN208</f>
        <v>53.18</v>
      </c>
      <c r="AI208" s="5">
        <f>Exclosure.data.RAW!BO208</f>
        <v>88.07</v>
      </c>
      <c r="AJ208">
        <f>Exclosure.data.RAW!BP208</f>
        <v>1.2786885245901642</v>
      </c>
      <c r="AK208">
        <f>Exclosure.data.RAW!BQ208</f>
        <v>1.2308743169398908</v>
      </c>
      <c r="AL208" s="84">
        <f>Exclosure.data.RAW!BR208</f>
        <v>1.4057377049180328</v>
      </c>
      <c r="AM208" s="84">
        <f>Exclosure.data.RAW!BS208</f>
        <v>1.7085610200364298</v>
      </c>
      <c r="AN208">
        <f>Exclosure.data.RAW!BT208</f>
        <v>2.6844262295081966</v>
      </c>
      <c r="AO208">
        <f>Exclosure.data.RAW!BU208</f>
        <v>2.9394353369763202</v>
      </c>
    </row>
    <row r="209" spans="1:41" x14ac:dyDescent="0.25">
      <c r="A209" s="12" t="str">
        <f>Exclosure.data.RAW!A209</f>
        <v>SE_3_EX2_H4</v>
      </c>
      <c r="B209" s="4" t="str">
        <f>Exclosure.data.RAW!B209</f>
        <v>SE_3_H4</v>
      </c>
      <c r="C209" s="4" t="str">
        <f>Exclosure.data.RAW!C209</f>
        <v>SE</v>
      </c>
      <c r="D209" s="4" t="str">
        <f>Exclosure.data.RAW!D209</f>
        <v>SE_3</v>
      </c>
      <c r="E209" s="4"/>
      <c r="F209" s="4" t="str">
        <f>Exclosure.data.RAW!F209</f>
        <v>Seronera</v>
      </c>
      <c r="G209" s="12" t="str">
        <f>Exclosure.data.RAW!G209</f>
        <v>SE</v>
      </c>
      <c r="H209" s="12" t="str">
        <f>Exclosure.data.RAW!H209</f>
        <v>W</v>
      </c>
      <c r="I209" s="22">
        <f>Exclosure.data.RAW!I209</f>
        <v>3</v>
      </c>
      <c r="J209" s="22"/>
      <c r="K209" s="12" t="str">
        <f>Exclosure.data.RAW!K209</f>
        <v>EX2</v>
      </c>
      <c r="L209" s="12" t="str">
        <f>Exclosure.data.RAW!L209</f>
        <v>H4</v>
      </c>
      <c r="M209" s="22">
        <f>Exclosure.data.RAW!M209</f>
        <v>1027</v>
      </c>
      <c r="N209" s="75">
        <f>Exclosure.data.RAW!N209</f>
        <v>-2.4379910339999999</v>
      </c>
      <c r="O209" s="75">
        <f>Exclosure.data.RAW!O209</f>
        <v>34.855417963000001</v>
      </c>
      <c r="P209" s="19">
        <f>Exclosure.data.RAW!P209</f>
        <v>42942</v>
      </c>
      <c r="Q209" s="19">
        <f>Exclosure.data.RAW!Q209</f>
        <v>43003</v>
      </c>
      <c r="R209" s="21">
        <f>Exclosure.data.RAW!R209</f>
        <v>61</v>
      </c>
      <c r="S209" s="54">
        <f>Exclosure.data.RAW!S209</f>
        <v>167.08862460899999</v>
      </c>
      <c r="T209">
        <f>Exclosure.data.RAW!T209</f>
        <v>1196.601708015</v>
      </c>
      <c r="U209" s="68" t="str">
        <f>Exclosure.data.RAW!U209</f>
        <v>Dig.mac</v>
      </c>
      <c r="V209" s="62">
        <f>Exclosure.data.RAW!V209</f>
        <v>2.5</v>
      </c>
      <c r="W209" s="62">
        <f>Exclosure.data.RAW!W209</f>
        <v>9.1999999999999993</v>
      </c>
      <c r="X209" s="23">
        <f>Exclosure.data.RAW!X209</f>
        <v>22</v>
      </c>
      <c r="Y209" s="23">
        <f>Exclosure.data.RAW!Y209</f>
        <v>35</v>
      </c>
      <c r="Z209" s="158">
        <f>Exclosure.data.RAW!AB209</f>
        <v>2.25</v>
      </c>
      <c r="AA209" s="158">
        <f>Exclosure.data.RAW!AC209</f>
        <v>7.2</v>
      </c>
      <c r="AB209" s="54">
        <f>Exclosure.data.RAW!AD209</f>
        <v>18</v>
      </c>
      <c r="AC209" s="110">
        <f>Exclosure.data.RAW!AE209</f>
        <v>35</v>
      </c>
      <c r="AD209">
        <f>Exclosure.data.RAW!AH209</f>
        <v>10.119999999999999</v>
      </c>
      <c r="AE209" s="87">
        <f>Exclosure.data.RAW!AI209</f>
        <v>19.71</v>
      </c>
      <c r="AF209">
        <f>Exclosure.data.RAW!AJ209</f>
        <v>29.83</v>
      </c>
      <c r="AG209" s="184">
        <f>Exclosure.data.RAW!AK209</f>
        <v>18.62</v>
      </c>
      <c r="AH209" s="87">
        <f>Exclosure.data.RAW!AN209</f>
        <v>19.16</v>
      </c>
      <c r="AI209" s="5">
        <f>Exclosure.data.RAW!BO209</f>
        <v>37.78</v>
      </c>
      <c r="AJ209">
        <f>Exclosure.data.RAW!BP209</f>
        <v>0.53779599271402567</v>
      </c>
      <c r="AK209">
        <f>Exclosure.data.RAW!BQ209</f>
        <v>0.48998178506375234</v>
      </c>
      <c r="AL209" s="84">
        <f>Exclosure.data.RAW!BR209</f>
        <v>-0.14344262295081961</v>
      </c>
      <c r="AM209" s="84">
        <f>Exclosure.data.RAW!BS209</f>
        <v>0.15938069216757744</v>
      </c>
      <c r="AN209">
        <f>Exclosure.data.RAW!BT209</f>
        <v>0.39435336976320601</v>
      </c>
      <c r="AO209">
        <f>Exclosure.data.RAW!BU209</f>
        <v>0.64936247723132978</v>
      </c>
    </row>
    <row r="210" spans="1:41" x14ac:dyDescent="0.25">
      <c r="A210" s="12" t="str">
        <f>Exclosure.data.RAW!A210</f>
        <v>SE_3_OP_H4</v>
      </c>
      <c r="B210" s="4" t="str">
        <f>Exclosure.data.RAW!B210</f>
        <v>SE_3_H4</v>
      </c>
      <c r="C210" s="4" t="str">
        <f>Exclosure.data.RAW!C210</f>
        <v>SE</v>
      </c>
      <c r="D210" s="4" t="str">
        <f>Exclosure.data.RAW!D210</f>
        <v>SE_3</v>
      </c>
      <c r="E210" s="4"/>
      <c r="F210" s="4" t="str">
        <f>Exclosure.data.RAW!F210</f>
        <v>Seronera</v>
      </c>
      <c r="G210" s="12" t="str">
        <f>Exclosure.data.RAW!G210</f>
        <v>SE</v>
      </c>
      <c r="H210" s="12" t="str">
        <f>Exclosure.data.RAW!H210</f>
        <v>W</v>
      </c>
      <c r="I210" s="22">
        <f>Exclosure.data.RAW!I210</f>
        <v>3</v>
      </c>
      <c r="J210" s="22"/>
      <c r="K210" s="12" t="str">
        <f>Exclosure.data.RAW!K210</f>
        <v>OP</v>
      </c>
      <c r="L210" s="12" t="str">
        <f>Exclosure.data.RAW!L210</f>
        <v>H4</v>
      </c>
      <c r="M210" s="22">
        <f>Exclosure.data.RAW!M210</f>
        <v>1027</v>
      </c>
      <c r="N210" s="75">
        <f>Exclosure.data.RAW!N210</f>
        <v>-2.4379910339999999</v>
      </c>
      <c r="O210" s="75">
        <f>Exclosure.data.RAW!O210</f>
        <v>34.855417963000001</v>
      </c>
      <c r="P210" s="19">
        <f>Exclosure.data.RAW!P210</f>
        <v>42942</v>
      </c>
      <c r="Q210" s="19">
        <f>Exclosure.data.RAW!Q210</f>
        <v>43003</v>
      </c>
      <c r="R210" s="21">
        <f>Exclosure.data.RAW!R210</f>
        <v>61</v>
      </c>
      <c r="S210" s="54">
        <f>Exclosure.data.RAW!S210</f>
        <v>167.08862460899999</v>
      </c>
      <c r="T210">
        <f>Exclosure.data.RAW!T210</f>
        <v>1363.6903326239999</v>
      </c>
      <c r="U210" s="68" t="str">
        <f>Exclosure.data.RAW!U210</f>
        <v>Dig.mac</v>
      </c>
      <c r="V210" s="62">
        <f>Exclosure.data.RAW!V210</f>
        <v>3.5</v>
      </c>
      <c r="W210" s="62">
        <f>Exclosure.data.RAW!W210</f>
        <v>1.4</v>
      </c>
      <c r="X210" s="23">
        <f>Exclosure.data.RAW!X210</f>
        <v>7</v>
      </c>
      <c r="Y210" s="23">
        <f>Exclosure.data.RAW!Y210</f>
        <v>25</v>
      </c>
      <c r="Z210" s="158">
        <f>Exclosure.data.RAW!AB210</f>
        <v>3.5</v>
      </c>
      <c r="AA210" s="158">
        <f>Exclosure.data.RAW!AC210</f>
        <v>3.2</v>
      </c>
      <c r="AB210" s="54">
        <f>Exclosure.data.RAW!AD210</f>
        <v>10</v>
      </c>
      <c r="AC210" s="110">
        <f>Exclosure.data.RAW!AE210</f>
        <v>27</v>
      </c>
      <c r="AD210">
        <f>Exclosure.data.RAW!AH210</f>
        <v>6.81</v>
      </c>
      <c r="AE210" s="87">
        <f>Exclosure.data.RAW!AI210</f>
        <v>22.31</v>
      </c>
      <c r="AF210">
        <f>Exclosure.data.RAW!AJ210</f>
        <v>29.119999999999997</v>
      </c>
      <c r="AG210" s="184">
        <f>Exclosure.data.RAW!AK210</f>
        <v>7.86</v>
      </c>
      <c r="AH210" s="87">
        <f>Exclosure.data.RAW!AN210</f>
        <v>15.66</v>
      </c>
      <c r="AI210" s="5">
        <f>Exclosure.data.RAW!BO210</f>
        <v>23.52</v>
      </c>
      <c r="AJ210">
        <f>Exclosure.data.RAW!BP210</f>
        <v>4.7814207650273256E-2</v>
      </c>
      <c r="AL210" s="84">
        <f>Exclosure.data.RAW!BR210</f>
        <v>-0.302823315118397</v>
      </c>
      <c r="AM210" s="84"/>
      <c r="AN210">
        <f>Exclosure.data.RAW!BT210</f>
        <v>-0.25500910746812377</v>
      </c>
    </row>
    <row r="211" spans="1:41" x14ac:dyDescent="0.25">
      <c r="A211" s="12" t="str">
        <f>Exclosure.data.RAW!A211</f>
        <v>SE_4_EX_H4</v>
      </c>
      <c r="B211" s="4" t="str">
        <f>Exclosure.data.RAW!B211</f>
        <v>SE_4_H4</v>
      </c>
      <c r="C211" s="4" t="str">
        <f>Exclosure.data.RAW!C211</f>
        <v>SE</v>
      </c>
      <c r="D211" s="4" t="str">
        <f>Exclosure.data.RAW!D211</f>
        <v>SE_4</v>
      </c>
      <c r="E211" s="4"/>
      <c r="F211" s="4" t="str">
        <f>Exclosure.data.RAW!F211</f>
        <v>Seronera</v>
      </c>
      <c r="G211" s="12" t="str">
        <f>Exclosure.data.RAW!G211</f>
        <v>SE</v>
      </c>
      <c r="H211" s="12" t="str">
        <f>Exclosure.data.RAW!H211</f>
        <v>W</v>
      </c>
      <c r="I211" s="22">
        <f>Exclosure.data.RAW!I211</f>
        <v>4</v>
      </c>
      <c r="J211" s="22"/>
      <c r="K211" s="12" t="str">
        <f>Exclosure.data.RAW!K211</f>
        <v>EX</v>
      </c>
      <c r="L211" s="12" t="str">
        <f>Exclosure.data.RAW!L211</f>
        <v>H4</v>
      </c>
      <c r="M211" s="79">
        <f>Exclosure.data.RAW!M211</f>
        <v>1026</v>
      </c>
      <c r="N211" s="77">
        <f>Exclosure.data.RAW!N211</f>
        <v>-2.4380789599999999</v>
      </c>
      <c r="O211" s="77">
        <f>Exclosure.data.RAW!O211</f>
        <v>34.854988976999998</v>
      </c>
      <c r="P211" s="19">
        <f>Exclosure.data.RAW!P211</f>
        <v>42942</v>
      </c>
      <c r="Q211" s="19">
        <f>Exclosure.data.RAW!Q211</f>
        <v>43003</v>
      </c>
      <c r="R211" s="21">
        <f>Exclosure.data.RAW!R211</f>
        <v>61</v>
      </c>
      <c r="S211" s="54">
        <f>Exclosure.data.RAW!S211</f>
        <v>167.08862460899999</v>
      </c>
      <c r="T211">
        <f>Exclosure.data.RAW!T211</f>
        <v>1029.5130834060001</v>
      </c>
      <c r="U211" s="68" t="str">
        <f>Exclosure.data.RAW!U211</f>
        <v>Dig.mac</v>
      </c>
      <c r="V211" s="62">
        <f>Exclosure.data.RAW!V211</f>
        <v>3.2</v>
      </c>
      <c r="W211" s="62">
        <f>Exclosure.data.RAW!W211</f>
        <v>9.1999999999999993</v>
      </c>
      <c r="X211" s="23">
        <f>Exclosure.data.RAW!X211</f>
        <v>15</v>
      </c>
      <c r="Y211" s="23">
        <f>Exclosure.data.RAW!Y211</f>
        <v>30</v>
      </c>
      <c r="Z211" s="158">
        <f>Exclosure.data.RAW!AB211</f>
        <v>4</v>
      </c>
      <c r="AA211" s="158">
        <f>Exclosure.data.RAW!AC211</f>
        <v>8.6</v>
      </c>
      <c r="AB211" s="54">
        <f>Exclosure.data.RAW!AD211</f>
        <v>20</v>
      </c>
      <c r="AC211" s="110">
        <f>Exclosure.data.RAW!AE211</f>
        <v>40</v>
      </c>
      <c r="AD211">
        <f>Exclosure.data.RAW!AH211</f>
        <v>16.55</v>
      </c>
      <c r="AE211" s="87">
        <f>Exclosure.data.RAW!AI211</f>
        <v>24.26</v>
      </c>
      <c r="AF211">
        <f>Exclosure.data.RAW!AJ211</f>
        <v>40.81</v>
      </c>
      <c r="AG211" s="184">
        <f>Exclosure.data.RAW!AK211</f>
        <v>18.329999999999998</v>
      </c>
      <c r="AH211" s="87">
        <f>Exclosure.data.RAW!AN211</f>
        <v>18.93</v>
      </c>
      <c r="AI211" s="5">
        <f>Exclosure.data.RAW!BO211</f>
        <v>37.26</v>
      </c>
      <c r="AJ211">
        <f>Exclosure.data.RAW!BP211</f>
        <v>0.52504553734061921</v>
      </c>
      <c r="AK211">
        <f>Exclosure.data.RAW!BQ211</f>
        <v>0.12431693989071033</v>
      </c>
      <c r="AL211" s="84">
        <f>Exclosure.data.RAW!BR211</f>
        <v>0.55373406193078323</v>
      </c>
      <c r="AM211" s="84">
        <f>Exclosure.data.RAW!BS211</f>
        <v>0.2085610200364299</v>
      </c>
      <c r="AN211">
        <f>Exclosure.data.RAW!BT211</f>
        <v>1.0787795992714027</v>
      </c>
      <c r="AO211">
        <f>Exclosure.data.RAW!BU211</f>
        <v>0.3328779599271402</v>
      </c>
    </row>
    <row r="212" spans="1:41" x14ac:dyDescent="0.25">
      <c r="A212" s="12" t="str">
        <f>Exclosure.data.RAW!A212</f>
        <v>SE_4_EX2_H4</v>
      </c>
      <c r="B212" s="4" t="str">
        <f>Exclosure.data.RAW!B212</f>
        <v>SE_4_H4</v>
      </c>
      <c r="C212" s="4" t="str">
        <f>Exclosure.data.RAW!C212</f>
        <v>SE</v>
      </c>
      <c r="D212" s="4" t="str">
        <f>Exclosure.data.RAW!D212</f>
        <v>SE_4</v>
      </c>
      <c r="E212" s="4"/>
      <c r="F212" s="4" t="str">
        <f>Exclosure.data.RAW!F212</f>
        <v>Seronera</v>
      </c>
      <c r="G212" s="12" t="str">
        <f>Exclosure.data.RAW!G212</f>
        <v>SE</v>
      </c>
      <c r="H212" s="12" t="str">
        <f>Exclosure.data.RAW!H212</f>
        <v>W</v>
      </c>
      <c r="I212" s="22">
        <f>Exclosure.data.RAW!I212</f>
        <v>4</v>
      </c>
      <c r="J212" s="22"/>
      <c r="K212" s="12" t="str">
        <f>Exclosure.data.RAW!K212</f>
        <v>EX2</v>
      </c>
      <c r="L212" s="12" t="str">
        <f>Exclosure.data.RAW!L212</f>
        <v>H4</v>
      </c>
      <c r="M212" s="79">
        <f>Exclosure.data.RAW!M212</f>
        <v>1026</v>
      </c>
      <c r="N212" s="77">
        <f>Exclosure.data.RAW!N212</f>
        <v>-2.4380789599999999</v>
      </c>
      <c r="O212" s="77">
        <f>Exclosure.data.RAW!O212</f>
        <v>34.854988976999998</v>
      </c>
      <c r="P212" s="19">
        <f>Exclosure.data.RAW!P212</f>
        <v>42942</v>
      </c>
      <c r="Q212" s="19">
        <f>Exclosure.data.RAW!Q212</f>
        <v>43003</v>
      </c>
      <c r="R212" s="21">
        <f>Exclosure.data.RAW!R212</f>
        <v>61</v>
      </c>
      <c r="S212" s="54">
        <f>Exclosure.data.RAW!S212</f>
        <v>167.08862460899999</v>
      </c>
      <c r="T212">
        <f>Exclosure.data.RAW!T212</f>
        <v>1196.601708015</v>
      </c>
      <c r="U212" s="68" t="str">
        <f>Exclosure.data.RAW!U212</f>
        <v>Dig.mac</v>
      </c>
      <c r="V212" s="62">
        <f>Exclosure.data.RAW!V212</f>
        <v>2.5</v>
      </c>
      <c r="W212" s="62">
        <f>Exclosure.data.RAW!W212</f>
        <v>8.4</v>
      </c>
      <c r="X212" s="23">
        <f>Exclosure.data.RAW!X212</f>
        <v>15</v>
      </c>
      <c r="Y212" s="23">
        <f>Exclosure.data.RAW!Y212</f>
        <v>25</v>
      </c>
      <c r="Z212" s="158">
        <f>Exclosure.data.RAW!AB212</f>
        <v>5.75</v>
      </c>
      <c r="AA212" s="158">
        <f>Exclosure.data.RAW!AC212</f>
        <v>7.8</v>
      </c>
      <c r="AB212" s="54">
        <f>Exclosure.data.RAW!AD212</f>
        <v>20</v>
      </c>
      <c r="AC212" s="110">
        <f>Exclosure.data.RAW!AE212</f>
        <v>40</v>
      </c>
      <c r="AD212">
        <f>Exclosure.data.RAW!AH212</f>
        <v>5.67</v>
      </c>
      <c r="AE212" s="87">
        <f>Exclosure.data.RAW!AI212</f>
        <v>19.72</v>
      </c>
      <c r="AF212">
        <f>Exclosure.data.RAW!AJ212</f>
        <v>25.39</v>
      </c>
      <c r="AG212" s="184">
        <f>Exclosure.data.RAW!AK212</f>
        <v>27.72</v>
      </c>
      <c r="AH212" s="87">
        <f>Exclosure.data.RAW!AN212</f>
        <v>23.55</v>
      </c>
      <c r="AI212" s="5">
        <f>Exclosure.data.RAW!BO212</f>
        <v>51.269999999999996</v>
      </c>
      <c r="AJ212">
        <f>Exclosure.data.RAW!BP212</f>
        <v>0.95264116575591984</v>
      </c>
      <c r="AK212">
        <f>Exclosure.data.RAW!BQ212</f>
        <v>0.55191256830601088</v>
      </c>
      <c r="AL212" s="84">
        <f>Exclosure.data.RAW!BR212</f>
        <v>0.76411657559198543</v>
      </c>
      <c r="AM212" s="84">
        <f>Exclosure.data.RAW!BS212</f>
        <v>0.41894353369763215</v>
      </c>
      <c r="AN212">
        <f>Exclosure.data.RAW!BT212</f>
        <v>1.7167577413479052</v>
      </c>
      <c r="AO212">
        <f>Exclosure.data.RAW!BU212</f>
        <v>0.97085610200364281</v>
      </c>
    </row>
    <row r="213" spans="1:41" x14ac:dyDescent="0.25">
      <c r="A213" s="33" t="str">
        <f>Exclosure.data.RAW!A213</f>
        <v>SE_4_OP_H4</v>
      </c>
      <c r="B213" s="35" t="str">
        <f>Exclosure.data.RAW!B213</f>
        <v>SE_4_H4</v>
      </c>
      <c r="C213" s="35" t="str">
        <f>Exclosure.data.RAW!C213</f>
        <v>SE</v>
      </c>
      <c r="D213" s="35" t="str">
        <f>Exclosure.data.RAW!D213</f>
        <v>SE_4</v>
      </c>
      <c r="E213" s="35"/>
      <c r="F213" s="35" t="str">
        <f>Exclosure.data.RAW!F213</f>
        <v>Seronera</v>
      </c>
      <c r="G213" s="33" t="str">
        <f>Exclosure.data.RAW!G213</f>
        <v>SE</v>
      </c>
      <c r="H213" s="33" t="str">
        <f>Exclosure.data.RAW!H213</f>
        <v>W</v>
      </c>
      <c r="I213" s="47">
        <f>Exclosure.data.RAW!I213</f>
        <v>4</v>
      </c>
      <c r="J213" s="47"/>
      <c r="K213" s="33" t="str">
        <f>Exclosure.data.RAW!K213</f>
        <v>OP</v>
      </c>
      <c r="L213" s="33" t="str">
        <f>Exclosure.data.RAW!L213</f>
        <v>H4</v>
      </c>
      <c r="M213" s="47">
        <f>Exclosure.data.RAW!M213</f>
        <v>1026</v>
      </c>
      <c r="N213" s="76">
        <f>Exclosure.data.RAW!N213</f>
        <v>-2.4380789599999999</v>
      </c>
      <c r="O213" s="76">
        <f>Exclosure.data.RAW!O213</f>
        <v>34.854988976999998</v>
      </c>
      <c r="P213" s="36">
        <f>Exclosure.data.RAW!P213</f>
        <v>42942</v>
      </c>
      <c r="Q213" s="36">
        <f>Exclosure.data.RAW!Q213</f>
        <v>43003</v>
      </c>
      <c r="R213" s="41">
        <f>Exclosure.data.RAW!R213</f>
        <v>61</v>
      </c>
      <c r="S213" s="55">
        <f>Exclosure.data.RAW!S213</f>
        <v>167.08862460899999</v>
      </c>
      <c r="T213">
        <f>Exclosure.data.RAW!T213</f>
        <v>1363.6903326239999</v>
      </c>
      <c r="U213" s="69" t="str">
        <f>Exclosure.data.RAW!U213</f>
        <v>Dig.mac</v>
      </c>
      <c r="V213" s="63">
        <f>Exclosure.data.RAW!V213</f>
        <v>2.5</v>
      </c>
      <c r="W213" s="63">
        <f>Exclosure.data.RAW!W213</f>
        <v>8.8000000000000007</v>
      </c>
      <c r="X213" s="82">
        <f>Exclosure.data.RAW!X213</f>
        <v>15</v>
      </c>
      <c r="Y213" s="82">
        <f>Exclosure.data.RAW!Y213</f>
        <v>30</v>
      </c>
      <c r="Z213" s="159">
        <f>Exclosure.data.RAW!AB213</f>
        <v>2.5</v>
      </c>
      <c r="AA213" s="159">
        <f>Exclosure.data.RAW!AC213</f>
        <v>5.4</v>
      </c>
      <c r="AB213" s="55">
        <f>Exclosure.data.RAW!AD213</f>
        <v>12</v>
      </c>
      <c r="AC213" s="160">
        <f>Exclosure.data.RAW!AE213</f>
        <v>35</v>
      </c>
      <c r="AD213" s="34">
        <f>Exclosure.data.RAW!AH213</f>
        <v>6.8</v>
      </c>
      <c r="AE213" s="88">
        <f>Exclosure.data.RAW!AI213</f>
        <v>6.77</v>
      </c>
      <c r="AF213" s="34">
        <f>Exclosure.data.RAW!AJ213</f>
        <v>13.57</v>
      </c>
      <c r="AG213" s="200">
        <f>Exclosure.data.RAW!AK213</f>
        <v>15.6</v>
      </c>
      <c r="AH213" s="88">
        <f>Exclosure.data.RAW!AN213</f>
        <v>14.35</v>
      </c>
      <c r="AI213" s="187">
        <f>Exclosure.data.RAW!BO213</f>
        <v>29.95</v>
      </c>
      <c r="AJ213" s="34">
        <f>Exclosure.data.RAW!BP213</f>
        <v>0.40072859744990896</v>
      </c>
      <c r="AK213" s="34"/>
      <c r="AL213" s="86">
        <f>Exclosure.data.RAW!BR213</f>
        <v>0.34517304189435338</v>
      </c>
      <c r="AM213" s="86"/>
      <c r="AN213" s="34">
        <f>Exclosure.data.RAW!BT213</f>
        <v>0.74590163934426235</v>
      </c>
      <c r="AO213" s="34"/>
    </row>
    <row r="214" spans="1:41" x14ac:dyDescent="0.25">
      <c r="A214" s="12" t="str">
        <f>Exclosure.data.RAW!A214</f>
        <v>WET_W_1_EX_H5</v>
      </c>
      <c r="B214" s="4" t="str">
        <f>Exclosure.data.RAW!B214</f>
        <v>WET_W_1_H5</v>
      </c>
      <c r="C214" s="4" t="str">
        <f>Exclosure.data.RAW!C214</f>
        <v>WET_W</v>
      </c>
      <c r="D214" s="4" t="str">
        <f>Exclosure.data.RAW!D214</f>
        <v>WET_W_1</v>
      </c>
      <c r="E214" s="4" t="str">
        <f>Exclosure.data.RAW!E214</f>
        <v>WET_W_3</v>
      </c>
      <c r="F214" s="4" t="str">
        <f>Exclosure.data.RAW!F214</f>
        <v>Handajega</v>
      </c>
      <c r="G214" s="12" t="str">
        <f>Exclosure.data.RAW!G214</f>
        <v>WET</v>
      </c>
      <c r="H214" s="12" t="str">
        <f>Exclosure.data.RAW!H214</f>
        <v>W</v>
      </c>
      <c r="I214" s="22">
        <f>Exclosure.data.RAW!I214</f>
        <v>1</v>
      </c>
      <c r="J214" s="22">
        <v>3</v>
      </c>
      <c r="K214" s="12" t="str">
        <f>Exclosure.data.RAW!K214</f>
        <v>EX</v>
      </c>
      <c r="L214" s="12" t="str">
        <f>Exclosure.data.RAW!L214</f>
        <v>H5</v>
      </c>
      <c r="M214" s="21">
        <f>Exclosure.data.RAW!M214</f>
        <v>954</v>
      </c>
      <c r="N214" s="75">
        <f>Exclosure.data.RAW!N214</f>
        <v>-2.2724839860000001</v>
      </c>
      <c r="O214" s="75">
        <f>Exclosure.data.RAW!O214</f>
        <v>34.023325982999999</v>
      </c>
      <c r="P214" s="19">
        <f>Exclosure.data.RAW!P214</f>
        <v>43009</v>
      </c>
      <c r="Q214" s="19">
        <f>Exclosure.data.RAW!Q214</f>
        <v>43083</v>
      </c>
      <c r="R214" s="21">
        <f>Exclosure.data.RAW!R214</f>
        <v>74</v>
      </c>
      <c r="S214" s="54">
        <f>Exclosure.data.RAW!S214</f>
        <v>428.21549179200002</v>
      </c>
      <c r="T214">
        <f>Exclosure.data.RAW!T214</f>
        <v>1672.37980877</v>
      </c>
      <c r="U214" s="68" t="str">
        <f>Exclosure.data.RAW!U214</f>
        <v>The.tri</v>
      </c>
      <c r="V214" s="62">
        <f>Exclosure.data.RAW!V214</f>
        <v>4.4000000000000004</v>
      </c>
      <c r="W214" s="62">
        <f>Exclosure.data.RAW!W214</f>
        <v>14.4</v>
      </c>
      <c r="X214" s="23">
        <f>Exclosure.data.RAW!X214</f>
        <v>15</v>
      </c>
      <c r="Y214" s="23">
        <f>Exclosure.data.RAW!Y214</f>
        <v>40</v>
      </c>
      <c r="Z214" s="158">
        <f>Exclosure.data.RAW!AB214</f>
        <v>5</v>
      </c>
      <c r="AA214" s="161">
        <f>Exclosure.data.RAW!AC214</f>
        <v>63.2</v>
      </c>
      <c r="AB214" s="162">
        <f>Exclosure.data.RAW!AD214</f>
        <v>18</v>
      </c>
      <c r="AC214" s="163">
        <f>Exclosure.data.RAW!AE214</f>
        <v>60</v>
      </c>
      <c r="AD214">
        <f>Exclosure.data.RAW!AH214</f>
        <v>10.26</v>
      </c>
      <c r="AE214" s="87">
        <f>Exclosure.data.RAW!AI214</f>
        <v>46.51</v>
      </c>
      <c r="AF214">
        <f>Exclosure.data.RAW!AJ214</f>
        <v>56.769999999999996</v>
      </c>
      <c r="AG214" s="122">
        <f>Exclosure.data.RAW!AK214</f>
        <v>14</v>
      </c>
      <c r="AH214" s="87">
        <f>Exclosure.data.RAW!AN214</f>
        <v>41.45</v>
      </c>
      <c r="AI214" s="5">
        <f>Exclosure.data.RAW!BO214</f>
        <v>55.45</v>
      </c>
      <c r="AJ214">
        <f>Exclosure.data.RAW!BP214</f>
        <v>0.19594594594594597</v>
      </c>
      <c r="AK214">
        <f>Exclosure.data.RAW!BQ214</f>
        <v>0.3003003003003003</v>
      </c>
      <c r="AL214" s="84">
        <f>Exclosure.data.RAW!BR214</f>
        <v>0.17042042042042066</v>
      </c>
      <c r="AM214" s="84">
        <f>Exclosure.data.RAW!BS214</f>
        <v>0.69256756756756765</v>
      </c>
      <c r="AN214">
        <f>Exclosure.data.RAW!BT214</f>
        <v>0.36636636636636655</v>
      </c>
      <c r="AO214">
        <f>Exclosure.data.RAW!BU214</f>
        <v>0.99286786786786796</v>
      </c>
    </row>
    <row r="215" spans="1:41" x14ac:dyDescent="0.25">
      <c r="A215" s="12" t="str">
        <f>Exclosure.data.RAW!A215</f>
        <v>WET_W_1_OP_H5</v>
      </c>
      <c r="B215" s="4" t="str">
        <f>Exclosure.data.RAW!B215</f>
        <v>WET_W_1_H5</v>
      </c>
      <c r="C215" s="4" t="str">
        <f>Exclosure.data.RAW!C215</f>
        <v>WET_W</v>
      </c>
      <c r="D215" s="4" t="str">
        <f>Exclosure.data.RAW!D215</f>
        <v>WET_W_1</v>
      </c>
      <c r="E215" s="4" t="str">
        <f>Exclosure.data.RAW!E215</f>
        <v>WET_W_3</v>
      </c>
      <c r="F215" s="4" t="str">
        <f>Exclosure.data.RAW!F215</f>
        <v>Handajega</v>
      </c>
      <c r="G215" s="12" t="str">
        <f>Exclosure.data.RAW!G215</f>
        <v>WET</v>
      </c>
      <c r="H215" s="12" t="str">
        <f>Exclosure.data.RAW!H215</f>
        <v>W</v>
      </c>
      <c r="I215" s="22">
        <f>Exclosure.data.RAW!I215</f>
        <v>1</v>
      </c>
      <c r="J215" s="22">
        <v>3</v>
      </c>
      <c r="K215" s="12" t="str">
        <f>Exclosure.data.RAW!K215</f>
        <v>OP</v>
      </c>
      <c r="L215" s="12" t="str">
        <f>Exclosure.data.RAW!L215</f>
        <v>H5</v>
      </c>
      <c r="M215" s="21">
        <f>Exclosure.data.RAW!M215</f>
        <v>954</v>
      </c>
      <c r="N215" s="75">
        <f>Exclosure.data.RAW!N215</f>
        <v>-2.2724839860000001</v>
      </c>
      <c r="O215" s="75">
        <f>Exclosure.data.RAW!O215</f>
        <v>34.023325982999999</v>
      </c>
      <c r="P215" s="19">
        <f>Exclosure.data.RAW!P215</f>
        <v>43009</v>
      </c>
      <c r="Q215" s="19">
        <f>Exclosure.data.RAW!Q215</f>
        <v>43083</v>
      </c>
      <c r="R215" s="21">
        <f>Exclosure.data.RAW!R215</f>
        <v>74</v>
      </c>
      <c r="S215" s="54">
        <f>Exclosure.data.RAW!S215</f>
        <v>428.21549179200002</v>
      </c>
      <c r="T215">
        <f>Exclosure.data.RAW!T215</f>
        <v>2100.5953005619999</v>
      </c>
      <c r="U215" s="68" t="str">
        <f>Exclosure.data.RAW!U215</f>
        <v>The.tri</v>
      </c>
      <c r="V215" s="62">
        <f>Exclosure.data.RAW!V215</f>
        <v>3.5</v>
      </c>
      <c r="W215" s="62">
        <f>Exclosure.data.RAW!W215</f>
        <v>8.6</v>
      </c>
      <c r="X215" s="23">
        <f>Exclosure.data.RAW!X215</f>
        <v>10</v>
      </c>
      <c r="Y215" s="23">
        <f>Exclosure.data.RAW!Y215</f>
        <v>30</v>
      </c>
      <c r="Z215" s="158">
        <f>Exclosure.data.RAW!AB215</f>
        <v>4</v>
      </c>
      <c r="AA215" s="161">
        <f>Exclosure.data.RAW!AC215</f>
        <v>55.2</v>
      </c>
      <c r="AB215" s="162">
        <f>Exclosure.data.RAW!AD215</f>
        <v>20</v>
      </c>
      <c r="AC215" s="163">
        <f>Exclosure.data.RAW!AE215</f>
        <v>65</v>
      </c>
      <c r="AD215">
        <f>Exclosure.data.RAW!AH215</f>
        <v>8.7799999999999994</v>
      </c>
      <c r="AE215" s="87">
        <f>Exclosure.data.RAW!AI215</f>
        <v>36.909999999999997</v>
      </c>
      <c r="AF215">
        <f>Exclosure.data.RAW!AJ215</f>
        <v>45.69</v>
      </c>
      <c r="AG215" s="122">
        <f>Exclosure.data.RAW!AK215</f>
        <v>6</v>
      </c>
      <c r="AH215" s="87">
        <f>Exclosure.data.RAW!AN215</f>
        <v>23</v>
      </c>
      <c r="AI215" s="5">
        <f>Exclosure.data.RAW!BO215</f>
        <v>29</v>
      </c>
      <c r="AJ215">
        <f>Exclosure.data.RAW!BP215</f>
        <v>-0.10435435435435433</v>
      </c>
      <c r="AL215" s="84">
        <f>Exclosure.data.RAW!BR215</f>
        <v>-0.52214714714714705</v>
      </c>
      <c r="AM215" s="84"/>
      <c r="AN215">
        <f>Exclosure.data.RAW!BT215</f>
        <v>-0.62650150150150141</v>
      </c>
    </row>
    <row r="216" spans="1:41" x14ac:dyDescent="0.25">
      <c r="A216" s="12" t="str">
        <f>Exclosure.data.RAW!A216</f>
        <v>WET_W_2_EX_H5</v>
      </c>
      <c r="B216" s="4" t="str">
        <f>Exclosure.data.RAW!B216</f>
        <v>WET_W_2_H5</v>
      </c>
      <c r="C216" s="4" t="str">
        <f>Exclosure.data.RAW!C216</f>
        <v>WET_W</v>
      </c>
      <c r="D216" s="4" t="str">
        <f>Exclosure.data.RAW!D216</f>
        <v>WET_W_2</v>
      </c>
      <c r="E216" s="4" t="str">
        <f>Exclosure.data.RAW!E216</f>
        <v>WET_W_4</v>
      </c>
      <c r="F216" s="4" t="str">
        <f>Exclosure.data.RAW!F216</f>
        <v>Handajega</v>
      </c>
      <c r="G216" s="12" t="str">
        <f>Exclosure.data.RAW!G216</f>
        <v>WET</v>
      </c>
      <c r="H216" s="12" t="str">
        <f>Exclosure.data.RAW!H216</f>
        <v>W</v>
      </c>
      <c r="I216" s="22">
        <f>Exclosure.data.RAW!I216</f>
        <v>2</v>
      </c>
      <c r="J216" s="22">
        <v>4</v>
      </c>
      <c r="K216" s="12" t="str">
        <f>Exclosure.data.RAW!K216</f>
        <v>EX</v>
      </c>
      <c r="L216" s="12" t="str">
        <f>Exclosure.data.RAW!L216</f>
        <v>H5</v>
      </c>
      <c r="M216" s="21">
        <f>Exclosure.data.RAW!M216</f>
        <v>953</v>
      </c>
      <c r="N216" s="75">
        <f>Exclosure.data.RAW!N216</f>
        <v>-2.2783000210000002</v>
      </c>
      <c r="O216" s="75">
        <f>Exclosure.data.RAW!O216</f>
        <v>34.024458965000001</v>
      </c>
      <c r="P216" s="19">
        <f>Exclosure.data.RAW!P216</f>
        <v>43009</v>
      </c>
      <c r="Q216" s="19">
        <f>Exclosure.data.RAW!Q216</f>
        <v>43083</v>
      </c>
      <c r="R216" s="21">
        <f>Exclosure.data.RAW!R216</f>
        <v>74</v>
      </c>
      <c r="S216" s="54">
        <f>Exclosure.data.RAW!S216</f>
        <v>428.21549179200002</v>
      </c>
      <c r="T216">
        <f>Exclosure.data.RAW!T216</f>
        <v>1672.37980877</v>
      </c>
      <c r="U216" s="68" t="str">
        <f>Exclosure.data.RAW!U216</f>
        <v>The.tri</v>
      </c>
      <c r="V216" s="62">
        <f>Exclosure.data.RAW!V216</f>
        <v>2.7</v>
      </c>
      <c r="W216" s="62">
        <f>Exclosure.data.RAW!W216</f>
        <v>3.6</v>
      </c>
      <c r="X216" s="23">
        <f>Exclosure.data.RAW!X216</f>
        <v>15</v>
      </c>
      <c r="Y216" s="23">
        <f>Exclosure.data.RAW!Y216</f>
        <v>30</v>
      </c>
      <c r="Z216" s="158">
        <f>Exclosure.data.RAW!AB216</f>
        <v>3.5</v>
      </c>
      <c r="AA216" s="161">
        <f>Exclosure.data.RAW!AC216</f>
        <v>30.2</v>
      </c>
      <c r="AB216" s="162">
        <f>Exclosure.data.RAW!AD216</f>
        <v>15</v>
      </c>
      <c r="AC216" s="163">
        <f>Exclosure.data.RAW!AE216</f>
        <v>55</v>
      </c>
      <c r="AD216">
        <f>Exclosure.data.RAW!AH216</f>
        <v>7.72</v>
      </c>
      <c r="AE216" s="87">
        <f>Exclosure.data.RAW!AI216</f>
        <v>20.03</v>
      </c>
      <c r="AF216">
        <f>Exclosure.data.RAW!AJ216</f>
        <v>27.75</v>
      </c>
      <c r="AG216" s="122">
        <f>Exclosure.data.RAW!AK216</f>
        <v>12</v>
      </c>
      <c r="AH216" s="85">
        <f>Exclosure.data.RAW!AN216</f>
        <v>9</v>
      </c>
      <c r="AI216" s="5">
        <f>Exclosure.data.RAW!BO216</f>
        <v>21</v>
      </c>
      <c r="AJ216">
        <f>Exclosure.data.RAW!BP216</f>
        <v>0.14752252252252251</v>
      </c>
      <c r="AK216">
        <f>Exclosure.data.RAW!BQ216</f>
        <v>3.7537537537537538E-2</v>
      </c>
      <c r="AL216" s="84">
        <f>Exclosure.data.RAW!BR216</f>
        <v>-0.48085585585585577</v>
      </c>
      <c r="AM216" s="84">
        <f>Exclosure.data.RAW!BS216</f>
        <v>-0.82582582582582587</v>
      </c>
      <c r="AN216">
        <f>Exclosure.data.RAW!BT216</f>
        <v>-0.33333333333333331</v>
      </c>
      <c r="AO216">
        <f>Exclosure.data.RAW!BU216</f>
        <v>-0.78828828828828834</v>
      </c>
    </row>
    <row r="217" spans="1:41" x14ac:dyDescent="0.25">
      <c r="A217" s="12" t="str">
        <f>Exclosure.data.RAW!A217</f>
        <v>WET_W_2_OP_H5</v>
      </c>
      <c r="B217" s="4" t="str">
        <f>Exclosure.data.RAW!B217</f>
        <v>WET_W_2_H5</v>
      </c>
      <c r="C217" s="4" t="str">
        <f>Exclosure.data.RAW!C217</f>
        <v>WET_W</v>
      </c>
      <c r="D217" s="4" t="str">
        <f>Exclosure.data.RAW!D217</f>
        <v>WET_W_2</v>
      </c>
      <c r="E217" s="4" t="str">
        <f>Exclosure.data.RAW!E217</f>
        <v>WET_W_4</v>
      </c>
      <c r="F217" s="4" t="str">
        <f>Exclosure.data.RAW!F217</f>
        <v>Handajega</v>
      </c>
      <c r="G217" s="12" t="str">
        <f>Exclosure.data.RAW!G217</f>
        <v>WET</v>
      </c>
      <c r="H217" s="12" t="str">
        <f>Exclosure.data.RAW!H217</f>
        <v>W</v>
      </c>
      <c r="I217" s="22">
        <f>Exclosure.data.RAW!I217</f>
        <v>2</v>
      </c>
      <c r="J217" s="22">
        <v>4</v>
      </c>
      <c r="K217" s="12" t="str">
        <f>Exclosure.data.RAW!K217</f>
        <v>OP</v>
      </c>
      <c r="L217" s="12" t="str">
        <f>Exclosure.data.RAW!L217</f>
        <v>H5</v>
      </c>
      <c r="M217" s="21">
        <f>Exclosure.data.RAW!M217</f>
        <v>953</v>
      </c>
      <c r="N217" s="75">
        <f>Exclosure.data.RAW!N217</f>
        <v>-2.2783000210000002</v>
      </c>
      <c r="O217" s="75">
        <f>Exclosure.data.RAW!O217</f>
        <v>34.024458965000001</v>
      </c>
      <c r="P217" s="19">
        <f>Exclosure.data.RAW!P217</f>
        <v>43009</v>
      </c>
      <c r="Q217" s="19">
        <f>Exclosure.data.RAW!Q217</f>
        <v>43083</v>
      </c>
      <c r="R217" s="21">
        <f>Exclosure.data.RAW!R217</f>
        <v>74</v>
      </c>
      <c r="S217" s="54">
        <f>Exclosure.data.RAW!S217</f>
        <v>428.21549179200002</v>
      </c>
      <c r="T217">
        <f>Exclosure.data.RAW!T217</f>
        <v>2100.5953005619999</v>
      </c>
      <c r="U217" s="68" t="str">
        <f>Exclosure.data.RAW!U217</f>
        <v>The.tri</v>
      </c>
      <c r="V217" s="62">
        <f>Exclosure.data.RAW!V217</f>
        <v>3.5</v>
      </c>
      <c r="W217" s="62">
        <f>Exclosure.data.RAW!W217</f>
        <v>11.8</v>
      </c>
      <c r="X217" s="23">
        <f>Exclosure.data.RAW!X217</f>
        <v>30</v>
      </c>
      <c r="Y217" s="23">
        <f>Exclosure.data.RAW!Y217</f>
        <v>60</v>
      </c>
      <c r="Z217" s="158">
        <f>Exclosure.data.RAW!AB217</f>
        <v>5.3</v>
      </c>
      <c r="AA217" s="161">
        <f>Exclosure.data.RAW!AC217</f>
        <v>43</v>
      </c>
      <c r="AB217" s="162">
        <f>Exclosure.data.RAW!AD217</f>
        <v>30</v>
      </c>
      <c r="AC217" s="163">
        <f>Exclosure.data.RAW!AE217</f>
        <v>95</v>
      </c>
      <c r="AD217">
        <f>Exclosure.data.RAW!AH217</f>
        <v>8.07</v>
      </c>
      <c r="AE217" s="87">
        <f>Exclosure.data.RAW!AI217</f>
        <v>21.81</v>
      </c>
      <c r="AF217">
        <f>Exclosure.data.RAW!AJ217</f>
        <v>29.88</v>
      </c>
      <c r="AG217" s="122">
        <f>Exclosure.data.RAW!AK217</f>
        <v>11</v>
      </c>
      <c r="AH217" s="85">
        <f>Exclosure.data.RAW!AN217</f>
        <v>31</v>
      </c>
      <c r="AI217" s="5">
        <f>Exclosure.data.RAW!BO217</f>
        <v>42</v>
      </c>
      <c r="AJ217">
        <f>Exclosure.data.RAW!BP217</f>
        <v>0.10998498498498499</v>
      </c>
      <c r="AL217" s="84">
        <f>Exclosure.data.RAW!BR217</f>
        <v>0.34496996996997004</v>
      </c>
      <c r="AM217" s="84"/>
      <c r="AN217">
        <f>Exclosure.data.RAW!BT217</f>
        <v>0.45495495495495503</v>
      </c>
    </row>
    <row r="218" spans="1:41" x14ac:dyDescent="0.25">
      <c r="A218" s="12" t="str">
        <f>Exclosure.data.RAW!A218</f>
        <v>WET_W_3_EX_H5</v>
      </c>
      <c r="B218" s="4" t="str">
        <f>Exclosure.data.RAW!B218</f>
        <v>WET_W_3_H5</v>
      </c>
      <c r="C218" s="4" t="str">
        <f>Exclosure.data.RAW!C218</f>
        <v>WET_W</v>
      </c>
      <c r="D218" s="4" t="str">
        <f>Exclosure.data.RAW!D218</f>
        <v>WET_W_3</v>
      </c>
      <c r="E218" s="4" t="str">
        <f>Exclosure.data.RAW!E218</f>
        <v>WET_W_1</v>
      </c>
      <c r="F218" s="4" t="str">
        <f>Exclosure.data.RAW!F218</f>
        <v>Handajega</v>
      </c>
      <c r="G218" s="12" t="str">
        <f>Exclosure.data.RAW!G218</f>
        <v>WET</v>
      </c>
      <c r="H218" s="12" t="str">
        <f>Exclosure.data.RAW!H218</f>
        <v>W</v>
      </c>
      <c r="I218" s="22">
        <f>Exclosure.data.RAW!I218</f>
        <v>3</v>
      </c>
      <c r="J218" s="22">
        <v>1</v>
      </c>
      <c r="K218" s="12" t="str">
        <f>Exclosure.data.RAW!K218</f>
        <v>EX</v>
      </c>
      <c r="L218" s="12" t="str">
        <f>Exclosure.data.RAW!L218</f>
        <v>H5</v>
      </c>
      <c r="M218" s="21">
        <f>Exclosure.data.RAW!M218</f>
        <v>951</v>
      </c>
      <c r="N218" s="75">
        <f>Exclosure.data.RAW!N218</f>
        <v>-2.2779990269999999</v>
      </c>
      <c r="O218" s="75">
        <f>Exclosure.data.RAW!O218</f>
        <v>34.027678035000001</v>
      </c>
      <c r="P218" s="19">
        <f>Exclosure.data.RAW!P218</f>
        <v>43009</v>
      </c>
      <c r="Q218" s="19">
        <f>Exclosure.data.RAW!Q218</f>
        <v>43083</v>
      </c>
      <c r="R218" s="21">
        <f>Exclosure.data.RAW!R218</f>
        <v>74</v>
      </c>
      <c r="S218" s="54">
        <f>Exclosure.data.RAW!S218</f>
        <v>428.21549179200002</v>
      </c>
      <c r="T218">
        <f>Exclosure.data.RAW!T218</f>
        <v>1678.071380006</v>
      </c>
      <c r="U218" s="68" t="str">
        <f>Exclosure.data.RAW!U218</f>
        <v>The.tri</v>
      </c>
      <c r="V218" s="62">
        <f>Exclosure.data.RAW!V218</f>
        <v>7.7</v>
      </c>
      <c r="W218" s="62">
        <f>Exclosure.data.RAW!W218</f>
        <v>21.4</v>
      </c>
      <c r="X218" s="23">
        <f>Exclosure.data.RAW!X218</f>
        <v>10</v>
      </c>
      <c r="Y218" s="23">
        <f>Exclosure.data.RAW!Y218</f>
        <v>55</v>
      </c>
      <c r="Z218" s="158">
        <f>Exclosure.data.RAW!AB218</f>
        <v>10</v>
      </c>
      <c r="AA218" s="161">
        <f>Exclosure.data.RAW!AC218</f>
        <v>55.2</v>
      </c>
      <c r="AB218" s="162">
        <f>Exclosure.data.RAW!AD218</f>
        <v>20</v>
      </c>
      <c r="AC218" s="163">
        <f>Exclosure.data.RAW!AE218</f>
        <v>85</v>
      </c>
      <c r="AD218">
        <f>Exclosure.data.RAW!AH218</f>
        <v>10.83</v>
      </c>
      <c r="AE218" s="87">
        <f>Exclosure.data.RAW!AI218</f>
        <v>28.21</v>
      </c>
      <c r="AF218">
        <f>Exclosure.data.RAW!AJ218</f>
        <v>39.04</v>
      </c>
      <c r="AG218" s="122">
        <f>Exclosure.data.RAW!AK218</f>
        <v>19</v>
      </c>
      <c r="AH218" s="87">
        <f>Exclosure.data.RAW!AN218</f>
        <v>27</v>
      </c>
      <c r="AI218" s="5">
        <f>Exclosure.data.RAW!BO218</f>
        <v>46</v>
      </c>
      <c r="AJ218">
        <f>Exclosure.data.RAW!BP218</f>
        <v>0.19707207207207209</v>
      </c>
      <c r="AK218">
        <f>Exclosure.data.RAW!BQ218</f>
        <v>0.45045045045045046</v>
      </c>
      <c r="AL218" s="84">
        <f>Exclosure.data.RAW!BR218</f>
        <v>-2.1636636636636637</v>
      </c>
      <c r="AM218" s="84">
        <f>Exclosure.data.RAW!BS218</f>
        <v>0.82582582582582587</v>
      </c>
      <c r="AN218">
        <f>Exclosure.data.RAW!BT218</f>
        <v>-1.9665915915915915</v>
      </c>
      <c r="AO218">
        <f>Exclosure.data.RAW!BU218</f>
        <v>1.2762762762762763</v>
      </c>
    </row>
    <row r="219" spans="1:41" x14ac:dyDescent="0.25">
      <c r="A219" s="12" t="str">
        <f>Exclosure.data.RAW!A219</f>
        <v>WET_W_3_OP_H5</v>
      </c>
      <c r="B219" s="4" t="str">
        <f>Exclosure.data.RAW!B219</f>
        <v>WET_W_3_H5</v>
      </c>
      <c r="C219" s="4" t="str">
        <f>Exclosure.data.RAW!C219</f>
        <v>WET_W</v>
      </c>
      <c r="D219" s="4" t="str">
        <f>Exclosure.data.RAW!D219</f>
        <v>WET_W_3</v>
      </c>
      <c r="E219" s="4" t="str">
        <f>Exclosure.data.RAW!E219</f>
        <v>WET_W_1</v>
      </c>
      <c r="F219" s="4" t="str">
        <f>Exclosure.data.RAW!F219</f>
        <v>Handajega</v>
      </c>
      <c r="G219" s="12" t="str">
        <f>Exclosure.data.RAW!G219</f>
        <v>WET</v>
      </c>
      <c r="H219" s="12" t="str">
        <f>Exclosure.data.RAW!H219</f>
        <v>W</v>
      </c>
      <c r="I219" s="22">
        <f>Exclosure.data.RAW!I219</f>
        <v>3</v>
      </c>
      <c r="J219" s="22">
        <v>1</v>
      </c>
      <c r="K219" s="12" t="str">
        <f>Exclosure.data.RAW!K219</f>
        <v>OP</v>
      </c>
      <c r="L219" s="12" t="str">
        <f>Exclosure.data.RAW!L219</f>
        <v>H5</v>
      </c>
      <c r="M219" s="21">
        <f>Exclosure.data.RAW!M219</f>
        <v>951</v>
      </c>
      <c r="N219" s="75">
        <f>Exclosure.data.RAW!N219</f>
        <v>-2.2779990269999999</v>
      </c>
      <c r="O219" s="75">
        <f>Exclosure.data.RAW!O219</f>
        <v>34.027678035000001</v>
      </c>
      <c r="P219" s="19">
        <f>Exclosure.data.RAW!P219</f>
        <v>43009</v>
      </c>
      <c r="Q219" s="19">
        <f>Exclosure.data.RAW!Q219</f>
        <v>43083</v>
      </c>
      <c r="R219" s="21">
        <f>Exclosure.data.RAW!R219</f>
        <v>74</v>
      </c>
      <c r="S219" s="54">
        <f>Exclosure.data.RAW!S219</f>
        <v>428.21549179200002</v>
      </c>
      <c r="T219">
        <f>Exclosure.data.RAW!T219</f>
        <v>2106.286871798</v>
      </c>
      <c r="U219" s="68" t="str">
        <f>Exclosure.data.RAW!U219</f>
        <v>The.tri</v>
      </c>
      <c r="V219" s="62">
        <f>Exclosure.data.RAW!V219</f>
        <v>3</v>
      </c>
      <c r="W219" s="62">
        <f>Exclosure.data.RAW!W219</f>
        <v>4.5999999999999996</v>
      </c>
      <c r="X219" s="23">
        <f>Exclosure.data.RAW!X219</f>
        <v>12</v>
      </c>
      <c r="Y219" s="23">
        <f>Exclosure.data.RAW!Y219</f>
        <v>40</v>
      </c>
      <c r="Z219" s="158">
        <f>Exclosure.data.RAW!AB219</f>
        <v>4</v>
      </c>
      <c r="AA219" s="161">
        <f>Exclosure.data.RAW!AC219</f>
        <v>23</v>
      </c>
      <c r="AB219" s="162">
        <f>Exclosure.data.RAW!AD219</f>
        <v>40</v>
      </c>
      <c r="AC219" s="163">
        <f>Exclosure.data.RAW!AE219</f>
        <v>65</v>
      </c>
      <c r="AD219">
        <f>Exclosure.data.RAW!AH219</f>
        <v>13.75</v>
      </c>
      <c r="AE219" s="87">
        <f>Exclosure.data.RAW!AI219</f>
        <v>84.64</v>
      </c>
      <c r="AF219">
        <f>Exclosure.data.RAW!AJ219</f>
        <v>98.39</v>
      </c>
      <c r="AG219" s="122">
        <f>Exclosure.data.RAW!AK219</f>
        <v>7</v>
      </c>
      <c r="AH219" s="87">
        <f>Exclosure.data.RAW!AN219</f>
        <v>5</v>
      </c>
      <c r="AI219" s="5">
        <f>Exclosure.data.RAW!BO219</f>
        <v>12</v>
      </c>
      <c r="AJ219">
        <f>Exclosure.data.RAW!BP219</f>
        <v>-0.2533783783783784</v>
      </c>
      <c r="AL219" s="84">
        <f>Exclosure.data.RAW!BR219</f>
        <v>-2.9894894894894897</v>
      </c>
      <c r="AM219" s="84"/>
      <c r="AN219">
        <f>Exclosure.data.RAW!BT219</f>
        <v>-3.2428678678678677</v>
      </c>
    </row>
    <row r="220" spans="1:41" x14ac:dyDescent="0.25">
      <c r="A220" s="12" t="str">
        <f>Exclosure.data.RAW!A220</f>
        <v>WET_W_4_EX_H5</v>
      </c>
      <c r="B220" s="4" t="str">
        <f>Exclosure.data.RAW!B220</f>
        <v>WET_W_4_H5</v>
      </c>
      <c r="C220" s="4" t="str">
        <f>Exclosure.data.RAW!C220</f>
        <v>WET_W</v>
      </c>
      <c r="D220" s="4" t="str">
        <f>Exclosure.data.RAW!D220</f>
        <v>WET_W_4</v>
      </c>
      <c r="E220" s="4" t="str">
        <f>Exclosure.data.RAW!E220</f>
        <v>WET_W_2</v>
      </c>
      <c r="F220" s="4" t="str">
        <f>Exclosure.data.RAW!F220</f>
        <v>Handajega</v>
      </c>
      <c r="G220" s="12" t="str">
        <f>Exclosure.data.RAW!G220</f>
        <v>WET</v>
      </c>
      <c r="H220" s="12" t="str">
        <f>Exclosure.data.RAW!H220</f>
        <v>W</v>
      </c>
      <c r="I220" s="22">
        <f>Exclosure.data.RAW!I220</f>
        <v>4</v>
      </c>
      <c r="J220" s="22">
        <v>2</v>
      </c>
      <c r="K220" s="12" t="str">
        <f>Exclosure.data.RAW!K220</f>
        <v>EX</v>
      </c>
      <c r="L220" s="12" t="str">
        <f>Exclosure.data.RAW!L220</f>
        <v>H5</v>
      </c>
      <c r="M220" s="21">
        <f>Exclosure.data.RAW!M220</f>
        <v>950</v>
      </c>
      <c r="N220" s="75">
        <f>Exclosure.data.RAW!N220</f>
        <v>-2.2788369660000001</v>
      </c>
      <c r="O220" s="75">
        <f>Exclosure.data.RAW!O220</f>
        <v>34.031883989999997</v>
      </c>
      <c r="P220" s="19">
        <f>Exclosure.data.RAW!P220</f>
        <v>43009</v>
      </c>
      <c r="Q220" s="19">
        <f>Exclosure.data.RAW!Q220</f>
        <v>43083</v>
      </c>
      <c r="R220" s="21">
        <f>Exclosure.data.RAW!R220</f>
        <v>74</v>
      </c>
      <c r="S220" s="54">
        <f>Exclosure.data.RAW!S220</f>
        <v>428.21549179200002</v>
      </c>
      <c r="T220">
        <f>Exclosure.data.RAW!T220</f>
        <v>1678.071380006</v>
      </c>
      <c r="U220" s="68" t="str">
        <f>Exclosure.data.RAW!U220</f>
        <v>The.tri</v>
      </c>
      <c r="V220" s="62">
        <f>Exclosure.data.RAW!V220</f>
        <v>3.6</v>
      </c>
      <c r="W220" s="62">
        <f>Exclosure.data.RAW!W220</f>
        <v>11</v>
      </c>
      <c r="X220" s="23">
        <f>Exclosure.data.RAW!X220</f>
        <v>34</v>
      </c>
      <c r="Y220" s="23">
        <f>Exclosure.data.RAW!Y220</f>
        <v>45</v>
      </c>
      <c r="Z220" s="158">
        <f>Exclosure.data.RAW!AB220</f>
        <v>9.5</v>
      </c>
      <c r="AA220" s="161">
        <f>Exclosure.data.RAW!AC220</f>
        <v>51.6</v>
      </c>
      <c r="AB220" s="162">
        <f>Exclosure.data.RAW!AD220</f>
        <v>55</v>
      </c>
      <c r="AC220" s="163">
        <f>Exclosure.data.RAW!AE220</f>
        <v>92</v>
      </c>
      <c r="AD220">
        <f>Exclosure.data.RAW!AH220</f>
        <v>51.26</v>
      </c>
      <c r="AE220" s="87">
        <f>Exclosure.data.RAW!AI220</f>
        <v>7.37</v>
      </c>
      <c r="AF220">
        <f>Exclosure.data.RAW!AJ220</f>
        <v>58.629999999999995</v>
      </c>
      <c r="AG220" s="122">
        <f>Exclosure.data.RAW!AK220</f>
        <v>21</v>
      </c>
      <c r="AH220" s="87">
        <f>Exclosure.data.RAW!AN220</f>
        <v>41.29</v>
      </c>
      <c r="AI220" s="5">
        <f>Exclosure.data.RAW!BO220</f>
        <v>62.29</v>
      </c>
      <c r="AJ220">
        <f>Exclosure.data.RAW!BP220</f>
        <v>0.46659159159159158</v>
      </c>
      <c r="AK220">
        <f>Exclosure.data.RAW!BQ220</f>
        <v>0.33783783783783783</v>
      </c>
      <c r="AL220" s="84">
        <f>Exclosure.data.RAW!BR220</f>
        <v>0.5596846846846848</v>
      </c>
      <c r="AM220" s="84">
        <f>Exclosure.data.RAW!BS220</f>
        <v>0.94932432432432434</v>
      </c>
      <c r="AN220">
        <f>Exclosure.data.RAW!BT220</f>
        <v>1.0262762762762763</v>
      </c>
      <c r="AO220">
        <f>Exclosure.data.RAW!BU220</f>
        <v>1.2871621621621621</v>
      </c>
    </row>
    <row r="221" spans="1:41" x14ac:dyDescent="0.25">
      <c r="A221" s="12" t="str">
        <f>Exclosure.data.RAW!A221</f>
        <v>WET_W_4_OP_H5</v>
      </c>
      <c r="B221" s="4" t="str">
        <f>Exclosure.data.RAW!B221</f>
        <v>WET_W_4_H5</v>
      </c>
      <c r="C221" s="4" t="str">
        <f>Exclosure.data.RAW!C221</f>
        <v>WET_W</v>
      </c>
      <c r="D221" s="4" t="str">
        <f>Exclosure.data.RAW!D221</f>
        <v>WET_W_4</v>
      </c>
      <c r="E221" s="4" t="str">
        <f>Exclosure.data.RAW!E221</f>
        <v>WET_W_2</v>
      </c>
      <c r="F221" s="4" t="str">
        <f>Exclosure.data.RAW!F221</f>
        <v>Handajega</v>
      </c>
      <c r="G221" s="12" t="str">
        <f>Exclosure.data.RAW!G221</f>
        <v>WET</v>
      </c>
      <c r="H221" s="12" t="str">
        <f>Exclosure.data.RAW!H221</f>
        <v>W</v>
      </c>
      <c r="I221" s="22">
        <f>Exclosure.data.RAW!I221</f>
        <v>4</v>
      </c>
      <c r="J221" s="22">
        <v>2</v>
      </c>
      <c r="K221" s="12" t="str">
        <f>Exclosure.data.RAW!K221</f>
        <v>OP</v>
      </c>
      <c r="L221" s="12" t="str">
        <f>Exclosure.data.RAW!L221</f>
        <v>H5</v>
      </c>
      <c r="M221" s="21">
        <f>Exclosure.data.RAW!M221</f>
        <v>950</v>
      </c>
      <c r="N221" s="75">
        <f>Exclosure.data.RAW!N221</f>
        <v>-2.2788369660000001</v>
      </c>
      <c r="O221" s="75">
        <f>Exclosure.data.RAW!O221</f>
        <v>34.031883989999997</v>
      </c>
      <c r="P221" s="19">
        <f>Exclosure.data.RAW!P221</f>
        <v>43009</v>
      </c>
      <c r="Q221" s="19">
        <f>Exclosure.data.RAW!Q221</f>
        <v>43083</v>
      </c>
      <c r="R221" s="21">
        <f>Exclosure.data.RAW!R221</f>
        <v>74</v>
      </c>
      <c r="S221" s="54">
        <f>Exclosure.data.RAW!S221</f>
        <v>428.21549179200002</v>
      </c>
      <c r="T221">
        <f>Exclosure.data.RAW!T221</f>
        <v>2106.286871798</v>
      </c>
      <c r="U221" s="68" t="str">
        <f>Exclosure.data.RAW!U221</f>
        <v>The.tri</v>
      </c>
      <c r="V221" s="62">
        <f>Exclosure.data.RAW!V221</f>
        <v>3.75</v>
      </c>
      <c r="W221" s="62">
        <f>Exclosure.data.RAW!W221</f>
        <v>8.4</v>
      </c>
      <c r="X221" s="23">
        <f>Exclosure.data.RAW!X221</f>
        <v>22</v>
      </c>
      <c r="Y221" s="23">
        <f>Exclosure.data.RAW!Y221</f>
        <v>27</v>
      </c>
      <c r="Z221" s="158">
        <f>Exclosure.data.RAW!AB221</f>
        <v>5</v>
      </c>
      <c r="AA221" s="161">
        <f>Exclosure.data.RAW!AC221</f>
        <v>49</v>
      </c>
      <c r="AB221" s="162">
        <f>Exclosure.data.RAW!AD221</f>
        <v>50</v>
      </c>
      <c r="AC221" s="163">
        <f>Exclosure.data.RAW!AE221</f>
        <v>55</v>
      </c>
      <c r="AD221">
        <f>Exclosure.data.RAW!AH221</f>
        <v>8.57</v>
      </c>
      <c r="AE221" s="87">
        <f>Exclosure.data.RAW!AI221</f>
        <v>26.38</v>
      </c>
      <c r="AF221">
        <f>Exclosure.data.RAW!AJ221</f>
        <v>34.950000000000003</v>
      </c>
      <c r="AG221" s="122">
        <f>Exclosure.data.RAW!AK221</f>
        <v>12</v>
      </c>
      <c r="AH221" s="87">
        <f>Exclosure.data.RAW!AN221</f>
        <v>16</v>
      </c>
      <c r="AI221" s="5">
        <f>Exclosure.data.RAW!BO221</f>
        <v>28</v>
      </c>
      <c r="AJ221">
        <f>Exclosure.data.RAW!BP221</f>
        <v>0.12875375375375375</v>
      </c>
      <c r="AL221" s="84">
        <f>Exclosure.data.RAW!BR221</f>
        <v>-0.3896396396396396</v>
      </c>
      <c r="AM221" s="84"/>
      <c r="AN221">
        <f>Exclosure.data.RAW!BT221</f>
        <v>-0.26088588588588602</v>
      </c>
    </row>
    <row r="222" spans="1:41" x14ac:dyDescent="0.25">
      <c r="A222" s="12" t="str">
        <f>Exclosure.data.RAW!A222</f>
        <v>WET_P_1_EX_H5</v>
      </c>
      <c r="B222" s="4" t="str">
        <f>Exclosure.data.RAW!B222</f>
        <v>WET_P_1_H5</v>
      </c>
      <c r="C222" s="4" t="str">
        <f>Exclosure.data.RAW!C222</f>
        <v>WET_P</v>
      </c>
      <c r="D222" s="4" t="str">
        <f>Exclosure.data.RAW!D222</f>
        <v>WET_P_1</v>
      </c>
      <c r="E222" s="4" t="str">
        <f>Exclosure.data.RAW!E222</f>
        <v>WET_P_1</v>
      </c>
      <c r="F222" s="4" t="str">
        <f>Exclosure.data.RAW!F222</f>
        <v>Mwantimba</v>
      </c>
      <c r="G222" s="12" t="str">
        <f>Exclosure.data.RAW!G222</f>
        <v>WET</v>
      </c>
      <c r="H222" s="12" t="str">
        <f>Exclosure.data.RAW!H222</f>
        <v>P</v>
      </c>
      <c r="I222" s="22">
        <f>Exclosure.data.RAW!I222</f>
        <v>1</v>
      </c>
      <c r="J222" s="22">
        <v>1</v>
      </c>
      <c r="K222" s="12" t="str">
        <f>Exclosure.data.RAW!K222</f>
        <v>EX</v>
      </c>
      <c r="L222" s="12" t="str">
        <f>Exclosure.data.RAW!L222</f>
        <v>H5</v>
      </c>
      <c r="M222" s="21">
        <f>Exclosure.data.RAW!M222</f>
        <v>957</v>
      </c>
      <c r="N222" s="75">
        <f>Exclosure.data.RAW!N222</f>
        <v>-2.3500519620000002</v>
      </c>
      <c r="O222" s="75">
        <f>Exclosure.data.RAW!O222</f>
        <v>34.049975992999997</v>
      </c>
      <c r="P222" s="19">
        <f>Exclosure.data.RAW!P222</f>
        <v>43008</v>
      </c>
      <c r="Q222" s="19">
        <f>Exclosure.data.RAW!Q222</f>
        <v>43082</v>
      </c>
      <c r="R222" s="21">
        <f>Exclosure.data.RAW!R222</f>
        <v>74</v>
      </c>
      <c r="S222" s="54">
        <f>Exclosure.data.RAW!S222</f>
        <v>512.07364697200001</v>
      </c>
      <c r="T222">
        <f>Exclosure.data.RAW!T222</f>
        <v>1697.055279748</v>
      </c>
      <c r="U222" s="68" t="str">
        <f>Exclosure.data.RAW!U222</f>
        <v>Chr.ori</v>
      </c>
      <c r="V222" s="62">
        <f>Exclosure.data.RAW!V222</f>
        <v>0</v>
      </c>
      <c r="W222" s="62">
        <f>Exclosure.data.RAW!W222</f>
        <v>0.9</v>
      </c>
      <c r="X222" s="23">
        <f>Exclosure.data.RAW!X222</f>
        <v>16</v>
      </c>
      <c r="Y222" s="23">
        <f>Exclosure.data.RAW!Y222</f>
        <v>20</v>
      </c>
      <c r="Z222" s="158">
        <f>Exclosure.data.RAW!AB222</f>
        <v>3</v>
      </c>
      <c r="AA222" s="161">
        <f>Exclosure.data.RAW!AC222</f>
        <v>9.6</v>
      </c>
      <c r="AB222" s="162">
        <f>Exclosure.data.RAW!AD222</f>
        <v>80</v>
      </c>
      <c r="AC222" s="163">
        <f>Exclosure.data.RAW!AE222</f>
        <v>95</v>
      </c>
      <c r="AD222">
        <f>Exclosure.data.RAW!AH222</f>
        <v>22.77</v>
      </c>
      <c r="AE222" s="87">
        <f>Exclosure.data.RAW!AI222</f>
        <v>1.19</v>
      </c>
      <c r="AF222">
        <f>Exclosure.data.RAW!AJ222</f>
        <v>23.96</v>
      </c>
      <c r="AG222" s="122">
        <f>Exclosure.data.RAW!AK222</f>
        <v>12</v>
      </c>
      <c r="AH222" s="87">
        <f>Exclosure.data.RAW!AN222</f>
        <v>4</v>
      </c>
      <c r="AI222" s="5">
        <f>Exclosure.data.RAW!BO222</f>
        <v>16</v>
      </c>
      <c r="AJ222">
        <f>Exclosure.data.RAW!BP222</f>
        <v>-0.84459459459459463</v>
      </c>
      <c r="AK222">
        <f>Exclosure.data.RAW!BQ222</f>
        <v>0.1876876876876877</v>
      </c>
      <c r="AL222" s="84">
        <f>Exclosure.data.RAW!BR222</f>
        <v>0.11486486486486487</v>
      </c>
      <c r="AM222" s="84">
        <f>Exclosure.data.RAW!BS222</f>
        <v>0.11261261261261261</v>
      </c>
      <c r="AN222">
        <f>Exclosure.data.RAW!BT222</f>
        <v>-0.7297297297297296</v>
      </c>
      <c r="AO222">
        <f>Exclosure.data.RAW!BU222</f>
        <v>0.3003003003003003</v>
      </c>
    </row>
    <row r="223" spans="1:41" x14ac:dyDescent="0.25">
      <c r="A223" s="12" t="str">
        <f>Exclosure.data.RAW!A223</f>
        <v>WET_P_1_OP_H5</v>
      </c>
      <c r="B223" s="4" t="str">
        <f>Exclosure.data.RAW!B223</f>
        <v>WET_P_1_H5</v>
      </c>
      <c r="C223" s="4" t="str">
        <f>Exclosure.data.RAW!C223</f>
        <v>WET_P</v>
      </c>
      <c r="D223" s="4" t="str">
        <f>Exclosure.data.RAW!D223</f>
        <v>WET_P_1</v>
      </c>
      <c r="E223" s="4" t="str">
        <f>Exclosure.data.RAW!E223</f>
        <v>WET_P_1</v>
      </c>
      <c r="F223" s="4" t="str">
        <f>Exclosure.data.RAW!F223</f>
        <v>Mwantimba</v>
      </c>
      <c r="G223" s="12" t="str">
        <f>Exclosure.data.RAW!G223</f>
        <v>WET</v>
      </c>
      <c r="H223" s="12" t="str">
        <f>Exclosure.data.RAW!H223</f>
        <v>P</v>
      </c>
      <c r="I223" s="22">
        <f>Exclosure.data.RAW!I223</f>
        <v>1</v>
      </c>
      <c r="J223" s="22">
        <v>1</v>
      </c>
      <c r="K223" s="12" t="str">
        <f>Exclosure.data.RAW!K223</f>
        <v>OP</v>
      </c>
      <c r="L223" s="12" t="str">
        <f>Exclosure.data.RAW!L223</f>
        <v>H5</v>
      </c>
      <c r="M223" s="21">
        <f>Exclosure.data.RAW!M223</f>
        <v>957</v>
      </c>
      <c r="N223" s="75">
        <f>Exclosure.data.RAW!N223</f>
        <v>-2.3500519620000002</v>
      </c>
      <c r="O223" s="75">
        <f>Exclosure.data.RAW!O223</f>
        <v>34.049975992999997</v>
      </c>
      <c r="P223" s="19">
        <f>Exclosure.data.RAW!P223</f>
        <v>43008</v>
      </c>
      <c r="Q223" s="19">
        <f>Exclosure.data.RAW!Q223</f>
        <v>43082</v>
      </c>
      <c r="R223" s="21">
        <f>Exclosure.data.RAW!R223</f>
        <v>74</v>
      </c>
      <c r="S223" s="54">
        <f>Exclosure.data.RAW!S223</f>
        <v>512.07364697200001</v>
      </c>
      <c r="T223">
        <f>Exclosure.data.RAW!T223</f>
        <v>2209.12892672</v>
      </c>
      <c r="U223" s="68" t="str">
        <f>Exclosure.data.RAW!U223</f>
        <v>Chr.ori</v>
      </c>
      <c r="V223" s="62">
        <f>Exclosure.data.RAW!V223</f>
        <v>0</v>
      </c>
      <c r="W223" s="62">
        <f>Exclosure.data.RAW!W223</f>
        <v>1.4</v>
      </c>
      <c r="X223" s="23">
        <f>Exclosure.data.RAW!X223</f>
        <v>21</v>
      </c>
      <c r="Y223" s="23">
        <f>Exclosure.data.RAW!Y223</f>
        <v>26</v>
      </c>
      <c r="Z223" s="158">
        <f>Exclosure.data.RAW!AB223</f>
        <v>1</v>
      </c>
      <c r="AA223" s="161">
        <f>Exclosure.data.RAW!AC223</f>
        <v>1.8</v>
      </c>
      <c r="AB223" s="162">
        <f>Exclosure.data.RAW!AD223</f>
        <v>85</v>
      </c>
      <c r="AC223" s="163">
        <f>Exclosure.data.RAW!AE223</f>
        <v>95</v>
      </c>
      <c r="AD223">
        <f>Exclosure.data.RAW!AH223</f>
        <v>34.5</v>
      </c>
      <c r="AE223" s="87">
        <f>Exclosure.data.RAW!AI223</f>
        <v>0.94</v>
      </c>
      <c r="AF223">
        <f>Exclosure.data.RAW!AJ223</f>
        <v>35.44</v>
      </c>
      <c r="AG223" s="122">
        <f>Exclosure.data.RAW!AK223</f>
        <v>7</v>
      </c>
      <c r="AH223" s="87">
        <f>Exclosure.data.RAW!AN223</f>
        <v>1</v>
      </c>
      <c r="AI223" s="5">
        <f>Exclosure.data.RAW!BO223</f>
        <v>8</v>
      </c>
      <c r="AJ223">
        <f>Exclosure.data.RAW!BP223</f>
        <v>-1.0322822822822821</v>
      </c>
      <c r="AL223" s="84">
        <f>Exclosure.data.RAW!BR223</f>
        <v>2.2522522522522544E-3</v>
      </c>
      <c r="AM223" s="84"/>
      <c r="AN223">
        <f>Exclosure.data.RAW!BT223</f>
        <v>-1.03003003003003</v>
      </c>
    </row>
    <row r="224" spans="1:41" x14ac:dyDescent="0.25">
      <c r="A224" s="12" t="str">
        <f>Exclosure.data.RAW!A224</f>
        <v>WET_P_2_EX_H5</v>
      </c>
      <c r="B224" s="4" t="str">
        <f>Exclosure.data.RAW!B224</f>
        <v>WET_P_2_H5</v>
      </c>
      <c r="C224" s="4" t="str">
        <f>Exclosure.data.RAW!C224</f>
        <v>WET_P</v>
      </c>
      <c r="D224" s="4" t="str">
        <f>Exclosure.data.RAW!D224</f>
        <v>WET_P_2</v>
      </c>
      <c r="E224" s="4" t="str">
        <f>Exclosure.data.RAW!E224</f>
        <v>WET_P_2</v>
      </c>
      <c r="F224" s="4" t="str">
        <f>Exclosure.data.RAW!F224</f>
        <v>Mwantimba</v>
      </c>
      <c r="G224" s="12" t="str">
        <f>Exclosure.data.RAW!G224</f>
        <v>WET</v>
      </c>
      <c r="H224" s="12" t="str">
        <f>Exclosure.data.RAW!H224</f>
        <v>P</v>
      </c>
      <c r="I224" s="22">
        <f>Exclosure.data.RAW!I224</f>
        <v>2</v>
      </c>
      <c r="J224" s="22">
        <v>2</v>
      </c>
      <c r="K224" s="12" t="str">
        <f>Exclosure.data.RAW!K224</f>
        <v>EX</v>
      </c>
      <c r="L224" s="12" t="str">
        <f>Exclosure.data.RAW!L224</f>
        <v>H5</v>
      </c>
      <c r="M224" s="21">
        <f>Exclosure.data.RAW!M224</f>
        <v>959</v>
      </c>
      <c r="N224" s="75">
        <f>Exclosure.data.RAW!N224</f>
        <v>-2.3484879830000001</v>
      </c>
      <c r="O224" s="75">
        <f>Exclosure.data.RAW!O224</f>
        <v>34.050110019999998</v>
      </c>
      <c r="P224" s="19">
        <f>Exclosure.data.RAW!P224</f>
        <v>43008</v>
      </c>
      <c r="Q224" s="19">
        <f>Exclosure.data.RAW!Q224</f>
        <v>43082</v>
      </c>
      <c r="R224" s="21">
        <f>Exclosure.data.RAW!R224</f>
        <v>74</v>
      </c>
      <c r="S224" s="54">
        <f>Exclosure.data.RAW!S224</f>
        <v>512.07364697200001</v>
      </c>
      <c r="T224">
        <f>Exclosure.data.RAW!T224</f>
        <v>1697.055279748</v>
      </c>
      <c r="U224" s="68" t="str">
        <f>Exclosure.data.RAW!U224</f>
        <v>Chr.ori</v>
      </c>
      <c r="V224" s="62">
        <f>Exclosure.data.RAW!V224</f>
        <v>0</v>
      </c>
      <c r="W224" s="62">
        <f>Exclosure.data.RAW!W224</f>
        <v>1.2</v>
      </c>
      <c r="X224" s="23">
        <f>Exclosure.data.RAW!X224</f>
        <v>8</v>
      </c>
      <c r="Y224" s="23">
        <f>Exclosure.data.RAW!Y224</f>
        <v>12</v>
      </c>
      <c r="Z224" s="158">
        <f>Exclosure.data.RAW!AB224</f>
        <v>4.5</v>
      </c>
      <c r="AA224" s="161">
        <f>Exclosure.data.RAW!AC224</f>
        <v>20.2</v>
      </c>
      <c r="AB224" s="162">
        <f>Exclosure.data.RAW!AD224</f>
        <v>65</v>
      </c>
      <c r="AC224" s="163">
        <f>Exclosure.data.RAW!AE224</f>
        <v>92</v>
      </c>
      <c r="AD224">
        <f>Exclosure.data.RAW!AH224</f>
        <v>20.96</v>
      </c>
      <c r="AE224" s="87">
        <f>Exclosure.data.RAW!AI224</f>
        <v>5.82</v>
      </c>
      <c r="AF224">
        <f>Exclosure.data.RAW!AJ224</f>
        <v>26.78</v>
      </c>
      <c r="AG224" s="122">
        <f>Exclosure.data.RAW!AK224</f>
        <v>9</v>
      </c>
      <c r="AH224" s="87">
        <f>Exclosure.data.RAW!AN224</f>
        <v>11</v>
      </c>
      <c r="AI224" s="5">
        <f>Exclosure.data.RAW!BO224</f>
        <v>20</v>
      </c>
      <c r="AJ224">
        <f>Exclosure.data.RAW!BP224</f>
        <v>-0.33408408408408402</v>
      </c>
      <c r="AK224">
        <f>Exclosure.data.RAW!BQ224</f>
        <v>0.11261261261261261</v>
      </c>
      <c r="AL224" s="84">
        <f>Exclosure.data.RAW!BR224</f>
        <v>0.3712462462462463</v>
      </c>
      <c r="AM224" s="84">
        <f>Exclosure.data.RAW!BS224</f>
        <v>0.33783783783783783</v>
      </c>
      <c r="AN224">
        <f>Exclosure.data.RAW!BT224</f>
        <v>3.7162162162162241E-2</v>
      </c>
      <c r="AO224">
        <f>Exclosure.data.RAW!BU224</f>
        <v>0.45045045045045046</v>
      </c>
    </row>
    <row r="225" spans="1:41" x14ac:dyDescent="0.25">
      <c r="A225" s="12" t="str">
        <f>Exclosure.data.RAW!A225</f>
        <v>WET_P_2_OP_H5</v>
      </c>
      <c r="B225" s="4" t="str">
        <f>Exclosure.data.RAW!B225</f>
        <v>WET_P_2_H5</v>
      </c>
      <c r="C225" s="4" t="str">
        <f>Exclosure.data.RAW!C225</f>
        <v>WET_P</v>
      </c>
      <c r="D225" s="4" t="str">
        <f>Exclosure.data.RAW!D225</f>
        <v>WET_P_2</v>
      </c>
      <c r="E225" s="4" t="str">
        <f>Exclosure.data.RAW!E225</f>
        <v>WET_P_2</v>
      </c>
      <c r="F225" s="4" t="str">
        <f>Exclosure.data.RAW!F225</f>
        <v>Mwantimba</v>
      </c>
      <c r="G225" s="12" t="str">
        <f>Exclosure.data.RAW!G225</f>
        <v>WET</v>
      </c>
      <c r="H225" s="12" t="str">
        <f>Exclosure.data.RAW!H225</f>
        <v>P</v>
      </c>
      <c r="I225" s="22">
        <f>Exclosure.data.RAW!I225</f>
        <v>2</v>
      </c>
      <c r="J225" s="22">
        <v>2</v>
      </c>
      <c r="K225" s="12" t="str">
        <f>Exclosure.data.RAW!K225</f>
        <v>OP</v>
      </c>
      <c r="L225" s="12" t="str">
        <f>Exclosure.data.RAW!L225</f>
        <v>H5</v>
      </c>
      <c r="M225" s="21">
        <f>Exclosure.data.RAW!M225</f>
        <v>959</v>
      </c>
      <c r="N225" s="75">
        <f>Exclosure.data.RAW!N225</f>
        <v>-2.3484879830000001</v>
      </c>
      <c r="O225" s="75">
        <f>Exclosure.data.RAW!O225</f>
        <v>34.050110019999998</v>
      </c>
      <c r="P225" s="19">
        <f>Exclosure.data.RAW!P225</f>
        <v>43008</v>
      </c>
      <c r="Q225" s="19">
        <f>Exclosure.data.RAW!Q225</f>
        <v>43082</v>
      </c>
      <c r="R225" s="21">
        <f>Exclosure.data.RAW!R225</f>
        <v>74</v>
      </c>
      <c r="S225" s="54">
        <f>Exclosure.data.RAW!S225</f>
        <v>512.07364697200001</v>
      </c>
      <c r="T225">
        <f>Exclosure.data.RAW!T225</f>
        <v>2209.12892672</v>
      </c>
      <c r="U225" s="68" t="str">
        <f>Exclosure.data.RAW!U225</f>
        <v>Chr.ori</v>
      </c>
      <c r="V225" s="62">
        <f>Exclosure.data.RAW!V225</f>
        <v>0</v>
      </c>
      <c r="W225" s="62">
        <f>Exclosure.data.RAW!W225</f>
        <v>1</v>
      </c>
      <c r="X225" s="23">
        <f>Exclosure.data.RAW!X225</f>
        <v>14</v>
      </c>
      <c r="Y225" s="23">
        <f>Exclosure.data.RAW!Y225</f>
        <v>18</v>
      </c>
      <c r="Z225" s="158">
        <f>Exclosure.data.RAW!AB225</f>
        <v>2.4</v>
      </c>
      <c r="AA225" s="161">
        <f>Exclosure.data.RAW!AC225</f>
        <v>4.2</v>
      </c>
      <c r="AB225" s="162">
        <f>Exclosure.data.RAW!AD225</f>
        <v>60</v>
      </c>
      <c r="AC225" s="163">
        <f>Exclosure.data.RAW!AE225</f>
        <v>72</v>
      </c>
      <c r="AD225">
        <f>Exclosure.data.RAW!AH225</f>
        <v>17.899999999999999</v>
      </c>
      <c r="AE225" s="87">
        <f>Exclosure.data.RAW!AI225</f>
        <v>1.1100000000000001</v>
      </c>
      <c r="AF225">
        <f>Exclosure.data.RAW!AJ225</f>
        <v>19.009999999999998</v>
      </c>
      <c r="AG225" s="122">
        <f>Exclosure.data.RAW!AK225</f>
        <v>6</v>
      </c>
      <c r="AH225" s="87">
        <f>Exclosure.data.RAW!AN225</f>
        <v>2</v>
      </c>
      <c r="AI225" s="5">
        <f>Exclosure.data.RAW!BO225</f>
        <v>8</v>
      </c>
      <c r="AJ225">
        <f>Exclosure.data.RAW!BP225</f>
        <v>-0.44669669669669665</v>
      </c>
      <c r="AL225" s="84">
        <f>Exclosure.data.RAW!BR225</f>
        <v>3.3408408408408405E-2</v>
      </c>
      <c r="AM225" s="84"/>
      <c r="AN225">
        <f>Exclosure.data.RAW!BT225</f>
        <v>-0.41328828828828823</v>
      </c>
    </row>
    <row r="226" spans="1:41" x14ac:dyDescent="0.25">
      <c r="A226" s="12" t="str">
        <f>Exclosure.data.RAW!A226</f>
        <v>WET_P_3_EX_H5</v>
      </c>
      <c r="B226" s="4" t="str">
        <f>Exclosure.data.RAW!B226</f>
        <v>WET_P_3_H5</v>
      </c>
      <c r="C226" s="4" t="str">
        <f>Exclosure.data.RAW!C226</f>
        <v>WET_P</v>
      </c>
      <c r="D226" s="4" t="str">
        <f>Exclosure.data.RAW!D226</f>
        <v>WET_P_3</v>
      </c>
      <c r="E226" s="4" t="str">
        <f>Exclosure.data.RAW!E226</f>
        <v>WET_P_4</v>
      </c>
      <c r="F226" s="4" t="str">
        <f>Exclosure.data.RAW!F226</f>
        <v>Mwantimba</v>
      </c>
      <c r="G226" s="12" t="str">
        <f>Exclosure.data.RAW!G226</f>
        <v>WET</v>
      </c>
      <c r="H226" s="12" t="str">
        <f>Exclosure.data.RAW!H226</f>
        <v>P</v>
      </c>
      <c r="I226" s="22">
        <f>Exclosure.data.RAW!I226</f>
        <v>3</v>
      </c>
      <c r="J226" s="22">
        <v>4</v>
      </c>
      <c r="K226" s="12" t="str">
        <f>Exclosure.data.RAW!K226</f>
        <v>EX</v>
      </c>
      <c r="L226" s="12" t="str">
        <f>Exclosure.data.RAW!L226</f>
        <v>H5</v>
      </c>
      <c r="M226" s="21">
        <f>Exclosure.data.RAW!M226</f>
        <v>1022</v>
      </c>
      <c r="N226" s="75">
        <f>Exclosure.data.RAW!N226</f>
        <v>-2.3672930339999998</v>
      </c>
      <c r="O226" s="75">
        <f>Exclosure.data.RAW!O226</f>
        <v>34.062509034000001</v>
      </c>
      <c r="P226" s="19">
        <f>Exclosure.data.RAW!P226</f>
        <v>43008</v>
      </c>
      <c r="Q226" s="19">
        <f>Exclosure.data.RAW!Q226</f>
        <v>43082</v>
      </c>
      <c r="R226" s="21">
        <f>Exclosure.data.RAW!R226</f>
        <v>74</v>
      </c>
      <c r="S226" s="54">
        <f>Exclosure.data.RAW!S226</f>
        <v>512.07364697200001</v>
      </c>
      <c r="T226">
        <f>Exclosure.data.RAW!T226</f>
        <v>1697.055279748</v>
      </c>
      <c r="U226" s="68" t="str">
        <f>Exclosure.data.RAW!U226</f>
        <v>Chr.ori</v>
      </c>
      <c r="V226" s="62">
        <f>Exclosure.data.RAW!V226</f>
        <v>1</v>
      </c>
      <c r="W226" s="62">
        <f>Exclosure.data.RAW!W226</f>
        <v>1.3</v>
      </c>
      <c r="X226" s="23">
        <f>Exclosure.data.RAW!X226</f>
        <v>44</v>
      </c>
      <c r="Y226" s="23">
        <f>Exclosure.data.RAW!Y226</f>
        <v>55</v>
      </c>
      <c r="Z226" s="158">
        <f>Exclosure.data.RAW!AB226</f>
        <v>2</v>
      </c>
      <c r="AA226" s="161">
        <f>Exclosure.data.RAW!AC226</f>
        <v>4.8</v>
      </c>
      <c r="AB226" s="162">
        <f>Exclosure.data.RAW!AD226</f>
        <v>85</v>
      </c>
      <c r="AC226" s="163">
        <f>Exclosure.data.RAW!AE226</f>
        <v>97</v>
      </c>
      <c r="AD226">
        <f>Exclosure.data.RAW!AH226</f>
        <v>13.18</v>
      </c>
      <c r="AE226" s="87">
        <f>Exclosure.data.RAW!AI226</f>
        <v>5.38</v>
      </c>
      <c r="AF226">
        <f>Exclosure.data.RAW!AJ226</f>
        <v>18.559999999999999</v>
      </c>
      <c r="AG226" s="122">
        <f>Exclosure.data.RAW!AK226</f>
        <v>14</v>
      </c>
      <c r="AH226" s="87">
        <f>Exclosure.data.RAW!AN226</f>
        <v>7</v>
      </c>
      <c r="AI226" s="5">
        <f>Exclosure.data.RAW!BO226</f>
        <v>21</v>
      </c>
      <c r="AJ226">
        <f>Exclosure.data.RAW!BP226</f>
        <v>5.1051051051051032E-2</v>
      </c>
      <c r="AK226">
        <f>Exclosure.data.RAW!BQ226</f>
        <v>-3.3408408408408433E-2</v>
      </c>
      <c r="AL226" s="84">
        <f>Exclosure.data.RAW!BR226</f>
        <v>0.18393393393393395</v>
      </c>
      <c r="AM226" s="84">
        <f>Exclosure.data.RAW!BS226</f>
        <v>0.1876876876876877</v>
      </c>
      <c r="AN226">
        <f>Exclosure.data.RAW!BT226</f>
        <v>0.23498498498498499</v>
      </c>
      <c r="AO226">
        <f>Exclosure.data.RAW!BU226</f>
        <v>0.15427927927927926</v>
      </c>
    </row>
    <row r="227" spans="1:41" x14ac:dyDescent="0.25">
      <c r="A227" s="12" t="str">
        <f>Exclosure.data.RAW!A227</f>
        <v>WET_P_3_OP_H5</v>
      </c>
      <c r="B227" s="4" t="str">
        <f>Exclosure.data.RAW!B227</f>
        <v>WET_P_3_H5</v>
      </c>
      <c r="C227" s="4" t="str">
        <f>Exclosure.data.RAW!C227</f>
        <v>WET_P</v>
      </c>
      <c r="D227" s="4" t="str">
        <f>Exclosure.data.RAW!D227</f>
        <v>WET_P_3</v>
      </c>
      <c r="E227" s="4" t="str">
        <f>Exclosure.data.RAW!E227</f>
        <v>WET_P_4</v>
      </c>
      <c r="F227" s="4" t="str">
        <f>Exclosure.data.RAW!F227</f>
        <v>Mwantimba</v>
      </c>
      <c r="G227" s="12" t="str">
        <f>Exclosure.data.RAW!G227</f>
        <v>WET</v>
      </c>
      <c r="H227" s="12" t="str">
        <f>Exclosure.data.RAW!H227</f>
        <v>P</v>
      </c>
      <c r="I227" s="22">
        <f>Exclosure.data.RAW!I227</f>
        <v>3</v>
      </c>
      <c r="J227" s="22">
        <v>4</v>
      </c>
      <c r="K227" s="12" t="str">
        <f>Exclosure.data.RAW!K227</f>
        <v>OP</v>
      </c>
      <c r="L227" s="12" t="str">
        <f>Exclosure.data.RAW!L227</f>
        <v>H5</v>
      </c>
      <c r="M227" s="21">
        <f>Exclosure.data.RAW!M227</f>
        <v>1022</v>
      </c>
      <c r="N227" s="75">
        <f>Exclosure.data.RAW!N227</f>
        <v>-2.3672930339999998</v>
      </c>
      <c r="O227" s="75">
        <f>Exclosure.data.RAW!O227</f>
        <v>34.062509034000001</v>
      </c>
      <c r="P227" s="19">
        <f>Exclosure.data.RAW!P227</f>
        <v>43008</v>
      </c>
      <c r="Q227" s="19">
        <f>Exclosure.data.RAW!Q227</f>
        <v>43082</v>
      </c>
      <c r="R227" s="21">
        <f>Exclosure.data.RAW!R227</f>
        <v>74</v>
      </c>
      <c r="S227" s="54">
        <f>Exclosure.data.RAW!S227</f>
        <v>512.07364697200001</v>
      </c>
      <c r="T227">
        <f>Exclosure.data.RAW!T227</f>
        <v>2209.12892672</v>
      </c>
      <c r="U227" s="68" t="str">
        <f>Exclosure.data.RAW!U227</f>
        <v>Chr.ori</v>
      </c>
      <c r="V227" s="62">
        <f>Exclosure.data.RAW!V227</f>
        <v>1.5</v>
      </c>
      <c r="W227" s="62">
        <f>Exclosure.data.RAW!W227</f>
        <v>1.8</v>
      </c>
      <c r="X227" s="23">
        <f>Exclosure.data.RAW!X227</f>
        <v>25</v>
      </c>
      <c r="Y227" s="23">
        <f>Exclosure.data.RAW!Y227</f>
        <v>45</v>
      </c>
      <c r="Z227" s="158">
        <f>Exclosure.data.RAW!AB227</f>
        <v>2</v>
      </c>
      <c r="AA227" s="161">
        <f>Exclosure.data.RAW!AC227</f>
        <v>2.4</v>
      </c>
      <c r="AB227" s="162">
        <f>Exclosure.data.RAW!AD227</f>
        <v>68</v>
      </c>
      <c r="AC227" s="163">
        <f>Exclosure.data.RAW!AE227</f>
        <v>75</v>
      </c>
      <c r="AD227">
        <f>Exclosure.data.RAW!AH227</f>
        <v>12.64</v>
      </c>
      <c r="AE227" s="87">
        <f>Exclosure.data.RAW!AI227</f>
        <v>2.1</v>
      </c>
      <c r="AF227">
        <f>Exclosure.data.RAW!AJ227</f>
        <v>14.74</v>
      </c>
      <c r="AG227" s="122">
        <f>Exclosure.data.RAW!AK227</f>
        <v>14.89</v>
      </c>
      <c r="AH227" s="87">
        <f>Exclosure.data.RAW!AN227</f>
        <v>2</v>
      </c>
      <c r="AI227" s="5">
        <f>Exclosure.data.RAW!BO227</f>
        <v>16.89</v>
      </c>
      <c r="AJ227">
        <f>Exclosure.data.RAW!BP227</f>
        <v>8.4459459459459457E-2</v>
      </c>
      <c r="AL227" s="84">
        <f>Exclosure.data.RAW!BR227</f>
        <v>-3.7537537537537568E-3</v>
      </c>
      <c r="AM227" s="84"/>
      <c r="AN227">
        <f>Exclosure.data.RAW!BT227</f>
        <v>8.0705705705705719E-2</v>
      </c>
    </row>
    <row r="228" spans="1:41" x14ac:dyDescent="0.25">
      <c r="A228" s="12" t="str">
        <f>Exclosure.data.RAW!A228</f>
        <v>WET_P_4_EX_H5</v>
      </c>
      <c r="B228" s="4" t="str">
        <f>Exclosure.data.RAW!B228</f>
        <v>WET_P_4_H5</v>
      </c>
      <c r="C228" s="4" t="str">
        <f>Exclosure.data.RAW!C228</f>
        <v>WET_P</v>
      </c>
      <c r="D228" s="4" t="str">
        <f>Exclosure.data.RAW!D228</f>
        <v>WET_P_4</v>
      </c>
      <c r="E228" s="4" t="str">
        <f>Exclosure.data.RAW!E228</f>
        <v>WET_P_3</v>
      </c>
      <c r="F228" s="4" t="str">
        <f>Exclosure.data.RAW!F228</f>
        <v>Mwantimba</v>
      </c>
      <c r="G228" s="12" t="str">
        <f>Exclosure.data.RAW!G228</f>
        <v>WET</v>
      </c>
      <c r="H228" s="12" t="str">
        <f>Exclosure.data.RAW!H228</f>
        <v>P</v>
      </c>
      <c r="I228" s="22">
        <f>Exclosure.data.RAW!I228</f>
        <v>4</v>
      </c>
      <c r="J228" s="22">
        <v>3</v>
      </c>
      <c r="K228" s="12" t="str">
        <f>Exclosure.data.RAW!K228</f>
        <v>EX</v>
      </c>
      <c r="L228" s="12" t="str">
        <f>Exclosure.data.RAW!L228</f>
        <v>H5</v>
      </c>
      <c r="M228" s="21">
        <f>Exclosure.data.RAW!M228</f>
        <v>1020</v>
      </c>
      <c r="N228" s="75">
        <f>Exclosure.data.RAW!N228</f>
        <v>-2.3685700170000001</v>
      </c>
      <c r="O228" s="75">
        <f>Exclosure.data.RAW!O228</f>
        <v>34.062585980000001</v>
      </c>
      <c r="P228" s="19">
        <f>Exclosure.data.RAW!P228</f>
        <v>43008</v>
      </c>
      <c r="Q228" s="19">
        <f>Exclosure.data.RAW!Q228</f>
        <v>43082</v>
      </c>
      <c r="R228" s="21">
        <f>Exclosure.data.RAW!R228</f>
        <v>74</v>
      </c>
      <c r="S228" s="54">
        <f>Exclosure.data.RAW!S228</f>
        <v>512.07364697200001</v>
      </c>
      <c r="T228">
        <f>Exclosure.data.RAW!T228</f>
        <v>1613.239546672</v>
      </c>
      <c r="U228" s="68" t="str">
        <f>Exclosure.data.RAW!U228</f>
        <v>Chr.ori</v>
      </c>
      <c r="V228" s="62">
        <f>Exclosure.data.RAW!V228</f>
        <v>1</v>
      </c>
      <c r="W228" s="62">
        <f>Exclosure.data.RAW!W228</f>
        <v>1.2</v>
      </c>
      <c r="X228" s="23">
        <f>Exclosure.data.RAW!X228</f>
        <v>18</v>
      </c>
      <c r="Y228" s="23">
        <f>Exclosure.data.RAW!Y228</f>
        <v>26</v>
      </c>
      <c r="Z228" s="158">
        <f>Exclosure.data.RAW!AB228</f>
        <v>3.5</v>
      </c>
      <c r="AA228" s="161">
        <f>Exclosure.data.RAW!AC228</f>
        <v>27.1</v>
      </c>
      <c r="AB228" s="162">
        <f>Exclosure.data.RAW!AD228</f>
        <v>55</v>
      </c>
      <c r="AC228" s="163">
        <f>Exclosure.data.RAW!AE228</f>
        <v>85</v>
      </c>
      <c r="AD228">
        <f>Exclosure.data.RAW!AH228</f>
        <v>13.92</v>
      </c>
      <c r="AE228" s="87">
        <f>Exclosure.data.RAW!AI228</f>
        <v>7.26</v>
      </c>
      <c r="AF228">
        <f>Exclosure.data.RAW!AJ228</f>
        <v>21.18</v>
      </c>
      <c r="AG228" s="122">
        <f>Exclosure.data.RAW!AK228</f>
        <v>21.78</v>
      </c>
      <c r="AH228" s="87">
        <f>Exclosure.data.RAW!AN228</f>
        <v>34.47</v>
      </c>
      <c r="AI228" s="5">
        <f>Exclosure.data.RAW!BO228</f>
        <v>56.25</v>
      </c>
      <c r="AJ228">
        <f>Exclosure.data.RAW!BP228</f>
        <v>0.15578078078078086</v>
      </c>
      <c r="AK228">
        <f>Exclosure.data.RAW!BQ228</f>
        <v>0.5923423423423424</v>
      </c>
      <c r="AL228" s="84">
        <f>Exclosure.data.RAW!BR228</f>
        <v>0.82732732732732728</v>
      </c>
      <c r="AM228" s="84">
        <f>Exclosure.data.RAW!BS228</f>
        <v>0.95608108108108103</v>
      </c>
      <c r="AN228">
        <f>Exclosure.data.RAW!BT228</f>
        <v>0.98310810810810811</v>
      </c>
      <c r="AO228">
        <f>Exclosure.data.RAW!BU228</f>
        <v>1.5484234234234235</v>
      </c>
    </row>
    <row r="229" spans="1:41" x14ac:dyDescent="0.25">
      <c r="A229" s="12" t="str">
        <f>Exclosure.data.RAW!A229</f>
        <v>WET_P_4_OP_H5</v>
      </c>
      <c r="B229" s="4" t="str">
        <f>Exclosure.data.RAW!B229</f>
        <v>WET_P_4_H5</v>
      </c>
      <c r="C229" s="4" t="str">
        <f>Exclosure.data.RAW!C229</f>
        <v>WET_P</v>
      </c>
      <c r="D229" s="4" t="str">
        <f>Exclosure.data.RAW!D229</f>
        <v>WET_P_4</v>
      </c>
      <c r="E229" s="4" t="str">
        <f>Exclosure.data.RAW!E229</f>
        <v>WET_P_3</v>
      </c>
      <c r="F229" s="4" t="str">
        <f>Exclosure.data.RAW!F229</f>
        <v>Mwantimba</v>
      </c>
      <c r="G229" s="12" t="str">
        <f>Exclosure.data.RAW!G229</f>
        <v>WET</v>
      </c>
      <c r="H229" s="12" t="str">
        <f>Exclosure.data.RAW!H229</f>
        <v>P</v>
      </c>
      <c r="I229" s="22">
        <f>Exclosure.data.RAW!I229</f>
        <v>4</v>
      </c>
      <c r="J229" s="22">
        <v>3</v>
      </c>
      <c r="K229" s="12" t="str">
        <f>Exclosure.data.RAW!K229</f>
        <v>OP</v>
      </c>
      <c r="L229" s="12" t="str">
        <f>Exclosure.data.RAW!L229</f>
        <v>H5</v>
      </c>
      <c r="M229" s="21">
        <f>Exclosure.data.RAW!M229</f>
        <v>1020</v>
      </c>
      <c r="N229" s="75">
        <f>Exclosure.data.RAW!N229</f>
        <v>-2.3685700170000001</v>
      </c>
      <c r="O229" s="75">
        <f>Exclosure.data.RAW!O229</f>
        <v>34.062585980000001</v>
      </c>
      <c r="P229" s="19">
        <f>Exclosure.data.RAW!P229</f>
        <v>43008</v>
      </c>
      <c r="Q229" s="19">
        <f>Exclosure.data.RAW!Q229</f>
        <v>43082</v>
      </c>
      <c r="R229" s="21">
        <f>Exclosure.data.RAW!R229</f>
        <v>74</v>
      </c>
      <c r="S229" s="54">
        <f>Exclosure.data.RAW!S229</f>
        <v>512.07364697200001</v>
      </c>
      <c r="T229">
        <f>Exclosure.data.RAW!T229</f>
        <v>2125.313193644</v>
      </c>
      <c r="U229" s="68" t="str">
        <f>Exclosure.data.RAW!U229</f>
        <v>Chr.ori</v>
      </c>
      <c r="V229" s="62">
        <f>Exclosure.data.RAW!V229</f>
        <v>1</v>
      </c>
      <c r="W229" s="62">
        <f>Exclosure.data.RAW!W229</f>
        <v>2.4</v>
      </c>
      <c r="X229" s="23">
        <f>Exclosure.data.RAW!X229</f>
        <v>37</v>
      </c>
      <c r="Y229" s="23">
        <f>Exclosure.data.RAW!Y229</f>
        <v>30</v>
      </c>
      <c r="Z229" s="158">
        <f>Exclosure.data.RAW!AB229</f>
        <v>1.5</v>
      </c>
      <c r="AA229" s="161">
        <f>Exclosure.data.RAW!AC229</f>
        <v>4.3</v>
      </c>
      <c r="AB229" s="162">
        <f>Exclosure.data.RAW!AD229</f>
        <v>55</v>
      </c>
      <c r="AC229" s="163">
        <f>Exclosure.data.RAW!AE229</f>
        <v>65</v>
      </c>
      <c r="AD229">
        <f>Exclosure.data.RAW!AH229</f>
        <v>17.63</v>
      </c>
      <c r="AE229" s="87">
        <f>Exclosure.data.RAW!AI229</f>
        <v>12.43</v>
      </c>
      <c r="AF229">
        <f>Exclosure.data.RAW!AJ229</f>
        <v>30.06</v>
      </c>
      <c r="AG229" s="122">
        <f>Exclosure.data.RAW!AK229</f>
        <v>6</v>
      </c>
      <c r="AH229" s="87">
        <f>Exclosure.data.RAW!AN229</f>
        <v>9</v>
      </c>
      <c r="AI229" s="5">
        <f>Exclosure.data.RAW!BO229</f>
        <v>15</v>
      </c>
      <c r="AJ229">
        <f>Exclosure.data.RAW!BP229</f>
        <v>-0.43656156156156156</v>
      </c>
      <c r="AL229" s="84">
        <f>Exclosure.data.RAW!BR229</f>
        <v>-0.12875375375375375</v>
      </c>
      <c r="AM229" s="84"/>
      <c r="AN229">
        <f>Exclosure.data.RAW!BT229</f>
        <v>-0.5653153153153152</v>
      </c>
    </row>
    <row r="230" spans="1:41" x14ac:dyDescent="0.25">
      <c r="A230" s="12" t="str">
        <f>Exclosure.data.RAW!A230</f>
        <v>DRY_W_1_EX_H5</v>
      </c>
      <c r="B230" s="4" t="str">
        <f>Exclosure.data.RAW!B230</f>
        <v>DRY_W_1_H5</v>
      </c>
      <c r="C230" s="4" t="str">
        <f>Exclosure.data.RAW!C230</f>
        <v>DRY_W</v>
      </c>
      <c r="D230" s="4" t="str">
        <f>Exclosure.data.RAW!D230</f>
        <v>DRY_W_1</v>
      </c>
      <c r="E230" s="4" t="str">
        <f>Exclosure.data.RAW!E230</f>
        <v>DRY_W_3</v>
      </c>
      <c r="F230" s="4" t="str">
        <f>Exclosure.data.RAW!F230</f>
        <v>Maswa</v>
      </c>
      <c r="G230" s="12" t="str">
        <f>Exclosure.data.RAW!G230</f>
        <v>DRY</v>
      </c>
      <c r="H230" s="12" t="str">
        <f>Exclosure.data.RAW!H230</f>
        <v>W</v>
      </c>
      <c r="I230" s="22">
        <f>Exclosure.data.RAW!I230</f>
        <v>1</v>
      </c>
      <c r="J230" s="22">
        <v>3</v>
      </c>
      <c r="K230" s="12" t="str">
        <f>Exclosure.data.RAW!K230</f>
        <v>EX</v>
      </c>
      <c r="L230" s="12" t="str">
        <f>Exclosure.data.RAW!L230</f>
        <v>H5</v>
      </c>
      <c r="M230" s="21">
        <f>Exclosure.data.RAW!M230</f>
        <v>995</v>
      </c>
      <c r="N230" s="75">
        <f>Exclosure.data.RAW!N230</f>
        <v>-3.2993320000000002</v>
      </c>
      <c r="O230" s="75">
        <f>Exclosure.data.RAW!O230</f>
        <v>34.848457965999998</v>
      </c>
      <c r="P230" s="19">
        <f>Exclosure.data.RAW!P230</f>
        <v>43006</v>
      </c>
      <c r="Q230" s="19">
        <f>Exclosure.data.RAW!Q230</f>
        <v>43080</v>
      </c>
      <c r="R230" s="21">
        <f>Exclosure.data.RAW!R230</f>
        <v>74</v>
      </c>
      <c r="S230" s="54">
        <f>Exclosure.data.RAW!S230</f>
        <v>151.07364628299999</v>
      </c>
      <c r="T230">
        <f>Exclosure.data.RAW!T230</f>
        <v>1044.2192467980001</v>
      </c>
      <c r="U230" s="68" t="str">
        <f>Exclosure.data.RAW!U230</f>
        <v>Cyn.dac</v>
      </c>
      <c r="V230" s="62">
        <f>Exclosure.data.RAW!V230</f>
        <v>3.5</v>
      </c>
      <c r="W230" s="62">
        <f>Exclosure.data.RAW!W230</f>
        <v>9.8000000000000007</v>
      </c>
      <c r="X230" s="23">
        <f>Exclosure.data.RAW!X230</f>
        <v>5</v>
      </c>
      <c r="Y230" s="23">
        <f>Exclosure.data.RAW!Y230</f>
        <v>32</v>
      </c>
      <c r="Z230" s="158">
        <f>Exclosure.data.RAW!AB230</f>
        <v>2.5</v>
      </c>
      <c r="AA230" s="161">
        <f>Exclosure.data.RAW!AC230</f>
        <v>4.2</v>
      </c>
      <c r="AB230" s="162">
        <f>Exclosure.data.RAW!AD230</f>
        <v>15</v>
      </c>
      <c r="AC230" s="163">
        <f>Exclosure.data.RAW!AE230</f>
        <v>20</v>
      </c>
      <c r="AD230">
        <f>Exclosure.data.RAW!AH230</f>
        <v>2.2799999999999998</v>
      </c>
      <c r="AE230" s="87">
        <f>Exclosure.data.RAW!AI230</f>
        <v>7.37</v>
      </c>
      <c r="AF230">
        <f>Exclosure.data.RAW!AJ230</f>
        <v>9.65</v>
      </c>
      <c r="AG230" s="122">
        <f>Exclosure.data.RAW!AK230</f>
        <v>7.7</v>
      </c>
      <c r="AH230" s="87">
        <f>Exclosure.data.RAW!AN230</f>
        <v>22</v>
      </c>
      <c r="AI230" s="5">
        <f>Exclosure.data.RAW!BO230</f>
        <v>29.7</v>
      </c>
      <c r="AJ230">
        <f>Exclosure.data.RAW!BP230</f>
        <v>0.12650150150150152</v>
      </c>
      <c r="AK230">
        <f>Exclosure.data.RAW!BQ230</f>
        <v>0.21396396396396397</v>
      </c>
      <c r="AL230" s="84">
        <f>Exclosure.data.RAW!BR230</f>
        <v>0.31456456456456461</v>
      </c>
      <c r="AM230" s="84">
        <f>Exclosure.data.RAW!BS230</f>
        <v>0.75075075075075082</v>
      </c>
      <c r="AN230">
        <f>Exclosure.data.RAW!BT230</f>
        <v>0.7567567567567568</v>
      </c>
      <c r="AO230">
        <f>Exclosure.data.RAW!BU230</f>
        <v>0.96471471471471471</v>
      </c>
    </row>
    <row r="231" spans="1:41" x14ac:dyDescent="0.25">
      <c r="A231" s="12" t="str">
        <f>Exclosure.data.RAW!A231</f>
        <v>DRY_W_1_EX2_H5</v>
      </c>
      <c r="B231" s="4" t="str">
        <f>Exclosure.data.RAW!B231</f>
        <v>DRY_W_1_H5</v>
      </c>
      <c r="C231" s="4" t="str">
        <f>Exclosure.data.RAW!C231</f>
        <v>DRY_W</v>
      </c>
      <c r="D231" s="4" t="str">
        <f>Exclosure.data.RAW!D231</f>
        <v>DRY_W_1</v>
      </c>
      <c r="E231" s="4" t="str">
        <f>Exclosure.data.RAW!E231</f>
        <v>DRY_W_3</v>
      </c>
      <c r="F231" s="4" t="str">
        <f>Exclosure.data.RAW!F231</f>
        <v>Maswa</v>
      </c>
      <c r="G231" s="12" t="str">
        <f>Exclosure.data.RAW!G231</f>
        <v>DRY</v>
      </c>
      <c r="H231" s="12" t="str">
        <f>Exclosure.data.RAW!H231</f>
        <v>W</v>
      </c>
      <c r="I231" s="22">
        <f>Exclosure.data.RAW!I231</f>
        <v>1</v>
      </c>
      <c r="J231" s="22">
        <v>3</v>
      </c>
      <c r="K231" s="12" t="str">
        <f>Exclosure.data.RAW!K231</f>
        <v>EX2</v>
      </c>
      <c r="L231" s="12" t="str">
        <f>Exclosure.data.RAW!L231</f>
        <v>H5</v>
      </c>
      <c r="M231" s="21">
        <f>Exclosure.data.RAW!M231</f>
        <v>995</v>
      </c>
      <c r="N231" s="75">
        <f>Exclosure.data.RAW!N231</f>
        <v>-3.2993320000000002</v>
      </c>
      <c r="O231" s="75">
        <f>Exclosure.data.RAW!O231</f>
        <v>34.848457965999998</v>
      </c>
      <c r="P231" s="19">
        <f>Exclosure.data.RAW!P231</f>
        <v>43006</v>
      </c>
      <c r="Q231" s="19">
        <f>Exclosure.data.RAW!Q231</f>
        <v>43080</v>
      </c>
      <c r="R231" s="21">
        <f>Exclosure.data.RAW!R231</f>
        <v>74</v>
      </c>
      <c r="S231" s="54">
        <f>Exclosure.data.RAW!S231</f>
        <v>151.07364628299999</v>
      </c>
      <c r="T231">
        <f>Exclosure.data.RAW!T231</f>
        <v>1195.2928930810001</v>
      </c>
      <c r="U231" s="68" t="str">
        <f>Exclosure.data.RAW!U231</f>
        <v>Cyn.dac</v>
      </c>
      <c r="V231" s="62">
        <f>Exclosure.data.RAW!V231</f>
        <v>2.5</v>
      </c>
      <c r="W231" s="62">
        <f>Exclosure.data.RAW!W231</f>
        <v>2.2000000000000002</v>
      </c>
      <c r="X231" s="23">
        <f>Exclosure.data.RAW!X231</f>
        <v>9</v>
      </c>
      <c r="Y231" s="23">
        <f>Exclosure.data.RAW!Y231</f>
        <v>12</v>
      </c>
      <c r="Z231" s="158">
        <f>Exclosure.data.RAW!AB231</f>
        <v>3</v>
      </c>
      <c r="AA231" s="161">
        <f>Exclosure.data.RAW!AC231</f>
        <v>10.3</v>
      </c>
      <c r="AB231" s="162">
        <f>Exclosure.data.RAW!AD231</f>
        <v>15</v>
      </c>
      <c r="AC231" s="163">
        <f>Exclosure.data.RAW!AE231</f>
        <v>60</v>
      </c>
      <c r="AD231">
        <f>Exclosure.data.RAW!AH231</f>
        <v>5.32</v>
      </c>
      <c r="AE231" s="87">
        <f>Exclosure.data.RAW!AI231</f>
        <v>13.62</v>
      </c>
      <c r="AF231">
        <f>Exclosure.data.RAW!AJ231</f>
        <v>18.939999999999998</v>
      </c>
      <c r="AG231" s="122">
        <f>Exclosure.data.RAW!AK231</f>
        <v>11.96</v>
      </c>
      <c r="AH231" s="87">
        <f>Exclosure.data.RAW!AN231</f>
        <v>2</v>
      </c>
      <c r="AI231" s="5">
        <f>Exclosure.data.RAW!BO231</f>
        <v>13.96</v>
      </c>
      <c r="AJ231">
        <f>Exclosure.data.RAW!BP231</f>
        <v>0.28641141141141147</v>
      </c>
      <c r="AK231">
        <f>Exclosure.data.RAW!BQ231</f>
        <v>0.37387387387387394</v>
      </c>
      <c r="AL231" s="84">
        <f>Exclosure.data.RAW!BR231</f>
        <v>-0.12049549549549549</v>
      </c>
      <c r="AM231" s="84">
        <f>Exclosure.data.RAW!BS231</f>
        <v>0</v>
      </c>
      <c r="AN231">
        <f>Exclosure.data.RAW!BT231</f>
        <v>0.16591591591591598</v>
      </c>
      <c r="AO231">
        <f>Exclosure.data.RAW!BU231</f>
        <v>0.37387387387387394</v>
      </c>
    </row>
    <row r="232" spans="1:41" x14ac:dyDescent="0.25">
      <c r="A232" s="12" t="str">
        <f>Exclosure.data.RAW!A232</f>
        <v>DRY_W_1_OP_H5</v>
      </c>
      <c r="B232" s="4" t="str">
        <f>Exclosure.data.RAW!B232</f>
        <v>DRY_W_1_H5</v>
      </c>
      <c r="C232" s="4" t="str">
        <f>Exclosure.data.RAW!C232</f>
        <v>DRY_W</v>
      </c>
      <c r="D232" s="4" t="str">
        <f>Exclosure.data.RAW!D232</f>
        <v>DRY_W_1</v>
      </c>
      <c r="E232" s="4" t="str">
        <f>Exclosure.data.RAW!E232</f>
        <v>DRY_W_3</v>
      </c>
      <c r="F232" s="4" t="str">
        <f>Exclosure.data.RAW!F232</f>
        <v>Maswa</v>
      </c>
      <c r="G232" s="12" t="str">
        <f>Exclosure.data.RAW!G232</f>
        <v>DRY</v>
      </c>
      <c r="H232" s="12" t="str">
        <f>Exclosure.data.RAW!H232</f>
        <v>W</v>
      </c>
      <c r="I232" s="22">
        <f>Exclosure.data.RAW!I232</f>
        <v>1</v>
      </c>
      <c r="J232" s="22">
        <v>3</v>
      </c>
      <c r="K232" s="12" t="str">
        <f>Exclosure.data.RAW!K232</f>
        <v>OP</v>
      </c>
      <c r="L232" s="12" t="str">
        <f>Exclosure.data.RAW!L232</f>
        <v>H5</v>
      </c>
      <c r="M232" s="21">
        <f>Exclosure.data.RAW!M232</f>
        <v>995</v>
      </c>
      <c r="N232" s="75">
        <f>Exclosure.data.RAW!N232</f>
        <v>-3.2993320000000002</v>
      </c>
      <c r="O232" s="75">
        <f>Exclosure.data.RAW!O232</f>
        <v>34.848457965999998</v>
      </c>
      <c r="P232" s="19">
        <f>Exclosure.data.RAW!P232</f>
        <v>43006</v>
      </c>
      <c r="Q232" s="19">
        <f>Exclosure.data.RAW!Q232</f>
        <v>43080</v>
      </c>
      <c r="R232" s="21">
        <f>Exclosure.data.RAW!R232</f>
        <v>74</v>
      </c>
      <c r="S232" s="54">
        <f>Exclosure.data.RAW!S232</f>
        <v>151.07364628299999</v>
      </c>
      <c r="T232">
        <f>Exclosure.data.RAW!T232</f>
        <v>1346.3665393639999</v>
      </c>
      <c r="U232" s="68" t="str">
        <f>Exclosure.data.RAW!U232</f>
        <v>Cyn.dac</v>
      </c>
      <c r="V232" s="62">
        <f>Exclosure.data.RAW!V232</f>
        <v>3</v>
      </c>
      <c r="W232" s="62">
        <f>Exclosure.data.RAW!W232</f>
        <v>1.2</v>
      </c>
      <c r="X232" s="23">
        <f>Exclosure.data.RAW!X232</f>
        <v>7</v>
      </c>
      <c r="Y232" s="23">
        <f>Exclosure.data.RAW!Y232</f>
        <v>10</v>
      </c>
      <c r="Z232" s="158">
        <f>Exclosure.data.RAW!AB232</f>
        <v>3.5</v>
      </c>
      <c r="AA232" s="161">
        <f>Exclosure.data.RAW!AC232</f>
        <v>0.8</v>
      </c>
      <c r="AB232" s="54">
        <f>Exclosure.data.RAW!AD232</f>
        <v>5</v>
      </c>
      <c r="AC232" s="110">
        <f>Exclosure.data.RAW!AE232</f>
        <v>10</v>
      </c>
      <c r="AD232">
        <f>Exclosure.data.RAW!AH232</f>
        <v>4.33</v>
      </c>
      <c r="AE232" s="87">
        <f>Exclosure.data.RAW!AI232</f>
        <v>5.21</v>
      </c>
      <c r="AF232">
        <f>Exclosure.data.RAW!AJ232</f>
        <v>9.5399999999999991</v>
      </c>
      <c r="AG232" s="122">
        <f>Exclosure.data.RAW!AK232</f>
        <v>2</v>
      </c>
      <c r="AH232" s="87">
        <f>Exclosure.data.RAW!AN232</f>
        <v>2</v>
      </c>
      <c r="AI232" s="5">
        <f>Exclosure.data.RAW!BO232</f>
        <v>4</v>
      </c>
      <c r="AJ232">
        <f>Exclosure.data.RAW!BP232</f>
        <v>-8.7462462462462462E-2</v>
      </c>
      <c r="AL232" s="84">
        <f>Exclosure.data.RAW!BR232</f>
        <v>-0.12049549549549549</v>
      </c>
      <c r="AM232" s="84"/>
      <c r="AN232">
        <f>Exclosure.data.RAW!BT232</f>
        <v>-0.20795795795795793</v>
      </c>
    </row>
    <row r="233" spans="1:41" x14ac:dyDescent="0.25">
      <c r="A233" s="12" t="str">
        <f>Exclosure.data.RAW!A233</f>
        <v>DRY_W_2_EX_H5</v>
      </c>
      <c r="B233" s="4" t="str">
        <f>Exclosure.data.RAW!B233</f>
        <v>DRY_W_2_H5</v>
      </c>
      <c r="C233" s="4" t="str">
        <f>Exclosure.data.RAW!C233</f>
        <v>DRY_W</v>
      </c>
      <c r="D233" s="4" t="str">
        <f>Exclosure.data.RAW!D233</f>
        <v>DRY_W_2</v>
      </c>
      <c r="E233" s="4" t="str">
        <f>Exclosure.data.RAW!E233</f>
        <v>DRY_W_4</v>
      </c>
      <c r="F233" s="4" t="str">
        <f>Exclosure.data.RAW!F233</f>
        <v>Maswa</v>
      </c>
      <c r="G233" s="12" t="str">
        <f>Exclosure.data.RAW!G233</f>
        <v>DRY</v>
      </c>
      <c r="H233" s="12" t="str">
        <f>Exclosure.data.RAW!H233</f>
        <v>W</v>
      </c>
      <c r="I233" s="22">
        <f>Exclosure.data.RAW!I233</f>
        <v>2</v>
      </c>
      <c r="J233" s="22">
        <v>4</v>
      </c>
      <c r="K233" s="12" t="str">
        <f>Exclosure.data.RAW!K233</f>
        <v>EX</v>
      </c>
      <c r="L233" s="12" t="str">
        <f>Exclosure.data.RAW!L233</f>
        <v>H5</v>
      </c>
      <c r="M233" s="21">
        <f>Exclosure.data.RAW!M233</f>
        <v>980</v>
      </c>
      <c r="N233" s="75">
        <f>Exclosure.data.RAW!N233</f>
        <v>-3.3032679740000002</v>
      </c>
      <c r="O233" s="75">
        <f>Exclosure.data.RAW!O233</f>
        <v>34.847795963000003</v>
      </c>
      <c r="P233" s="19">
        <f>Exclosure.data.RAW!P233</f>
        <v>43006</v>
      </c>
      <c r="Q233" s="19">
        <f>Exclosure.data.RAW!Q233</f>
        <v>43080</v>
      </c>
      <c r="R233" s="21">
        <f>Exclosure.data.RAW!R233</f>
        <v>74</v>
      </c>
      <c r="S233" s="54">
        <f>Exclosure.data.RAW!S233</f>
        <v>151.07364628299999</v>
      </c>
      <c r="T233">
        <f>Exclosure.data.RAW!T233</f>
        <v>1044.2192467980001</v>
      </c>
      <c r="U233" s="68" t="str">
        <f>Exclosure.data.RAW!U233</f>
        <v>Cyn.dac</v>
      </c>
      <c r="V233" s="62">
        <f>Exclosure.data.RAW!V233</f>
        <v>1.6</v>
      </c>
      <c r="W233" s="62">
        <f>Exclosure.data.RAW!W233</f>
        <v>4.4000000000000004</v>
      </c>
      <c r="X233" s="23">
        <f>Exclosure.data.RAW!X233</f>
        <v>10</v>
      </c>
      <c r="Y233" s="23">
        <f>Exclosure.data.RAW!Y233</f>
        <v>23</v>
      </c>
      <c r="Z233" s="158">
        <f>Exclosure.data.RAW!AB233</f>
        <v>2</v>
      </c>
      <c r="AA233" s="161">
        <f>Exclosure.data.RAW!AC233</f>
        <v>4.2</v>
      </c>
      <c r="AB233" s="54">
        <f>Exclosure.data.RAW!AD233</f>
        <v>20</v>
      </c>
      <c r="AC233" s="110">
        <f>Exclosure.data.RAW!AE233</f>
        <v>28</v>
      </c>
      <c r="AD233">
        <f>Exclosure.data.RAW!AH233</f>
        <v>12.35</v>
      </c>
      <c r="AE233" s="87">
        <f>Exclosure.data.RAW!AI233</f>
        <v>3.41</v>
      </c>
      <c r="AF233">
        <f>Exclosure.data.RAW!AJ233</f>
        <v>15.76</v>
      </c>
      <c r="AG233" s="122">
        <f>Exclosure.data.RAW!AK233</f>
        <v>4</v>
      </c>
      <c r="AH233" s="87">
        <f>Exclosure.data.RAW!AN233</f>
        <v>16.87</v>
      </c>
      <c r="AI233" s="5">
        <f>Exclosure.data.RAW!BO233</f>
        <v>20.87</v>
      </c>
      <c r="AJ233">
        <f>Exclosure.data.RAW!BP233</f>
        <v>5.5555555555555559E-2</v>
      </c>
      <c r="AK233">
        <f>Exclosure.data.RAW!BQ233</f>
        <v>7.5075075075075076E-2</v>
      </c>
      <c r="AL233" s="84">
        <f>Exclosure.data.RAW!BR233</f>
        <v>0.5563063063063064</v>
      </c>
      <c r="AM233" s="84">
        <f>Exclosure.data.RAW!BS233</f>
        <v>0.52064564564564564</v>
      </c>
      <c r="AN233">
        <f>Exclosure.data.RAW!BT233</f>
        <v>0.61186186186186187</v>
      </c>
      <c r="AO233">
        <f>Exclosure.data.RAW!BU233</f>
        <v>0.5957207207207208</v>
      </c>
    </row>
    <row r="234" spans="1:41" x14ac:dyDescent="0.25">
      <c r="A234" s="12" t="str">
        <f>Exclosure.data.RAW!A234</f>
        <v>DRY_W_2_EX2_H5</v>
      </c>
      <c r="B234" s="4" t="str">
        <f>Exclosure.data.RAW!B234</f>
        <v>DRY_W_2_H5</v>
      </c>
      <c r="C234" s="4" t="str">
        <f>Exclosure.data.RAW!C234</f>
        <v>DRY_W</v>
      </c>
      <c r="D234" s="4" t="str">
        <f>Exclosure.data.RAW!D234</f>
        <v>DRY_W_2</v>
      </c>
      <c r="E234" s="4" t="str">
        <f>Exclosure.data.RAW!E234</f>
        <v>DRY_W_4</v>
      </c>
      <c r="F234" s="4" t="str">
        <f>Exclosure.data.RAW!F234</f>
        <v>Maswa</v>
      </c>
      <c r="G234" s="12" t="str">
        <f>Exclosure.data.RAW!G234</f>
        <v>DRY</v>
      </c>
      <c r="H234" s="12" t="str">
        <f>Exclosure.data.RAW!H234</f>
        <v>W</v>
      </c>
      <c r="I234" s="22">
        <f>Exclosure.data.RAW!I234</f>
        <v>2</v>
      </c>
      <c r="J234" s="22">
        <v>4</v>
      </c>
      <c r="K234" s="12" t="str">
        <f>Exclosure.data.RAW!K234</f>
        <v>EX2</v>
      </c>
      <c r="L234" s="12" t="str">
        <f>Exclosure.data.RAW!L234</f>
        <v>H5</v>
      </c>
      <c r="M234" s="21">
        <f>Exclosure.data.RAW!M234</f>
        <v>980</v>
      </c>
      <c r="N234" s="75">
        <f>Exclosure.data.RAW!N234</f>
        <v>-3.3032679740000002</v>
      </c>
      <c r="O234" s="75">
        <f>Exclosure.data.RAW!O234</f>
        <v>34.847795963000003</v>
      </c>
      <c r="P234" s="19">
        <f>Exclosure.data.RAW!P234</f>
        <v>43006</v>
      </c>
      <c r="Q234" s="19">
        <f>Exclosure.data.RAW!Q234</f>
        <v>43080</v>
      </c>
      <c r="R234" s="21">
        <f>Exclosure.data.RAW!R234</f>
        <v>74</v>
      </c>
      <c r="S234" s="54">
        <f>Exclosure.data.RAW!S234</f>
        <v>151.07364628299999</v>
      </c>
      <c r="T234">
        <f>Exclosure.data.RAW!T234</f>
        <v>1195.2928930810001</v>
      </c>
      <c r="U234" s="68" t="str">
        <f>Exclosure.data.RAW!U234</f>
        <v>Cyn.dac</v>
      </c>
      <c r="V234" s="62">
        <f>Exclosure.data.RAW!V234</f>
        <v>1</v>
      </c>
      <c r="W234" s="62">
        <f>Exclosure.data.RAW!W234</f>
        <v>2.4</v>
      </c>
      <c r="X234" s="23">
        <f>Exclosure.data.RAW!X234</f>
        <v>10</v>
      </c>
      <c r="Y234" s="23">
        <f>Exclosure.data.RAW!Y234</f>
        <v>13</v>
      </c>
      <c r="Z234" s="158">
        <f>Exclosure.data.RAW!AB234</f>
        <v>1.5</v>
      </c>
      <c r="AA234" s="161">
        <f>Exclosure.data.RAW!AC234</f>
        <v>3.9</v>
      </c>
      <c r="AB234" s="54">
        <f>Exclosure.data.RAW!AD234</f>
        <v>12</v>
      </c>
      <c r="AC234" s="110">
        <f>Exclosure.data.RAW!AE234</f>
        <v>45</v>
      </c>
      <c r="AD234">
        <f>Exclosure.data.RAW!AH234</f>
        <v>3.87</v>
      </c>
      <c r="AE234" s="87">
        <f>Exclosure.data.RAW!AI234</f>
        <v>4.05</v>
      </c>
      <c r="AF234">
        <f>Exclosure.data.RAW!AJ234</f>
        <v>7.92</v>
      </c>
      <c r="AG234" s="122">
        <f>Exclosure.data.RAW!AK234</f>
        <v>5</v>
      </c>
      <c r="AH234" s="87">
        <f>Exclosure.data.RAW!AN234</f>
        <v>3</v>
      </c>
      <c r="AI234" s="5">
        <f>Exclosure.data.RAW!BO234</f>
        <v>8</v>
      </c>
      <c r="AJ234">
        <f>Exclosure.data.RAW!BP234</f>
        <v>9.3093093093093104E-2</v>
      </c>
      <c r="AK234">
        <f>Exclosure.data.RAW!BQ234</f>
        <v>0.11261261261261261</v>
      </c>
      <c r="AL234" s="84">
        <f>Exclosure.data.RAW!BR234</f>
        <v>3.5660660660660669E-2</v>
      </c>
      <c r="AM234" s="84">
        <f>Exclosure.data.RAW!BS234</f>
        <v>0</v>
      </c>
      <c r="AN234">
        <f>Exclosure.data.RAW!BT234</f>
        <v>0.12875375375375375</v>
      </c>
      <c r="AO234">
        <f>Exclosure.data.RAW!BU234</f>
        <v>0.11261261261261261</v>
      </c>
    </row>
    <row r="235" spans="1:41" x14ac:dyDescent="0.25">
      <c r="A235" s="12" t="str">
        <f>Exclosure.data.RAW!A235</f>
        <v>DRY_W_2_OP_H5</v>
      </c>
      <c r="B235" s="4" t="str">
        <f>Exclosure.data.RAW!B235</f>
        <v>DRY_W_2_H5</v>
      </c>
      <c r="C235" s="4" t="str">
        <f>Exclosure.data.RAW!C235</f>
        <v>DRY_W</v>
      </c>
      <c r="D235" s="12" t="str">
        <f>Exclosure.data.RAW!D235</f>
        <v>DRY_W_2</v>
      </c>
      <c r="E235" s="12" t="str">
        <f>Exclosure.data.RAW!E235</f>
        <v>DRY_W_4</v>
      </c>
      <c r="F235" s="4" t="str">
        <f>Exclosure.data.RAW!F235</f>
        <v>Maswa</v>
      </c>
      <c r="G235" s="12" t="str">
        <f>Exclosure.data.RAW!G235</f>
        <v>DRY</v>
      </c>
      <c r="H235" s="12" t="str">
        <f>Exclosure.data.RAW!H235</f>
        <v>W</v>
      </c>
      <c r="I235" s="22">
        <f>Exclosure.data.RAW!I235</f>
        <v>2</v>
      </c>
      <c r="J235" s="22">
        <v>4</v>
      </c>
      <c r="K235" s="12" t="str">
        <f>Exclosure.data.RAW!K235</f>
        <v>OP</v>
      </c>
      <c r="L235" s="12" t="str">
        <f>Exclosure.data.RAW!L235</f>
        <v>H5</v>
      </c>
      <c r="M235" s="22">
        <f>Exclosure.data.RAW!M235</f>
        <v>980</v>
      </c>
      <c r="N235" s="75">
        <f>Exclosure.data.RAW!N235</f>
        <v>-3.3032679740000002</v>
      </c>
      <c r="O235" s="75">
        <f>Exclosure.data.RAW!O235</f>
        <v>34.847795963000003</v>
      </c>
      <c r="P235" s="19">
        <f>Exclosure.data.RAW!P235</f>
        <v>43006</v>
      </c>
      <c r="Q235" s="19">
        <f>Exclosure.data.RAW!Q235</f>
        <v>43080</v>
      </c>
      <c r="R235" s="21">
        <f>Exclosure.data.RAW!R235</f>
        <v>74</v>
      </c>
      <c r="S235" s="54">
        <f>Exclosure.data.RAW!S235</f>
        <v>151.07364628299999</v>
      </c>
      <c r="T235">
        <f>Exclosure.data.RAW!T235</f>
        <v>1346.3665393639999</v>
      </c>
      <c r="U235" s="68" t="str">
        <f>Exclosure.data.RAW!U235</f>
        <v>Cyn.dac</v>
      </c>
      <c r="V235" s="62">
        <f>Exclosure.data.RAW!V235</f>
        <v>1.5</v>
      </c>
      <c r="W235" s="62">
        <f>Exclosure.data.RAW!W235</f>
        <v>2.4</v>
      </c>
      <c r="X235" s="23">
        <f>Exclosure.data.RAW!X235</f>
        <v>5</v>
      </c>
      <c r="Y235" s="23">
        <f>Exclosure.data.RAW!Y235</f>
        <v>15</v>
      </c>
      <c r="Z235" s="158">
        <f>Exclosure.data.RAW!AB235</f>
        <v>1</v>
      </c>
      <c r="AA235" s="161">
        <f>Exclosure.data.RAW!AC235</f>
        <v>1.8</v>
      </c>
      <c r="AB235" s="54">
        <f>Exclosure.data.RAW!AD235</f>
        <v>8</v>
      </c>
      <c r="AC235" s="110">
        <f>Exclosure.data.RAW!AE235</f>
        <v>26</v>
      </c>
      <c r="AD235">
        <f>Exclosure.data.RAW!AH235</f>
        <v>2.52</v>
      </c>
      <c r="AE235" s="87">
        <f>Exclosure.data.RAW!AI235</f>
        <v>2.0499999999999998</v>
      </c>
      <c r="AF235">
        <f>Exclosure.data.RAW!AJ235</f>
        <v>4.57</v>
      </c>
      <c r="AG235" s="122">
        <f>Exclosure.data.RAW!AK235</f>
        <v>2</v>
      </c>
      <c r="AH235" s="87">
        <f>Exclosure.data.RAW!AN235</f>
        <v>3</v>
      </c>
      <c r="AI235" s="5">
        <f>Exclosure.data.RAW!BO235</f>
        <v>5</v>
      </c>
      <c r="AJ235">
        <f>Exclosure.data.RAW!BP235</f>
        <v>-1.9519519519519524E-2</v>
      </c>
      <c r="AL235" s="84">
        <f>Exclosure.data.RAW!BR235</f>
        <v>3.5660660660660669E-2</v>
      </c>
      <c r="AM235" s="84"/>
      <c r="AN235">
        <f>Exclosure.data.RAW!BT235</f>
        <v>1.6141141141141131E-2</v>
      </c>
    </row>
    <row r="236" spans="1:41" x14ac:dyDescent="0.25">
      <c r="A236" s="12" t="str">
        <f>Exclosure.data.RAW!A236</f>
        <v>DRY_W_3_EX_H5</v>
      </c>
      <c r="B236" s="4" t="str">
        <f>Exclosure.data.RAW!B236</f>
        <v>DRY_W_3_H5</v>
      </c>
      <c r="C236" s="4" t="str">
        <f>Exclosure.data.RAW!C236</f>
        <v>DRY_W</v>
      </c>
      <c r="D236" s="4" t="str">
        <f>Exclosure.data.RAW!D236</f>
        <v>DRY_W_3</v>
      </c>
      <c r="E236" s="4" t="str">
        <f>Exclosure.data.RAW!E236</f>
        <v>DRY_W_1</v>
      </c>
      <c r="F236" s="4" t="str">
        <f>Exclosure.data.RAW!F236</f>
        <v>Maswa</v>
      </c>
      <c r="G236" s="12" t="str">
        <f>Exclosure.data.RAW!G236</f>
        <v>DRY</v>
      </c>
      <c r="H236" s="12" t="str">
        <f>Exclosure.data.RAW!H236</f>
        <v>W</v>
      </c>
      <c r="I236" s="22">
        <f>Exclosure.data.RAW!I236</f>
        <v>3</v>
      </c>
      <c r="J236" s="22">
        <v>1</v>
      </c>
      <c r="K236" s="12" t="str">
        <f>Exclosure.data.RAW!K236</f>
        <v>EX</v>
      </c>
      <c r="L236" s="12" t="str">
        <f>Exclosure.data.RAW!L236</f>
        <v>H5</v>
      </c>
      <c r="M236" s="21">
        <f>Exclosure.data.RAW!M236</f>
        <v>998</v>
      </c>
      <c r="N236" s="75">
        <f>Exclosure.data.RAW!N236</f>
        <v>-3.295644969</v>
      </c>
      <c r="O236" s="75">
        <f>Exclosure.data.RAW!O236</f>
        <v>34.852435010999997</v>
      </c>
      <c r="P236" s="19">
        <f>Exclosure.data.RAW!P236</f>
        <v>43006</v>
      </c>
      <c r="Q236" s="19">
        <f>Exclosure.data.RAW!Q236</f>
        <v>43080</v>
      </c>
      <c r="R236" s="21">
        <f>Exclosure.data.RAW!R236</f>
        <v>74</v>
      </c>
      <c r="S236" s="54">
        <f>Exclosure.data.RAW!S236</f>
        <v>151.07364628299999</v>
      </c>
      <c r="T236">
        <f>Exclosure.data.RAW!T236</f>
        <v>1042.1817914789999</v>
      </c>
      <c r="U236" s="68" t="str">
        <f>Exclosure.data.RAW!U236</f>
        <v>Cyn.dac</v>
      </c>
      <c r="V236" s="62">
        <f>Exclosure.data.RAW!V236</f>
        <v>2</v>
      </c>
      <c r="W236" s="62">
        <f>Exclosure.data.RAW!W236</f>
        <v>2</v>
      </c>
      <c r="X236" s="23">
        <f>Exclosure.data.RAW!X236</f>
        <v>10</v>
      </c>
      <c r="Y236" s="23">
        <f>Exclosure.data.RAW!Y236</f>
        <v>17</v>
      </c>
      <c r="Z236" s="158">
        <f>Exclosure.data.RAW!AB236</f>
        <v>1</v>
      </c>
      <c r="AA236" s="161">
        <f>Exclosure.data.RAW!AC236</f>
        <v>0.9</v>
      </c>
      <c r="AB236" s="54">
        <f>Exclosure.data.RAW!AD236</f>
        <v>8</v>
      </c>
      <c r="AC236" s="110">
        <f>Exclosure.data.RAW!AE236</f>
        <v>35</v>
      </c>
      <c r="AD236">
        <f>Exclosure.data.RAW!AH236</f>
        <v>5.1100000000000003</v>
      </c>
      <c r="AE236" s="87">
        <f>Exclosure.data.RAW!AI236</f>
        <v>5.46</v>
      </c>
      <c r="AF236">
        <f>Exclosure.data.RAW!AJ236</f>
        <v>10.57</v>
      </c>
      <c r="AG236" s="122">
        <f>Exclosure.data.RAW!AK236</f>
        <v>10.48</v>
      </c>
      <c r="AH236" s="85">
        <f>Exclosure.data.RAW!AN236</f>
        <v>3.81</v>
      </c>
      <c r="AI236" s="5">
        <f>Exclosure.data.RAW!BO236</f>
        <v>14.290000000000001</v>
      </c>
      <c r="AJ236">
        <f>Exclosure.data.RAW!BP236</f>
        <v>0.25825825825825832</v>
      </c>
      <c r="AK236">
        <f>Exclosure.data.RAW!BQ236</f>
        <v>0.28078078078078078</v>
      </c>
      <c r="AL236" s="84">
        <f>Exclosure.data.RAW!BR236</f>
        <v>1.9519519519519524E-2</v>
      </c>
      <c r="AM236" s="84">
        <f>Exclosure.data.RAW!BS236</f>
        <v>6.7942942942942938E-2</v>
      </c>
      <c r="AN236">
        <f>Exclosure.data.RAW!BT236</f>
        <v>0.27777777777777779</v>
      </c>
      <c r="AO236">
        <f>Exclosure.data.RAW!BU236</f>
        <v>0.34872372372372379</v>
      </c>
    </row>
    <row r="237" spans="1:41" x14ac:dyDescent="0.25">
      <c r="A237" s="12" t="str">
        <f>Exclosure.data.RAW!A237</f>
        <v>DRY_W_3_EX2_H5</v>
      </c>
      <c r="B237" s="4" t="str">
        <f>Exclosure.data.RAW!B237</f>
        <v>DRY_W_3_H5</v>
      </c>
      <c r="C237" s="4" t="str">
        <f>Exclosure.data.RAW!C237</f>
        <v>DRY_W</v>
      </c>
      <c r="D237" s="4" t="str">
        <f>Exclosure.data.RAW!D237</f>
        <v>DRY_W_3</v>
      </c>
      <c r="E237" s="4" t="str">
        <f>Exclosure.data.RAW!E237</f>
        <v>DRY_W_1</v>
      </c>
      <c r="F237" s="4" t="str">
        <f>Exclosure.data.RAW!F237</f>
        <v>Maswa</v>
      </c>
      <c r="G237" s="12" t="str">
        <f>Exclosure.data.RAW!G237</f>
        <v>DRY</v>
      </c>
      <c r="H237" s="12" t="str">
        <f>Exclosure.data.RAW!H237</f>
        <v>W</v>
      </c>
      <c r="I237" s="22">
        <f>Exclosure.data.RAW!I237</f>
        <v>3</v>
      </c>
      <c r="J237" s="22">
        <v>1</v>
      </c>
      <c r="K237" s="12" t="str">
        <f>Exclosure.data.RAW!K237</f>
        <v>EX2</v>
      </c>
      <c r="L237" s="12" t="str">
        <f>Exclosure.data.RAW!L237</f>
        <v>H5</v>
      </c>
      <c r="M237" s="21">
        <f>Exclosure.data.RAW!M237</f>
        <v>998</v>
      </c>
      <c r="N237" s="75">
        <f>Exclosure.data.RAW!N237</f>
        <v>-3.295644969</v>
      </c>
      <c r="O237" s="75">
        <f>Exclosure.data.RAW!O237</f>
        <v>34.852435010999997</v>
      </c>
      <c r="P237" s="19">
        <f>Exclosure.data.RAW!P237</f>
        <v>43006</v>
      </c>
      <c r="Q237" s="19">
        <f>Exclosure.data.RAW!Q237</f>
        <v>43080</v>
      </c>
      <c r="R237" s="21">
        <f>Exclosure.data.RAW!R237</f>
        <v>74</v>
      </c>
      <c r="S237" s="54">
        <f>Exclosure.data.RAW!S237</f>
        <v>151.07364628299999</v>
      </c>
      <c r="T237">
        <f>Exclosure.data.RAW!T237</f>
        <v>1193.2554377619999</v>
      </c>
      <c r="U237" s="68" t="str">
        <f>Exclosure.data.RAW!U237</f>
        <v>Cyn.dac</v>
      </c>
      <c r="V237" s="62">
        <f>Exclosure.data.RAW!V237</f>
        <v>1</v>
      </c>
      <c r="W237" s="62">
        <f>Exclosure.data.RAW!W237</f>
        <v>1.6</v>
      </c>
      <c r="X237" s="23">
        <f>Exclosure.data.RAW!X237</f>
        <v>1</v>
      </c>
      <c r="Y237" s="23">
        <f>Exclosure.data.RAW!Y237</f>
        <v>7</v>
      </c>
      <c r="Z237" s="158">
        <f>Exclosure.data.RAW!AB237</f>
        <v>2</v>
      </c>
      <c r="AA237" s="161">
        <f>Exclosure.data.RAW!AC237</f>
        <v>2.5</v>
      </c>
      <c r="AB237" s="54">
        <f>Exclosure.data.RAW!AD237</f>
        <v>10</v>
      </c>
      <c r="AC237" s="110">
        <f>Exclosure.data.RAW!AE237</f>
        <v>35</v>
      </c>
      <c r="AD237">
        <f>Exclosure.data.RAW!AH237</f>
        <v>1.77</v>
      </c>
      <c r="AE237" s="87">
        <f>Exclosure.data.RAW!AI237</f>
        <v>3.15</v>
      </c>
      <c r="AF237">
        <f>Exclosure.data.RAW!AJ237</f>
        <v>4.92</v>
      </c>
      <c r="AG237" s="122">
        <f>Exclosure.data.RAW!AK237</f>
        <v>2</v>
      </c>
      <c r="AH237" s="87">
        <f>Exclosure.data.RAW!AN237</f>
        <v>6</v>
      </c>
      <c r="AI237" s="5">
        <f>Exclosure.data.RAW!BO237</f>
        <v>8</v>
      </c>
      <c r="AJ237">
        <f>Exclosure.data.RAW!BP237</f>
        <v>-6.006006006006006E-2</v>
      </c>
      <c r="AK237">
        <f>Exclosure.data.RAW!BQ237</f>
        <v>-3.7537537537537538E-2</v>
      </c>
      <c r="AL237" s="84">
        <f>Exclosure.data.RAW!BR237</f>
        <v>0.10172672672672672</v>
      </c>
      <c r="AM237" s="84">
        <f>Exclosure.data.RAW!BS237</f>
        <v>0.15015015015015015</v>
      </c>
      <c r="AN237">
        <f>Exclosure.data.RAW!BT237</f>
        <v>4.1666666666666644E-2</v>
      </c>
      <c r="AO237">
        <f>Exclosure.data.RAW!BU237</f>
        <v>0.11261261261261261</v>
      </c>
    </row>
    <row r="238" spans="1:41" x14ac:dyDescent="0.25">
      <c r="A238" s="12" t="str">
        <f>Exclosure.data.RAW!A238</f>
        <v>DRY_W_3_OP_H5</v>
      </c>
      <c r="B238" s="4" t="str">
        <f>Exclosure.data.RAW!B238</f>
        <v>DRY_W_3_H5</v>
      </c>
      <c r="C238" s="4" t="str">
        <f>Exclosure.data.RAW!C238</f>
        <v>DRY_W</v>
      </c>
      <c r="D238" s="4" t="str">
        <f>Exclosure.data.RAW!D238</f>
        <v>DRY_W_3</v>
      </c>
      <c r="E238" s="4" t="str">
        <f>Exclosure.data.RAW!E238</f>
        <v>DRY_W_1</v>
      </c>
      <c r="F238" s="4" t="str">
        <f>Exclosure.data.RAW!F238</f>
        <v>Maswa</v>
      </c>
      <c r="G238" s="12" t="str">
        <f>Exclosure.data.RAW!G238</f>
        <v>DRY</v>
      </c>
      <c r="H238" s="12" t="str">
        <f>Exclosure.data.RAW!H238</f>
        <v>W</v>
      </c>
      <c r="I238" s="22">
        <f>Exclosure.data.RAW!I238</f>
        <v>3</v>
      </c>
      <c r="J238" s="22">
        <v>1</v>
      </c>
      <c r="K238" s="12" t="str">
        <f>Exclosure.data.RAW!K238</f>
        <v>OP</v>
      </c>
      <c r="L238" s="12" t="str">
        <f>Exclosure.data.RAW!L238</f>
        <v>H5</v>
      </c>
      <c r="M238" s="21">
        <f>Exclosure.data.RAW!M238</f>
        <v>998</v>
      </c>
      <c r="N238" s="75">
        <f>Exclosure.data.RAW!N238</f>
        <v>-3.295644969</v>
      </c>
      <c r="O238" s="75">
        <f>Exclosure.data.RAW!O238</f>
        <v>34.852435010999997</v>
      </c>
      <c r="P238" s="19">
        <f>Exclosure.data.RAW!P238</f>
        <v>43006</v>
      </c>
      <c r="Q238" s="19">
        <f>Exclosure.data.RAW!Q238</f>
        <v>43080</v>
      </c>
      <c r="R238" s="21">
        <f>Exclosure.data.RAW!R238</f>
        <v>74</v>
      </c>
      <c r="S238" s="54">
        <f>Exclosure.data.RAW!S238</f>
        <v>151.07364628299999</v>
      </c>
      <c r="T238">
        <f>Exclosure.data.RAW!T238</f>
        <v>1344.3290840449999</v>
      </c>
      <c r="U238" s="68" t="str">
        <f>Exclosure.data.RAW!U238</f>
        <v>Cyn.dac</v>
      </c>
      <c r="V238" s="62">
        <f>Exclosure.data.RAW!V238</f>
        <v>1.75</v>
      </c>
      <c r="W238" s="62">
        <f>Exclosure.data.RAW!W238</f>
        <v>1.4</v>
      </c>
      <c r="X238" s="23">
        <f>Exclosure.data.RAW!X238</f>
        <v>10</v>
      </c>
      <c r="Y238" s="23">
        <f>Exclosure.data.RAW!Y238</f>
        <v>10</v>
      </c>
      <c r="Z238" s="158">
        <f>Exclosure.data.RAW!AB238</f>
        <v>2.5</v>
      </c>
      <c r="AA238" s="161">
        <f>Exclosure.data.RAW!AC238</f>
        <v>1.9</v>
      </c>
      <c r="AB238" s="54">
        <f>Exclosure.data.RAW!AD238</f>
        <v>5</v>
      </c>
      <c r="AC238" s="110">
        <f>Exclosure.data.RAW!AE238</f>
        <v>10</v>
      </c>
      <c r="AD238">
        <f>Exclosure.data.RAW!AH238</f>
        <v>3.6</v>
      </c>
      <c r="AE238" s="87">
        <f>Exclosure.data.RAW!AI238</f>
        <v>3.29</v>
      </c>
      <c r="AF238">
        <f>Exclosure.data.RAW!AJ238</f>
        <v>6.8900000000000006</v>
      </c>
      <c r="AG238" s="122">
        <f>Exclosure.data.RAW!AK238</f>
        <v>3</v>
      </c>
      <c r="AH238" s="87">
        <f>Exclosure.data.RAW!AN238</f>
        <v>2</v>
      </c>
      <c r="AI238" s="5">
        <f>Exclosure.data.RAW!BO238</f>
        <v>5</v>
      </c>
      <c r="AJ238">
        <f>Exclosure.data.RAW!BP238</f>
        <v>-2.2522522522522525E-2</v>
      </c>
      <c r="AL238" s="84">
        <f>Exclosure.data.RAW!BR238</f>
        <v>-4.8423423423423428E-2</v>
      </c>
      <c r="AM238" s="84"/>
      <c r="AN238">
        <f>Exclosure.data.RAW!BT238</f>
        <v>-7.0945945945945971E-2</v>
      </c>
    </row>
    <row r="239" spans="1:41" x14ac:dyDescent="0.25">
      <c r="A239" s="12" t="str">
        <f>Exclosure.data.RAW!A239</f>
        <v>DRY_W_4_EX_H5</v>
      </c>
      <c r="B239" s="4" t="str">
        <f>Exclosure.data.RAW!B239</f>
        <v>DRY_W_4_H5</v>
      </c>
      <c r="C239" s="4" t="str">
        <f>Exclosure.data.RAW!C239</f>
        <v>DRY_W</v>
      </c>
      <c r="D239" s="4" t="str">
        <f>Exclosure.data.RAW!D239</f>
        <v>DRY_W_4</v>
      </c>
      <c r="E239" s="4" t="str">
        <f>Exclosure.data.RAW!E239</f>
        <v>DRY_W_2</v>
      </c>
      <c r="F239" s="4" t="str">
        <f>Exclosure.data.RAW!F239</f>
        <v>Maswa</v>
      </c>
      <c r="G239" s="12" t="str">
        <f>Exclosure.data.RAW!G239</f>
        <v>DRY</v>
      </c>
      <c r="H239" s="12" t="str">
        <f>Exclosure.data.RAW!H239</f>
        <v>W</v>
      </c>
      <c r="I239" s="22">
        <f>Exclosure.data.RAW!I239</f>
        <v>4</v>
      </c>
      <c r="J239" s="22">
        <v>2</v>
      </c>
      <c r="K239" s="12" t="str">
        <f>Exclosure.data.RAW!K239</f>
        <v>EX</v>
      </c>
      <c r="L239" s="12" t="str">
        <f>Exclosure.data.RAW!L239</f>
        <v>H5</v>
      </c>
      <c r="M239" s="21">
        <f>Exclosure.data.RAW!M239</f>
        <v>1000</v>
      </c>
      <c r="N239" s="75">
        <f>Exclosure.data.RAW!N239</f>
        <v>-3.296013018</v>
      </c>
      <c r="O239" s="75">
        <f>Exclosure.data.RAW!O239</f>
        <v>34.854326974999999</v>
      </c>
      <c r="P239" s="19">
        <f>Exclosure.data.RAW!P239</f>
        <v>43006</v>
      </c>
      <c r="Q239" s="19">
        <f>Exclosure.data.RAW!Q239</f>
        <v>43080</v>
      </c>
      <c r="R239" s="21">
        <f>Exclosure.data.RAW!R239</f>
        <v>74</v>
      </c>
      <c r="S239" s="54">
        <f>Exclosure.data.RAW!S239</f>
        <v>214.846940249</v>
      </c>
      <c r="T239">
        <f>Exclosure.data.RAW!T239</f>
        <v>1211.3954192660001</v>
      </c>
      <c r="U239" s="68" t="str">
        <f>Exclosure.data.RAW!U239</f>
        <v>Cyn.dac</v>
      </c>
      <c r="V239" s="62">
        <f>Exclosure.data.RAW!V239</f>
        <v>1.25</v>
      </c>
      <c r="W239" s="62">
        <f>Exclosure.data.RAW!W239</f>
        <v>2.4</v>
      </c>
      <c r="X239" s="23">
        <f>Exclosure.data.RAW!X239</f>
        <v>10</v>
      </c>
      <c r="Y239" s="23">
        <f>Exclosure.data.RAW!Y239</f>
        <v>10</v>
      </c>
      <c r="Z239" s="158">
        <f>Exclosure.data.RAW!AB239</f>
        <v>1</v>
      </c>
      <c r="AA239" s="161">
        <f>Exclosure.data.RAW!AC239</f>
        <v>5.0999999999999996</v>
      </c>
      <c r="AB239" s="54">
        <f>Exclosure.data.RAW!AD239</f>
        <v>15</v>
      </c>
      <c r="AC239" s="110">
        <f>Exclosure.data.RAW!AE239</f>
        <v>20</v>
      </c>
      <c r="AD239">
        <f>Exclosure.data.RAW!AH239</f>
        <v>3.8</v>
      </c>
      <c r="AE239" s="87">
        <f>Exclosure.data.RAW!AI239</f>
        <v>3.87</v>
      </c>
      <c r="AF239">
        <f>Exclosure.data.RAW!AJ239</f>
        <v>7.67</v>
      </c>
      <c r="AG239" s="122">
        <f>Exclosure.data.RAW!AK239</f>
        <v>3</v>
      </c>
      <c r="AH239" s="87">
        <f>Exclosure.data.RAW!AN239</f>
        <v>8</v>
      </c>
      <c r="AI239" s="5">
        <f>Exclosure.data.RAW!BO239</f>
        <v>11</v>
      </c>
      <c r="AJ239">
        <f>Exclosure.data.RAW!BP239</f>
        <v>4.8048048048048055E-2</v>
      </c>
      <c r="AK239">
        <f>Exclosure.data.RAW!BQ239</f>
        <v>-0.15015015015015015</v>
      </c>
      <c r="AL239" s="84">
        <f>Exclosure.data.RAW!BR239</f>
        <v>0.12725225225225226</v>
      </c>
      <c r="AM239" s="84">
        <f>Exclosure.data.RAW!BS239</f>
        <v>0.22522522522522523</v>
      </c>
      <c r="AN239">
        <f>Exclosure.data.RAW!BT239</f>
        <v>0.1753003003003003</v>
      </c>
      <c r="AO239">
        <f>Exclosure.data.RAW!BU239</f>
        <v>7.5075075075075076E-2</v>
      </c>
    </row>
    <row r="240" spans="1:41" x14ac:dyDescent="0.25">
      <c r="A240" s="12" t="str">
        <f>Exclosure.data.RAW!A240</f>
        <v>DRY_W_4_EX2_H5</v>
      </c>
      <c r="B240" s="4" t="str">
        <f>Exclosure.data.RAW!B240</f>
        <v>DRY_W_4_H5</v>
      </c>
      <c r="C240" s="4" t="str">
        <f>Exclosure.data.RAW!C240</f>
        <v>DRY_W</v>
      </c>
      <c r="D240" s="4" t="str">
        <f>Exclosure.data.RAW!D240</f>
        <v>DRY_W_4</v>
      </c>
      <c r="E240" s="4" t="str">
        <f>Exclosure.data.RAW!E240</f>
        <v>DRY_W_2</v>
      </c>
      <c r="F240" s="4" t="str">
        <f>Exclosure.data.RAW!F240</f>
        <v>Maswa</v>
      </c>
      <c r="G240" s="12" t="str">
        <f>Exclosure.data.RAW!G240</f>
        <v>DRY</v>
      </c>
      <c r="H240" s="12" t="str">
        <f>Exclosure.data.RAW!H240</f>
        <v>W</v>
      </c>
      <c r="I240" s="22">
        <f>Exclosure.data.RAW!I240</f>
        <v>4</v>
      </c>
      <c r="J240" s="22">
        <v>2</v>
      </c>
      <c r="K240" s="12" t="str">
        <f>Exclosure.data.RAW!K240</f>
        <v>EX2</v>
      </c>
      <c r="L240" s="12" t="str">
        <f>Exclosure.data.RAW!L240</f>
        <v>H5</v>
      </c>
      <c r="M240" s="21">
        <f>Exclosure.data.RAW!M240</f>
        <v>1000</v>
      </c>
      <c r="N240" s="75">
        <f>Exclosure.data.RAW!N240</f>
        <v>-3.296013018</v>
      </c>
      <c r="O240" s="75">
        <f>Exclosure.data.RAW!O240</f>
        <v>34.854326974999999</v>
      </c>
      <c r="P240" s="19">
        <f>Exclosure.data.RAW!P240</f>
        <v>43006</v>
      </c>
      <c r="Q240" s="19">
        <f>Exclosure.data.RAW!Q240</f>
        <v>43080</v>
      </c>
      <c r="R240" s="21">
        <f>Exclosure.data.RAW!R240</f>
        <v>74</v>
      </c>
      <c r="S240" s="54">
        <f>Exclosure.data.RAW!S240</f>
        <v>214.846940249</v>
      </c>
      <c r="T240">
        <f>Exclosure.data.RAW!T240</f>
        <v>1426.2423595150001</v>
      </c>
      <c r="U240" s="68" t="str">
        <f>Exclosure.data.RAW!U240</f>
        <v>Cyn.dac</v>
      </c>
      <c r="V240" s="62">
        <f>Exclosure.data.RAW!V240</f>
        <v>1.75</v>
      </c>
      <c r="W240" s="62">
        <f>Exclosure.data.RAW!W240</f>
        <v>3.4</v>
      </c>
      <c r="X240" s="23">
        <f>Exclosure.data.RAW!X240</f>
        <v>8</v>
      </c>
      <c r="Y240" s="23">
        <f>Exclosure.data.RAW!Y240</f>
        <v>12</v>
      </c>
      <c r="Z240" s="158">
        <f>Exclosure.data.RAW!AB240</f>
        <v>1</v>
      </c>
      <c r="AA240" s="161">
        <f>Exclosure.data.RAW!AC240</f>
        <v>5.2</v>
      </c>
      <c r="AB240" s="54">
        <f>Exclosure.data.RAW!AD240</f>
        <v>20</v>
      </c>
      <c r="AC240" s="110">
        <f>Exclosure.data.RAW!AE240</f>
        <v>45</v>
      </c>
      <c r="AD240">
        <f>Exclosure.data.RAW!AH240</f>
        <v>3.92</v>
      </c>
      <c r="AE240" s="87">
        <f>Exclosure.data.RAW!AI240</f>
        <v>6.29</v>
      </c>
      <c r="AF240">
        <f>Exclosure.data.RAW!AJ240</f>
        <v>10.210000000000001</v>
      </c>
      <c r="AG240" s="122">
        <f>Exclosure.data.RAW!AK240</f>
        <v>4</v>
      </c>
      <c r="AH240" s="87">
        <f>Exclosure.data.RAW!AN240</f>
        <v>1.31</v>
      </c>
      <c r="AI240" s="5">
        <f>Exclosure.data.RAW!BO240</f>
        <v>5.3100000000000005</v>
      </c>
      <c r="AJ240">
        <f>Exclosure.data.RAW!BP240</f>
        <v>8.55855855855856E-2</v>
      </c>
      <c r="AK240">
        <f>Exclosure.data.RAW!BQ240</f>
        <v>-0.11261261261261261</v>
      </c>
      <c r="AL240" s="84">
        <f>Exclosure.data.RAW!BR240</f>
        <v>-0.12387387387387389</v>
      </c>
      <c r="AM240" s="84">
        <f>Exclosure.data.RAW!BS240</f>
        <v>-2.59009009009009E-2</v>
      </c>
      <c r="AN240">
        <f>Exclosure.data.RAW!BT240</f>
        <v>-3.8288288288288272E-2</v>
      </c>
      <c r="AO240">
        <f>Exclosure.data.RAW!BU240</f>
        <v>-0.13851351351351349</v>
      </c>
    </row>
    <row r="241" spans="1:41" x14ac:dyDescent="0.25">
      <c r="A241" s="12" t="str">
        <f>Exclosure.data.RAW!A241</f>
        <v>DRY_W_4_OP_H5</v>
      </c>
      <c r="B241" s="4" t="str">
        <f>Exclosure.data.RAW!B241</f>
        <v>DRY_W_4_H5</v>
      </c>
      <c r="C241" s="4" t="str">
        <f>Exclosure.data.RAW!C241</f>
        <v>DRY_W</v>
      </c>
      <c r="D241" s="4" t="str">
        <f>Exclosure.data.RAW!D241</f>
        <v>DRY_W_4</v>
      </c>
      <c r="E241" s="4" t="str">
        <f>Exclosure.data.RAW!E241</f>
        <v>DRY_W_2</v>
      </c>
      <c r="F241" s="4" t="str">
        <f>Exclosure.data.RAW!F241</f>
        <v>Maswa</v>
      </c>
      <c r="G241" s="12" t="str">
        <f>Exclosure.data.RAW!G241</f>
        <v>DRY</v>
      </c>
      <c r="H241" s="12" t="str">
        <f>Exclosure.data.RAW!H241</f>
        <v>W</v>
      </c>
      <c r="I241" s="22">
        <f>Exclosure.data.RAW!I241</f>
        <v>4</v>
      </c>
      <c r="J241" s="22">
        <v>2</v>
      </c>
      <c r="K241" s="12" t="str">
        <f>Exclosure.data.RAW!K241</f>
        <v>OP</v>
      </c>
      <c r="L241" s="12" t="str">
        <f>Exclosure.data.RAW!L241</f>
        <v>H5</v>
      </c>
      <c r="M241" s="21">
        <f>Exclosure.data.RAW!M241</f>
        <v>1000</v>
      </c>
      <c r="N241" s="75">
        <f>Exclosure.data.RAW!N241</f>
        <v>-3.296013018</v>
      </c>
      <c r="O241" s="75">
        <f>Exclosure.data.RAW!O241</f>
        <v>34.854326974999999</v>
      </c>
      <c r="P241" s="19">
        <f>Exclosure.data.RAW!P241</f>
        <v>43006</v>
      </c>
      <c r="Q241" s="19">
        <f>Exclosure.data.RAW!Q241</f>
        <v>43080</v>
      </c>
      <c r="R241" s="21">
        <f>Exclosure.data.RAW!R241</f>
        <v>74</v>
      </c>
      <c r="S241" s="54">
        <f>Exclosure.data.RAW!S241</f>
        <v>214.846940249</v>
      </c>
      <c r="T241">
        <f>Exclosure.data.RAW!T241</f>
        <v>1641.0892997640001</v>
      </c>
      <c r="U241" s="68" t="str">
        <f>Exclosure.data.RAW!U241</f>
        <v>Cyn.dac</v>
      </c>
      <c r="V241" s="62">
        <f>Exclosure.data.RAW!V241</f>
        <v>1.5</v>
      </c>
      <c r="W241" s="62">
        <f>Exclosure.data.RAW!W241</f>
        <v>7.6</v>
      </c>
      <c r="X241" s="23">
        <f>Exclosure.data.RAW!X241</f>
        <v>10</v>
      </c>
      <c r="Y241" s="23">
        <f>Exclosure.data.RAW!Y241</f>
        <v>14</v>
      </c>
      <c r="Z241" s="158">
        <f>Exclosure.data.RAW!AB241</f>
        <v>1.5</v>
      </c>
      <c r="AA241" s="161">
        <f>Exclosure.data.RAW!AC241</f>
        <v>2.6</v>
      </c>
      <c r="AB241" s="54">
        <f>Exclosure.data.RAW!AD241</f>
        <v>25</v>
      </c>
      <c r="AC241" s="110">
        <f>Exclosure.data.RAW!AE241</f>
        <v>40</v>
      </c>
      <c r="AD241">
        <f>Exclosure.data.RAW!AH241</f>
        <v>1.72</v>
      </c>
      <c r="AE241" s="87">
        <f>Exclosure.data.RAW!AI241</f>
        <v>4.6100000000000003</v>
      </c>
      <c r="AF241">
        <f>Exclosure.data.RAW!AJ241</f>
        <v>6.33</v>
      </c>
      <c r="AG241" s="122">
        <f>Exclosure.data.RAW!AK241</f>
        <v>7</v>
      </c>
      <c r="AH241" s="87">
        <f>Exclosure.data.RAW!AN241</f>
        <v>2</v>
      </c>
      <c r="AI241" s="5">
        <f>Exclosure.data.RAW!BO241</f>
        <v>9</v>
      </c>
      <c r="AJ241">
        <f>Exclosure.data.RAW!BP241</f>
        <v>0.19819819819819823</v>
      </c>
      <c r="AL241" s="84">
        <f>Exclosure.data.RAW!BR241</f>
        <v>-9.7972972972972985E-2</v>
      </c>
      <c r="AM241" s="84"/>
      <c r="AN241">
        <f>Exclosure.data.RAW!BT241</f>
        <v>0.10022522522522523</v>
      </c>
    </row>
    <row r="242" spans="1:41" x14ac:dyDescent="0.25">
      <c r="A242" s="12" t="str">
        <f>Exclosure.data.RAW!A242</f>
        <v>DRY_P_1_EX_H5</v>
      </c>
      <c r="B242" s="4" t="str">
        <f>Exclosure.data.RAW!B242</f>
        <v>DRY_P_1_H5</v>
      </c>
      <c r="C242" s="4" t="str">
        <f>Exclosure.data.RAW!C242</f>
        <v>DRY_P</v>
      </c>
      <c r="D242" s="4" t="str">
        <f>Exclosure.data.RAW!D242</f>
        <v>DRY_P_1</v>
      </c>
      <c r="E242" s="4" t="str">
        <f>Exclosure.data.RAW!E242</f>
        <v>DRY_P_2</v>
      </c>
      <c r="F242" s="4" t="str">
        <f>Exclosure.data.RAW!F242</f>
        <v>Makao</v>
      </c>
      <c r="G242" s="12" t="str">
        <f>Exclosure.data.RAW!G242</f>
        <v>DRY</v>
      </c>
      <c r="H242" s="12" t="str">
        <f>Exclosure.data.RAW!H242</f>
        <v>P</v>
      </c>
      <c r="I242" s="22">
        <f>Exclosure.data.RAW!I242</f>
        <v>1</v>
      </c>
      <c r="J242" s="22">
        <v>2</v>
      </c>
      <c r="K242" s="12" t="str">
        <f>Exclosure.data.RAW!K242</f>
        <v>EX</v>
      </c>
      <c r="L242" s="12" t="str">
        <f>Exclosure.data.RAW!L242</f>
        <v>H5</v>
      </c>
      <c r="M242" s="21">
        <f>Exclosure.data.RAW!M242</f>
        <v>1009</v>
      </c>
      <c r="N242" s="75">
        <f>Exclosure.data.RAW!N242</f>
        <v>-3.3032119830000002</v>
      </c>
      <c r="O242" s="75">
        <f>Exclosure.data.RAW!O242</f>
        <v>34.847736032999997</v>
      </c>
      <c r="P242" s="19">
        <f>Exclosure.data.RAW!P242</f>
        <v>43005</v>
      </c>
      <c r="Q242" s="19">
        <f>Exclosure.data.RAW!Q242</f>
        <v>43079</v>
      </c>
      <c r="R242" s="21">
        <f>Exclosure.data.RAW!R242</f>
        <v>74</v>
      </c>
      <c r="S242" s="54">
        <f>Exclosure.data.RAW!S242</f>
        <v>128.54716680300001</v>
      </c>
      <c r="T242">
        <f>Exclosure.data.RAW!T242</f>
        <v>650.193488441</v>
      </c>
      <c r="U242" s="68" t="str">
        <f>Exclosure.data.RAW!U242</f>
        <v>Chl.pyc</v>
      </c>
      <c r="V242" s="62">
        <f>Exclosure.data.RAW!V242</f>
        <v>0</v>
      </c>
      <c r="W242" s="62">
        <v>0</v>
      </c>
      <c r="X242" s="23">
        <f>Exclosure.data.RAW!X242</f>
        <v>1</v>
      </c>
      <c r="Y242" s="23">
        <f>Exclosure.data.RAW!Y242</f>
        <v>4</v>
      </c>
      <c r="Z242" s="158">
        <f>Exclosure.data.RAW!AB242</f>
        <v>0.8</v>
      </c>
      <c r="AA242" s="161">
        <f>Exclosure.data.RAW!AC242</f>
        <v>1.6</v>
      </c>
      <c r="AB242" s="54">
        <f>Exclosure.data.RAW!AD242</f>
        <v>10</v>
      </c>
      <c r="AC242" s="110">
        <f>Exclosure.data.RAW!AE242</f>
        <v>25</v>
      </c>
      <c r="AD242">
        <f>Exclosure.data.RAW!AH242</f>
        <v>0.18</v>
      </c>
      <c r="AE242" s="87">
        <f>Exclosure.data.RAW!AI242</f>
        <v>2.19</v>
      </c>
      <c r="AF242">
        <f>Exclosure.data.RAW!AJ242</f>
        <v>2.37</v>
      </c>
      <c r="AG242" s="122">
        <f>Exclosure.data.RAW!AK242</f>
        <v>1</v>
      </c>
      <c r="AH242" s="85">
        <f>Exclosure.data.RAW!AN242</f>
        <v>1</v>
      </c>
      <c r="AI242" s="5">
        <f>Exclosure.data.RAW!BO242</f>
        <v>2</v>
      </c>
      <c r="AJ242">
        <f>Exclosure.data.RAW!BP242</f>
        <v>3.7537537537537538E-2</v>
      </c>
      <c r="AK242">
        <f>Exclosure.data.RAW!BQ242</f>
        <v>5.6306306306306312E-3</v>
      </c>
      <c r="AL242" s="84">
        <f>Exclosure.data.RAW!BR242</f>
        <v>3.7537537537537538E-2</v>
      </c>
      <c r="AM242" s="84">
        <f>Exclosure.data.RAW!BS242</f>
        <v>-0.34196696696696693</v>
      </c>
      <c r="AN242">
        <f>Exclosure.data.RAW!BT242</f>
        <v>7.5075075075075076E-2</v>
      </c>
      <c r="AO242">
        <f>Exclosure.data.RAW!BU242</f>
        <v>-0.33633633633633631</v>
      </c>
    </row>
    <row r="243" spans="1:41" x14ac:dyDescent="0.25">
      <c r="A243" s="12" t="str">
        <f>Exclosure.data.RAW!A243</f>
        <v>DRY_P_1_OP_H5</v>
      </c>
      <c r="B243" s="4" t="str">
        <f>Exclosure.data.RAW!B243</f>
        <v>DRY_P_1_H5</v>
      </c>
      <c r="C243" s="4" t="str">
        <f>Exclosure.data.RAW!C243</f>
        <v>DRY_P</v>
      </c>
      <c r="D243" s="4" t="str">
        <f>Exclosure.data.RAW!D243</f>
        <v>DRY_P_1</v>
      </c>
      <c r="E243" s="4" t="str">
        <f>Exclosure.data.RAW!E243</f>
        <v>DRY_P_2</v>
      </c>
      <c r="F243" s="4" t="str">
        <f>Exclosure.data.RAW!F243</f>
        <v>Makao</v>
      </c>
      <c r="G243" s="12" t="str">
        <f>Exclosure.data.RAW!G243</f>
        <v>DRY</v>
      </c>
      <c r="H243" s="12" t="str">
        <f>Exclosure.data.RAW!H243</f>
        <v>P</v>
      </c>
      <c r="I243" s="22">
        <f>Exclosure.data.RAW!I243</f>
        <v>1</v>
      </c>
      <c r="J243" s="22">
        <v>2</v>
      </c>
      <c r="K243" s="12" t="str">
        <f>Exclosure.data.RAW!K243</f>
        <v>OP</v>
      </c>
      <c r="L243" s="12" t="str">
        <f>Exclosure.data.RAW!L243</f>
        <v>H5</v>
      </c>
      <c r="M243" s="21">
        <f>Exclosure.data.RAW!M243</f>
        <v>1009</v>
      </c>
      <c r="N243" s="75">
        <f>Exclosure.data.RAW!N243</f>
        <v>-3.3032119830000002</v>
      </c>
      <c r="O243" s="75">
        <f>Exclosure.data.RAW!O243</f>
        <v>34.847736032999997</v>
      </c>
      <c r="P243" s="19">
        <f>Exclosure.data.RAW!P243</f>
        <v>43005</v>
      </c>
      <c r="Q243" s="19">
        <f>Exclosure.data.RAW!Q243</f>
        <v>43079</v>
      </c>
      <c r="R243" s="21">
        <f>Exclosure.data.RAW!R243</f>
        <v>74</v>
      </c>
      <c r="S243" s="54">
        <f>Exclosure.data.RAW!S243</f>
        <v>128.54716680300001</v>
      </c>
      <c r="T243">
        <f>Exclosure.data.RAW!T243</f>
        <v>778.74065524399998</v>
      </c>
      <c r="U243" s="68" t="str">
        <f>Exclosure.data.RAW!U243</f>
        <v>Chl.pyc</v>
      </c>
      <c r="V243" s="62">
        <f>Exclosure.data.RAW!V243</f>
        <v>0</v>
      </c>
      <c r="W243" s="62">
        <v>0</v>
      </c>
      <c r="X243" s="23">
        <f>Exclosure.data.RAW!X243</f>
        <v>1</v>
      </c>
      <c r="Y243" s="23">
        <f>Exclosure.data.RAW!Y243</f>
        <v>6</v>
      </c>
      <c r="Z243" s="158">
        <v>0</v>
      </c>
      <c r="AA243" s="161">
        <f>Exclosure.data.RAW!AC243</f>
        <v>0.8</v>
      </c>
      <c r="AB243" s="54">
        <f>Exclosure.data.RAW!AD243</f>
        <v>15</v>
      </c>
      <c r="AC243" s="110">
        <f>Exclosure.data.RAW!AE243</f>
        <v>35</v>
      </c>
      <c r="AD243">
        <f>Exclosure.data.RAW!AH243</f>
        <v>0</v>
      </c>
      <c r="AE243" s="87">
        <f>Exclosure.data.RAW!AI243</f>
        <v>0</v>
      </c>
      <c r="AF243">
        <f>Exclosure.data.RAW!AJ243</f>
        <v>0</v>
      </c>
      <c r="AG243" s="122">
        <f>Exclosure.data.RAW!AK243</f>
        <v>0.85</v>
      </c>
      <c r="AH243" s="87">
        <f>Exclosure.data.RAW!AN243</f>
        <v>10.11</v>
      </c>
      <c r="AI243" s="5">
        <f>Exclosure.data.RAW!BO243</f>
        <v>10.959999999999999</v>
      </c>
      <c r="AJ243">
        <f>Exclosure.data.RAW!BP243</f>
        <v>3.1906906906906909E-2</v>
      </c>
      <c r="AL243" s="84">
        <f>Exclosure.data.RAW!BR243</f>
        <v>0.37950450450450451</v>
      </c>
      <c r="AM243" s="84"/>
      <c r="AN243">
        <f>Exclosure.data.RAW!BT243</f>
        <v>0.41141141141141141</v>
      </c>
    </row>
    <row r="244" spans="1:41" x14ac:dyDescent="0.25">
      <c r="A244" s="12" t="str">
        <f>Exclosure.data.RAW!A244</f>
        <v>DRY_P_2_EX_H5</v>
      </c>
      <c r="B244" s="4" t="str">
        <f>Exclosure.data.RAW!B244</f>
        <v>DRY_P_2_H5</v>
      </c>
      <c r="C244" s="4" t="str">
        <f>Exclosure.data.RAW!C244</f>
        <v>DRY_P</v>
      </c>
      <c r="D244" s="4" t="str">
        <f>Exclosure.data.RAW!D244</f>
        <v>DRY_P_2</v>
      </c>
      <c r="E244" s="4" t="str">
        <f>Exclosure.data.RAW!E244</f>
        <v>DRY_P_3</v>
      </c>
      <c r="F244" s="4" t="str">
        <f>Exclosure.data.RAW!F244</f>
        <v>Makao</v>
      </c>
      <c r="G244" s="12" t="str">
        <f>Exclosure.data.RAW!G244</f>
        <v>DRY</v>
      </c>
      <c r="H244" s="12" t="str">
        <f>Exclosure.data.RAW!H244</f>
        <v>P</v>
      </c>
      <c r="I244" s="22">
        <f>Exclosure.data.RAW!I244</f>
        <v>2</v>
      </c>
      <c r="J244" s="22">
        <v>3</v>
      </c>
      <c r="K244" s="12" t="str">
        <f>Exclosure.data.RAW!K244</f>
        <v>EX</v>
      </c>
      <c r="L244" s="12" t="str">
        <f>Exclosure.data.RAW!L244</f>
        <v>H5</v>
      </c>
      <c r="M244" s="21">
        <f>Exclosure.data.RAW!M244</f>
        <v>1006</v>
      </c>
      <c r="N244" s="75">
        <f>Exclosure.data.RAW!N244</f>
        <v>-3.40842599</v>
      </c>
      <c r="O244" s="75">
        <f>Exclosure.data.RAW!O244</f>
        <v>34.850243982000002</v>
      </c>
      <c r="P244" s="19">
        <f>Exclosure.data.RAW!P244</f>
        <v>43005</v>
      </c>
      <c r="Q244" s="19">
        <f>Exclosure.data.RAW!Q244</f>
        <v>43079</v>
      </c>
      <c r="R244" s="21">
        <f>Exclosure.data.RAW!R244</f>
        <v>74</v>
      </c>
      <c r="S244" s="54">
        <f>Exclosure.data.RAW!S244</f>
        <v>128.54716680300001</v>
      </c>
      <c r="T244">
        <f>Exclosure.data.RAW!T244</f>
        <v>650.193488441</v>
      </c>
      <c r="U244" s="68" t="str">
        <f>Exclosure.data.RAW!U244</f>
        <v>Chl.pyc</v>
      </c>
      <c r="V244" s="62">
        <f>Exclosure.data.RAW!V244</f>
        <v>0</v>
      </c>
      <c r="W244" s="62">
        <v>0</v>
      </c>
      <c r="X244" s="23">
        <f>Exclosure.data.RAW!X244</f>
        <v>1</v>
      </c>
      <c r="Y244" s="23">
        <f>Exclosure.data.RAW!Y244</f>
        <v>6</v>
      </c>
      <c r="Z244" s="158">
        <f>Exclosure.data.RAW!AB244</f>
        <v>2.9</v>
      </c>
      <c r="AA244" s="161">
        <f>Exclosure.data.RAW!AC244</f>
        <v>3.3</v>
      </c>
      <c r="AB244" s="54">
        <f>Exclosure.data.RAW!AD244</f>
        <v>5</v>
      </c>
      <c r="AC244" s="110">
        <f>Exclosure.data.RAW!AE244</f>
        <v>35</v>
      </c>
      <c r="AD244">
        <f>Exclosure.data.RAW!AH244</f>
        <v>0</v>
      </c>
      <c r="AE244" s="87">
        <f>Exclosure.data.RAW!AI244</f>
        <v>0</v>
      </c>
      <c r="AF244">
        <f>Exclosure.data.RAW!AJ244</f>
        <v>0</v>
      </c>
      <c r="AG244" s="122">
        <f>Exclosure.data.RAW!AK244</f>
        <v>1</v>
      </c>
      <c r="AH244" s="87">
        <f>Exclosure.data.RAW!AN244</f>
        <v>4</v>
      </c>
      <c r="AI244" s="5">
        <f>Exclosure.data.RAW!BO244</f>
        <v>5</v>
      </c>
      <c r="AJ244">
        <f>Exclosure.data.RAW!BP244</f>
        <v>3.7537537537537538E-2</v>
      </c>
      <c r="AK244">
        <f>Exclosure.data.RAW!BQ244</f>
        <v>0</v>
      </c>
      <c r="AL244" s="84">
        <f>Exclosure.data.RAW!BR244</f>
        <v>0.15015015015015015</v>
      </c>
      <c r="AM244" s="84">
        <f>Exclosure.data.RAW!BS244</f>
        <v>0.11261261261261261</v>
      </c>
      <c r="AN244">
        <f>Exclosure.data.RAW!BT244</f>
        <v>0.1876876876876877</v>
      </c>
      <c r="AO244">
        <f>Exclosure.data.RAW!BU244</f>
        <v>0.11261261261261261</v>
      </c>
    </row>
    <row r="245" spans="1:41" x14ac:dyDescent="0.25">
      <c r="A245" s="12" t="str">
        <f>Exclosure.data.RAW!A245</f>
        <v>DRY_P_2_OP_H5</v>
      </c>
      <c r="B245" s="4" t="str">
        <f>Exclosure.data.RAW!B245</f>
        <v>DRY_P_2_H5</v>
      </c>
      <c r="C245" s="4" t="str">
        <f>Exclosure.data.RAW!C245</f>
        <v>DRY_P</v>
      </c>
      <c r="D245" s="12" t="str">
        <f>Exclosure.data.RAW!D245</f>
        <v>DRY_P_2</v>
      </c>
      <c r="E245" s="12" t="str">
        <f>Exclosure.data.RAW!E245</f>
        <v>DRY_P_3</v>
      </c>
      <c r="F245" s="4" t="str">
        <f>Exclosure.data.RAW!F245</f>
        <v>Makao</v>
      </c>
      <c r="G245" s="12" t="str">
        <f>Exclosure.data.RAW!G245</f>
        <v>DRY</v>
      </c>
      <c r="H245" s="12" t="str">
        <f>Exclosure.data.RAW!H245</f>
        <v>P</v>
      </c>
      <c r="I245" s="22">
        <f>Exclosure.data.RAW!I245</f>
        <v>2</v>
      </c>
      <c r="J245" s="22">
        <v>3</v>
      </c>
      <c r="K245" s="12" t="str">
        <f>Exclosure.data.RAW!K245</f>
        <v>OP</v>
      </c>
      <c r="L245" s="12" t="str">
        <f>Exclosure.data.RAW!L245</f>
        <v>H5</v>
      </c>
      <c r="M245" s="22">
        <f>Exclosure.data.RAW!M245</f>
        <v>1006</v>
      </c>
      <c r="N245" s="75">
        <f>Exclosure.data.RAW!N245</f>
        <v>-3.40842599</v>
      </c>
      <c r="O245" s="75">
        <f>Exclosure.data.RAW!O245</f>
        <v>34.850243982000002</v>
      </c>
      <c r="P245" s="19">
        <f>Exclosure.data.RAW!P245</f>
        <v>43005</v>
      </c>
      <c r="Q245" s="19">
        <f>Exclosure.data.RAW!Q245</f>
        <v>43079</v>
      </c>
      <c r="R245" s="21">
        <f>Exclosure.data.RAW!R245</f>
        <v>74</v>
      </c>
      <c r="S245" s="54">
        <f>Exclosure.data.RAW!S245</f>
        <v>128.54716680300001</v>
      </c>
      <c r="T245">
        <f>Exclosure.data.RAW!T245</f>
        <v>778.74065524399998</v>
      </c>
      <c r="U245" s="68" t="str">
        <f>Exclosure.data.RAW!U245</f>
        <v>Chl.pyc</v>
      </c>
      <c r="V245" s="62">
        <f>Exclosure.data.RAW!V245</f>
        <v>0</v>
      </c>
      <c r="W245" s="62">
        <v>0</v>
      </c>
      <c r="X245" s="23">
        <f>Exclosure.data.RAW!X245</f>
        <v>1</v>
      </c>
      <c r="Y245" s="23">
        <f>Exclosure.data.RAW!Y245</f>
        <v>3</v>
      </c>
      <c r="Z245" s="158">
        <v>0</v>
      </c>
      <c r="AA245" s="161">
        <f>Exclosure.data.RAW!AC245</f>
        <v>0.7</v>
      </c>
      <c r="AB245" s="54">
        <f>Exclosure.data.RAW!AD245</f>
        <v>4</v>
      </c>
      <c r="AC245" s="110">
        <f>Exclosure.data.RAW!AE245</f>
        <v>10</v>
      </c>
      <c r="AD245">
        <f>Exclosure.data.RAW!AH245</f>
        <v>0</v>
      </c>
      <c r="AE245" s="87">
        <f>Exclosure.data.RAW!AI245</f>
        <v>0</v>
      </c>
      <c r="AF245">
        <f>Exclosure.data.RAW!AJ245</f>
        <v>0</v>
      </c>
      <c r="AG245" s="122">
        <f>Exclosure.data.RAW!AK245</f>
        <v>1</v>
      </c>
      <c r="AH245" s="87">
        <f>Exclosure.data.RAW!AN245</f>
        <v>1</v>
      </c>
      <c r="AI245" s="5">
        <f>Exclosure.data.RAW!BO245</f>
        <v>2</v>
      </c>
      <c r="AJ245">
        <f>Exclosure.data.RAW!BP245</f>
        <v>3.7537537537537538E-2</v>
      </c>
      <c r="AL245" s="84">
        <f>Exclosure.data.RAW!BR245</f>
        <v>3.7537537537537538E-2</v>
      </c>
      <c r="AM245" s="84"/>
      <c r="AN245">
        <f>Exclosure.data.RAW!BT245</f>
        <v>7.5075075075075076E-2</v>
      </c>
    </row>
    <row r="246" spans="1:41" x14ac:dyDescent="0.25">
      <c r="A246" s="12" t="str">
        <f>Exclosure.data.RAW!A246</f>
        <v>DRY_P_3_EX_H5</v>
      </c>
      <c r="B246" s="12" t="str">
        <f>Exclosure.data.RAW!B246</f>
        <v>DRY_P_3_H5</v>
      </c>
      <c r="C246" s="12" t="str">
        <f>Exclosure.data.RAW!C246</f>
        <v>DRY_P</v>
      </c>
      <c r="D246" s="12" t="str">
        <f>Exclosure.data.RAW!D246</f>
        <v>DRY_P_3</v>
      </c>
      <c r="E246" s="12" t="str">
        <f>Exclosure.data.RAW!E246</f>
        <v>DRY_P_1</v>
      </c>
      <c r="F246" s="4" t="str">
        <f>Exclosure.data.RAW!F246</f>
        <v>Makao</v>
      </c>
      <c r="G246" s="12" t="str">
        <f>Exclosure.data.RAW!G246</f>
        <v>DRY</v>
      </c>
      <c r="H246" s="12" t="str">
        <f>Exclosure.data.RAW!H246</f>
        <v>P</v>
      </c>
      <c r="I246" s="22">
        <f>Exclosure.data.RAW!I246</f>
        <v>3</v>
      </c>
      <c r="J246" s="22">
        <v>1</v>
      </c>
      <c r="K246" s="12" t="str">
        <f>Exclosure.data.RAW!K246</f>
        <v>EX</v>
      </c>
      <c r="L246" s="12" t="str">
        <f>Exclosure.data.RAW!L246</f>
        <v>H5</v>
      </c>
      <c r="M246" s="22">
        <f>Exclosure.data.RAW!M246</f>
        <v>1001</v>
      </c>
      <c r="N246" s="75">
        <f>Exclosure.data.RAW!N246</f>
        <v>-3.4063160140000002</v>
      </c>
      <c r="O246" s="75">
        <f>Exclosure.data.RAW!O246</f>
        <v>34.850407009999998</v>
      </c>
      <c r="P246" s="19">
        <f>Exclosure.data.RAW!P246</f>
        <v>43005</v>
      </c>
      <c r="Q246" s="19">
        <f>Exclosure.data.RAW!Q246</f>
        <v>43079</v>
      </c>
      <c r="R246" s="21">
        <f>Exclosure.data.RAW!R246</f>
        <v>74</v>
      </c>
      <c r="S246" s="54">
        <f>Exclosure.data.RAW!S246</f>
        <v>128.54716680300001</v>
      </c>
      <c r="T246">
        <f>Exclosure.data.RAW!T246</f>
        <v>690.21227964100001</v>
      </c>
      <c r="U246" s="68" t="str">
        <f>Exclosure.data.RAW!U246</f>
        <v>Chl.pyc</v>
      </c>
      <c r="V246" s="62">
        <f>Exclosure.data.RAW!V246</f>
        <v>0</v>
      </c>
      <c r="W246" s="62">
        <v>0</v>
      </c>
      <c r="X246" s="23">
        <f>Exclosure.data.RAW!X246</f>
        <v>1</v>
      </c>
      <c r="Y246" s="23">
        <f>Exclosure.data.RAW!Y246</f>
        <v>4</v>
      </c>
      <c r="Z246" s="158">
        <f>Exclosure.data.RAW!AB246</f>
        <v>0.5</v>
      </c>
      <c r="AA246" s="161">
        <f>Exclosure.data.RAW!AC246</f>
        <v>2.5</v>
      </c>
      <c r="AB246" s="54">
        <f>Exclosure.data.RAW!AD246</f>
        <v>5</v>
      </c>
      <c r="AC246" s="110">
        <f>Exclosure.data.RAW!AE246</f>
        <v>18</v>
      </c>
      <c r="AD246">
        <f>Exclosure.data.RAW!AH246</f>
        <v>0</v>
      </c>
      <c r="AE246" s="87">
        <f>Exclosure.data.RAW!AI246</f>
        <v>0</v>
      </c>
      <c r="AF246">
        <f>Exclosure.data.RAW!AJ246</f>
        <v>0</v>
      </c>
      <c r="AG246" s="122">
        <f>Exclosure.data.RAW!AK246</f>
        <v>1</v>
      </c>
      <c r="AH246" s="87">
        <f>Exclosure.data.RAW!AN246</f>
        <v>3.17</v>
      </c>
      <c r="AI246" s="5">
        <f>Exclosure.data.RAW!BO246</f>
        <v>4.17</v>
      </c>
      <c r="AJ246" t="str">
        <f>Exclosure.data.RAW!BP246</f>
        <v/>
      </c>
      <c r="AK246">
        <f>Exclosure.data.RAW!BQ246</f>
        <v>0</v>
      </c>
      <c r="AL246" s="84" t="str">
        <f>Exclosure.data.RAW!BR246</f>
        <v/>
      </c>
      <c r="AM246" s="84">
        <f>Exclosure.data.RAW!BS246</f>
        <v>7.3573573573573581E-2</v>
      </c>
      <c r="AN246" t="str">
        <f>Exclosure.data.RAW!BT246</f>
        <v/>
      </c>
      <c r="AO246">
        <f>Exclosure.data.RAW!BU246</f>
        <v>7.3573573573573581E-2</v>
      </c>
    </row>
    <row r="247" spans="1:41" x14ac:dyDescent="0.25">
      <c r="A247" s="12" t="str">
        <f>Exclosure.data.RAW!A247</f>
        <v>DRY_P_3_OP_H5</v>
      </c>
      <c r="B247" s="12" t="str">
        <f>Exclosure.data.RAW!B247</f>
        <v>DRY_P_3_H5</v>
      </c>
      <c r="C247" s="12" t="str">
        <f>Exclosure.data.RAW!C247</f>
        <v>DRY_P</v>
      </c>
      <c r="D247" s="12" t="str">
        <f>Exclosure.data.RAW!D247</f>
        <v>DRY_P_3</v>
      </c>
      <c r="E247" s="12" t="str">
        <f>Exclosure.data.RAW!E247</f>
        <v>DRY_P_1</v>
      </c>
      <c r="F247" s="4" t="str">
        <f>Exclosure.data.RAW!F247</f>
        <v>Makao</v>
      </c>
      <c r="G247" s="12" t="str">
        <f>Exclosure.data.RAW!G247</f>
        <v>DRY</v>
      </c>
      <c r="H247" s="12" t="str">
        <f>Exclosure.data.RAW!H247</f>
        <v>P</v>
      </c>
      <c r="I247" s="22">
        <f>Exclosure.data.RAW!I247</f>
        <v>3</v>
      </c>
      <c r="J247" s="22">
        <v>1</v>
      </c>
      <c r="K247" s="12" t="str">
        <f>Exclosure.data.RAW!K247</f>
        <v>OP</v>
      </c>
      <c r="L247" s="12" t="str">
        <f>Exclosure.data.RAW!L247</f>
        <v>H5</v>
      </c>
      <c r="M247" s="22">
        <f>Exclosure.data.RAW!M247</f>
        <v>1001</v>
      </c>
      <c r="N247" s="75">
        <f>Exclosure.data.RAW!N247</f>
        <v>-3.4063160140000002</v>
      </c>
      <c r="O247" s="75">
        <f>Exclosure.data.RAW!O247</f>
        <v>34.850407009999998</v>
      </c>
      <c r="P247" s="19">
        <f>Exclosure.data.RAW!P247</f>
        <v>43005</v>
      </c>
      <c r="Q247" s="19">
        <f>Exclosure.data.RAW!Q247</f>
        <v>43079</v>
      </c>
      <c r="R247" s="21">
        <f>Exclosure.data.RAW!R247</f>
        <v>74</v>
      </c>
      <c r="S247" s="54">
        <f>Exclosure.data.RAW!S247</f>
        <v>128.54716680300001</v>
      </c>
      <c r="T247">
        <f>Exclosure.data.RAW!T247</f>
        <v>818.75944644399999</v>
      </c>
      <c r="U247" s="68" t="str">
        <f>Exclosure.data.RAW!U247</f>
        <v>Chl.pyc</v>
      </c>
      <c r="V247" s="62">
        <f>Exclosure.data.RAW!V247</f>
        <v>0</v>
      </c>
      <c r="W247" s="62">
        <v>0</v>
      </c>
      <c r="X247" s="23">
        <f>Exclosure.data.RAW!X247</f>
        <v>1</v>
      </c>
      <c r="Y247" s="23">
        <f>Exclosure.data.RAW!Y247</f>
        <v>3</v>
      </c>
      <c r="Z247" s="158">
        <v>0</v>
      </c>
      <c r="AA247" s="161">
        <f>Exclosure.data.RAW!AC247</f>
        <v>1.74</v>
      </c>
      <c r="AB247" s="54">
        <f>Exclosure.data.RAW!AD247</f>
        <v>7</v>
      </c>
      <c r="AC247" s="110">
        <f>Exclosure.data.RAW!AE247</f>
        <v>20</v>
      </c>
      <c r="AE247" s="87"/>
      <c r="AG247" s="122">
        <f>Exclosure.data.RAW!AK247</f>
        <v>1</v>
      </c>
      <c r="AH247" s="87">
        <f>Exclosure.data.RAW!AN247</f>
        <v>1.21</v>
      </c>
      <c r="AI247" s="5">
        <f>Exclosure.data.RAW!BO247</f>
        <v>2.21</v>
      </c>
      <c r="AJ247" t="str">
        <f>Exclosure.data.RAW!BP247</f>
        <v/>
      </c>
      <c r="AL247" s="84" t="str">
        <f>Exclosure.data.RAW!BR247</f>
        <v/>
      </c>
      <c r="AM247" s="84"/>
      <c r="AN247" t="str">
        <f>Exclosure.data.RAW!BT247</f>
        <v/>
      </c>
    </row>
    <row r="248" spans="1:41" x14ac:dyDescent="0.25">
      <c r="A248" s="12" t="str">
        <f>Exclosure.data.RAW!A248</f>
        <v>DRY_P_4_EX_H5</v>
      </c>
      <c r="B248" s="4" t="str">
        <f>Exclosure.data.RAW!B248</f>
        <v>DRY_P_4_H5</v>
      </c>
      <c r="C248" s="4" t="str">
        <f>Exclosure.data.RAW!C248</f>
        <v>DRY_P</v>
      </c>
      <c r="D248" s="4" t="str">
        <f>Exclosure.data.RAW!D248</f>
        <v>DRY_P_4</v>
      </c>
      <c r="E248" s="4"/>
      <c r="F248" s="4" t="str">
        <f>Exclosure.data.RAW!F248</f>
        <v>Makao</v>
      </c>
      <c r="G248" s="12" t="str">
        <f>Exclosure.data.RAW!G248</f>
        <v>DRY</v>
      </c>
      <c r="H248" s="12" t="str">
        <f>Exclosure.data.RAW!H248</f>
        <v>P</v>
      </c>
      <c r="I248" s="22">
        <f>Exclosure.data.RAW!I248</f>
        <v>4</v>
      </c>
      <c r="J248" s="22"/>
      <c r="K248" s="12" t="str">
        <f>Exclosure.data.RAW!K248</f>
        <v>EX</v>
      </c>
      <c r="L248" s="12" t="str">
        <f>Exclosure.data.RAW!L248</f>
        <v>H5</v>
      </c>
      <c r="M248" s="21">
        <f>Exclosure.data.RAW!M248</f>
        <v>1003</v>
      </c>
      <c r="N248" s="75">
        <f>Exclosure.data.RAW!N248</f>
        <v>-3.4068529590000001</v>
      </c>
      <c r="O248" s="75">
        <f>Exclosure.data.RAW!O248</f>
        <v>34.851600005999998</v>
      </c>
      <c r="P248" s="19">
        <f>Exclosure.data.RAW!P248</f>
        <v>43005</v>
      </c>
      <c r="Q248" s="19">
        <f>Exclosure.data.RAW!Q248</f>
        <v>43079</v>
      </c>
      <c r="R248" s="21">
        <f>Exclosure.data.RAW!R248</f>
        <v>74</v>
      </c>
      <c r="S248" s="54">
        <f>Exclosure.data.RAW!S248</f>
        <v>128.54716680300001</v>
      </c>
      <c r="T248">
        <f>Exclosure.data.RAW!T248</f>
        <v>690.21227964100001</v>
      </c>
      <c r="U248" s="68" t="str">
        <f>Exclosure.data.RAW!U248</f>
        <v>Chl.pyc</v>
      </c>
      <c r="V248" s="62">
        <f>Exclosure.data.RAW!V248</f>
        <v>0</v>
      </c>
      <c r="W248" s="62">
        <v>0</v>
      </c>
      <c r="X248" s="23">
        <f>Exclosure.data.RAW!X248</f>
        <v>1</v>
      </c>
      <c r="Y248" s="23">
        <f>Exclosure.data.RAW!Y248</f>
        <v>7</v>
      </c>
      <c r="Z248" s="158">
        <f>Exclosure.data.RAW!AB248</f>
        <v>0.5</v>
      </c>
      <c r="AA248" s="161">
        <f>Exclosure.data.RAW!AC248</f>
        <v>3.2</v>
      </c>
      <c r="AB248" s="54">
        <f>Exclosure.data.RAW!AD248</f>
        <v>5</v>
      </c>
      <c r="AC248" s="110">
        <f>Exclosure.data.RAW!AE248</f>
        <v>35</v>
      </c>
      <c r="AD248">
        <f>Exclosure.data.RAW!AH248</f>
        <v>0</v>
      </c>
      <c r="AE248" s="87">
        <f>Exclosure.data.RAW!AI248</f>
        <v>0</v>
      </c>
      <c r="AF248">
        <f>Exclosure.data.RAW!AJ248</f>
        <v>0</v>
      </c>
      <c r="AG248" s="122">
        <f>Exclosure.data.RAW!AK248</f>
        <v>1</v>
      </c>
      <c r="AH248" s="87">
        <f>Exclosure.data.RAW!AN248</f>
        <v>1</v>
      </c>
      <c r="AI248" s="5">
        <f>Exclosure.data.RAW!BO248</f>
        <v>2</v>
      </c>
      <c r="AJ248" t="str">
        <f>Exclosure.data.RAW!BP248</f>
        <v/>
      </c>
      <c r="AK248">
        <f>Exclosure.data.RAW!BQ248</f>
        <v>0</v>
      </c>
      <c r="AL248" s="84" t="str">
        <f>Exclosure.data.RAW!BR248</f>
        <v/>
      </c>
      <c r="AM248" s="84">
        <f>Exclosure.data.RAW!BS248</f>
        <v>0</v>
      </c>
      <c r="AN248" t="str">
        <f>Exclosure.data.RAW!BT248</f>
        <v/>
      </c>
      <c r="AO248">
        <f>Exclosure.data.RAW!BU248</f>
        <v>0</v>
      </c>
    </row>
    <row r="249" spans="1:41" x14ac:dyDescent="0.25">
      <c r="A249" s="12" t="str">
        <f>Exclosure.data.RAW!A249</f>
        <v>DRY_P_4_OP_H5</v>
      </c>
      <c r="B249" s="4" t="str">
        <f>Exclosure.data.RAW!B249</f>
        <v>DRY_P_4_H5</v>
      </c>
      <c r="C249" s="4" t="str">
        <f>Exclosure.data.RAW!C249</f>
        <v>DRY_P</v>
      </c>
      <c r="D249" s="4" t="str">
        <f>Exclosure.data.RAW!D249</f>
        <v>DRY_P_4</v>
      </c>
      <c r="E249" s="4"/>
      <c r="F249" s="4" t="str">
        <f>Exclosure.data.RAW!F249</f>
        <v>Makao</v>
      </c>
      <c r="G249" s="12" t="str">
        <f>Exclosure.data.RAW!G249</f>
        <v>DRY</v>
      </c>
      <c r="H249" s="12" t="str">
        <f>Exclosure.data.RAW!H249</f>
        <v>P</v>
      </c>
      <c r="I249" s="22">
        <f>Exclosure.data.RAW!I249</f>
        <v>4</v>
      </c>
      <c r="J249" s="22"/>
      <c r="K249" s="12" t="str">
        <f>Exclosure.data.RAW!K249</f>
        <v>OP</v>
      </c>
      <c r="L249" s="12" t="str">
        <f>Exclosure.data.RAW!L249</f>
        <v>H5</v>
      </c>
      <c r="M249" s="21">
        <f>Exclosure.data.RAW!M249</f>
        <v>1003</v>
      </c>
      <c r="N249" s="75">
        <f>Exclosure.data.RAW!N249</f>
        <v>-3.4068529590000001</v>
      </c>
      <c r="O249" s="75">
        <f>Exclosure.data.RAW!O249</f>
        <v>34.851600005999998</v>
      </c>
      <c r="P249" s="19">
        <f>Exclosure.data.RAW!P249</f>
        <v>43005</v>
      </c>
      <c r="Q249" s="19">
        <f>Exclosure.data.RAW!Q249</f>
        <v>43079</v>
      </c>
      <c r="R249" s="21">
        <f>Exclosure.data.RAW!R249</f>
        <v>74</v>
      </c>
      <c r="S249" s="54">
        <f>Exclosure.data.RAW!S249</f>
        <v>128.54716680300001</v>
      </c>
      <c r="T249">
        <f>Exclosure.data.RAW!T249</f>
        <v>818.75944644399999</v>
      </c>
      <c r="U249" s="68" t="str">
        <f>Exclosure.data.RAW!U249</f>
        <v>Chl.pyc</v>
      </c>
      <c r="V249" s="62">
        <f>Exclosure.data.RAW!V249</f>
        <v>0</v>
      </c>
      <c r="W249" s="62">
        <v>0</v>
      </c>
      <c r="X249" s="23">
        <f>Exclosure.data.RAW!X249</f>
        <v>1</v>
      </c>
      <c r="Y249" s="23">
        <f>Exclosure.data.RAW!Y249</f>
        <v>5</v>
      </c>
      <c r="Z249" s="158">
        <f>Exclosure.data.RAW!AB249</f>
        <v>0.5</v>
      </c>
      <c r="AA249" s="161">
        <f>Exclosure.data.RAW!AC249</f>
        <v>1.1000000000000001</v>
      </c>
      <c r="AB249" s="54">
        <f>Exclosure.data.RAW!AD249</f>
        <v>18</v>
      </c>
      <c r="AC249" s="110">
        <f>Exclosure.data.RAW!AE249</f>
        <v>32</v>
      </c>
      <c r="AE249" s="87"/>
      <c r="AG249" s="122">
        <f>Exclosure.data.RAW!AK249</f>
        <v>1</v>
      </c>
      <c r="AH249" s="87">
        <f>Exclosure.data.RAW!AN249</f>
        <v>1</v>
      </c>
      <c r="AI249" s="5">
        <f>Exclosure.data.RAW!BO249</f>
        <v>2</v>
      </c>
      <c r="AJ249" t="str">
        <f>Exclosure.data.RAW!BP249</f>
        <v/>
      </c>
      <c r="AL249" s="84" t="str">
        <f>Exclosure.data.RAW!BR249</f>
        <v/>
      </c>
      <c r="AM249" s="84"/>
      <c r="AN249" t="str">
        <f>Exclosure.data.RAW!BT249</f>
        <v/>
      </c>
    </row>
    <row r="250" spans="1:41" x14ac:dyDescent="0.25">
      <c r="A250" s="12" t="str">
        <f>Exclosure.data.RAW!A250</f>
        <v>SE_1_EX_H5</v>
      </c>
      <c r="B250" s="4" t="str">
        <f>Exclosure.data.RAW!B250</f>
        <v>SE_1_H5</v>
      </c>
      <c r="C250" s="4" t="str">
        <f>Exclosure.data.RAW!C250</f>
        <v>SE</v>
      </c>
      <c r="D250" s="4" t="str">
        <f>Exclosure.data.RAW!D250</f>
        <v>SE_1</v>
      </c>
      <c r="E250" s="4"/>
      <c r="F250" s="4" t="str">
        <f>Exclosure.data.RAW!F250</f>
        <v>Seronera</v>
      </c>
      <c r="G250" s="12" t="str">
        <f>Exclosure.data.RAW!G250</f>
        <v>SE</v>
      </c>
      <c r="H250" s="12" t="str">
        <f>Exclosure.data.RAW!H250</f>
        <v>W</v>
      </c>
      <c r="I250" s="22">
        <f>Exclosure.data.RAW!I250</f>
        <v>1</v>
      </c>
      <c r="J250" s="22"/>
      <c r="K250" s="12" t="str">
        <f>Exclosure.data.RAW!K250</f>
        <v>EX</v>
      </c>
      <c r="L250" s="12" t="str">
        <f>Exclosure.data.RAW!L250</f>
        <v>H5</v>
      </c>
      <c r="M250" s="22">
        <f>Exclosure.data.RAW!M250</f>
        <v>1023</v>
      </c>
      <c r="N250" s="75">
        <f>Exclosure.data.RAW!N250</f>
        <v>-2.4377470369999998</v>
      </c>
      <c r="O250" s="75">
        <f>Exclosure.data.RAW!O250</f>
        <v>34.855161979999998</v>
      </c>
      <c r="P250" s="19">
        <f>Exclosure.data.RAW!P250</f>
        <v>43003</v>
      </c>
      <c r="Q250" s="19">
        <f>Exclosure.data.RAW!Q250</f>
        <v>43084</v>
      </c>
      <c r="R250" s="21">
        <f>Exclosure.data.RAW!R250</f>
        <v>81</v>
      </c>
      <c r="S250" s="54">
        <f>Exclosure.data.RAW!S250</f>
        <v>265.08225911</v>
      </c>
      <c r="T250">
        <f>Exclosure.data.RAW!T250</f>
        <v>1628.7725917339999</v>
      </c>
      <c r="U250" s="68" t="str">
        <f>Exclosure.data.RAW!U250</f>
        <v>Dig.mac</v>
      </c>
      <c r="V250" s="62">
        <f>Exclosure.data.RAW!V250</f>
        <v>4.5</v>
      </c>
      <c r="W250" s="62">
        <f>Exclosure.data.RAW!W250</f>
        <v>7.4</v>
      </c>
      <c r="X250" s="23">
        <f>Exclosure.data.RAW!X250</f>
        <v>30</v>
      </c>
      <c r="Y250" s="23">
        <f>Exclosure.data.RAW!Y250</f>
        <v>40</v>
      </c>
      <c r="Z250" s="158">
        <f>Exclosure.data.RAW!AB250</f>
        <v>5</v>
      </c>
      <c r="AA250" s="161">
        <f>Exclosure.data.RAW!AC250</f>
        <v>15</v>
      </c>
      <c r="AB250" s="54">
        <f>Exclosure.data.RAW!AD250</f>
        <v>20</v>
      </c>
      <c r="AC250" s="110">
        <f>Exclosure.data.RAW!AE250</f>
        <v>50</v>
      </c>
      <c r="AD250">
        <f>Exclosure.data.RAW!AH250</f>
        <v>30.41</v>
      </c>
      <c r="AE250" s="87">
        <f>Exclosure.data.RAW!AI250</f>
        <v>30.83</v>
      </c>
      <c r="AF250">
        <f>Exclosure.data.RAW!AJ250</f>
        <v>61.239999999999995</v>
      </c>
      <c r="AG250" s="185">
        <f>Exclosure.data.RAW!AK250</f>
        <v>19</v>
      </c>
      <c r="AH250" s="87">
        <f>Exclosure.data.RAW!AN250</f>
        <v>16</v>
      </c>
      <c r="AI250" s="5">
        <f>Exclosure.data.RAW!BO250</f>
        <v>35</v>
      </c>
      <c r="AJ250">
        <f>Exclosure.data.RAW!BP250</f>
        <v>-0.14746227709190673</v>
      </c>
      <c r="AK250">
        <f>Exclosure.data.RAW!BQ250</f>
        <v>-0.24005486968449935</v>
      </c>
      <c r="AL250" s="84">
        <f>Exclosure.data.RAW!BR250</f>
        <v>-0.26783264746227708</v>
      </c>
      <c r="AM250" s="84">
        <f>Exclosure.data.RAW!BS250</f>
        <v>0.41152263374485598</v>
      </c>
      <c r="AN250">
        <f>Exclosure.data.RAW!BT250</f>
        <v>-0.41529492455418376</v>
      </c>
      <c r="AO250">
        <f>Exclosure.data.RAW!BU250</f>
        <v>0.17146776406035666</v>
      </c>
    </row>
    <row r="251" spans="1:41" x14ac:dyDescent="0.25">
      <c r="A251" s="12" t="str">
        <f>Exclosure.data.RAW!A251</f>
        <v>SE_1_EX2_H5</v>
      </c>
      <c r="B251" s="4" t="str">
        <f>Exclosure.data.RAW!B251</f>
        <v>SE_1_H5</v>
      </c>
      <c r="C251" s="4" t="str">
        <f>Exclosure.data.RAW!C251</f>
        <v>SE</v>
      </c>
      <c r="D251" s="4" t="str">
        <f>Exclosure.data.RAW!D251</f>
        <v>SE_1</v>
      </c>
      <c r="E251" s="4"/>
      <c r="F251" s="4" t="str">
        <f>Exclosure.data.RAW!F251</f>
        <v>Seronera</v>
      </c>
      <c r="G251" s="12" t="str">
        <f>Exclosure.data.RAW!G251</f>
        <v>SE</v>
      </c>
      <c r="H251" s="12" t="str">
        <f>Exclosure.data.RAW!H251</f>
        <v>W</v>
      </c>
      <c r="I251" s="22">
        <f>Exclosure.data.RAW!I251</f>
        <v>1</v>
      </c>
      <c r="J251" s="22"/>
      <c r="K251" s="12" t="str">
        <f>Exclosure.data.RAW!K251</f>
        <v>EX2</v>
      </c>
      <c r="L251" s="12" t="str">
        <f>Exclosure.data.RAW!L251</f>
        <v>H5</v>
      </c>
      <c r="M251" s="22">
        <f>Exclosure.data.RAW!M251</f>
        <v>1023</v>
      </c>
      <c r="N251" s="75">
        <f>Exclosure.data.RAW!N251</f>
        <v>-2.4377470369999998</v>
      </c>
      <c r="O251" s="75">
        <f>Exclosure.data.RAW!O251</f>
        <v>34.855161979999998</v>
      </c>
      <c r="P251" s="19">
        <f>Exclosure.data.RAW!P251</f>
        <v>43003</v>
      </c>
      <c r="Q251" s="19">
        <f>Exclosure.data.RAW!Q251</f>
        <v>43084</v>
      </c>
      <c r="R251" s="21">
        <f>Exclosure.data.RAW!R251</f>
        <v>81</v>
      </c>
      <c r="S251" s="54">
        <f>Exclosure.data.RAW!S251</f>
        <v>265.08225911</v>
      </c>
      <c r="T251">
        <f>Exclosure.data.RAW!T251</f>
        <v>1893.8548508440001</v>
      </c>
      <c r="U251" s="68" t="str">
        <f>Exclosure.data.RAW!U251</f>
        <v>Dig.mac</v>
      </c>
      <c r="V251" s="62">
        <f>Exclosure.data.RAW!V251</f>
        <v>5.25</v>
      </c>
      <c r="W251" s="62">
        <f>Exclosure.data.RAW!W251</f>
        <v>11.4</v>
      </c>
      <c r="X251" s="23">
        <f>Exclosure.data.RAW!X251</f>
        <v>35</v>
      </c>
      <c r="Y251" s="23">
        <f>Exclosure.data.RAW!Y251</f>
        <v>45</v>
      </c>
      <c r="Z251" s="158">
        <f>Exclosure.data.RAW!AB251</f>
        <v>5</v>
      </c>
      <c r="AA251" s="161">
        <f>Exclosure.data.RAW!AC251</f>
        <v>21.9</v>
      </c>
      <c r="AB251" s="54">
        <f>Exclosure.data.RAW!AD251</f>
        <v>25</v>
      </c>
      <c r="AC251" s="110">
        <f>Exclosure.data.RAW!AE251</f>
        <v>35</v>
      </c>
      <c r="AD251">
        <f>Exclosure.data.RAW!AH251</f>
        <v>23.55</v>
      </c>
      <c r="AE251" s="87">
        <f>Exclosure.data.RAW!AI251</f>
        <v>55.17</v>
      </c>
      <c r="AF251">
        <f>Exclosure.data.RAW!AJ251</f>
        <v>78.72</v>
      </c>
      <c r="AG251" s="122">
        <f>Exclosure.data.RAW!AK251</f>
        <v>11</v>
      </c>
      <c r="AH251" s="87">
        <f>Exclosure.data.RAW!AN251</f>
        <v>30</v>
      </c>
      <c r="AI251" s="5">
        <f>Exclosure.data.RAW!BO251</f>
        <v>41</v>
      </c>
      <c r="AJ251">
        <f>Exclosure.data.RAW!BP251</f>
        <v>-0.42181069958847744</v>
      </c>
      <c r="AK251">
        <f>Exclosure.data.RAW!BQ251</f>
        <v>-0.51440329218107006</v>
      </c>
      <c r="AL251" s="84">
        <f>Exclosure.data.RAW!BR251</f>
        <v>0.21227709190672162</v>
      </c>
      <c r="AM251" s="84">
        <f>Exclosure.data.RAW!BS251</f>
        <v>0.89163237311385468</v>
      </c>
      <c r="AN251">
        <f>Exclosure.data.RAW!BT251</f>
        <v>-0.20953360768175583</v>
      </c>
      <c r="AO251">
        <f>Exclosure.data.RAW!BU251</f>
        <v>0.37722908093278468</v>
      </c>
    </row>
    <row r="252" spans="1:41" x14ac:dyDescent="0.25">
      <c r="A252" s="12" t="str">
        <f>Exclosure.data.RAW!A252</f>
        <v>SE_1_OP_H5</v>
      </c>
      <c r="B252" s="4" t="str">
        <f>Exclosure.data.RAW!B252</f>
        <v>SE_1_H5</v>
      </c>
      <c r="C252" s="4" t="str">
        <f>Exclosure.data.RAW!C252</f>
        <v>SE</v>
      </c>
      <c r="D252" s="4" t="str">
        <f>Exclosure.data.RAW!D252</f>
        <v>SE_1</v>
      </c>
      <c r="E252" s="4"/>
      <c r="F252" s="4" t="str">
        <f>Exclosure.data.RAW!F252</f>
        <v>Seronera</v>
      </c>
      <c r="G252" s="12" t="str">
        <f>Exclosure.data.RAW!G252</f>
        <v>SE</v>
      </c>
      <c r="H252" s="12" t="str">
        <f>Exclosure.data.RAW!H252</f>
        <v>W</v>
      </c>
      <c r="I252" s="22">
        <f>Exclosure.data.RAW!I252</f>
        <v>1</v>
      </c>
      <c r="J252" s="22"/>
      <c r="K252" s="12" t="str">
        <f>Exclosure.data.RAW!K252</f>
        <v>OP</v>
      </c>
      <c r="L252" s="12" t="str">
        <f>Exclosure.data.RAW!L252</f>
        <v>H5</v>
      </c>
      <c r="M252" s="22">
        <f>Exclosure.data.RAW!M252</f>
        <v>1023</v>
      </c>
      <c r="N252" s="75">
        <f>Exclosure.data.RAW!N252</f>
        <v>-2.4377470369999998</v>
      </c>
      <c r="O252" s="75">
        <f>Exclosure.data.RAW!O252</f>
        <v>34.855161979999998</v>
      </c>
      <c r="P252" s="19">
        <f>Exclosure.data.RAW!P252</f>
        <v>43003</v>
      </c>
      <c r="Q252" s="19">
        <f>Exclosure.data.RAW!Q252</f>
        <v>43084</v>
      </c>
      <c r="R252" s="21">
        <f>Exclosure.data.RAW!R252</f>
        <v>81</v>
      </c>
      <c r="S252" s="54">
        <f>Exclosure.data.RAW!S252</f>
        <v>265.08225911</v>
      </c>
      <c r="T252">
        <f>Exclosure.data.RAW!T252</f>
        <v>2158.9371099539999</v>
      </c>
      <c r="U252" s="68" t="str">
        <f>Exclosure.data.RAW!U252</f>
        <v>Dig.mac</v>
      </c>
      <c r="V252" s="62">
        <f>Exclosure.data.RAW!V252</f>
        <v>6</v>
      </c>
      <c r="W252" s="62">
        <f>Exclosure.data.RAW!W252</f>
        <v>9</v>
      </c>
      <c r="X252" s="23">
        <f>Exclosure.data.RAW!X252</f>
        <v>30</v>
      </c>
      <c r="Y252" s="23">
        <f>Exclosure.data.RAW!Y252</f>
        <v>55</v>
      </c>
      <c r="Z252" s="158">
        <f>Exclosure.data.RAW!AB252</f>
        <v>3.5</v>
      </c>
      <c r="AA252" s="161">
        <f>Exclosure.data.RAW!AC252</f>
        <v>0.5</v>
      </c>
      <c r="AB252" s="54">
        <f>Exclosure.data.RAW!AD252</f>
        <v>20</v>
      </c>
      <c r="AC252" s="110">
        <f>Exclosure.data.RAW!AE252</f>
        <v>40</v>
      </c>
      <c r="AD252">
        <f>Exclosure.data.RAW!AH252</f>
        <v>23.3</v>
      </c>
      <c r="AE252" s="87">
        <f>Exclosure.data.RAW!AI252</f>
        <v>23.81</v>
      </c>
      <c r="AF252">
        <f>Exclosure.data.RAW!AJ252</f>
        <v>47.11</v>
      </c>
      <c r="AG252" s="122">
        <f>Exclosure.data.RAW!AK252</f>
        <v>26</v>
      </c>
      <c r="AH252" s="87">
        <f>Exclosure.data.RAW!AN252</f>
        <v>4</v>
      </c>
      <c r="AI252" s="5">
        <f>Exclosure.data.RAW!BO252</f>
        <v>30</v>
      </c>
      <c r="AJ252">
        <f>Exclosure.data.RAW!BP252</f>
        <v>9.2592592592592574E-2</v>
      </c>
      <c r="AL252" s="84">
        <f>Exclosure.data.RAW!BR252</f>
        <v>-0.67935528120713307</v>
      </c>
      <c r="AM252" s="84"/>
      <c r="AN252">
        <f>Exclosure.data.RAW!BT252</f>
        <v>-0.58676268861454051</v>
      </c>
    </row>
    <row r="253" spans="1:41" x14ac:dyDescent="0.25">
      <c r="A253" s="12" t="str">
        <f>Exclosure.data.RAW!A253</f>
        <v>SE_2_EX_H5</v>
      </c>
      <c r="B253" s="4" t="str">
        <f>Exclosure.data.RAW!B253</f>
        <v>SE_2_H5</v>
      </c>
      <c r="C253" s="4" t="str">
        <f>Exclosure.data.RAW!C253</f>
        <v>SE</v>
      </c>
      <c r="D253" s="4" t="str">
        <f>Exclosure.data.RAW!D253</f>
        <v>SE_2</v>
      </c>
      <c r="E253" s="4"/>
      <c r="F253" s="4" t="str">
        <f>Exclosure.data.RAW!F253</f>
        <v>Seronera</v>
      </c>
      <c r="G253" s="12" t="str">
        <f>Exclosure.data.RAW!G253</f>
        <v>SE</v>
      </c>
      <c r="H253" s="12" t="str">
        <f>Exclosure.data.RAW!H253</f>
        <v>W</v>
      </c>
      <c r="I253" s="22">
        <f>Exclosure.data.RAW!I253</f>
        <v>2</v>
      </c>
      <c r="J253" s="22"/>
      <c r="K253" s="12" t="str">
        <f>Exclosure.data.RAW!K253</f>
        <v>EX</v>
      </c>
      <c r="L253" s="12" t="str">
        <f>Exclosure.data.RAW!L253</f>
        <v>H5</v>
      </c>
      <c r="M253" s="22">
        <f>Exclosure.data.RAW!M253</f>
        <v>1025</v>
      </c>
      <c r="N253" s="75">
        <f>Exclosure.data.RAW!N253</f>
        <v>-2.43776598</v>
      </c>
      <c r="O253" s="75">
        <f>Exclosure.data.RAW!O253</f>
        <v>34.855393991</v>
      </c>
      <c r="P253" s="19">
        <f>Exclosure.data.RAW!P253</f>
        <v>43003</v>
      </c>
      <c r="Q253" s="19">
        <f>Exclosure.data.RAW!Q253</f>
        <v>43084</v>
      </c>
      <c r="R253" s="21">
        <f>Exclosure.data.RAW!R253</f>
        <v>81</v>
      </c>
      <c r="S253" s="54">
        <f>Exclosure.data.RAW!S253</f>
        <v>265.08225911</v>
      </c>
      <c r="T253">
        <f>Exclosure.data.RAW!T253</f>
        <v>1628.7725917339999</v>
      </c>
      <c r="U253" s="68" t="str">
        <f>Exclosure.data.RAW!U253</f>
        <v>Dig.mac</v>
      </c>
      <c r="V253" s="62">
        <f>Exclosure.data.RAW!V253</f>
        <v>3</v>
      </c>
      <c r="W253" s="62">
        <f>Exclosure.data.RAW!W253</f>
        <v>3.6</v>
      </c>
      <c r="X253" s="23">
        <f>Exclosure.data.RAW!X253</f>
        <v>20</v>
      </c>
      <c r="Y253" s="23">
        <f>Exclosure.data.RAW!Y253</f>
        <v>30</v>
      </c>
      <c r="Z253" s="158">
        <f>Exclosure.data.RAW!AB253</f>
        <v>4</v>
      </c>
      <c r="AA253" s="161">
        <f>Exclosure.data.RAW!AC253</f>
        <v>17.600000000000001</v>
      </c>
      <c r="AB253" s="54">
        <f>Exclosure.data.RAW!AD253</f>
        <v>20</v>
      </c>
      <c r="AC253" s="110">
        <f>Exclosure.data.RAW!AE253</f>
        <v>47</v>
      </c>
      <c r="AD253">
        <f>Exclosure.data.RAW!AH253</f>
        <v>10.67</v>
      </c>
      <c r="AE253" s="87">
        <f>Exclosure.data.RAW!AI253</f>
        <v>72.08</v>
      </c>
      <c r="AF253">
        <f>Exclosure.data.RAW!AJ253</f>
        <v>82.75</v>
      </c>
      <c r="AG253" s="122">
        <f>Exclosure.data.RAW!AK253</f>
        <v>10</v>
      </c>
      <c r="AH253" s="87">
        <f>Exclosure.data.RAW!AN253</f>
        <v>21</v>
      </c>
      <c r="AI253" s="5">
        <f>Exclosure.data.RAW!BO253</f>
        <v>31</v>
      </c>
      <c r="AJ253">
        <f>Exclosure.data.RAW!BP253</f>
        <v>-7.3388203017832665E-2</v>
      </c>
      <c r="AK253">
        <f>Exclosure.data.RAW!BQ253</f>
        <v>0.17146776406035666</v>
      </c>
      <c r="AL253" s="84">
        <f>Exclosure.data.RAW!BR253</f>
        <v>-0.34190672153635115</v>
      </c>
      <c r="AM253" s="84">
        <f>Exclosure.data.RAW!BS253</f>
        <v>0.24005486968449935</v>
      </c>
      <c r="AN253">
        <f>Exclosure.data.RAW!BT253</f>
        <v>-0.41529492455418376</v>
      </c>
      <c r="AO253">
        <f>Exclosure.data.RAW!BU253</f>
        <v>0.41152263374485598</v>
      </c>
    </row>
    <row r="254" spans="1:41" x14ac:dyDescent="0.25">
      <c r="A254" s="12" t="str">
        <f>Exclosure.data.RAW!A254</f>
        <v>SE_2_EX2_H5</v>
      </c>
      <c r="B254" s="4" t="str">
        <f>Exclosure.data.RAW!B254</f>
        <v>SE_2_H5</v>
      </c>
      <c r="C254" s="4" t="str">
        <f>Exclosure.data.RAW!C254</f>
        <v>SE</v>
      </c>
      <c r="D254" s="4" t="str">
        <f>Exclosure.data.RAW!D254</f>
        <v>SE_2</v>
      </c>
      <c r="E254" s="4"/>
      <c r="F254" s="4" t="str">
        <f>Exclosure.data.RAW!F254</f>
        <v>Seronera</v>
      </c>
      <c r="G254" s="12" t="str">
        <f>Exclosure.data.RAW!G254</f>
        <v>SE</v>
      </c>
      <c r="H254" s="12" t="str">
        <f>Exclosure.data.RAW!H254</f>
        <v>W</v>
      </c>
      <c r="I254" s="22">
        <f>Exclosure.data.RAW!I254</f>
        <v>2</v>
      </c>
      <c r="J254" s="22"/>
      <c r="K254" s="12" t="str">
        <f>Exclosure.data.RAW!K254</f>
        <v>EX2</v>
      </c>
      <c r="L254" s="12" t="str">
        <f>Exclosure.data.RAW!L254</f>
        <v>H5</v>
      </c>
      <c r="M254" s="22">
        <f>Exclosure.data.RAW!M254</f>
        <v>1025</v>
      </c>
      <c r="N254" s="75">
        <f>Exclosure.data.RAW!N254</f>
        <v>-2.43776598</v>
      </c>
      <c r="O254" s="75">
        <f>Exclosure.data.RAW!O254</f>
        <v>34.855393991</v>
      </c>
      <c r="P254" s="19">
        <f>Exclosure.data.RAW!P254</f>
        <v>43003</v>
      </c>
      <c r="Q254" s="19">
        <f>Exclosure.data.RAW!Q254</f>
        <v>43084</v>
      </c>
      <c r="R254" s="21">
        <f>Exclosure.data.RAW!R254</f>
        <v>81</v>
      </c>
      <c r="S254" s="54">
        <f>Exclosure.data.RAW!S254</f>
        <v>265.08225911</v>
      </c>
      <c r="T254">
        <f>Exclosure.data.RAW!T254</f>
        <v>1893.8548508440001</v>
      </c>
      <c r="U254" s="68" t="str">
        <f>Exclosure.data.RAW!U254</f>
        <v>Dig.mac</v>
      </c>
      <c r="V254" s="62">
        <f>Exclosure.data.RAW!V254</f>
        <v>3.5</v>
      </c>
      <c r="W254" s="62">
        <f>Exclosure.data.RAW!W254</f>
        <v>8.1999999999999993</v>
      </c>
      <c r="X254" s="23">
        <f>Exclosure.data.RAW!X254</f>
        <v>12</v>
      </c>
      <c r="Y254" s="23">
        <f>Exclosure.data.RAW!Y254</f>
        <v>40</v>
      </c>
      <c r="Z254" s="158">
        <f>Exclosure.data.RAW!AB254</f>
        <v>6</v>
      </c>
      <c r="AA254" s="161">
        <f>Exclosure.data.RAW!AC254</f>
        <v>31.2</v>
      </c>
      <c r="AB254" s="54">
        <f>Exclosure.data.RAW!AD254</f>
        <v>7</v>
      </c>
      <c r="AC254" s="110">
        <f>Exclosure.data.RAW!AE254</f>
        <v>62</v>
      </c>
      <c r="AD254">
        <f>Exclosure.data.RAW!AH254</f>
        <v>8.58</v>
      </c>
      <c r="AE254" s="87">
        <f>Exclosure.data.RAW!AI254</f>
        <v>40.1</v>
      </c>
      <c r="AF254">
        <f>Exclosure.data.RAW!AJ254</f>
        <v>48.68</v>
      </c>
      <c r="AG254" s="122">
        <f>Exclosure.data.RAW!AK254</f>
        <v>3</v>
      </c>
      <c r="AH254" s="87">
        <f>Exclosure.data.RAW!AN254</f>
        <v>34</v>
      </c>
      <c r="AI254" s="5">
        <f>Exclosure.data.RAW!BO254</f>
        <v>37</v>
      </c>
      <c r="AJ254">
        <f>Exclosure.data.RAW!BP254</f>
        <v>-0.31344307270233202</v>
      </c>
      <c r="AK254">
        <f>Exclosure.data.RAW!BQ254</f>
        <v>-6.8587105624142664E-2</v>
      </c>
      <c r="AL254" s="84">
        <f>Exclosure.data.RAW!BR254</f>
        <v>0.10390946502057617</v>
      </c>
      <c r="AM254" s="84">
        <f>Exclosure.data.RAW!BS254</f>
        <v>0.68587105624142664</v>
      </c>
      <c r="AN254">
        <f>Exclosure.data.RAW!BT254</f>
        <v>-0.20953360768175583</v>
      </c>
      <c r="AO254">
        <f>Exclosure.data.RAW!BU254</f>
        <v>0.61728395061728392</v>
      </c>
    </row>
    <row r="255" spans="1:41" x14ac:dyDescent="0.25">
      <c r="A255" s="12" t="str">
        <f>Exclosure.data.RAW!A255</f>
        <v>SE_2_OP_H5</v>
      </c>
      <c r="B255" s="4" t="str">
        <f>Exclosure.data.RAW!B255</f>
        <v>SE_2_H5</v>
      </c>
      <c r="C255" s="4" t="str">
        <f>Exclosure.data.RAW!C255</f>
        <v>SE</v>
      </c>
      <c r="D255" s="4" t="str">
        <f>Exclosure.data.RAW!D255</f>
        <v>SE_2</v>
      </c>
      <c r="E255" s="4"/>
      <c r="F255" s="4" t="str">
        <f>Exclosure.data.RAW!F255</f>
        <v>Seronera</v>
      </c>
      <c r="G255" s="12" t="str">
        <f>Exclosure.data.RAW!G255</f>
        <v>SE</v>
      </c>
      <c r="H255" s="12" t="str">
        <f>Exclosure.data.RAW!H255</f>
        <v>W</v>
      </c>
      <c r="I255" s="22">
        <f>Exclosure.data.RAW!I255</f>
        <v>2</v>
      </c>
      <c r="J255" s="22"/>
      <c r="K255" s="12" t="str">
        <f>Exclosure.data.RAW!K255</f>
        <v>OP</v>
      </c>
      <c r="L255" s="12" t="str">
        <f>Exclosure.data.RAW!L255</f>
        <v>H5</v>
      </c>
      <c r="M255" s="22">
        <f>Exclosure.data.RAW!M255</f>
        <v>1025</v>
      </c>
      <c r="N255" s="75">
        <f>Exclosure.data.RAW!N255</f>
        <v>-2.43776598</v>
      </c>
      <c r="O255" s="75">
        <f>Exclosure.data.RAW!O255</f>
        <v>34.855393991</v>
      </c>
      <c r="P255" s="19">
        <f>Exclosure.data.RAW!P255</f>
        <v>43003</v>
      </c>
      <c r="Q255" s="19">
        <f>Exclosure.data.RAW!Q255</f>
        <v>43084</v>
      </c>
      <c r="R255" s="21">
        <f>Exclosure.data.RAW!R255</f>
        <v>81</v>
      </c>
      <c r="S255" s="54">
        <f>Exclosure.data.RAW!S255</f>
        <v>265.08225911</v>
      </c>
      <c r="T255">
        <f>Exclosure.data.RAW!T255</f>
        <v>2158.9371099539999</v>
      </c>
      <c r="U255" s="68" t="str">
        <f>Exclosure.data.RAW!U255</f>
        <v>Dig.mac</v>
      </c>
      <c r="V255" s="62">
        <f>Exclosure.data.RAW!V255</f>
        <v>1.75</v>
      </c>
      <c r="W255" s="62">
        <f>Exclosure.data.RAW!W255</f>
        <v>6</v>
      </c>
      <c r="X255" s="23">
        <f>Exclosure.data.RAW!X255</f>
        <v>17</v>
      </c>
      <c r="Y255" s="23">
        <f>Exclosure.data.RAW!Y255</f>
        <v>30</v>
      </c>
      <c r="Z255" s="158">
        <f>Exclosure.data.RAW!AB255</f>
        <v>3</v>
      </c>
      <c r="AA255" s="161">
        <f>Exclosure.data.RAW!AC255</f>
        <v>3.7</v>
      </c>
      <c r="AB255" s="54">
        <f>Exclosure.data.RAW!AD255</f>
        <v>10</v>
      </c>
      <c r="AC255" s="110">
        <f>Exclosure.data.RAW!AE255</f>
        <v>30</v>
      </c>
      <c r="AD255">
        <f>Exclosure.data.RAW!AH255</f>
        <v>12.14</v>
      </c>
      <c r="AE255" s="87">
        <f>Exclosure.data.RAW!AI255</f>
        <v>30.97</v>
      </c>
      <c r="AF255">
        <f>Exclosure.data.RAW!AJ255</f>
        <v>43.11</v>
      </c>
      <c r="AG255" s="122">
        <f>Exclosure.data.RAW!AK255</f>
        <v>5</v>
      </c>
      <c r="AH255" s="87">
        <f>Exclosure.data.RAW!AN255</f>
        <v>14</v>
      </c>
      <c r="AI255" s="5">
        <f>Exclosure.data.RAW!BO255</f>
        <v>19</v>
      </c>
      <c r="AJ255">
        <f>Exclosure.data.RAW!BP255</f>
        <v>-0.24485596707818932</v>
      </c>
      <c r="AL255" s="84">
        <f>Exclosure.data.RAW!BR255</f>
        <v>-0.58196159122085045</v>
      </c>
      <c r="AM255" s="84"/>
      <c r="AN255">
        <f>Exclosure.data.RAW!BT255</f>
        <v>-0.82681755829903991</v>
      </c>
    </row>
    <row r="256" spans="1:41" x14ac:dyDescent="0.25">
      <c r="A256" s="12" t="str">
        <f>Exclosure.data.RAW!A256</f>
        <v>SE_3_EX_H5</v>
      </c>
      <c r="B256" s="4" t="str">
        <f>Exclosure.data.RAW!B256</f>
        <v>SE_3_H5</v>
      </c>
      <c r="C256" s="4" t="str">
        <f>Exclosure.data.RAW!C256</f>
        <v>SE</v>
      </c>
      <c r="D256" s="4" t="str">
        <f>Exclosure.data.RAW!D256</f>
        <v>SE_3</v>
      </c>
      <c r="E256" s="4"/>
      <c r="F256" s="4" t="str">
        <f>Exclosure.data.RAW!F256</f>
        <v>Seronera</v>
      </c>
      <c r="G256" s="12" t="str">
        <f>Exclosure.data.RAW!G256</f>
        <v>SE</v>
      </c>
      <c r="H256" s="12" t="str">
        <f>Exclosure.data.RAW!H256</f>
        <v>W</v>
      </c>
      <c r="I256" s="22">
        <f>Exclosure.data.RAW!I256</f>
        <v>3</v>
      </c>
      <c r="J256" s="22"/>
      <c r="K256" s="12" t="str">
        <f>Exclosure.data.RAW!K256</f>
        <v>EX</v>
      </c>
      <c r="L256" s="12" t="str">
        <f>Exclosure.data.RAW!L256</f>
        <v>H5</v>
      </c>
      <c r="M256" s="22">
        <f>Exclosure.data.RAW!M256</f>
        <v>1027</v>
      </c>
      <c r="N256" s="75">
        <f>Exclosure.data.RAW!N256</f>
        <v>-2.4379910339999999</v>
      </c>
      <c r="O256" s="75">
        <f>Exclosure.data.RAW!O256</f>
        <v>34.855417963000001</v>
      </c>
      <c r="P256" s="19">
        <f>Exclosure.data.RAW!P256</f>
        <v>43003</v>
      </c>
      <c r="Q256" s="19">
        <f>Exclosure.data.RAW!Q256</f>
        <v>43084</v>
      </c>
      <c r="R256" s="21">
        <f>Exclosure.data.RAW!R256</f>
        <v>81</v>
      </c>
      <c r="S256" s="54">
        <f>Exclosure.data.RAW!S256</f>
        <v>265.08225911</v>
      </c>
      <c r="T256">
        <f>Exclosure.data.RAW!T256</f>
        <v>1628.7725917339999</v>
      </c>
      <c r="U256" s="68" t="str">
        <f>Exclosure.data.RAW!U256</f>
        <v>Dig.mac</v>
      </c>
      <c r="V256" s="62">
        <f>Exclosure.data.RAW!V256</f>
        <v>2</v>
      </c>
      <c r="W256" s="62">
        <f>Exclosure.data.RAW!W256</f>
        <v>4.8</v>
      </c>
      <c r="X256" s="23">
        <f>Exclosure.data.RAW!X256</f>
        <v>10</v>
      </c>
      <c r="Y256" s="23">
        <f>Exclosure.data.RAW!Y256</f>
        <v>25</v>
      </c>
      <c r="Z256" s="158">
        <f>Exclosure.data.RAW!AB256</f>
        <v>3</v>
      </c>
      <c r="AA256" s="161">
        <f>Exclosure.data.RAW!AC256</f>
        <v>15.8</v>
      </c>
      <c r="AB256" s="54">
        <f>Exclosure.data.RAW!AD256</f>
        <v>15</v>
      </c>
      <c r="AC256" s="110">
        <f>Exclosure.data.RAW!AE256</f>
        <v>45</v>
      </c>
      <c r="AD256">
        <f>Exclosure.data.RAW!AH256</f>
        <v>34.89</v>
      </c>
      <c r="AE256" s="87">
        <f>Exclosure.data.RAW!AI256</f>
        <v>53.18</v>
      </c>
      <c r="AF256">
        <f>Exclosure.data.RAW!AJ256</f>
        <v>88.07</v>
      </c>
      <c r="AG256" s="122">
        <f>Exclosure.data.RAW!AK256</f>
        <v>21.8</v>
      </c>
      <c r="AH256" s="87">
        <f>Exclosure.data.RAW!AN256</f>
        <v>12</v>
      </c>
      <c r="AI256" s="5">
        <f>Exclosure.data.RAW!BO256</f>
        <v>33.799999999999997</v>
      </c>
      <c r="AJ256">
        <f>Exclosure.data.RAW!BP256</f>
        <v>0.47805212620027443</v>
      </c>
      <c r="AK256">
        <f>Exclosure.data.RAW!BQ256</f>
        <v>0.5761316872427984</v>
      </c>
      <c r="AL256" s="84">
        <f>Exclosure.data.RAW!BR256</f>
        <v>-0.12551440329218108</v>
      </c>
      <c r="AM256" s="84">
        <f>Exclosure.data.RAW!BS256</f>
        <v>0.102880658436214</v>
      </c>
      <c r="AN256">
        <f>Exclosure.data.RAW!BT256</f>
        <v>0.35253772290809321</v>
      </c>
      <c r="AO256">
        <f>Exclosure.data.RAW!BU256</f>
        <v>0.67901234567901225</v>
      </c>
    </row>
    <row r="257" spans="1:41" x14ac:dyDescent="0.25">
      <c r="A257" s="12" t="str">
        <f>Exclosure.data.RAW!A257</f>
        <v>SE_3_EX2_H5</v>
      </c>
      <c r="B257" s="4" t="str">
        <f>Exclosure.data.RAW!B257</f>
        <v>SE_3_H5</v>
      </c>
      <c r="C257" s="4" t="str">
        <f>Exclosure.data.RAW!C257</f>
        <v>SE</v>
      </c>
      <c r="D257" s="4" t="str">
        <f>Exclosure.data.RAW!D257</f>
        <v>SE_3</v>
      </c>
      <c r="E257" s="4"/>
      <c r="F257" s="4" t="str">
        <f>Exclosure.data.RAW!F257</f>
        <v>Seronera</v>
      </c>
      <c r="G257" s="12" t="str">
        <f>Exclosure.data.RAW!G257</f>
        <v>SE</v>
      </c>
      <c r="H257" s="12" t="str">
        <f>Exclosure.data.RAW!H257</f>
        <v>W</v>
      </c>
      <c r="I257" s="22">
        <f>Exclosure.data.RAW!I257</f>
        <v>3</v>
      </c>
      <c r="J257" s="22"/>
      <c r="K257" s="12" t="str">
        <f>Exclosure.data.RAW!K257</f>
        <v>EX2</v>
      </c>
      <c r="L257" s="12" t="str">
        <f>Exclosure.data.RAW!L257</f>
        <v>H5</v>
      </c>
      <c r="M257" s="22">
        <f>Exclosure.data.RAW!M257</f>
        <v>1027</v>
      </c>
      <c r="N257" s="75">
        <f>Exclosure.data.RAW!N257</f>
        <v>-2.4379910339999999</v>
      </c>
      <c r="O257" s="75">
        <f>Exclosure.data.RAW!O257</f>
        <v>34.855417963000001</v>
      </c>
      <c r="P257" s="19">
        <f>Exclosure.data.RAW!P257</f>
        <v>43003</v>
      </c>
      <c r="Q257" s="19">
        <f>Exclosure.data.RAW!Q257</f>
        <v>43084</v>
      </c>
      <c r="R257" s="21">
        <f>Exclosure.data.RAW!R257</f>
        <v>81</v>
      </c>
      <c r="S257" s="54">
        <f>Exclosure.data.RAW!S257</f>
        <v>265.08225911</v>
      </c>
      <c r="T257">
        <f>Exclosure.data.RAW!T257</f>
        <v>1893.8548508440001</v>
      </c>
      <c r="U257" s="68" t="str">
        <f>Exclosure.data.RAW!U257</f>
        <v>Dig.mac</v>
      </c>
      <c r="V257" s="62">
        <f>Exclosure.data.RAW!V257</f>
        <v>3</v>
      </c>
      <c r="W257" s="62">
        <f>Exclosure.data.RAW!W257</f>
        <v>3.4</v>
      </c>
      <c r="X257" s="23">
        <f>Exclosure.data.RAW!X257</f>
        <v>23</v>
      </c>
      <c r="Y257" s="23">
        <f>Exclosure.data.RAW!Y257</f>
        <v>35</v>
      </c>
      <c r="Z257" s="158">
        <f>Exclosure.data.RAW!AB257</f>
        <v>4</v>
      </c>
      <c r="AA257" s="161">
        <f>Exclosure.data.RAW!AC257</f>
        <v>29</v>
      </c>
      <c r="AB257" s="54">
        <f>Exclosure.data.RAW!AD257</f>
        <v>20</v>
      </c>
      <c r="AC257" s="110">
        <f>Exclosure.data.RAW!AE257</f>
        <v>30</v>
      </c>
      <c r="AD257">
        <f>Exclosure.data.RAW!AH257</f>
        <v>18.62</v>
      </c>
      <c r="AE257" s="87">
        <f>Exclosure.data.RAW!AI257</f>
        <v>19.16</v>
      </c>
      <c r="AF257">
        <f>Exclosure.data.RAW!AJ257</f>
        <v>37.78</v>
      </c>
      <c r="AG257" s="122">
        <f>Exclosure.data.RAW!AK257</f>
        <v>9</v>
      </c>
      <c r="AH257" s="87">
        <f>Exclosure.data.RAW!AN257</f>
        <v>15</v>
      </c>
      <c r="AI257" s="5">
        <f>Exclosure.data.RAW!BO257</f>
        <v>24</v>
      </c>
      <c r="AJ257">
        <f>Exclosure.data.RAW!BP257</f>
        <v>3.9094650205761312E-2</v>
      </c>
      <c r="AK257">
        <f>Exclosure.data.RAW!BQ257</f>
        <v>0.13717421124828533</v>
      </c>
      <c r="AL257" s="84">
        <f>Exclosure.data.RAW!BR257</f>
        <v>-2.2633744855967083E-2</v>
      </c>
      <c r="AM257" s="84">
        <f>Exclosure.data.RAW!BS257</f>
        <v>0.20576131687242799</v>
      </c>
      <c r="AN257">
        <f>Exclosure.data.RAW!BT257</f>
        <v>1.6460905349794254E-2</v>
      </c>
      <c r="AO257">
        <f>Exclosure.data.RAW!BU257</f>
        <v>0.34293552812071332</v>
      </c>
    </row>
    <row r="258" spans="1:41" x14ac:dyDescent="0.25">
      <c r="A258" s="12" t="str">
        <f>Exclosure.data.RAW!A258</f>
        <v>SE_3_OP_H5</v>
      </c>
      <c r="B258" s="4" t="str">
        <f>Exclosure.data.RAW!B258</f>
        <v>SE_3_H5</v>
      </c>
      <c r="C258" s="4" t="str">
        <f>Exclosure.data.RAW!C258</f>
        <v>SE</v>
      </c>
      <c r="D258" s="4" t="str">
        <f>Exclosure.data.RAW!D258</f>
        <v>SE_3</v>
      </c>
      <c r="E258" s="4"/>
      <c r="F258" s="4" t="str">
        <f>Exclosure.data.RAW!F258</f>
        <v>Seronera</v>
      </c>
      <c r="G258" s="12" t="str">
        <f>Exclosure.data.RAW!G258</f>
        <v>SE</v>
      </c>
      <c r="H258" s="12" t="str">
        <f>Exclosure.data.RAW!H258</f>
        <v>W</v>
      </c>
      <c r="I258" s="22">
        <f>Exclosure.data.RAW!I258</f>
        <v>3</v>
      </c>
      <c r="J258" s="22"/>
      <c r="K258" s="12" t="str">
        <f>Exclosure.data.RAW!K258</f>
        <v>OP</v>
      </c>
      <c r="L258" s="12" t="str">
        <f>Exclosure.data.RAW!L258</f>
        <v>H5</v>
      </c>
      <c r="M258" s="22">
        <f>Exclosure.data.RAW!M258</f>
        <v>1027</v>
      </c>
      <c r="N258" s="75">
        <f>Exclosure.data.RAW!N258</f>
        <v>-2.4379910339999999</v>
      </c>
      <c r="O258" s="75">
        <f>Exclosure.data.RAW!O258</f>
        <v>34.855417963000001</v>
      </c>
      <c r="P258" s="19">
        <f>Exclosure.data.RAW!P258</f>
        <v>43003</v>
      </c>
      <c r="Q258" s="19">
        <f>Exclosure.data.RAW!Q258</f>
        <v>43084</v>
      </c>
      <c r="R258" s="21">
        <f>Exclosure.data.RAW!R258</f>
        <v>81</v>
      </c>
      <c r="S258" s="54">
        <f>Exclosure.data.RAW!S258</f>
        <v>265.08225911</v>
      </c>
      <c r="T258">
        <f>Exclosure.data.RAW!T258</f>
        <v>2158.9371099539999</v>
      </c>
      <c r="U258" s="68" t="str">
        <f>Exclosure.data.RAW!U258</f>
        <v>Dig.mac</v>
      </c>
      <c r="V258" s="62">
        <f>Exclosure.data.RAW!V258</f>
        <v>2.2999999999999998</v>
      </c>
      <c r="W258" s="62">
        <f>Exclosure.data.RAW!W258</f>
        <v>3.2</v>
      </c>
      <c r="X258" s="23">
        <f>Exclosure.data.RAW!X258</f>
        <v>15</v>
      </c>
      <c r="Y258" s="23">
        <f>Exclosure.data.RAW!Y258</f>
        <v>28</v>
      </c>
      <c r="Z258" s="158">
        <f>Exclosure.data.RAW!AB258</f>
        <v>2</v>
      </c>
      <c r="AA258" s="161">
        <f>Exclosure.data.RAW!AC258</f>
        <v>1.7</v>
      </c>
      <c r="AB258" s="54">
        <f>Exclosure.data.RAW!AD258</f>
        <v>10</v>
      </c>
      <c r="AC258" s="110">
        <f>Exclosure.data.RAW!AE258</f>
        <v>45</v>
      </c>
      <c r="AD258">
        <f>Exclosure.data.RAW!AH258</f>
        <v>7.86</v>
      </c>
      <c r="AE258" s="87">
        <f>Exclosure.data.RAW!AI258</f>
        <v>15.66</v>
      </c>
      <c r="AF258">
        <f>Exclosure.data.RAW!AJ258</f>
        <v>23.52</v>
      </c>
      <c r="AG258" s="122">
        <f>Exclosure.data.RAW!AK258</f>
        <v>5</v>
      </c>
      <c r="AH258" s="87">
        <f>Exclosure.data.RAW!AN258</f>
        <v>9</v>
      </c>
      <c r="AI258" s="5">
        <f>Exclosure.data.RAW!BO258</f>
        <v>14</v>
      </c>
      <c r="AJ258">
        <f>Exclosure.data.RAW!BP258</f>
        <v>-9.8079561042524022E-2</v>
      </c>
      <c r="AL258" s="84">
        <f>Exclosure.data.RAW!BR258</f>
        <v>-0.22839506172839505</v>
      </c>
      <c r="AM258" s="84"/>
      <c r="AN258">
        <f>Exclosure.data.RAW!BT258</f>
        <v>-0.32647462277091904</v>
      </c>
    </row>
    <row r="259" spans="1:41" x14ac:dyDescent="0.25">
      <c r="A259" s="12" t="str">
        <f>Exclosure.data.RAW!A259</f>
        <v>SE_4_EX_H5</v>
      </c>
      <c r="B259" s="4" t="str">
        <f>Exclosure.data.RAW!B259</f>
        <v>SE_4_H5</v>
      </c>
      <c r="C259" s="4" t="str">
        <f>Exclosure.data.RAW!C259</f>
        <v>SE</v>
      </c>
      <c r="D259" s="4" t="str">
        <f>Exclosure.data.RAW!D259</f>
        <v>SE_4</v>
      </c>
      <c r="E259" s="4"/>
      <c r="F259" s="4" t="str">
        <f>Exclosure.data.RAW!F259</f>
        <v>Seronera</v>
      </c>
      <c r="G259" s="12" t="str">
        <f>Exclosure.data.RAW!G259</f>
        <v>SE</v>
      </c>
      <c r="H259" s="12" t="str">
        <f>Exclosure.data.RAW!H259</f>
        <v>W</v>
      </c>
      <c r="I259" s="22">
        <f>Exclosure.data.RAW!I259</f>
        <v>4</v>
      </c>
      <c r="J259" s="22"/>
      <c r="K259" s="12" t="str">
        <f>Exclosure.data.RAW!K259</f>
        <v>EX</v>
      </c>
      <c r="L259" s="12" t="str">
        <f>Exclosure.data.RAW!L259</f>
        <v>H5</v>
      </c>
      <c r="M259" s="79">
        <f>Exclosure.data.RAW!M259</f>
        <v>1026</v>
      </c>
      <c r="N259" s="77">
        <f>Exclosure.data.RAW!N259</f>
        <v>-2.4380789599999999</v>
      </c>
      <c r="O259" s="77">
        <f>Exclosure.data.RAW!O259</f>
        <v>34.854988976999998</v>
      </c>
      <c r="P259" s="19">
        <f>Exclosure.data.RAW!P259</f>
        <v>43003</v>
      </c>
      <c r="Q259" s="19">
        <f>Exclosure.data.RAW!Q259</f>
        <v>43084</v>
      </c>
      <c r="R259" s="21">
        <f>Exclosure.data.RAW!R259</f>
        <v>81</v>
      </c>
      <c r="S259" s="54">
        <f>Exclosure.data.RAW!S259</f>
        <v>265.08225911</v>
      </c>
      <c r="T259">
        <f>Exclosure.data.RAW!T259</f>
        <v>1628.7725917339999</v>
      </c>
      <c r="U259" s="68" t="str">
        <f>Exclosure.data.RAW!U259</f>
        <v>Dig.mac</v>
      </c>
      <c r="V259" s="62">
        <f>Exclosure.data.RAW!V259</f>
        <v>2.75</v>
      </c>
      <c r="W259" s="62">
        <f>Exclosure.data.RAW!W259</f>
        <v>4.3</v>
      </c>
      <c r="X259" s="23">
        <f>Exclosure.data.RAW!X259</f>
        <v>20</v>
      </c>
      <c r="Y259" s="23">
        <f>Exclosure.data.RAW!Y259</f>
        <v>40</v>
      </c>
      <c r="Z259" s="158">
        <f>Exclosure.data.RAW!AB259</f>
        <v>5.5</v>
      </c>
      <c r="AA259" s="161">
        <f>Exclosure.data.RAW!AC259</f>
        <v>20.6</v>
      </c>
      <c r="AB259" s="54">
        <f>Exclosure.data.RAW!AD259</f>
        <v>30</v>
      </c>
      <c r="AC259" s="110">
        <f>Exclosure.data.RAW!AE259</f>
        <v>50</v>
      </c>
      <c r="AD259">
        <f>Exclosure.data.RAW!AH259</f>
        <v>18.329999999999998</v>
      </c>
      <c r="AE259" s="87">
        <f>Exclosure.data.RAW!AI259</f>
        <v>18.93</v>
      </c>
      <c r="AF259">
        <f>Exclosure.data.RAW!AJ259</f>
        <v>37.26</v>
      </c>
      <c r="AG259" s="122">
        <f>Exclosure.data.RAW!AK259</f>
        <v>12</v>
      </c>
      <c r="AH259" s="87">
        <f>Exclosure.data.RAW!AN259</f>
        <v>17</v>
      </c>
      <c r="AI259" s="5">
        <f>Exclosure.data.RAW!BO259</f>
        <v>29</v>
      </c>
      <c r="AJ259">
        <f>Exclosure.data.RAW!BP259</f>
        <v>-0.12345679012345678</v>
      </c>
      <c r="AK259">
        <f>Exclosure.data.RAW!BQ259</f>
        <v>-0.56207133058984915</v>
      </c>
      <c r="AL259" s="84">
        <f>Exclosure.data.RAW!BR259</f>
        <v>9.0877914951989047E-2</v>
      </c>
      <c r="AM259" s="84">
        <f>Exclosure.data.RAW!BS259</f>
        <v>6.8587105624142664E-2</v>
      </c>
      <c r="AN259">
        <f>Exclosure.data.RAW!BT259</f>
        <v>-3.2578875171467743E-2</v>
      </c>
      <c r="AO259">
        <f>Exclosure.data.RAW!BU259</f>
        <v>-0.49348422496570654</v>
      </c>
    </row>
    <row r="260" spans="1:41" x14ac:dyDescent="0.25">
      <c r="A260" s="12" t="str">
        <f>Exclosure.data.RAW!A260</f>
        <v>SE_4_EX2_H5</v>
      </c>
      <c r="B260" s="4" t="str">
        <f>Exclosure.data.RAW!B260</f>
        <v>SE_4_H5</v>
      </c>
      <c r="C260" s="4" t="str">
        <f>Exclosure.data.RAW!C260</f>
        <v>SE</v>
      </c>
      <c r="D260" s="4" t="str">
        <f>Exclosure.data.RAW!D260</f>
        <v>SE_4</v>
      </c>
      <c r="E260" s="4"/>
      <c r="F260" s="4" t="str">
        <f>Exclosure.data.RAW!F260</f>
        <v>Seronera</v>
      </c>
      <c r="G260" s="12" t="str">
        <f>Exclosure.data.RAW!G260</f>
        <v>SE</v>
      </c>
      <c r="H260" s="12" t="str">
        <f>Exclosure.data.RAW!H260</f>
        <v>W</v>
      </c>
      <c r="I260" s="22">
        <f>Exclosure.data.RAW!I260</f>
        <v>4</v>
      </c>
      <c r="J260" s="22"/>
      <c r="K260" s="12" t="str">
        <f>Exclosure.data.RAW!K260</f>
        <v>EX2</v>
      </c>
      <c r="L260" s="12" t="str">
        <f>Exclosure.data.RAW!L260</f>
        <v>H5</v>
      </c>
      <c r="M260" s="79">
        <f>Exclosure.data.RAW!M260</f>
        <v>1026</v>
      </c>
      <c r="N260" s="77">
        <f>Exclosure.data.RAW!N260</f>
        <v>-2.4380789599999999</v>
      </c>
      <c r="O260" s="77">
        <f>Exclosure.data.RAW!O260</f>
        <v>34.854988976999998</v>
      </c>
      <c r="P260" s="19">
        <f>Exclosure.data.RAW!P260</f>
        <v>43003</v>
      </c>
      <c r="Q260" s="19">
        <f>Exclosure.data.RAW!Q260</f>
        <v>43084</v>
      </c>
      <c r="R260" s="21">
        <f>Exclosure.data.RAW!R260</f>
        <v>81</v>
      </c>
      <c r="S260" s="54">
        <f>Exclosure.data.RAW!S260</f>
        <v>265.08225911</v>
      </c>
      <c r="T260">
        <f>Exclosure.data.RAW!T260</f>
        <v>1893.8548508440001</v>
      </c>
      <c r="U260" s="68" t="str">
        <f>Exclosure.data.RAW!U260</f>
        <v>Dig.mac</v>
      </c>
      <c r="V260" s="62">
        <f>Exclosure.data.RAW!V260</f>
        <v>4.3</v>
      </c>
      <c r="W260" s="62">
        <f>Exclosure.data.RAW!W260</f>
        <v>5.8</v>
      </c>
      <c r="X260" s="23">
        <f>Exclosure.data.RAW!X260</f>
        <v>25</v>
      </c>
      <c r="Y260" s="23">
        <f>Exclosure.data.RAW!Y260</f>
        <v>40</v>
      </c>
      <c r="Z260" s="158">
        <f>Exclosure.data.RAW!AB260</f>
        <v>7</v>
      </c>
      <c r="AA260" s="161">
        <f>Exclosure.data.RAW!AC260</f>
        <v>21.6</v>
      </c>
      <c r="AB260" s="54">
        <f>Exclosure.data.RAW!AD260</f>
        <v>25</v>
      </c>
      <c r="AC260" s="110">
        <f>Exclosure.data.RAW!AE260</f>
        <v>65</v>
      </c>
      <c r="AD260">
        <f>Exclosure.data.RAW!AH260</f>
        <v>27.72</v>
      </c>
      <c r="AE260" s="87">
        <f>Exclosure.data.RAW!AI260</f>
        <v>23.55</v>
      </c>
      <c r="AF260">
        <f>Exclosure.data.RAW!AJ260</f>
        <v>51.269999999999996</v>
      </c>
      <c r="AG260" s="122">
        <f>Exclosure.data.RAW!AK260</f>
        <v>15</v>
      </c>
      <c r="AH260" s="87">
        <f>Exclosure.data.RAW!AN260</f>
        <v>37.43</v>
      </c>
      <c r="AI260" s="5">
        <f>Exclosure.data.RAW!BO260</f>
        <v>52.43</v>
      </c>
      <c r="AJ260">
        <f>Exclosure.data.RAW!BP260</f>
        <v>-2.0576131687242784E-2</v>
      </c>
      <c r="AK260">
        <f>Exclosure.data.RAW!BQ260</f>
        <v>-0.45919067215363518</v>
      </c>
      <c r="AL260" s="84">
        <f>Exclosure.data.RAW!BR260</f>
        <v>0.79149519890260633</v>
      </c>
      <c r="AM260" s="84">
        <f>Exclosure.data.RAW!BS260</f>
        <v>0.76920438957476001</v>
      </c>
      <c r="AN260">
        <f>Exclosure.data.RAW!BT260</f>
        <v>0.77091906721536363</v>
      </c>
      <c r="AO260">
        <f>Exclosure.data.RAW!BU260</f>
        <v>0.31001371742112482</v>
      </c>
    </row>
    <row r="261" spans="1:41" x14ac:dyDescent="0.25">
      <c r="A261" s="33" t="str">
        <f>Exclosure.data.RAW!A261</f>
        <v>SE_4_OP_H5</v>
      </c>
      <c r="B261" s="35" t="str">
        <f>Exclosure.data.RAW!B261</f>
        <v>SE_4_H5</v>
      </c>
      <c r="C261" s="35" t="str">
        <f>Exclosure.data.RAW!C261</f>
        <v>SE</v>
      </c>
      <c r="D261" s="35" t="str">
        <f>Exclosure.data.RAW!D261</f>
        <v>SE_4</v>
      </c>
      <c r="E261" s="35"/>
      <c r="F261" s="35" t="str">
        <f>Exclosure.data.RAW!F261</f>
        <v>Seronera</v>
      </c>
      <c r="G261" s="33" t="str">
        <f>Exclosure.data.RAW!G261</f>
        <v>SE</v>
      </c>
      <c r="H261" s="33" t="str">
        <f>Exclosure.data.RAW!H261</f>
        <v>W</v>
      </c>
      <c r="I261" s="47">
        <f>Exclosure.data.RAW!I261</f>
        <v>4</v>
      </c>
      <c r="J261" s="47"/>
      <c r="K261" s="33" t="str">
        <f>Exclosure.data.RAW!K261</f>
        <v>OP</v>
      </c>
      <c r="L261" s="33" t="str">
        <f>Exclosure.data.RAW!L261</f>
        <v>H5</v>
      </c>
      <c r="M261" s="47">
        <f>Exclosure.data.RAW!M261</f>
        <v>1026</v>
      </c>
      <c r="N261" s="76">
        <f>Exclosure.data.RAW!N261</f>
        <v>-2.4380789599999999</v>
      </c>
      <c r="O261" s="76">
        <f>Exclosure.data.RAW!O261</f>
        <v>34.854988976999998</v>
      </c>
      <c r="P261" s="36">
        <f>Exclosure.data.RAW!P261</f>
        <v>43003</v>
      </c>
      <c r="Q261" s="36">
        <f>Exclosure.data.RAW!Q261</f>
        <v>43084</v>
      </c>
      <c r="R261" s="41">
        <f>Exclosure.data.RAW!R261</f>
        <v>81</v>
      </c>
      <c r="S261" s="55">
        <f>Exclosure.data.RAW!S261</f>
        <v>265.08225911</v>
      </c>
      <c r="T261">
        <f>Exclosure.data.RAW!T261</f>
        <v>2158.9371099539999</v>
      </c>
      <c r="U261" s="69" t="str">
        <f>Exclosure.data.RAW!U261</f>
        <v>Dig.mac</v>
      </c>
      <c r="V261" s="63">
        <f>Exclosure.data.RAW!V261</f>
        <v>4.4000000000000004</v>
      </c>
      <c r="W261" s="63">
        <f>Exclosure.data.RAW!W261</f>
        <v>8.4</v>
      </c>
      <c r="X261" s="82">
        <f>Exclosure.data.RAW!X261</f>
        <v>25</v>
      </c>
      <c r="Y261" s="82">
        <f>Exclosure.data.RAW!Y261</f>
        <v>45</v>
      </c>
      <c r="Z261" s="159">
        <f>Exclosure.data.RAW!AB261</f>
        <v>4.5</v>
      </c>
      <c r="AA261" s="160">
        <f>Exclosure.data.RAW!AC261</f>
        <v>16.399999999999999</v>
      </c>
      <c r="AB261" s="55">
        <f>Exclosure.data.RAW!AD261</f>
        <v>10</v>
      </c>
      <c r="AC261" s="160">
        <f>Exclosure.data.RAW!AE261</f>
        <v>45</v>
      </c>
      <c r="AD261" s="34">
        <f>Exclosure.data.RAW!AH261</f>
        <v>15.6</v>
      </c>
      <c r="AE261" s="88">
        <f>Exclosure.data.RAW!AI261</f>
        <v>14.35</v>
      </c>
      <c r="AF261" s="34">
        <f>Exclosure.data.RAW!AJ261</f>
        <v>29.95</v>
      </c>
      <c r="AG261" s="126">
        <f>Exclosure.data.RAW!AK261</f>
        <v>28.39</v>
      </c>
      <c r="AH261" s="88">
        <f>Exclosure.data.RAW!AN261</f>
        <v>15</v>
      </c>
      <c r="AI261" s="187">
        <f>Exclosure.data.RAW!BO261</f>
        <v>43.39</v>
      </c>
      <c r="AJ261" s="34">
        <f>Exclosure.data.RAW!BP261</f>
        <v>0.43861454046639231</v>
      </c>
      <c r="AK261" s="34"/>
      <c r="AL261" s="86">
        <f>Exclosure.data.RAW!BR261</f>
        <v>2.229080932784638E-2</v>
      </c>
      <c r="AM261" s="86"/>
      <c r="AN261" s="34">
        <f>Exclosure.data.RAW!BT261</f>
        <v>0.46090534979423869</v>
      </c>
      <c r="AO261" s="34"/>
    </row>
    <row r="262" spans="1:41" x14ac:dyDescent="0.25">
      <c r="A262" s="12" t="str">
        <f>Exclosure.data.RAW!A262</f>
        <v>WET_W_1_EX_H6</v>
      </c>
      <c r="B262" s="4" t="str">
        <f>Exclosure.data.RAW!B262</f>
        <v>WET_W_1_H6</v>
      </c>
      <c r="C262" s="4" t="str">
        <f>Exclosure.data.RAW!C262</f>
        <v>WET_W</v>
      </c>
      <c r="D262" s="4" t="str">
        <f>Exclosure.data.RAW!D262</f>
        <v>WET_W_1</v>
      </c>
      <c r="E262" s="4" t="str">
        <f>Exclosure.data.RAW!E262</f>
        <v>WET_W_3</v>
      </c>
      <c r="F262" s="4" t="str">
        <f>Exclosure.data.RAW!F262</f>
        <v>Handajega</v>
      </c>
      <c r="G262" s="12" t="str">
        <f>Exclosure.data.RAW!G262</f>
        <v>WET</v>
      </c>
      <c r="H262" s="12" t="str">
        <f>Exclosure.data.RAW!H262</f>
        <v>W</v>
      </c>
      <c r="I262" s="22">
        <f>Exclosure.data.RAW!I262</f>
        <v>1</v>
      </c>
      <c r="J262" s="22">
        <v>3</v>
      </c>
      <c r="K262" s="12" t="str">
        <f>Exclosure.data.RAW!K262</f>
        <v>EX</v>
      </c>
      <c r="L262" s="12" t="str">
        <f>Exclosure.data.RAW!L262</f>
        <v>H6</v>
      </c>
      <c r="M262" s="21">
        <f>Exclosure.data.RAW!M262</f>
        <v>954</v>
      </c>
      <c r="N262" s="75">
        <f>Exclosure.data.RAW!N262</f>
        <v>-2.2724839860000001</v>
      </c>
      <c r="O262" s="75">
        <f>Exclosure.data.RAW!O262</f>
        <v>34.023325982999999</v>
      </c>
      <c r="P262" s="19">
        <f>Exclosure.data.RAW!P262</f>
        <v>43083</v>
      </c>
      <c r="Q262" s="19">
        <f>Exclosure.data.RAW!Q262</f>
        <v>43169</v>
      </c>
      <c r="R262" s="21">
        <f>Exclosure.data.RAW!R262</f>
        <v>86</v>
      </c>
      <c r="S262" s="101">
        <f>Exclosure.data.RAW!S262</f>
        <v>320.24547267200001</v>
      </c>
      <c r="T262">
        <f>Exclosure.data.RAW!T262</f>
        <v>2420.8407732340002</v>
      </c>
      <c r="U262" s="68" t="str">
        <f>Exclosure.data.RAW!U262</f>
        <v>The.tri</v>
      </c>
      <c r="V262" s="64">
        <f>Exclosure.data.RAW!V262</f>
        <v>2.5</v>
      </c>
      <c r="W262" s="64">
        <f>Exclosure.data.RAW!W262</f>
        <v>40.4</v>
      </c>
      <c r="X262" s="83">
        <f>Exclosure.data.RAW!X262</f>
        <v>20</v>
      </c>
      <c r="Y262" s="83">
        <f>Exclosure.data.RAW!Y262</f>
        <v>75</v>
      </c>
      <c r="Z262" s="158">
        <f>Exclosure.data.RAW!AB262</f>
        <v>3.5</v>
      </c>
      <c r="AA262" s="161">
        <f>Exclosure.data.RAW!AC262</f>
        <v>26.5</v>
      </c>
      <c r="AB262" s="162">
        <f>Exclosure.data.RAW!AD262</f>
        <v>35</v>
      </c>
      <c r="AC262" s="163">
        <f>Exclosure.data.RAW!AE262</f>
        <v>60</v>
      </c>
      <c r="AD262" s="54">
        <f>Exclosure.data.RAW!AH262</f>
        <v>14</v>
      </c>
      <c r="AE262" s="87">
        <f>Exclosure.data.RAW!AI262</f>
        <v>41.45</v>
      </c>
      <c r="AF262" s="54">
        <f>Exclosure.data.RAW!AJ262</f>
        <v>55.45</v>
      </c>
      <c r="AG262" s="122">
        <f>Exclosure.data.RAW!AK262</f>
        <v>39.22</v>
      </c>
      <c r="AH262" s="85">
        <f>Exclosure.data.RAW!AN262</f>
        <v>26.49</v>
      </c>
      <c r="AI262" s="5">
        <f>Exclosure.data.RAW!BO262</f>
        <v>65.709999999999994</v>
      </c>
      <c r="AJ262">
        <f>Exclosure.data.RAW!BP262</f>
        <v>1.0729974160206717</v>
      </c>
      <c r="AK262">
        <f>Exclosure.data.RAW!BQ262</f>
        <v>-0.19799741602067192</v>
      </c>
      <c r="AL262" s="84">
        <f>Exclosure.data.RAW!BR262</f>
        <v>0.11272609819121443</v>
      </c>
      <c r="AM262" s="84">
        <f>Exclosure.data.RAW!BS262</f>
        <v>0.59205426356589141</v>
      </c>
      <c r="AN262">
        <f>Exclosure.data.RAW!BT262</f>
        <v>1.1857235142118863</v>
      </c>
      <c r="AO262">
        <f>Exclosure.data.RAW!BU262</f>
        <v>0.39405684754521925</v>
      </c>
    </row>
    <row r="263" spans="1:41" x14ac:dyDescent="0.25">
      <c r="A263" s="12" t="str">
        <f>Exclosure.data.RAW!A263</f>
        <v>WET_W_1_OP_H6</v>
      </c>
      <c r="B263" s="4" t="str">
        <f>Exclosure.data.RAW!B263</f>
        <v>WET_W_1_H6</v>
      </c>
      <c r="C263" s="4" t="str">
        <f>Exclosure.data.RAW!C263</f>
        <v>WET_W</v>
      </c>
      <c r="D263" s="4" t="str">
        <f>Exclosure.data.RAW!D263</f>
        <v>WET_W_1</v>
      </c>
      <c r="E263" s="4" t="str">
        <f>Exclosure.data.RAW!E263</f>
        <v>WET_W_3</v>
      </c>
      <c r="F263" s="4" t="str">
        <f>Exclosure.data.RAW!F263</f>
        <v>Handajega</v>
      </c>
      <c r="G263" s="12" t="str">
        <f>Exclosure.data.RAW!G263</f>
        <v>WET</v>
      </c>
      <c r="H263" s="12" t="str">
        <f>Exclosure.data.RAW!H263</f>
        <v>W</v>
      </c>
      <c r="I263" s="22">
        <f>Exclosure.data.RAW!I263</f>
        <v>1</v>
      </c>
      <c r="J263" s="22">
        <v>3</v>
      </c>
      <c r="K263" s="12" t="str">
        <f>Exclosure.data.RAW!K263</f>
        <v>OP</v>
      </c>
      <c r="L263" s="12" t="str">
        <f>Exclosure.data.RAW!L263</f>
        <v>H6</v>
      </c>
      <c r="M263" s="21">
        <f>Exclosure.data.RAW!M263</f>
        <v>954</v>
      </c>
      <c r="N263" s="75">
        <f>Exclosure.data.RAW!N263</f>
        <v>-2.2724839860000001</v>
      </c>
      <c r="O263" s="75">
        <f>Exclosure.data.RAW!O263</f>
        <v>34.023325982999999</v>
      </c>
      <c r="P263" s="19">
        <f>Exclosure.data.RAW!P263</f>
        <v>43083</v>
      </c>
      <c r="Q263" s="19">
        <f>Exclosure.data.RAW!Q263</f>
        <v>43169</v>
      </c>
      <c r="R263" s="21">
        <f>Exclosure.data.RAW!R263</f>
        <v>86</v>
      </c>
      <c r="S263" s="101">
        <f>Exclosure.data.RAW!S263</f>
        <v>320.24547267200001</v>
      </c>
      <c r="T263">
        <f>Exclosure.data.RAW!T263</f>
        <v>2741.0862459059999</v>
      </c>
      <c r="U263" s="68" t="str">
        <f>Exclosure.data.RAW!U263</f>
        <v>The.tri</v>
      </c>
      <c r="V263" s="64">
        <f>Exclosure.data.RAW!V263</f>
        <v>4</v>
      </c>
      <c r="W263" s="64">
        <f>Exclosure.data.RAW!W263</f>
        <v>44.4</v>
      </c>
      <c r="X263" s="83">
        <f>Exclosure.data.RAW!X263</f>
        <v>10</v>
      </c>
      <c r="Y263" s="83">
        <f>Exclosure.data.RAW!Y263</f>
        <v>60</v>
      </c>
      <c r="Z263" s="158">
        <f>Exclosure.data.RAW!AB263</f>
        <v>3.5</v>
      </c>
      <c r="AA263" s="161">
        <f>Exclosure.data.RAW!AC263</f>
        <v>16.25</v>
      </c>
      <c r="AB263" s="162">
        <f>Exclosure.data.RAW!AD263</f>
        <v>35</v>
      </c>
      <c r="AC263" s="163">
        <f>Exclosure.data.RAW!AE263</f>
        <v>50</v>
      </c>
      <c r="AD263" s="54">
        <f>Exclosure.data.RAW!AH263</f>
        <v>6</v>
      </c>
      <c r="AE263" s="87">
        <f>Exclosure.data.RAW!AI263</f>
        <v>23</v>
      </c>
      <c r="AF263" s="54">
        <f>Exclosure.data.RAW!AJ263</f>
        <v>29</v>
      </c>
      <c r="AG263" s="122">
        <f>Exclosure.data.RAW!AK263</f>
        <v>45.35</v>
      </c>
      <c r="AH263" s="87">
        <f>Exclosure.data.RAW!AN263</f>
        <v>8.16</v>
      </c>
      <c r="AI263" s="5">
        <f>Exclosure.data.RAW!BO263</f>
        <v>53.510000000000005</v>
      </c>
      <c r="AJ263">
        <f>Exclosure.data.RAW!BP263</f>
        <v>1.2709948320413438</v>
      </c>
      <c r="AL263" s="84">
        <f>Exclosure.data.RAW!BR263</f>
        <v>-0.47932816537467698</v>
      </c>
      <c r="AM263" s="84"/>
      <c r="AN263">
        <f>Exclosure.data.RAW!BT263</f>
        <v>0.79166666666666696</v>
      </c>
    </row>
    <row r="264" spans="1:41" x14ac:dyDescent="0.25">
      <c r="A264" s="12" t="str">
        <f>Exclosure.data.RAW!A264</f>
        <v>WET_W_2_EX_H6</v>
      </c>
      <c r="B264" s="4" t="str">
        <f>Exclosure.data.RAW!B264</f>
        <v>WET_W_2_H6</v>
      </c>
      <c r="C264" s="4" t="str">
        <f>Exclosure.data.RAW!C264</f>
        <v>WET_W</v>
      </c>
      <c r="D264" s="4" t="str">
        <f>Exclosure.data.RAW!D264</f>
        <v>WET_W_2</v>
      </c>
      <c r="E264" s="4" t="str">
        <f>Exclosure.data.RAW!E264</f>
        <v>WET_W_4</v>
      </c>
      <c r="F264" s="4" t="str">
        <f>Exclosure.data.RAW!F264</f>
        <v>Handajega</v>
      </c>
      <c r="G264" s="12" t="str">
        <f>Exclosure.data.RAW!G264</f>
        <v>WET</v>
      </c>
      <c r="H264" s="12" t="str">
        <f>Exclosure.data.RAW!H264</f>
        <v>W</v>
      </c>
      <c r="I264" s="22">
        <f>Exclosure.data.RAW!I264</f>
        <v>2</v>
      </c>
      <c r="J264" s="22">
        <v>4</v>
      </c>
      <c r="K264" s="12" t="str">
        <f>Exclosure.data.RAW!K264</f>
        <v>EX</v>
      </c>
      <c r="L264" s="12" t="str">
        <f>Exclosure.data.RAW!L264</f>
        <v>H6</v>
      </c>
      <c r="M264" s="21">
        <f>Exclosure.data.RAW!M264</f>
        <v>953</v>
      </c>
      <c r="N264" s="75">
        <f>Exclosure.data.RAW!N264</f>
        <v>-2.2783000210000002</v>
      </c>
      <c r="O264" s="75">
        <f>Exclosure.data.RAW!O264</f>
        <v>34.024458965000001</v>
      </c>
      <c r="P264" s="19">
        <f>Exclosure.data.RAW!P264</f>
        <v>43083</v>
      </c>
      <c r="Q264" s="19">
        <f>Exclosure.data.RAW!Q264</f>
        <v>43169</v>
      </c>
      <c r="R264" s="21">
        <f>Exclosure.data.RAW!R264</f>
        <v>86</v>
      </c>
      <c r="S264" s="101">
        <f>Exclosure.data.RAW!S264</f>
        <v>320.24547267200001</v>
      </c>
      <c r="T264">
        <f>Exclosure.data.RAW!T264</f>
        <v>2420.8407732340002</v>
      </c>
      <c r="U264" s="68" t="str">
        <f>Exclosure.data.RAW!U264</f>
        <v>The.tri</v>
      </c>
      <c r="V264" s="64">
        <f>Exclosure.data.RAW!V264</f>
        <v>1.8</v>
      </c>
      <c r="W264" s="64">
        <f>Exclosure.data.RAW!W264</f>
        <v>17.399999999999999</v>
      </c>
      <c r="X264" s="83">
        <f>Exclosure.data.RAW!X264</f>
        <v>10</v>
      </c>
      <c r="Y264" s="83">
        <f>Exclosure.data.RAW!Y264</f>
        <v>65</v>
      </c>
      <c r="Z264" s="158">
        <f>Exclosure.data.RAW!AB264</f>
        <v>4</v>
      </c>
      <c r="AA264" s="161">
        <f>Exclosure.data.RAW!AC264</f>
        <v>25.25</v>
      </c>
      <c r="AB264" s="162">
        <f>Exclosure.data.RAW!AD264</f>
        <v>10</v>
      </c>
      <c r="AC264" s="163">
        <f>Exclosure.data.RAW!AE264</f>
        <v>70</v>
      </c>
      <c r="AD264" s="54">
        <f>Exclosure.data.RAW!AH264</f>
        <v>12</v>
      </c>
      <c r="AE264" s="85">
        <f>Exclosure.data.RAW!AI264</f>
        <v>9</v>
      </c>
      <c r="AF264" s="54">
        <f>Exclosure.data.RAW!AJ264</f>
        <v>21</v>
      </c>
      <c r="AG264" s="122">
        <f>Exclosure.data.RAW!AK264</f>
        <v>8.33</v>
      </c>
      <c r="AH264" s="87">
        <f>Exclosure.data.RAW!AN264</f>
        <v>92.14</v>
      </c>
      <c r="AI264" s="5">
        <f>Exclosure.data.RAW!BO264</f>
        <v>100.47</v>
      </c>
      <c r="AJ264">
        <f>Exclosure.data.RAW!BP264</f>
        <v>-8.624031007751938E-2</v>
      </c>
      <c r="AK264">
        <f>Exclosure.data.RAW!BQ264</f>
        <v>-0.8969638242894058</v>
      </c>
      <c r="AL264" s="84">
        <f>Exclosure.data.RAW!BR264</f>
        <v>1.9748062015503878</v>
      </c>
      <c r="AM264" s="84">
        <f>Exclosure.data.RAW!BS264</f>
        <v>2.2338501291989665</v>
      </c>
      <c r="AN264">
        <f>Exclosure.data.RAW!BT264</f>
        <v>1.888565891472868</v>
      </c>
      <c r="AO264">
        <f>Exclosure.data.RAW!BU264</f>
        <v>1.3368863049095607</v>
      </c>
    </row>
    <row r="265" spans="1:41" x14ac:dyDescent="0.25">
      <c r="A265" s="12" t="str">
        <f>Exclosure.data.RAW!A265</f>
        <v>WET_W_2_OP_H6</v>
      </c>
      <c r="B265" s="4" t="str">
        <f>Exclosure.data.RAW!B265</f>
        <v>WET_W_2_H6</v>
      </c>
      <c r="C265" s="4" t="str">
        <f>Exclosure.data.RAW!C265</f>
        <v>WET_W</v>
      </c>
      <c r="D265" s="4" t="str">
        <f>Exclosure.data.RAW!D265</f>
        <v>WET_W_2</v>
      </c>
      <c r="E265" s="4" t="str">
        <f>Exclosure.data.RAW!E265</f>
        <v>WET_W_4</v>
      </c>
      <c r="F265" s="4" t="str">
        <f>Exclosure.data.RAW!F265</f>
        <v>Handajega</v>
      </c>
      <c r="G265" s="12" t="str">
        <f>Exclosure.data.RAW!G265</f>
        <v>WET</v>
      </c>
      <c r="H265" s="12" t="str">
        <f>Exclosure.data.RAW!H265</f>
        <v>W</v>
      </c>
      <c r="I265" s="22">
        <f>Exclosure.data.RAW!I265</f>
        <v>2</v>
      </c>
      <c r="J265" s="22">
        <v>4</v>
      </c>
      <c r="K265" s="12" t="str">
        <f>Exclosure.data.RAW!K265</f>
        <v>OP</v>
      </c>
      <c r="L265" s="12" t="str">
        <f>Exclosure.data.RAW!L265</f>
        <v>H6</v>
      </c>
      <c r="M265" s="21">
        <f>Exclosure.data.RAW!M265</f>
        <v>953</v>
      </c>
      <c r="N265" s="75">
        <f>Exclosure.data.RAW!N265</f>
        <v>-2.2783000210000002</v>
      </c>
      <c r="O265" s="75">
        <f>Exclosure.data.RAW!O265</f>
        <v>34.024458965000001</v>
      </c>
      <c r="P265" s="19">
        <f>Exclosure.data.RAW!P265</f>
        <v>43083</v>
      </c>
      <c r="Q265" s="19">
        <f>Exclosure.data.RAW!Q265</f>
        <v>43169</v>
      </c>
      <c r="R265" s="21">
        <f>Exclosure.data.RAW!R265</f>
        <v>86</v>
      </c>
      <c r="S265" s="101">
        <f>Exclosure.data.RAW!S265</f>
        <v>320.24547267200001</v>
      </c>
      <c r="T265">
        <f>Exclosure.data.RAW!T265</f>
        <v>2741.0862459059999</v>
      </c>
      <c r="U265" s="68" t="str">
        <f>Exclosure.data.RAW!U265</f>
        <v>The.tri</v>
      </c>
      <c r="V265" s="64">
        <f>Exclosure.data.RAW!V265</f>
        <v>3</v>
      </c>
      <c r="W265" s="64">
        <f>Exclosure.data.RAW!W265</f>
        <v>26</v>
      </c>
      <c r="X265" s="83">
        <f>Exclosure.data.RAW!X265</f>
        <v>25</v>
      </c>
      <c r="Y265" s="83">
        <f>Exclosure.data.RAW!Y265</f>
        <v>85</v>
      </c>
      <c r="Z265" s="158">
        <f>Exclosure.data.RAW!AB265</f>
        <v>4</v>
      </c>
      <c r="AA265" s="161">
        <f>Exclosure.data.RAW!AC265</f>
        <v>7</v>
      </c>
      <c r="AB265" s="162">
        <f>Exclosure.data.RAW!AD265</f>
        <v>25</v>
      </c>
      <c r="AC265" s="163">
        <f>Exclosure.data.RAW!AE265</f>
        <v>60</v>
      </c>
      <c r="AD265" s="54">
        <f>Exclosure.data.RAW!AH265</f>
        <v>11</v>
      </c>
      <c r="AE265" s="85">
        <f>Exclosure.data.RAW!AI265</f>
        <v>31</v>
      </c>
      <c r="AF265" s="54">
        <f>Exclosure.data.RAW!AJ265</f>
        <v>42</v>
      </c>
      <c r="AG265" s="122">
        <f>Exclosure.data.RAW!AK265</f>
        <v>36.1</v>
      </c>
      <c r="AH265" s="87">
        <f>Exclosure.data.RAW!AN265</f>
        <v>22.98</v>
      </c>
      <c r="AI265" s="5">
        <f>Exclosure.data.RAW!BO265</f>
        <v>59.08</v>
      </c>
      <c r="AJ265">
        <f>Exclosure.data.RAW!BP265</f>
        <v>0.81072351421188638</v>
      </c>
      <c r="AL265" s="84">
        <f>Exclosure.data.RAW!BR265</f>
        <v>-0.25904392764857881</v>
      </c>
      <c r="AM265" s="84"/>
      <c r="AN265">
        <f>Exclosure.data.RAW!BT265</f>
        <v>0.55167958656330751</v>
      </c>
    </row>
    <row r="266" spans="1:41" x14ac:dyDescent="0.25">
      <c r="A266" s="12" t="str">
        <f>Exclosure.data.RAW!A266</f>
        <v>WET_W_3_EX_H6</v>
      </c>
      <c r="B266" s="4" t="str">
        <f>Exclosure.data.RAW!B266</f>
        <v>WET_W_3_H6</v>
      </c>
      <c r="C266" s="4" t="str">
        <f>Exclosure.data.RAW!C266</f>
        <v>WET_W</v>
      </c>
      <c r="D266" s="4" t="str">
        <f>Exclosure.data.RAW!D266</f>
        <v>WET_W_3</v>
      </c>
      <c r="E266" s="4" t="str">
        <f>Exclosure.data.RAW!E266</f>
        <v>WET_W_1</v>
      </c>
      <c r="F266" s="4" t="str">
        <f>Exclosure.data.RAW!F266</f>
        <v>Handajega</v>
      </c>
      <c r="G266" s="12" t="str">
        <f>Exclosure.data.RAW!G266</f>
        <v>WET</v>
      </c>
      <c r="H266" s="12" t="str">
        <f>Exclosure.data.RAW!H266</f>
        <v>W</v>
      </c>
      <c r="I266" s="22">
        <f>Exclosure.data.RAW!I266</f>
        <v>3</v>
      </c>
      <c r="J266" s="22">
        <v>1</v>
      </c>
      <c r="K266" s="12" t="str">
        <f>Exclosure.data.RAW!K266</f>
        <v>EX</v>
      </c>
      <c r="L266" s="12" t="str">
        <f>Exclosure.data.RAW!L266</f>
        <v>H6</v>
      </c>
      <c r="M266" s="21">
        <f>Exclosure.data.RAW!M266</f>
        <v>951</v>
      </c>
      <c r="N266" s="75">
        <f>Exclosure.data.RAW!N266</f>
        <v>-2.2779990269999999</v>
      </c>
      <c r="O266" s="75">
        <f>Exclosure.data.RAW!O266</f>
        <v>34.027678035000001</v>
      </c>
      <c r="P266" s="19">
        <f>Exclosure.data.RAW!P266</f>
        <v>43083</v>
      </c>
      <c r="Q266" s="19">
        <f>Exclosure.data.RAW!Q266</f>
        <v>43169</v>
      </c>
      <c r="R266" s="21">
        <f>Exclosure.data.RAW!R266</f>
        <v>86</v>
      </c>
      <c r="S266" s="101">
        <f>Exclosure.data.RAW!S266</f>
        <v>320.24547267200001</v>
      </c>
      <c r="T266">
        <f>Exclosure.data.RAW!T266</f>
        <v>2426.5323444700002</v>
      </c>
      <c r="U266" s="68" t="str">
        <f>Exclosure.data.RAW!U266</f>
        <v>The.tri</v>
      </c>
      <c r="V266" s="64">
        <f>Exclosure.data.RAW!V266</f>
        <v>5.5</v>
      </c>
      <c r="W266" s="64">
        <f>Exclosure.data.RAW!W266</f>
        <v>48</v>
      </c>
      <c r="X266" s="83">
        <f>Exclosure.data.RAW!X266</f>
        <v>50</v>
      </c>
      <c r="Y266" s="83">
        <f>Exclosure.data.RAW!Y266</f>
        <v>78</v>
      </c>
      <c r="Z266" s="158">
        <f>Exclosure.data.RAW!AB266</f>
        <v>2.5</v>
      </c>
      <c r="AA266" s="161">
        <f>Exclosure.data.RAW!AC266</f>
        <v>4.5</v>
      </c>
      <c r="AB266" s="162">
        <f>Exclosure.data.RAW!AD266</f>
        <v>20</v>
      </c>
      <c r="AC266" s="163">
        <f>Exclosure.data.RAW!AE266</f>
        <v>30</v>
      </c>
      <c r="AD266" s="54">
        <f>Exclosure.data.RAW!AH266</f>
        <v>19</v>
      </c>
      <c r="AE266" s="87">
        <f>Exclosure.data.RAW!AI266</f>
        <v>27</v>
      </c>
      <c r="AF266" s="54">
        <f>Exclosure.data.RAW!AJ266</f>
        <v>46</v>
      </c>
      <c r="AG266" s="122">
        <f>Exclosure.data.RAW!AK266</f>
        <v>5.78</v>
      </c>
      <c r="AH266" s="85">
        <f>Exclosure.data.RAW!AN266</f>
        <v>6.07</v>
      </c>
      <c r="AI266" s="5">
        <f>Exclosure.data.RAW!BO266</f>
        <v>11.850000000000001</v>
      </c>
      <c r="AJ266">
        <f>Exclosure.data.RAW!BP266</f>
        <v>-3.9405684754521955E-2</v>
      </c>
      <c r="AK266">
        <f>Exclosure.data.RAW!BQ266</f>
        <v>0.12661498708010335</v>
      </c>
      <c r="AL266" s="84">
        <f>Exclosure.data.RAW!BR266</f>
        <v>3.4560723514211897E-2</v>
      </c>
      <c r="AM266" s="84">
        <f>Exclosure.data.RAW!BS266</f>
        <v>-1.7118863049095587E-2</v>
      </c>
      <c r="AN266">
        <f>Exclosure.data.RAW!BT266</f>
        <v>-4.8449612403100315E-3</v>
      </c>
      <c r="AO266">
        <f>Exclosure.data.RAW!BU266</f>
        <v>0.10949612403100782</v>
      </c>
    </row>
    <row r="267" spans="1:41" x14ac:dyDescent="0.25">
      <c r="A267" s="12" t="str">
        <f>Exclosure.data.RAW!A267</f>
        <v>WET_W_3_OP_H6</v>
      </c>
      <c r="B267" s="4" t="str">
        <f>Exclosure.data.RAW!B267</f>
        <v>WET_W_3_H6</v>
      </c>
      <c r="C267" s="4" t="str">
        <f>Exclosure.data.RAW!C267</f>
        <v>WET_W</v>
      </c>
      <c r="D267" s="4" t="str">
        <f>Exclosure.data.RAW!D267</f>
        <v>WET_W_3</v>
      </c>
      <c r="E267" s="4" t="str">
        <f>Exclosure.data.RAW!E267</f>
        <v>WET_W_1</v>
      </c>
      <c r="F267" s="4" t="str">
        <f>Exclosure.data.RAW!F267</f>
        <v>Handajega</v>
      </c>
      <c r="G267" s="12" t="str">
        <f>Exclosure.data.RAW!G267</f>
        <v>WET</v>
      </c>
      <c r="H267" s="12" t="str">
        <f>Exclosure.data.RAW!H267</f>
        <v>W</v>
      </c>
      <c r="I267" s="22">
        <f>Exclosure.data.RAW!I267</f>
        <v>3</v>
      </c>
      <c r="J267" s="22">
        <v>1</v>
      </c>
      <c r="K267" s="12" t="str">
        <f>Exclosure.data.RAW!K267</f>
        <v>OP</v>
      </c>
      <c r="L267" s="12" t="str">
        <f>Exclosure.data.RAW!L267</f>
        <v>H6</v>
      </c>
      <c r="M267" s="21">
        <f>Exclosure.data.RAW!M267</f>
        <v>951</v>
      </c>
      <c r="N267" s="75">
        <f>Exclosure.data.RAW!N267</f>
        <v>-2.2779990269999999</v>
      </c>
      <c r="O267" s="75">
        <f>Exclosure.data.RAW!O267</f>
        <v>34.027678035000001</v>
      </c>
      <c r="P267" s="19">
        <f>Exclosure.data.RAW!P267</f>
        <v>43083</v>
      </c>
      <c r="Q267" s="19">
        <f>Exclosure.data.RAW!Q267</f>
        <v>43169</v>
      </c>
      <c r="R267" s="21">
        <f>Exclosure.data.RAW!R267</f>
        <v>86</v>
      </c>
      <c r="S267" s="101">
        <f>Exclosure.data.RAW!S267</f>
        <v>320.24547267200001</v>
      </c>
      <c r="T267">
        <f>Exclosure.data.RAW!T267</f>
        <v>2746.777817142</v>
      </c>
      <c r="U267" s="68" t="str">
        <f>Exclosure.data.RAW!U267</f>
        <v>The.tri</v>
      </c>
      <c r="V267" s="64">
        <f>Exclosure.data.RAW!V267</f>
        <v>5</v>
      </c>
      <c r="W267" s="64">
        <f>Exclosure.data.RAW!W267</f>
        <v>59.6</v>
      </c>
      <c r="X267" s="83">
        <f>Exclosure.data.RAW!X267</f>
        <v>58</v>
      </c>
      <c r="Y267" s="83">
        <f>Exclosure.data.RAW!Y267</f>
        <v>90</v>
      </c>
      <c r="Z267" s="158">
        <f>Exclosure.data.RAW!AB267</f>
        <v>3.5</v>
      </c>
      <c r="AA267" s="161">
        <f>Exclosure.data.RAW!AC267</f>
        <v>4.25</v>
      </c>
      <c r="AB267" s="162">
        <f>Exclosure.data.RAW!AD267</f>
        <v>30</v>
      </c>
      <c r="AC267" s="163">
        <f>Exclosure.data.RAW!AE267</f>
        <v>40</v>
      </c>
      <c r="AD267" s="54">
        <f>Exclosure.data.RAW!AH267</f>
        <v>7</v>
      </c>
      <c r="AE267" s="87">
        <f>Exclosure.data.RAW!AI267</f>
        <v>5</v>
      </c>
      <c r="AF267" s="54">
        <f>Exclosure.data.RAW!AJ267</f>
        <v>12</v>
      </c>
      <c r="AG267" s="122">
        <f>Exclosure.data.RAW!AK267</f>
        <v>1.86</v>
      </c>
      <c r="AH267" s="85">
        <f>Exclosure.data.RAW!AN267</f>
        <v>6.6</v>
      </c>
      <c r="AI267" s="5">
        <f>Exclosure.data.RAW!BO267</f>
        <v>8.4599999999999991</v>
      </c>
      <c r="AJ267">
        <f>Exclosure.data.RAW!BP267</f>
        <v>-0.16602067183462532</v>
      </c>
      <c r="AL267" s="84">
        <f>Exclosure.data.RAW!BR267</f>
        <v>5.1679586563307484E-2</v>
      </c>
      <c r="AM267" s="84"/>
      <c r="AN267">
        <f>Exclosure.data.RAW!BT267</f>
        <v>-0.11434108527131785</v>
      </c>
    </row>
    <row r="268" spans="1:41" x14ac:dyDescent="0.25">
      <c r="A268" s="12" t="str">
        <f>Exclosure.data.RAW!A268</f>
        <v>WET_W_4_EX_H6</v>
      </c>
      <c r="B268" s="4" t="str">
        <f>Exclosure.data.RAW!B268</f>
        <v>WET_W_4_H6</v>
      </c>
      <c r="C268" s="4" t="str">
        <f>Exclosure.data.RAW!C268</f>
        <v>WET_W</v>
      </c>
      <c r="D268" s="4" t="str">
        <f>Exclosure.data.RAW!D268</f>
        <v>WET_W_4</v>
      </c>
      <c r="E268" s="4" t="str">
        <f>Exclosure.data.RAW!E268</f>
        <v>WET_W_2</v>
      </c>
      <c r="F268" s="4" t="str">
        <f>Exclosure.data.RAW!F268</f>
        <v>Handajega</v>
      </c>
      <c r="G268" s="12" t="str">
        <f>Exclosure.data.RAW!G268</f>
        <v>WET</v>
      </c>
      <c r="H268" s="12" t="str">
        <f>Exclosure.data.RAW!H268</f>
        <v>W</v>
      </c>
      <c r="I268" s="22">
        <f>Exclosure.data.RAW!I268</f>
        <v>4</v>
      </c>
      <c r="J268" s="22">
        <v>2</v>
      </c>
      <c r="K268" s="12" t="str">
        <f>Exclosure.data.RAW!K268</f>
        <v>EX</v>
      </c>
      <c r="L268" s="12" t="str">
        <f>Exclosure.data.RAW!L268</f>
        <v>H6</v>
      </c>
      <c r="M268" s="21">
        <f>Exclosure.data.RAW!M268</f>
        <v>950</v>
      </c>
      <c r="N268" s="75">
        <f>Exclosure.data.RAW!N268</f>
        <v>-2.2788369660000001</v>
      </c>
      <c r="O268" s="75">
        <f>Exclosure.data.RAW!O268</f>
        <v>34.031883989999997</v>
      </c>
      <c r="P268" s="19">
        <f>Exclosure.data.RAW!P268</f>
        <v>43083</v>
      </c>
      <c r="Q268" s="19">
        <f>Exclosure.data.RAW!Q268</f>
        <v>43169</v>
      </c>
      <c r="R268" s="21">
        <f>Exclosure.data.RAW!R268</f>
        <v>86</v>
      </c>
      <c r="S268" s="101">
        <f>Exclosure.data.RAW!S268</f>
        <v>320.24547267200001</v>
      </c>
      <c r="T268">
        <f>Exclosure.data.RAW!T268</f>
        <v>2426.5323444700002</v>
      </c>
      <c r="U268" s="68" t="str">
        <f>Exclosure.data.RAW!U268</f>
        <v>The.tri</v>
      </c>
      <c r="V268" s="64">
        <f>Exclosure.data.RAW!V268</f>
        <v>5</v>
      </c>
      <c r="W268" s="64">
        <f>Exclosure.data.RAW!W268</f>
        <v>57.4</v>
      </c>
      <c r="X268" s="83">
        <f>Exclosure.data.RAW!X268</f>
        <v>20</v>
      </c>
      <c r="Y268" s="83">
        <f>Exclosure.data.RAW!Y268</f>
        <v>60</v>
      </c>
      <c r="Z268" s="158">
        <f>Exclosure.data.RAW!AB268</f>
        <v>6</v>
      </c>
      <c r="AA268" s="161">
        <f>Exclosure.data.RAW!AC268</f>
        <v>10.25</v>
      </c>
      <c r="AB268" s="162">
        <f>Exclosure.data.RAW!AD268</f>
        <v>15</v>
      </c>
      <c r="AC268" s="163">
        <f>Exclosure.data.RAW!AE268</f>
        <v>35</v>
      </c>
      <c r="AD268" s="54">
        <f>Exclosure.data.RAW!AH268</f>
        <v>21</v>
      </c>
      <c r="AE268" s="87">
        <f>Exclosure.data.RAW!AI268</f>
        <v>41.29</v>
      </c>
      <c r="AF268" s="54">
        <f>Exclosure.data.RAW!AJ268</f>
        <v>62.29</v>
      </c>
      <c r="AG268" s="122">
        <f>Exclosure.data.RAW!AK268</f>
        <v>11.98</v>
      </c>
      <c r="AH268" s="87">
        <f>Exclosure.data.RAW!AN268</f>
        <v>17.45</v>
      </c>
      <c r="AI268" s="5">
        <f>Exclosure.data.RAW!BO268</f>
        <v>29.43</v>
      </c>
      <c r="AJ268">
        <f>Exclosure.data.RAW!BP268</f>
        <v>-6.4599483204132993E-4</v>
      </c>
      <c r="AK268">
        <f>Exclosure.data.RAW!BQ268</f>
        <v>0.17441860465116282</v>
      </c>
      <c r="AL268" s="84">
        <f>Exclosure.data.RAW!BR268</f>
        <v>4.6834625322997397E-2</v>
      </c>
      <c r="AM268" s="84">
        <f>Exclosure.data.RAW!BS268</f>
        <v>0.22932816537467698</v>
      </c>
      <c r="AN268">
        <f>Exclosure.data.RAW!BT268</f>
        <v>4.6188630490956062E-2</v>
      </c>
      <c r="AO268">
        <f>Exclosure.data.RAW!BU268</f>
        <v>0.40374677002583981</v>
      </c>
    </row>
    <row r="269" spans="1:41" x14ac:dyDescent="0.25">
      <c r="A269" s="12" t="str">
        <f>Exclosure.data.RAW!A269</f>
        <v>WET_W_4_OP_H6</v>
      </c>
      <c r="B269" s="4" t="str">
        <f>Exclosure.data.RAW!B269</f>
        <v>WET_W_4_H6</v>
      </c>
      <c r="C269" s="4" t="str">
        <f>Exclosure.data.RAW!C269</f>
        <v>WET_W</v>
      </c>
      <c r="D269" s="4" t="str">
        <f>Exclosure.data.RAW!D269</f>
        <v>WET_W_4</v>
      </c>
      <c r="E269" s="4" t="str">
        <f>Exclosure.data.RAW!E269</f>
        <v>WET_W_2</v>
      </c>
      <c r="F269" s="4" t="str">
        <f>Exclosure.data.RAW!F269</f>
        <v>Handajega</v>
      </c>
      <c r="G269" s="12" t="str">
        <f>Exclosure.data.RAW!G269</f>
        <v>WET</v>
      </c>
      <c r="H269" s="12" t="str">
        <f>Exclosure.data.RAW!H269</f>
        <v>W</v>
      </c>
      <c r="I269" s="22">
        <f>Exclosure.data.RAW!I269</f>
        <v>4</v>
      </c>
      <c r="J269" s="22">
        <v>2</v>
      </c>
      <c r="K269" s="12" t="str">
        <f>Exclosure.data.RAW!K269</f>
        <v>OP</v>
      </c>
      <c r="L269" s="12" t="str">
        <f>Exclosure.data.RAW!L269</f>
        <v>H6</v>
      </c>
      <c r="M269" s="21">
        <f>Exclosure.data.RAW!M269</f>
        <v>950</v>
      </c>
      <c r="N269" s="75">
        <f>Exclosure.data.RAW!N269</f>
        <v>-2.2788369660000001</v>
      </c>
      <c r="O269" s="75">
        <f>Exclosure.data.RAW!O269</f>
        <v>34.031883989999997</v>
      </c>
      <c r="P269" s="19">
        <f>Exclosure.data.RAW!P269</f>
        <v>43083</v>
      </c>
      <c r="Q269" s="19">
        <f>Exclosure.data.RAW!Q269</f>
        <v>43169</v>
      </c>
      <c r="R269" s="21">
        <f>Exclosure.data.RAW!R269</f>
        <v>86</v>
      </c>
      <c r="S269" s="101">
        <f>Exclosure.data.RAW!S269</f>
        <v>320.24547267200001</v>
      </c>
      <c r="T269">
        <f>Exclosure.data.RAW!T269</f>
        <v>2746.777817142</v>
      </c>
      <c r="U269" s="68" t="str">
        <f>Exclosure.data.RAW!U269</f>
        <v>The.tri</v>
      </c>
      <c r="V269" s="64">
        <f>Exclosure.data.RAW!V269</f>
        <v>3.5</v>
      </c>
      <c r="W269" s="64">
        <f>Exclosure.data.RAW!W269</f>
        <v>73.8</v>
      </c>
      <c r="X269" s="83">
        <f>Exclosure.data.RAW!X269</f>
        <v>50</v>
      </c>
      <c r="Y269" s="83">
        <f>Exclosure.data.RAW!Y269</f>
        <v>65</v>
      </c>
      <c r="Z269" s="158">
        <f>Exclosure.data.RAW!AB269</f>
        <v>2.5</v>
      </c>
      <c r="AA269" s="161">
        <f>Exclosure.data.RAW!AC269</f>
        <v>3.25</v>
      </c>
      <c r="AB269" s="162">
        <f>Exclosure.data.RAW!AD269</f>
        <v>25</v>
      </c>
      <c r="AC269" s="163">
        <f>Exclosure.data.RAW!AE269</f>
        <v>35</v>
      </c>
      <c r="AD269" s="54">
        <f>Exclosure.data.RAW!AH269</f>
        <v>12</v>
      </c>
      <c r="AE269" s="87">
        <f>Exclosure.data.RAW!AI269</f>
        <v>16</v>
      </c>
      <c r="AF269" s="54">
        <f>Exclosure.data.RAW!AJ269</f>
        <v>28</v>
      </c>
      <c r="AG269" s="122">
        <f>Exclosure.data.RAW!AK269</f>
        <v>6.58</v>
      </c>
      <c r="AH269" s="87">
        <f>Exclosure.data.RAW!AN269</f>
        <v>10.35</v>
      </c>
      <c r="AI269" s="5">
        <f>Exclosure.data.RAW!BO269</f>
        <v>16.93</v>
      </c>
      <c r="AJ269">
        <f>Exclosure.data.RAW!BP269</f>
        <v>-0.17506459948320413</v>
      </c>
      <c r="AL269" s="84">
        <f>Exclosure.data.RAW!BR269</f>
        <v>-0.18249354005167961</v>
      </c>
      <c r="AM269" s="84"/>
      <c r="AN269">
        <f>Exclosure.data.RAW!BT269</f>
        <v>-0.35755813953488375</v>
      </c>
    </row>
    <row r="270" spans="1:41" x14ac:dyDescent="0.25">
      <c r="A270" s="12" t="str">
        <f>Exclosure.data.RAW!A270</f>
        <v>WET_P_1_EX_H6</v>
      </c>
      <c r="B270" s="4" t="str">
        <f>Exclosure.data.RAW!B270</f>
        <v>WET_P_1_H6</v>
      </c>
      <c r="C270" s="4" t="str">
        <f>Exclosure.data.RAW!C270</f>
        <v>WET_P</v>
      </c>
      <c r="D270" s="4" t="str">
        <f>Exclosure.data.RAW!D270</f>
        <v>WET_P_1</v>
      </c>
      <c r="E270" s="4" t="str">
        <f>Exclosure.data.RAW!E270</f>
        <v>WET_P_1</v>
      </c>
      <c r="F270" s="4" t="str">
        <f>Exclosure.data.RAW!F270</f>
        <v>Mwantimba</v>
      </c>
      <c r="G270" s="12" t="str">
        <f>Exclosure.data.RAW!G270</f>
        <v>WET</v>
      </c>
      <c r="H270" s="12" t="str">
        <f>Exclosure.data.RAW!H270</f>
        <v>P</v>
      </c>
      <c r="I270" s="22">
        <f>Exclosure.data.RAW!I270</f>
        <v>1</v>
      </c>
      <c r="J270" s="22">
        <v>1</v>
      </c>
      <c r="K270" s="12" t="str">
        <f>Exclosure.data.RAW!K270</f>
        <v>EX</v>
      </c>
      <c r="L270" s="12" t="str">
        <f>Exclosure.data.RAW!L270</f>
        <v>H6</v>
      </c>
      <c r="M270" s="21">
        <f>Exclosure.data.RAW!M270</f>
        <v>957</v>
      </c>
      <c r="N270" s="75">
        <f>Exclosure.data.RAW!N270</f>
        <v>-2.3500519620000002</v>
      </c>
      <c r="O270" s="75">
        <f>Exclosure.data.RAW!O270</f>
        <v>34.049975992999997</v>
      </c>
      <c r="P270" s="19">
        <f>Exclosure.data.RAW!P270</f>
        <v>43082</v>
      </c>
      <c r="Q270" s="19">
        <f>Exclosure.data.RAW!Q270</f>
        <v>43168</v>
      </c>
      <c r="R270" s="21">
        <f>Exclosure.data.RAW!R270</f>
        <v>86</v>
      </c>
      <c r="S270" s="101">
        <f>Exclosure.data.RAW!S270</f>
        <v>297.54515616499998</v>
      </c>
      <c r="T270">
        <f>Exclosure.data.RAW!T270</f>
        <v>2506.6740828850002</v>
      </c>
      <c r="U270" s="68" t="str">
        <f>Exclosure.data.RAW!U270</f>
        <v>Chr.ori</v>
      </c>
      <c r="V270" s="64">
        <f>Exclosure.data.RAW!V270</f>
        <v>1.5</v>
      </c>
      <c r="W270" s="64">
        <f>Exclosure.data.RAW!W270</f>
        <v>2.1</v>
      </c>
      <c r="X270" s="83">
        <f>Exclosure.data.RAW!X270</f>
        <v>80</v>
      </c>
      <c r="Y270" s="83">
        <f>Exclosure.data.RAW!Y270</f>
        <v>95</v>
      </c>
      <c r="Z270" s="158">
        <f>Exclosure.data.RAW!AB270</f>
        <v>2.5</v>
      </c>
      <c r="AA270" s="161">
        <f>Exclosure.data.RAW!AC270</f>
        <v>3.5</v>
      </c>
      <c r="AB270" s="162">
        <f>Exclosure.data.RAW!AD270</f>
        <v>75</v>
      </c>
      <c r="AC270" s="163">
        <f>Exclosure.data.RAW!AE270</f>
        <v>90</v>
      </c>
      <c r="AD270" s="54">
        <f>Exclosure.data.RAW!AH270</f>
        <v>12</v>
      </c>
      <c r="AE270" s="87">
        <f>Exclosure.data.RAW!AI270</f>
        <v>4</v>
      </c>
      <c r="AF270" s="54">
        <f>Exclosure.data.RAW!AJ270</f>
        <v>16</v>
      </c>
      <c r="AG270" s="122">
        <f>Exclosure.data.RAW!AK270</f>
        <v>40.21</v>
      </c>
      <c r="AH270" s="87">
        <f>Exclosure.data.RAW!AN270</f>
        <v>4</v>
      </c>
      <c r="AI270" s="5">
        <f>Exclosure.data.RAW!BO270</f>
        <v>44.21</v>
      </c>
      <c r="AJ270">
        <f>Exclosure.data.RAW!BP270</f>
        <v>1.0726744186046511</v>
      </c>
      <c r="AK270">
        <f>Exclosure.data.RAW!BQ270</f>
        <v>0.74192506459948326</v>
      </c>
      <c r="AL270" s="84">
        <f>Exclosure.data.RAW!BR270</f>
        <v>9.6899224806201556E-2</v>
      </c>
      <c r="AM270" s="84">
        <f>Exclosure.data.RAW!BS270</f>
        <v>0.1065891472868217</v>
      </c>
      <c r="AN270">
        <f>Exclosure.data.RAW!BT270</f>
        <v>1.1695736434108528</v>
      </c>
      <c r="AO270">
        <f>Exclosure.data.RAW!BU270</f>
        <v>0.84851421188630494</v>
      </c>
    </row>
    <row r="271" spans="1:41" x14ac:dyDescent="0.25">
      <c r="A271" s="12" t="str">
        <f>Exclosure.data.RAW!A271</f>
        <v>WET_P_1_OP_H6</v>
      </c>
      <c r="B271" s="4" t="str">
        <f>Exclosure.data.RAW!B271</f>
        <v>WET_P_1_H6</v>
      </c>
      <c r="C271" s="4" t="str">
        <f>Exclosure.data.RAW!C271</f>
        <v>WET_P</v>
      </c>
      <c r="D271" s="4" t="str">
        <f>Exclosure.data.RAW!D271</f>
        <v>WET_P_1</v>
      </c>
      <c r="E271" s="4" t="str">
        <f>Exclosure.data.RAW!E271</f>
        <v>WET_P_1</v>
      </c>
      <c r="F271" s="4" t="str">
        <f>Exclosure.data.RAW!F271</f>
        <v>Mwantimba</v>
      </c>
      <c r="G271" s="12" t="str">
        <f>Exclosure.data.RAW!G271</f>
        <v>WET</v>
      </c>
      <c r="H271" s="12" t="str">
        <f>Exclosure.data.RAW!H271</f>
        <v>P</v>
      </c>
      <c r="I271" s="22">
        <f>Exclosure.data.RAW!I271</f>
        <v>1</v>
      </c>
      <c r="J271" s="22">
        <v>1</v>
      </c>
      <c r="K271" s="12" t="str">
        <f>Exclosure.data.RAW!K271</f>
        <v>OP</v>
      </c>
      <c r="L271" s="12" t="str">
        <f>Exclosure.data.RAW!L271</f>
        <v>H6</v>
      </c>
      <c r="M271" s="21">
        <f>Exclosure.data.RAW!M271</f>
        <v>957</v>
      </c>
      <c r="N271" s="75">
        <f>Exclosure.data.RAW!N271</f>
        <v>-2.3500519620000002</v>
      </c>
      <c r="O271" s="75">
        <f>Exclosure.data.RAW!O271</f>
        <v>34.049975992999997</v>
      </c>
      <c r="P271" s="19">
        <f>Exclosure.data.RAW!P271</f>
        <v>43082</v>
      </c>
      <c r="Q271" s="19">
        <f>Exclosure.data.RAW!Q271</f>
        <v>43168</v>
      </c>
      <c r="R271" s="21">
        <f>Exclosure.data.RAW!R271</f>
        <v>86</v>
      </c>
      <c r="S271" s="101">
        <f>Exclosure.data.RAW!S271</f>
        <v>297.54515616499998</v>
      </c>
      <c r="T271">
        <f>Exclosure.data.RAW!T271</f>
        <v>2804.2192390499999</v>
      </c>
      <c r="U271" s="68" t="str">
        <f>Exclosure.data.RAW!U271</f>
        <v>Chr.ori</v>
      </c>
      <c r="V271" s="64">
        <f>Exclosure.data.RAW!V271</f>
        <v>2</v>
      </c>
      <c r="W271" s="64">
        <f>Exclosure.data.RAW!W271</f>
        <v>8.6999999999999993</v>
      </c>
      <c r="X271" s="83">
        <f>Exclosure.data.RAW!X271</f>
        <v>75</v>
      </c>
      <c r="Y271" s="83">
        <f>Exclosure.data.RAW!Y271</f>
        <v>85</v>
      </c>
      <c r="Z271" s="158">
        <f>Exclosure.data.RAW!AB271</f>
        <v>1.5</v>
      </c>
      <c r="AA271" s="161">
        <f>Exclosure.data.RAW!AC271</f>
        <v>2.13</v>
      </c>
      <c r="AB271" s="162">
        <f>Exclosure.data.RAW!AD271</f>
        <v>75</v>
      </c>
      <c r="AC271" s="163">
        <f>Exclosure.data.RAW!AE271</f>
        <v>80</v>
      </c>
      <c r="AD271" s="54">
        <f>Exclosure.data.RAW!AH271</f>
        <v>7</v>
      </c>
      <c r="AE271" s="87">
        <f>Exclosure.data.RAW!AI271</f>
        <v>1</v>
      </c>
      <c r="AF271" s="54">
        <f>Exclosure.data.RAW!AJ271</f>
        <v>8</v>
      </c>
      <c r="AG271" s="122">
        <f>Exclosure.data.RAW!AK271</f>
        <v>17.239999999999998</v>
      </c>
      <c r="AH271" s="87">
        <f>Exclosure.data.RAW!AN271</f>
        <v>0.7</v>
      </c>
      <c r="AI271" s="5">
        <f>Exclosure.data.RAW!BO271</f>
        <v>17.939999999999998</v>
      </c>
      <c r="AJ271">
        <f>Exclosure.data.RAW!BP271</f>
        <v>0.33074935400516792</v>
      </c>
      <c r="AL271" s="84">
        <f>Exclosure.data.RAW!BR271</f>
        <v>-9.6899224806201566E-3</v>
      </c>
      <c r="AM271" s="84"/>
      <c r="AN271">
        <f>Exclosure.data.RAW!BT271</f>
        <v>0.32105943152454774</v>
      </c>
    </row>
    <row r="272" spans="1:41" x14ac:dyDescent="0.25">
      <c r="A272" s="12" t="str">
        <f>Exclosure.data.RAW!A272</f>
        <v>WET_P_2_EX_H6</v>
      </c>
      <c r="B272" s="4" t="str">
        <f>Exclosure.data.RAW!B272</f>
        <v>WET_P_2_H6</v>
      </c>
      <c r="C272" s="4" t="str">
        <f>Exclosure.data.RAW!C272</f>
        <v>WET_P</v>
      </c>
      <c r="D272" s="4" t="str">
        <f>Exclosure.data.RAW!D272</f>
        <v>WET_P_2</v>
      </c>
      <c r="E272" s="4" t="str">
        <f>Exclosure.data.RAW!E272</f>
        <v>WET_P_2</v>
      </c>
      <c r="F272" s="4" t="str">
        <f>Exclosure.data.RAW!F272</f>
        <v>Mwantimba</v>
      </c>
      <c r="G272" s="12" t="str">
        <f>Exclosure.data.RAW!G272</f>
        <v>WET</v>
      </c>
      <c r="H272" s="12" t="str">
        <f>Exclosure.data.RAW!H272</f>
        <v>P</v>
      </c>
      <c r="I272" s="22">
        <f>Exclosure.data.RAW!I272</f>
        <v>2</v>
      </c>
      <c r="J272" s="22">
        <v>2</v>
      </c>
      <c r="K272" s="12" t="str">
        <f>Exclosure.data.RAW!K272</f>
        <v>EX</v>
      </c>
      <c r="L272" s="12" t="str">
        <f>Exclosure.data.RAW!L272</f>
        <v>H6</v>
      </c>
      <c r="M272" s="21">
        <f>Exclosure.data.RAW!M272</f>
        <v>959</v>
      </c>
      <c r="N272" s="75">
        <f>Exclosure.data.RAW!N272</f>
        <v>-2.3484879830000001</v>
      </c>
      <c r="O272" s="75">
        <f>Exclosure.data.RAW!O272</f>
        <v>34.050110019999998</v>
      </c>
      <c r="P272" s="19">
        <f>Exclosure.data.RAW!P272</f>
        <v>43082</v>
      </c>
      <c r="Q272" s="19">
        <f>Exclosure.data.RAW!Q272</f>
        <v>43168</v>
      </c>
      <c r="R272" s="21">
        <f>Exclosure.data.RAW!R272</f>
        <v>86</v>
      </c>
      <c r="S272" s="101">
        <f>Exclosure.data.RAW!S272</f>
        <v>297.54515616499998</v>
      </c>
      <c r="T272">
        <f>Exclosure.data.RAW!T272</f>
        <v>2506.6740828850002</v>
      </c>
      <c r="U272" s="68" t="str">
        <f>Exclosure.data.RAW!U272</f>
        <v>Chr.ori</v>
      </c>
      <c r="V272" s="64">
        <f>Exclosure.data.RAW!V272</f>
        <v>2.4</v>
      </c>
      <c r="W272" s="64">
        <f>Exclosure.data.RAW!W272</f>
        <v>6.8</v>
      </c>
      <c r="X272" s="83">
        <f>Exclosure.data.RAW!X272</f>
        <v>90</v>
      </c>
      <c r="Y272" s="83">
        <f>Exclosure.data.RAW!Y272</f>
        <v>95</v>
      </c>
      <c r="Z272" s="158">
        <f>Exclosure.data.RAW!AB272</f>
        <v>5.5</v>
      </c>
      <c r="AA272" s="161">
        <f>Exclosure.data.RAW!AC272</f>
        <v>16</v>
      </c>
      <c r="AB272" s="162">
        <f>Exclosure.data.RAW!AD272</f>
        <v>67</v>
      </c>
      <c r="AC272" s="163">
        <f>Exclosure.data.RAW!AE272</f>
        <v>95</v>
      </c>
      <c r="AD272" s="54">
        <f>Exclosure.data.RAW!AH272</f>
        <v>9</v>
      </c>
      <c r="AE272" s="87">
        <f>Exclosure.data.RAW!AI272</f>
        <v>11</v>
      </c>
      <c r="AF272" s="54">
        <f>Exclosure.data.RAW!AJ272</f>
        <v>20</v>
      </c>
      <c r="AG272" s="122">
        <f>Exclosure.data.RAW!AK272</f>
        <v>53.4</v>
      </c>
      <c r="AH272" s="87">
        <f>Exclosure.data.RAW!AN272</f>
        <v>21.38</v>
      </c>
      <c r="AI272" s="5">
        <f>Exclosure.data.RAW!BO272</f>
        <v>74.78</v>
      </c>
      <c r="AJ272">
        <f>Exclosure.data.RAW!BP272</f>
        <v>1.5310077519379843</v>
      </c>
      <c r="AK272">
        <f>Exclosure.data.RAW!BQ272</f>
        <v>1.3065245478036178</v>
      </c>
      <c r="AL272" s="84">
        <f>Exclosure.data.RAW!BR272</f>
        <v>0.62596899224806202</v>
      </c>
      <c r="AM272" s="84">
        <f>Exclosure.data.RAW!BS272</f>
        <v>0.51679586563307489</v>
      </c>
      <c r="AN272">
        <f>Exclosure.data.RAW!BT272</f>
        <v>2.1569767441860463</v>
      </c>
      <c r="AO272">
        <f>Exclosure.data.RAW!BU272</f>
        <v>1.8233204134366927</v>
      </c>
    </row>
    <row r="273" spans="1:41" x14ac:dyDescent="0.25">
      <c r="A273" s="12" t="str">
        <f>Exclosure.data.RAW!A273</f>
        <v>WET_P_2_OP_H6</v>
      </c>
      <c r="B273" s="4" t="str">
        <f>Exclosure.data.RAW!B273</f>
        <v>WET_P_2_H6</v>
      </c>
      <c r="C273" s="4" t="str">
        <f>Exclosure.data.RAW!C273</f>
        <v>WET_P</v>
      </c>
      <c r="D273" s="4" t="str">
        <f>Exclosure.data.RAW!D273</f>
        <v>WET_P_2</v>
      </c>
      <c r="E273" s="4" t="str">
        <f>Exclosure.data.RAW!E273</f>
        <v>WET_P_2</v>
      </c>
      <c r="F273" s="4" t="str">
        <f>Exclosure.data.RAW!F273</f>
        <v>Mwantimba</v>
      </c>
      <c r="G273" s="12" t="str">
        <f>Exclosure.data.RAW!G273</f>
        <v>WET</v>
      </c>
      <c r="H273" s="12" t="str">
        <f>Exclosure.data.RAW!H273</f>
        <v>P</v>
      </c>
      <c r="I273" s="22">
        <f>Exclosure.data.RAW!I273</f>
        <v>2</v>
      </c>
      <c r="J273" s="22">
        <v>2</v>
      </c>
      <c r="K273" s="12" t="str">
        <f>Exclosure.data.RAW!K273</f>
        <v>OP</v>
      </c>
      <c r="L273" s="12" t="str">
        <f>Exclosure.data.RAW!L273</f>
        <v>H6</v>
      </c>
      <c r="M273" s="21">
        <f>Exclosure.data.RAW!M273</f>
        <v>959</v>
      </c>
      <c r="N273" s="75">
        <f>Exclosure.data.RAW!N273</f>
        <v>-2.3484879830000001</v>
      </c>
      <c r="O273" s="75">
        <f>Exclosure.data.RAW!O273</f>
        <v>34.050110019999998</v>
      </c>
      <c r="P273" s="19">
        <f>Exclosure.data.RAW!P273</f>
        <v>43082</v>
      </c>
      <c r="Q273" s="19">
        <f>Exclosure.data.RAW!Q273</f>
        <v>43168</v>
      </c>
      <c r="R273" s="21">
        <f>Exclosure.data.RAW!R273</f>
        <v>86</v>
      </c>
      <c r="S273" s="101">
        <f>Exclosure.data.RAW!S273</f>
        <v>297.54515616499998</v>
      </c>
      <c r="T273">
        <f>Exclosure.data.RAW!T273</f>
        <v>2804.2192390499999</v>
      </c>
      <c r="U273" s="68" t="str">
        <f>Exclosure.data.RAW!U273</f>
        <v>Chr.ori</v>
      </c>
      <c r="V273" s="64">
        <f>Exclosure.data.RAW!V273</f>
        <v>2</v>
      </c>
      <c r="W273" s="64">
        <f>Exclosure.data.RAW!W273</f>
        <v>5.6</v>
      </c>
      <c r="X273" s="83">
        <f>Exclosure.data.RAW!X273</f>
        <v>65</v>
      </c>
      <c r="Y273" s="83">
        <f>Exclosure.data.RAW!Y273</f>
        <v>80</v>
      </c>
      <c r="Z273" s="158">
        <f>Exclosure.data.RAW!AB273</f>
        <v>2.5</v>
      </c>
      <c r="AA273" s="161">
        <f>Exclosure.data.RAW!AC273</f>
        <v>3.63</v>
      </c>
      <c r="AB273" s="162">
        <f>Exclosure.data.RAW!AD273</f>
        <v>50</v>
      </c>
      <c r="AC273" s="163">
        <f>Exclosure.data.RAW!AE273</f>
        <v>75</v>
      </c>
      <c r="AD273" s="54">
        <f>Exclosure.data.RAW!AH273</f>
        <v>6</v>
      </c>
      <c r="AE273" s="87">
        <f>Exclosure.data.RAW!AI273</f>
        <v>2</v>
      </c>
      <c r="AF273" s="54">
        <f>Exclosure.data.RAW!AJ273</f>
        <v>8</v>
      </c>
      <c r="AG273" s="122">
        <f>Exclosure.data.RAW!AK273</f>
        <v>12.95</v>
      </c>
      <c r="AH273" s="87">
        <f>Exclosure.data.RAW!AN273</f>
        <v>5.38</v>
      </c>
      <c r="AI273" s="5">
        <f>Exclosure.data.RAW!BO273</f>
        <v>18.329999999999998</v>
      </c>
      <c r="AJ273">
        <f>Exclosure.data.RAW!BP273</f>
        <v>0.2244832041343669</v>
      </c>
      <c r="AL273" s="84">
        <f>Exclosure.data.RAW!BR273</f>
        <v>0.10917312661498708</v>
      </c>
      <c r="AM273" s="84"/>
      <c r="AN273">
        <f>Exclosure.data.RAW!BT273</f>
        <v>0.33365633074935397</v>
      </c>
    </row>
    <row r="274" spans="1:41" x14ac:dyDescent="0.25">
      <c r="A274" s="12" t="str">
        <f>Exclosure.data.RAW!A274</f>
        <v>WET_P_3_EX_H6</v>
      </c>
      <c r="B274" s="4" t="str">
        <f>Exclosure.data.RAW!B274</f>
        <v>WET_P_3_H6</v>
      </c>
      <c r="C274" s="4" t="str">
        <f>Exclosure.data.RAW!C274</f>
        <v>WET_P</v>
      </c>
      <c r="D274" s="4" t="str">
        <f>Exclosure.data.RAW!D274</f>
        <v>WET_P_3</v>
      </c>
      <c r="E274" s="4" t="str">
        <f>Exclosure.data.RAW!E274</f>
        <v>WET_P_4</v>
      </c>
      <c r="F274" s="4" t="str">
        <f>Exclosure.data.RAW!F274</f>
        <v>Mwantimba</v>
      </c>
      <c r="G274" s="12" t="str">
        <f>Exclosure.data.RAW!G274</f>
        <v>WET</v>
      </c>
      <c r="H274" s="12" t="str">
        <f>Exclosure.data.RAW!H274</f>
        <v>P</v>
      </c>
      <c r="I274" s="22">
        <f>Exclosure.data.RAW!I274</f>
        <v>3</v>
      </c>
      <c r="J274" s="22">
        <v>4</v>
      </c>
      <c r="K274" s="12" t="str">
        <f>Exclosure.data.RAW!K274</f>
        <v>EX</v>
      </c>
      <c r="L274" s="12" t="str">
        <f>Exclosure.data.RAW!L274</f>
        <v>H6</v>
      </c>
      <c r="M274" s="21">
        <f>Exclosure.data.RAW!M274</f>
        <v>1022</v>
      </c>
      <c r="N274" s="75">
        <f>Exclosure.data.RAW!N274</f>
        <v>-2.3672930339999998</v>
      </c>
      <c r="O274" s="75">
        <f>Exclosure.data.RAW!O274</f>
        <v>34.062509034000001</v>
      </c>
      <c r="P274" s="19">
        <f>Exclosure.data.RAW!P274</f>
        <v>43082</v>
      </c>
      <c r="Q274" s="19">
        <f>Exclosure.data.RAW!Q274</f>
        <v>43168</v>
      </c>
      <c r="R274" s="21">
        <f>Exclosure.data.RAW!R274</f>
        <v>86</v>
      </c>
      <c r="S274" s="101">
        <f>Exclosure.data.RAW!S274</f>
        <v>297.54515616499998</v>
      </c>
      <c r="T274">
        <f>Exclosure.data.RAW!T274</f>
        <v>2506.6740828850002</v>
      </c>
      <c r="U274" s="68" t="str">
        <f>Exclosure.data.RAW!U274</f>
        <v>Chr.ori</v>
      </c>
      <c r="V274" s="64">
        <f>Exclosure.data.RAW!V274</f>
        <v>1.5</v>
      </c>
      <c r="W274" s="64">
        <f>Exclosure.data.RAW!W274</f>
        <v>2.9</v>
      </c>
      <c r="X274" s="83">
        <f>Exclosure.data.RAW!X274</f>
        <v>70</v>
      </c>
      <c r="Y274" s="83">
        <f>Exclosure.data.RAW!Y274</f>
        <v>78</v>
      </c>
      <c r="Z274" s="158">
        <f>Exclosure.data.RAW!AB274</f>
        <v>2</v>
      </c>
      <c r="AA274" s="161">
        <f>Exclosure.data.RAW!AC274</f>
        <v>10</v>
      </c>
      <c r="AB274" s="162">
        <f>Exclosure.data.RAW!AD274</f>
        <v>72</v>
      </c>
      <c r="AC274" s="163">
        <f>Exclosure.data.RAW!AE274</f>
        <v>90</v>
      </c>
      <c r="AD274" s="54">
        <f>Exclosure.data.RAW!AH274</f>
        <v>14</v>
      </c>
      <c r="AE274" s="87">
        <f>Exclosure.data.RAW!AI274</f>
        <v>7</v>
      </c>
      <c r="AF274" s="54">
        <f>Exclosure.data.RAW!AJ274</f>
        <v>21</v>
      </c>
      <c r="AG274" s="122">
        <f>Exclosure.data.RAW!AK274</f>
        <v>117.12</v>
      </c>
      <c r="AH274" s="87">
        <f>Exclosure.data.RAW!AN274</f>
        <v>11.51</v>
      </c>
      <c r="AI274" s="5">
        <f>Exclosure.data.RAW!BO274</f>
        <v>128.63</v>
      </c>
      <c r="AJ274">
        <f>Exclosure.data.RAW!BP274</f>
        <v>3.3020025839793283</v>
      </c>
      <c r="AK274">
        <f>Exclosure.data.RAW!BQ274</f>
        <v>-0.17054263565891475</v>
      </c>
      <c r="AL274" s="84">
        <f>Exclosure.data.RAW!BR274</f>
        <v>0.30717054263565891</v>
      </c>
      <c r="AM274" s="84">
        <f>Exclosure.data.RAW!BS274</f>
        <v>-0.41085271317829458</v>
      </c>
      <c r="AN274">
        <f>Exclosure.data.RAW!BT274</f>
        <v>3.6091731266149876</v>
      </c>
      <c r="AO274">
        <f>Exclosure.data.RAW!BU274</f>
        <v>-0.58139534883720934</v>
      </c>
    </row>
    <row r="275" spans="1:41" x14ac:dyDescent="0.25">
      <c r="A275" s="12" t="str">
        <f>Exclosure.data.RAW!A275</f>
        <v>WET_P_3_OP_H6</v>
      </c>
      <c r="B275" s="4" t="str">
        <f>Exclosure.data.RAW!B275</f>
        <v>WET_P_3_H6</v>
      </c>
      <c r="C275" s="4" t="str">
        <f>Exclosure.data.RAW!C275</f>
        <v>WET_P</v>
      </c>
      <c r="D275" s="4" t="str">
        <f>Exclosure.data.RAW!D275</f>
        <v>WET_P_3</v>
      </c>
      <c r="E275" s="4" t="str">
        <f>Exclosure.data.RAW!E275</f>
        <v>WET_P_4</v>
      </c>
      <c r="F275" s="4" t="str">
        <f>Exclosure.data.RAW!F275</f>
        <v>Mwantimba</v>
      </c>
      <c r="G275" s="12" t="str">
        <f>Exclosure.data.RAW!G275</f>
        <v>WET</v>
      </c>
      <c r="H275" s="12" t="str">
        <f>Exclosure.data.RAW!H275</f>
        <v>P</v>
      </c>
      <c r="I275" s="22">
        <f>Exclosure.data.RAW!I275</f>
        <v>3</v>
      </c>
      <c r="J275" s="22">
        <v>4</v>
      </c>
      <c r="K275" s="12" t="str">
        <f>Exclosure.data.RAW!K275</f>
        <v>OP</v>
      </c>
      <c r="L275" s="12" t="str">
        <f>Exclosure.data.RAW!L275</f>
        <v>H6</v>
      </c>
      <c r="M275" s="21">
        <f>Exclosure.data.RAW!M275</f>
        <v>1022</v>
      </c>
      <c r="N275" s="75">
        <f>Exclosure.data.RAW!N275</f>
        <v>-2.3672930339999998</v>
      </c>
      <c r="O275" s="75">
        <f>Exclosure.data.RAW!O275</f>
        <v>34.062509034000001</v>
      </c>
      <c r="P275" s="19">
        <f>Exclosure.data.RAW!P275</f>
        <v>43082</v>
      </c>
      <c r="Q275" s="19">
        <f>Exclosure.data.RAW!Q275</f>
        <v>43168</v>
      </c>
      <c r="R275" s="21">
        <f>Exclosure.data.RAW!R275</f>
        <v>86</v>
      </c>
      <c r="S275" s="101">
        <f>Exclosure.data.RAW!S275</f>
        <v>297.54515616499998</v>
      </c>
      <c r="T275">
        <f>Exclosure.data.RAW!T275</f>
        <v>2804.2192390499999</v>
      </c>
      <c r="U275" s="68" t="str">
        <f>Exclosure.data.RAW!U275</f>
        <v>Chr.ori</v>
      </c>
      <c r="V275" s="64">
        <f>Exclosure.data.RAW!V275</f>
        <v>1.5</v>
      </c>
      <c r="W275" s="64">
        <f>Exclosure.data.RAW!W275</f>
        <v>2.2000000000000002</v>
      </c>
      <c r="X275" s="83">
        <f>Exclosure.data.RAW!X275</f>
        <v>85</v>
      </c>
      <c r="Y275" s="83">
        <f>Exclosure.data.RAW!Y275</f>
        <v>90</v>
      </c>
      <c r="Z275" s="158">
        <f>Exclosure.data.RAW!AB275</f>
        <v>1.5</v>
      </c>
      <c r="AA275" s="161">
        <f>Exclosure.data.RAW!AC275</f>
        <v>2.25</v>
      </c>
      <c r="AB275" s="162">
        <f>Exclosure.data.RAW!AD275</f>
        <v>78</v>
      </c>
      <c r="AC275" s="163">
        <f>Exclosure.data.RAW!AE275</f>
        <v>85</v>
      </c>
      <c r="AD275" s="54">
        <f>Exclosure.data.RAW!AH275</f>
        <v>14.89</v>
      </c>
      <c r="AE275" s="87">
        <f>Exclosure.data.RAW!AI275</f>
        <v>2</v>
      </c>
      <c r="AF275" s="54">
        <f>Exclosure.data.RAW!AJ275</f>
        <v>16.89</v>
      </c>
      <c r="AG275" s="122">
        <f>Exclosure.data.RAW!AK275</f>
        <v>122.4</v>
      </c>
      <c r="AH275" s="85">
        <f>Exclosure.data.RAW!AN275</f>
        <v>24.23</v>
      </c>
      <c r="AI275" s="5">
        <f>Exclosure.data.RAW!BO275</f>
        <v>146.63</v>
      </c>
      <c r="AJ275">
        <f>Exclosure.data.RAW!BP275</f>
        <v>3.4725452196382434</v>
      </c>
      <c r="AL275" s="84">
        <f>Exclosure.data.RAW!BR275</f>
        <v>0.71802325581395354</v>
      </c>
      <c r="AM275" s="84"/>
      <c r="AN275">
        <f>Exclosure.data.RAW!BT275</f>
        <v>4.1905684754521966</v>
      </c>
    </row>
    <row r="276" spans="1:41" x14ac:dyDescent="0.25">
      <c r="A276" s="12" t="str">
        <f>Exclosure.data.RAW!A276</f>
        <v>WET_P_4_EX_H6</v>
      </c>
      <c r="B276" s="4" t="str">
        <f>Exclosure.data.RAW!B276</f>
        <v>WET_P_4_H6</v>
      </c>
      <c r="C276" s="4" t="str">
        <f>Exclosure.data.RAW!C276</f>
        <v>WET_P</v>
      </c>
      <c r="D276" s="4" t="str">
        <f>Exclosure.data.RAW!D276</f>
        <v>WET_P_4</v>
      </c>
      <c r="E276" s="4" t="str">
        <f>Exclosure.data.RAW!E276</f>
        <v>WET_P_3</v>
      </c>
      <c r="F276" s="4" t="str">
        <f>Exclosure.data.RAW!F276</f>
        <v>Mwantimba</v>
      </c>
      <c r="G276" s="12" t="str">
        <f>Exclosure.data.RAW!G276</f>
        <v>WET</v>
      </c>
      <c r="H276" s="12" t="str">
        <f>Exclosure.data.RAW!H276</f>
        <v>P</v>
      </c>
      <c r="I276" s="22">
        <f>Exclosure.data.RAW!I276</f>
        <v>4</v>
      </c>
      <c r="J276" s="22">
        <v>3</v>
      </c>
      <c r="K276" s="12" t="str">
        <f>Exclosure.data.RAW!K276</f>
        <v>EX</v>
      </c>
      <c r="L276" s="12" t="str">
        <f>Exclosure.data.RAW!L276</f>
        <v>H6</v>
      </c>
      <c r="M276" s="21">
        <f>Exclosure.data.RAW!M276</f>
        <v>1020</v>
      </c>
      <c r="N276" s="75">
        <f>Exclosure.data.RAW!N276</f>
        <v>-2.3685700170000001</v>
      </c>
      <c r="O276" s="75">
        <f>Exclosure.data.RAW!O276</f>
        <v>34.062585980000001</v>
      </c>
      <c r="P276" s="19">
        <f>Exclosure.data.RAW!P276</f>
        <v>43082</v>
      </c>
      <c r="Q276" s="19">
        <f>Exclosure.data.RAW!Q276</f>
        <v>43168</v>
      </c>
      <c r="R276" s="21">
        <f>Exclosure.data.RAW!R276</f>
        <v>86</v>
      </c>
      <c r="S276" s="101">
        <f>Exclosure.data.RAW!S276</f>
        <v>297.54515616499998</v>
      </c>
      <c r="T276">
        <f>Exclosure.data.RAW!T276</f>
        <v>2422.8583498090002</v>
      </c>
      <c r="U276" s="68" t="str">
        <f>Exclosure.data.RAW!U276</f>
        <v>Chr.ori</v>
      </c>
      <c r="V276" s="64">
        <f>Exclosure.data.RAW!V276</f>
        <v>2</v>
      </c>
      <c r="W276" s="64">
        <f>Exclosure.data.RAW!W276</f>
        <v>3.3</v>
      </c>
      <c r="X276" s="83">
        <f>Exclosure.data.RAW!X276</f>
        <v>45</v>
      </c>
      <c r="Y276" s="83">
        <f>Exclosure.data.RAW!Y276</f>
        <v>75</v>
      </c>
      <c r="Z276" s="158">
        <f>Exclosure.data.RAW!AB276</f>
        <v>3.5</v>
      </c>
      <c r="AA276" s="161">
        <f>Exclosure.data.RAW!AC276</f>
        <v>20.25</v>
      </c>
      <c r="AB276" s="162">
        <f>Exclosure.data.RAW!AD276</f>
        <v>50</v>
      </c>
      <c r="AC276" s="163">
        <f>Exclosure.data.RAW!AE276</f>
        <v>95</v>
      </c>
      <c r="AD276" s="54">
        <f>Exclosure.data.RAW!AH276</f>
        <v>21.78</v>
      </c>
      <c r="AE276" s="87">
        <f>Exclosure.data.RAW!AI276</f>
        <v>34.47</v>
      </c>
      <c r="AF276" s="54">
        <f>Exclosure.data.RAW!AJ276</f>
        <v>56.25</v>
      </c>
      <c r="AG276" s="122">
        <f>Exclosure.data.RAW!AK276</f>
        <v>52.47</v>
      </c>
      <c r="AH276" s="87">
        <f>Exclosure.data.RAW!AN276</f>
        <v>47.87</v>
      </c>
      <c r="AI276" s="5">
        <f>Exclosure.data.RAW!BO276</f>
        <v>100.34</v>
      </c>
      <c r="AJ276">
        <f>Exclosure.data.RAW!BP276</f>
        <v>1.500968992248062</v>
      </c>
      <c r="AK276">
        <f>Exclosure.data.RAW!BQ276</f>
        <v>0.93604651162790697</v>
      </c>
      <c r="AL276" s="84">
        <f>Exclosure.data.RAW!BR276</f>
        <v>1.2554909560723513</v>
      </c>
      <c r="AM276" s="84">
        <f>Exclosure.data.RAW!BS276</f>
        <v>-0.14534883720930233</v>
      </c>
      <c r="AN276">
        <f>Exclosure.data.RAW!BT276</f>
        <v>2.7564599483204137</v>
      </c>
      <c r="AO276">
        <f>Exclosure.data.RAW!BU276</f>
        <v>0.79069767441860483</v>
      </c>
    </row>
    <row r="277" spans="1:41" x14ac:dyDescent="0.25">
      <c r="A277" s="12" t="str">
        <f>Exclosure.data.RAW!A277</f>
        <v>WET_P_4_OP_H6</v>
      </c>
      <c r="B277" s="4" t="str">
        <f>Exclosure.data.RAW!B277</f>
        <v>WET_P_4_H6</v>
      </c>
      <c r="C277" s="4" t="str">
        <f>Exclosure.data.RAW!C277</f>
        <v>WET_P</v>
      </c>
      <c r="D277" s="4" t="str">
        <f>Exclosure.data.RAW!D277</f>
        <v>WET_P_4</v>
      </c>
      <c r="E277" s="4" t="str">
        <f>Exclosure.data.RAW!E277</f>
        <v>WET_P_3</v>
      </c>
      <c r="F277" s="4" t="str">
        <f>Exclosure.data.RAW!F277</f>
        <v>Mwantimba</v>
      </c>
      <c r="G277" s="12" t="str">
        <f>Exclosure.data.RAW!G277</f>
        <v>WET</v>
      </c>
      <c r="H277" s="12" t="str">
        <f>Exclosure.data.RAW!H277</f>
        <v>P</v>
      </c>
      <c r="I277" s="22">
        <f>Exclosure.data.RAW!I277</f>
        <v>4</v>
      </c>
      <c r="J277" s="22">
        <v>3</v>
      </c>
      <c r="K277" s="12" t="str">
        <f>Exclosure.data.RAW!K277</f>
        <v>OP</v>
      </c>
      <c r="L277" s="12" t="str">
        <f>Exclosure.data.RAW!L277</f>
        <v>H6</v>
      </c>
      <c r="M277" s="21">
        <f>Exclosure.data.RAW!M277</f>
        <v>1020</v>
      </c>
      <c r="N277" s="75">
        <f>Exclosure.data.RAW!N277</f>
        <v>-2.3685700170000001</v>
      </c>
      <c r="O277" s="75">
        <f>Exclosure.data.RAW!O277</f>
        <v>34.062585980000001</v>
      </c>
      <c r="P277" s="19">
        <f>Exclosure.data.RAW!P277</f>
        <v>43082</v>
      </c>
      <c r="Q277" s="19">
        <f>Exclosure.data.RAW!Q277</f>
        <v>43168</v>
      </c>
      <c r="R277" s="21">
        <f>Exclosure.data.RAW!R277</f>
        <v>86</v>
      </c>
      <c r="S277" s="101">
        <f>Exclosure.data.RAW!S277</f>
        <v>297.54515616499998</v>
      </c>
      <c r="T277">
        <f>Exclosure.data.RAW!T277</f>
        <v>2720.4035059739999</v>
      </c>
      <c r="U277" s="68" t="str">
        <f>Exclosure.data.RAW!U277</f>
        <v>Chr.ori</v>
      </c>
      <c r="V277" s="64">
        <f>Exclosure.data.RAW!V277</f>
        <v>1.5</v>
      </c>
      <c r="W277" s="64">
        <f>Exclosure.data.RAW!W277</f>
        <v>4.5</v>
      </c>
      <c r="X277" s="83">
        <f>Exclosure.data.RAW!X277</f>
        <v>45</v>
      </c>
      <c r="Y277" s="83">
        <f>Exclosure.data.RAW!Y277</f>
        <v>70</v>
      </c>
      <c r="Z277" s="158">
        <f>Exclosure.data.RAW!AB277</f>
        <v>1.5</v>
      </c>
      <c r="AA277" s="161">
        <f>Exclosure.data.RAW!AC277</f>
        <v>4.63</v>
      </c>
      <c r="AB277" s="162">
        <f>Exclosure.data.RAW!AD277</f>
        <v>57</v>
      </c>
      <c r="AC277" s="163">
        <f>Exclosure.data.RAW!AE277</f>
        <v>80</v>
      </c>
      <c r="AD277" s="54">
        <f>Exclosure.data.RAW!AH277</f>
        <v>6</v>
      </c>
      <c r="AE277" s="87">
        <f>Exclosure.data.RAW!AI277</f>
        <v>9</v>
      </c>
      <c r="AF277" s="54">
        <f>Exclosure.data.RAW!AJ277</f>
        <v>15</v>
      </c>
      <c r="AG277" s="122">
        <f>Exclosure.data.RAW!AK277</f>
        <v>23.49</v>
      </c>
      <c r="AH277" s="87">
        <f>Exclosure.data.RAW!AN277</f>
        <v>52.37</v>
      </c>
      <c r="AI277" s="5">
        <f>Exclosure.data.RAW!BO277</f>
        <v>75.86</v>
      </c>
      <c r="AJ277">
        <f>Exclosure.data.RAW!BP277</f>
        <v>0.56492248062015493</v>
      </c>
      <c r="AL277" s="84">
        <f>Exclosure.data.RAW!BR277</f>
        <v>1.4008397932816536</v>
      </c>
      <c r="AM277" s="84"/>
      <c r="AN277">
        <f>Exclosure.data.RAW!BT277</f>
        <v>1.965762273901809</v>
      </c>
    </row>
    <row r="278" spans="1:41" x14ac:dyDescent="0.25">
      <c r="A278" s="12" t="str">
        <f>Exclosure.data.RAW!A278</f>
        <v>DRY_W_1_EX_H6</v>
      </c>
      <c r="B278" s="4" t="str">
        <f>Exclosure.data.RAW!B278</f>
        <v>DRY_W_1_H6</v>
      </c>
      <c r="C278" s="4" t="str">
        <f>Exclosure.data.RAW!C278</f>
        <v>DRY_W</v>
      </c>
      <c r="D278" s="4" t="str">
        <f>Exclosure.data.RAW!D278</f>
        <v>DRY_W_1</v>
      </c>
      <c r="E278" s="4" t="str">
        <f>Exclosure.data.RAW!E278</f>
        <v>DRY_W_3</v>
      </c>
      <c r="F278" s="4" t="str">
        <f>Exclosure.data.RAW!F278</f>
        <v>Maswa</v>
      </c>
      <c r="G278" s="12" t="str">
        <f>Exclosure.data.RAW!G278</f>
        <v>DRY</v>
      </c>
      <c r="H278" s="12" t="str">
        <f>Exclosure.data.RAW!H278</f>
        <v>W</v>
      </c>
      <c r="I278" s="22">
        <f>Exclosure.data.RAW!I278</f>
        <v>1</v>
      </c>
      <c r="J278" s="22">
        <v>3</v>
      </c>
      <c r="K278" s="12" t="str">
        <f>Exclosure.data.RAW!K278</f>
        <v>EX</v>
      </c>
      <c r="L278" s="12" t="str">
        <f>Exclosure.data.RAW!L278</f>
        <v>H6</v>
      </c>
      <c r="M278" s="21">
        <f>Exclosure.data.RAW!M278</f>
        <v>995</v>
      </c>
      <c r="N278" s="75">
        <f>Exclosure.data.RAW!N278</f>
        <v>-3.2993320000000002</v>
      </c>
      <c r="O278" s="75">
        <f>Exclosure.data.RAW!O278</f>
        <v>34.848457965999998</v>
      </c>
      <c r="P278" s="19">
        <f>Exclosure.data.RAW!P278</f>
        <v>43080</v>
      </c>
      <c r="Q278" s="19">
        <f>Exclosure.data.RAW!Q278</f>
        <v>43166</v>
      </c>
      <c r="R278" s="21">
        <f>Exclosure.data.RAW!R278</f>
        <v>86</v>
      </c>
      <c r="S278" s="101">
        <f>Exclosure.data.RAW!S278</f>
        <v>426.87334890699998</v>
      </c>
      <c r="T278">
        <f>Exclosure.data.RAW!T278</f>
        <v>1773.2398882709999</v>
      </c>
      <c r="U278" s="68" t="str">
        <f>Exclosure.data.RAW!U278</f>
        <v>Cyn.dac</v>
      </c>
      <c r="V278" s="64">
        <f>Exclosure.data.RAW!V278</f>
        <v>2.5</v>
      </c>
      <c r="W278" s="64">
        <f>Exclosure.data.RAW!W278</f>
        <v>3.3</v>
      </c>
      <c r="X278" s="83">
        <f>Exclosure.data.RAW!X278</f>
        <v>18</v>
      </c>
      <c r="Y278" s="83">
        <f>Exclosure.data.RAW!Y278</f>
        <v>30</v>
      </c>
      <c r="Z278" s="158">
        <f>Exclosure.data.RAW!AB278</f>
        <v>2.5</v>
      </c>
      <c r="AA278" s="161">
        <f>Exclosure.data.RAW!AC278</f>
        <v>11.25</v>
      </c>
      <c r="AB278" s="162">
        <f>Exclosure.data.RAW!AD278</f>
        <v>13</v>
      </c>
      <c r="AC278" s="163">
        <f>Exclosure.data.RAW!AE278</f>
        <v>50</v>
      </c>
      <c r="AD278" s="54">
        <f>Exclosure.data.RAW!AH278</f>
        <v>7.7</v>
      </c>
      <c r="AE278" s="87">
        <f>Exclosure.data.RAW!AI278</f>
        <v>22</v>
      </c>
      <c r="AF278" s="54">
        <f>Exclosure.data.RAW!AJ278</f>
        <v>29.7</v>
      </c>
      <c r="AG278" s="122">
        <f>Exclosure.data.RAW!AK278</f>
        <v>6.53</v>
      </c>
      <c r="AH278" s="87">
        <f>Exclosure.data.RAW!AN278</f>
        <v>33.590000000000003</v>
      </c>
      <c r="AI278" s="5">
        <f>Exclosure.data.RAW!BO278</f>
        <v>40.120000000000005</v>
      </c>
      <c r="AJ278">
        <f>Exclosure.data.RAW!BP278</f>
        <v>0.14631782945736435</v>
      </c>
      <c r="AK278">
        <f>Exclosure.data.RAW!BQ278</f>
        <v>0.19541343669250646</v>
      </c>
      <c r="AL278" s="84">
        <f>Exclosure.data.RAW!BR278</f>
        <v>1.0203488372093026</v>
      </c>
      <c r="AM278" s="84">
        <f>Exclosure.data.RAW!BS278</f>
        <v>0.97416020671834636</v>
      </c>
      <c r="AN278">
        <f>Exclosure.data.RAW!BT278</f>
        <v>1.1666666666666667</v>
      </c>
      <c r="AO278">
        <f>Exclosure.data.RAW!BU278</f>
        <v>1.169573643410853</v>
      </c>
    </row>
    <row r="279" spans="1:41" x14ac:dyDescent="0.25">
      <c r="A279" s="12" t="str">
        <f>Exclosure.data.RAW!A279</f>
        <v>DRY_W_1_EX2_H6</v>
      </c>
      <c r="B279" s="4" t="str">
        <f>Exclosure.data.RAW!B279</f>
        <v>DRY_W_1_H6</v>
      </c>
      <c r="C279" s="4" t="str">
        <f>Exclosure.data.RAW!C279</f>
        <v>DRY_W</v>
      </c>
      <c r="D279" s="4" t="str">
        <f>Exclosure.data.RAW!D279</f>
        <v>DRY_W_1</v>
      </c>
      <c r="E279" s="4" t="str">
        <f>Exclosure.data.RAW!E279</f>
        <v>DRY_W_3</v>
      </c>
      <c r="F279" s="4" t="str">
        <f>Exclosure.data.RAW!F279</f>
        <v>Maswa</v>
      </c>
      <c r="G279" s="12" t="str">
        <f>Exclosure.data.RAW!G279</f>
        <v>DRY</v>
      </c>
      <c r="H279" s="12" t="str">
        <f>Exclosure.data.RAW!H279</f>
        <v>W</v>
      </c>
      <c r="I279" s="22">
        <f>Exclosure.data.RAW!I279</f>
        <v>1</v>
      </c>
      <c r="J279" s="22">
        <v>3</v>
      </c>
      <c r="K279" s="12" t="str">
        <f>Exclosure.data.RAW!K279</f>
        <v>EX2</v>
      </c>
      <c r="L279" s="12" t="str">
        <f>Exclosure.data.RAW!L279</f>
        <v>H6</v>
      </c>
      <c r="M279" s="21">
        <f>Exclosure.data.RAW!M279</f>
        <v>995</v>
      </c>
      <c r="N279" s="75">
        <f>Exclosure.data.RAW!N279</f>
        <v>-3.2993320000000002</v>
      </c>
      <c r="O279" s="75">
        <f>Exclosure.data.RAW!O279</f>
        <v>34.848457965999998</v>
      </c>
      <c r="P279" s="19">
        <f>Exclosure.data.RAW!P279</f>
        <v>43080</v>
      </c>
      <c r="Q279" s="19">
        <f>Exclosure.data.RAW!Q279</f>
        <v>43166</v>
      </c>
      <c r="R279" s="21">
        <f>Exclosure.data.RAW!R279</f>
        <v>86</v>
      </c>
      <c r="S279" s="101">
        <f>Exclosure.data.RAW!S279</f>
        <v>426.87334890699998</v>
      </c>
      <c r="T279">
        <f>Exclosure.data.RAW!T279</f>
        <v>2200.113237178</v>
      </c>
      <c r="U279" s="68" t="str">
        <f>Exclosure.data.RAW!U279</f>
        <v>Cyn.dac</v>
      </c>
      <c r="V279" s="64">
        <f>Exclosure.data.RAW!V279</f>
        <v>2.5</v>
      </c>
      <c r="W279" s="64">
        <f>Exclosure.data.RAW!W279</f>
        <v>3.3</v>
      </c>
      <c r="X279" s="83">
        <f>Exclosure.data.RAW!X279</f>
        <v>20</v>
      </c>
      <c r="Y279" s="83">
        <f>Exclosure.data.RAW!Y279</f>
        <v>35</v>
      </c>
      <c r="Z279" s="158">
        <f>Exclosure.data.RAW!AB279</f>
        <v>3.5</v>
      </c>
      <c r="AA279" s="161">
        <f>Exclosure.data.RAW!AC279</f>
        <v>20.25</v>
      </c>
      <c r="AB279" s="162">
        <f>Exclosure.data.RAW!AD279</f>
        <v>30</v>
      </c>
      <c r="AC279" s="163">
        <f>Exclosure.data.RAW!AE279</f>
        <v>75</v>
      </c>
      <c r="AD279" s="54">
        <f>Exclosure.data.RAW!AH279</f>
        <v>11.96</v>
      </c>
      <c r="AE279" s="87">
        <f>Exclosure.data.RAW!AI279</f>
        <v>2</v>
      </c>
      <c r="AF279" s="54">
        <f>Exclosure.data.RAW!AJ279</f>
        <v>13.96</v>
      </c>
      <c r="AG279" s="122">
        <f>Exclosure.data.RAW!AK279</f>
        <v>47.08</v>
      </c>
      <c r="AH279" s="87">
        <f>Exclosure.data.RAW!AN279</f>
        <v>44.5</v>
      </c>
      <c r="AI279" s="5">
        <f>Exclosure.data.RAW!BO279</f>
        <v>91.58</v>
      </c>
      <c r="AJ279">
        <f>Exclosure.data.RAW!BP279</f>
        <v>1.4560723514211886</v>
      </c>
      <c r="AK279">
        <f>Exclosure.data.RAW!BQ279</f>
        <v>1.5051679586563309</v>
      </c>
      <c r="AL279" s="84">
        <f>Exclosure.data.RAW!BR279</f>
        <v>1.3727390180878554</v>
      </c>
      <c r="AM279" s="84">
        <f>Exclosure.data.RAW!BS279</f>
        <v>1.3265503875968994</v>
      </c>
      <c r="AN279">
        <f>Exclosure.data.RAW!BT279</f>
        <v>2.8288113695090438</v>
      </c>
      <c r="AO279">
        <f>Exclosure.data.RAW!BU279</f>
        <v>2.83171834625323</v>
      </c>
    </row>
    <row r="280" spans="1:41" x14ac:dyDescent="0.25">
      <c r="A280" s="12" t="str">
        <f>Exclosure.data.RAW!A280</f>
        <v>DRY_W_1_OP_H6</v>
      </c>
      <c r="B280" s="4" t="str">
        <f>Exclosure.data.RAW!B280</f>
        <v>DRY_W_1_H6</v>
      </c>
      <c r="C280" s="4" t="str">
        <f>Exclosure.data.RAW!C280</f>
        <v>DRY_W</v>
      </c>
      <c r="D280" s="4" t="str">
        <f>Exclosure.data.RAW!D280</f>
        <v>DRY_W_1</v>
      </c>
      <c r="E280" s="4" t="str">
        <f>Exclosure.data.RAW!E280</f>
        <v>DRY_W_3</v>
      </c>
      <c r="F280" s="4" t="str">
        <f>Exclosure.data.RAW!F280</f>
        <v>Maswa</v>
      </c>
      <c r="G280" s="12" t="str">
        <f>Exclosure.data.RAW!G280</f>
        <v>DRY</v>
      </c>
      <c r="H280" s="12" t="str">
        <f>Exclosure.data.RAW!H280</f>
        <v>W</v>
      </c>
      <c r="I280" s="22">
        <f>Exclosure.data.RAW!I280</f>
        <v>1</v>
      </c>
      <c r="J280" s="22">
        <v>3</v>
      </c>
      <c r="K280" s="12" t="str">
        <f>Exclosure.data.RAW!K280</f>
        <v>OP</v>
      </c>
      <c r="L280" s="12" t="str">
        <f>Exclosure.data.RAW!L280</f>
        <v>H6</v>
      </c>
      <c r="M280" s="21">
        <f>Exclosure.data.RAW!M280</f>
        <v>995</v>
      </c>
      <c r="N280" s="75">
        <f>Exclosure.data.RAW!N280</f>
        <v>-3.2993320000000002</v>
      </c>
      <c r="O280" s="75">
        <f>Exclosure.data.RAW!O280</f>
        <v>34.848457965999998</v>
      </c>
      <c r="P280" s="19">
        <f>Exclosure.data.RAW!P280</f>
        <v>43080</v>
      </c>
      <c r="Q280" s="19">
        <f>Exclosure.data.RAW!Q280</f>
        <v>43166</v>
      </c>
      <c r="R280" s="21">
        <f>Exclosure.data.RAW!R280</f>
        <v>86</v>
      </c>
      <c r="S280" s="101">
        <f>Exclosure.data.RAW!S280</f>
        <v>426.87334890699998</v>
      </c>
      <c r="T280">
        <f>Exclosure.data.RAW!T280</f>
        <v>2626.986586085</v>
      </c>
      <c r="U280" s="68" t="str">
        <f>Exclosure.data.RAW!U280</f>
        <v>Cyn.dac</v>
      </c>
      <c r="V280" s="62">
        <f>Exclosure.data.RAW!V280</f>
        <v>1</v>
      </c>
      <c r="W280" s="62">
        <f>Exclosure.data.RAW!W280</f>
        <v>2.1</v>
      </c>
      <c r="X280" s="23">
        <f>Exclosure.data.RAW!X280</f>
        <v>20</v>
      </c>
      <c r="Y280" s="23">
        <f>Exclosure.data.RAW!Y280</f>
        <v>30</v>
      </c>
      <c r="Z280" s="158">
        <f>Exclosure.data.RAW!AB280</f>
        <v>0.5</v>
      </c>
      <c r="AA280" s="161">
        <f>Exclosure.data.RAW!AC280</f>
        <v>2</v>
      </c>
      <c r="AB280" s="162">
        <f>Exclosure.data.RAW!AD280</f>
        <v>2</v>
      </c>
      <c r="AC280" s="163">
        <f>Exclosure.data.RAW!AE280</f>
        <v>10</v>
      </c>
      <c r="AD280" s="54">
        <f>Exclosure.data.RAW!AH280</f>
        <v>2</v>
      </c>
      <c r="AE280" s="87">
        <f>Exclosure.data.RAW!AI280</f>
        <v>2</v>
      </c>
      <c r="AF280" s="54">
        <f>Exclosure.data.RAW!AJ280</f>
        <v>4</v>
      </c>
      <c r="AG280" s="122">
        <f>Exclosure.data.RAW!AK280</f>
        <v>0.48</v>
      </c>
      <c r="AH280" s="87">
        <f>Exclosure.data.RAW!AN280</f>
        <v>3.43</v>
      </c>
      <c r="AI280" s="5">
        <f>Exclosure.data.RAW!BO280</f>
        <v>3.91</v>
      </c>
      <c r="AJ280">
        <f>Exclosure.data.RAW!BP280</f>
        <v>-4.909560723514212E-2</v>
      </c>
      <c r="AL280" s="84">
        <f>Exclosure.data.RAW!BR280</f>
        <v>4.6188630490956076E-2</v>
      </c>
      <c r="AM280" s="84"/>
      <c r="AN280">
        <f>Exclosure.data.RAW!BT280</f>
        <v>-2.9069767441860421E-3</v>
      </c>
    </row>
    <row r="281" spans="1:41" x14ac:dyDescent="0.25">
      <c r="A281" s="12" t="str">
        <f>Exclosure.data.RAW!A281</f>
        <v>DRY_W_2_EX_H6</v>
      </c>
      <c r="B281" s="4" t="str">
        <f>Exclosure.data.RAW!B281</f>
        <v>DRY_W_2_H6</v>
      </c>
      <c r="C281" s="4" t="str">
        <f>Exclosure.data.RAW!C281</f>
        <v>DRY_W</v>
      </c>
      <c r="D281" s="4" t="str">
        <f>Exclosure.data.RAW!D281</f>
        <v>DRY_W_2</v>
      </c>
      <c r="E281" s="4" t="str">
        <f>Exclosure.data.RAW!E281</f>
        <v>DRY_W_4</v>
      </c>
      <c r="F281" s="4" t="str">
        <f>Exclosure.data.RAW!F281</f>
        <v>Maswa</v>
      </c>
      <c r="G281" s="12" t="str">
        <f>Exclosure.data.RAW!G281</f>
        <v>DRY</v>
      </c>
      <c r="H281" s="12" t="str">
        <f>Exclosure.data.RAW!H281</f>
        <v>W</v>
      </c>
      <c r="I281" s="22">
        <f>Exclosure.data.RAW!I281</f>
        <v>2</v>
      </c>
      <c r="J281" s="22">
        <v>4</v>
      </c>
      <c r="K281" s="12" t="str">
        <f>Exclosure.data.RAW!K281</f>
        <v>EX</v>
      </c>
      <c r="L281" s="12" t="str">
        <f>Exclosure.data.RAW!L281</f>
        <v>H6</v>
      </c>
      <c r="M281" s="21">
        <f>Exclosure.data.RAW!M281</f>
        <v>980</v>
      </c>
      <c r="N281" s="75">
        <f>Exclosure.data.RAW!N281</f>
        <v>-3.3032679740000002</v>
      </c>
      <c r="O281" s="75">
        <f>Exclosure.data.RAW!O281</f>
        <v>34.847795963000003</v>
      </c>
      <c r="P281" s="19">
        <f>Exclosure.data.RAW!P281</f>
        <v>43080</v>
      </c>
      <c r="Q281" s="19">
        <f>Exclosure.data.RAW!Q281</f>
        <v>43166</v>
      </c>
      <c r="R281" s="21">
        <f>Exclosure.data.RAW!R281</f>
        <v>86</v>
      </c>
      <c r="S281" s="101">
        <f>Exclosure.data.RAW!S281</f>
        <v>426.87334890699998</v>
      </c>
      <c r="T281">
        <f>Exclosure.data.RAW!T281</f>
        <v>1773.2398882709999</v>
      </c>
      <c r="U281" s="68" t="str">
        <f>Exclosure.data.RAW!U281</f>
        <v>Cyn.dac</v>
      </c>
      <c r="V281" s="62">
        <f>Exclosure.data.RAW!V281</f>
        <v>1</v>
      </c>
      <c r="W281" s="62">
        <f>Exclosure.data.RAW!W281</f>
        <v>2.7</v>
      </c>
      <c r="X281" s="23">
        <f>Exclosure.data.RAW!X281</f>
        <v>15</v>
      </c>
      <c r="Y281" s="23">
        <f>Exclosure.data.RAW!Y281</f>
        <v>30</v>
      </c>
      <c r="Z281" s="158">
        <f>Exclosure.data.RAW!AB281</f>
        <v>1.5</v>
      </c>
      <c r="AA281" s="161">
        <f>Exclosure.data.RAW!AC281</f>
        <v>11.75</v>
      </c>
      <c r="AB281" s="162">
        <f>Exclosure.data.RAW!AD281</f>
        <v>20</v>
      </c>
      <c r="AC281" s="163">
        <f>Exclosure.data.RAW!AE281</f>
        <v>48</v>
      </c>
      <c r="AD281" s="54">
        <f>Exclosure.data.RAW!AH281</f>
        <v>4</v>
      </c>
      <c r="AE281" s="87">
        <f>Exclosure.data.RAW!AI281</f>
        <v>16.87</v>
      </c>
      <c r="AF281" s="54">
        <f>Exclosure.data.RAW!AJ281</f>
        <v>20.87</v>
      </c>
      <c r="AG281" s="122">
        <f>Exclosure.data.RAW!AK281</f>
        <v>16.989999999999998</v>
      </c>
      <c r="AH281" s="87">
        <f>Exclosure.data.RAW!AN281</f>
        <v>21.05</v>
      </c>
      <c r="AI281" s="5">
        <f>Exclosure.data.RAW!BO281</f>
        <v>38.04</v>
      </c>
      <c r="AJ281">
        <f>Exclosure.data.RAW!BP281</f>
        <v>0.48417312661498707</v>
      </c>
      <c r="AK281">
        <f>Exclosure.data.RAW!BQ281</f>
        <v>0.34722222222222215</v>
      </c>
      <c r="AL281" s="84">
        <f>Exclosure.data.RAW!BR281</f>
        <v>0.58301033591731266</v>
      </c>
      <c r="AM281" s="84">
        <f>Exclosure.data.RAW!BS281</f>
        <v>0.57525839793281663</v>
      </c>
      <c r="AN281">
        <f>Exclosure.data.RAW!BT281</f>
        <v>1.0671834625322998</v>
      </c>
      <c r="AO281">
        <f>Exclosure.data.RAW!BU281</f>
        <v>0.92248062015503873</v>
      </c>
    </row>
    <row r="282" spans="1:41" x14ac:dyDescent="0.25">
      <c r="A282" s="12" t="str">
        <f>Exclosure.data.RAW!A282</f>
        <v>DRY_W_2_EX2_H6</v>
      </c>
      <c r="B282" s="4" t="str">
        <f>Exclosure.data.RAW!B282</f>
        <v>DRY_W_2_H6</v>
      </c>
      <c r="C282" s="4" t="str">
        <f>Exclosure.data.RAW!C282</f>
        <v>DRY_W</v>
      </c>
      <c r="D282" s="4" t="str">
        <f>Exclosure.data.RAW!D282</f>
        <v>DRY_W_2</v>
      </c>
      <c r="E282" s="4" t="str">
        <f>Exclosure.data.RAW!E282</f>
        <v>DRY_W_4</v>
      </c>
      <c r="F282" s="4" t="str">
        <f>Exclosure.data.RAW!F282</f>
        <v>Maswa</v>
      </c>
      <c r="G282" s="12" t="str">
        <f>Exclosure.data.RAW!G282</f>
        <v>DRY</v>
      </c>
      <c r="H282" s="12" t="str">
        <f>Exclosure.data.RAW!H282</f>
        <v>W</v>
      </c>
      <c r="I282" s="22">
        <f>Exclosure.data.RAW!I282</f>
        <v>2</v>
      </c>
      <c r="J282" s="22">
        <v>4</v>
      </c>
      <c r="K282" s="12" t="str">
        <f>Exclosure.data.RAW!K282</f>
        <v>EX2</v>
      </c>
      <c r="L282" s="12" t="str">
        <f>Exclosure.data.RAW!L282</f>
        <v>H6</v>
      </c>
      <c r="M282" s="21">
        <f>Exclosure.data.RAW!M282</f>
        <v>980</v>
      </c>
      <c r="N282" s="75">
        <f>Exclosure.data.RAW!N282</f>
        <v>-3.3032679740000002</v>
      </c>
      <c r="O282" s="75">
        <f>Exclosure.data.RAW!O282</f>
        <v>34.847795963000003</v>
      </c>
      <c r="P282" s="19">
        <f>Exclosure.data.RAW!P282</f>
        <v>43080</v>
      </c>
      <c r="Q282" s="19">
        <f>Exclosure.data.RAW!Q282</f>
        <v>43166</v>
      </c>
      <c r="R282" s="21">
        <f>Exclosure.data.RAW!R282</f>
        <v>86</v>
      </c>
      <c r="S282" s="101">
        <f>Exclosure.data.RAW!S282</f>
        <v>426.87334890699998</v>
      </c>
      <c r="T282">
        <f>Exclosure.data.RAW!T282</f>
        <v>2200.113237178</v>
      </c>
      <c r="U282" s="68" t="str">
        <f>Exclosure.data.RAW!U282</f>
        <v>Cyn.dac</v>
      </c>
      <c r="V282" s="62">
        <f>Exclosure.data.RAW!V282</f>
        <v>1</v>
      </c>
      <c r="W282" s="62">
        <f>Exclosure.data.RAW!W282</f>
        <v>1.6</v>
      </c>
      <c r="X282" s="23">
        <f>Exclosure.data.RAW!X282</f>
        <v>10</v>
      </c>
      <c r="Y282" s="23">
        <f>Exclosure.data.RAW!Y282</f>
        <v>15</v>
      </c>
      <c r="Z282" s="158">
        <f>Exclosure.data.RAW!AB282</f>
        <v>2</v>
      </c>
      <c r="AA282" s="161">
        <f>Exclosure.data.RAW!AC282</f>
        <v>5.75</v>
      </c>
      <c r="AB282" s="162">
        <f>Exclosure.data.RAW!AD282</f>
        <v>10</v>
      </c>
      <c r="AC282" s="163">
        <f>Exclosure.data.RAW!AE282</f>
        <v>41</v>
      </c>
      <c r="AD282" s="54">
        <f>Exclosure.data.RAW!AH282</f>
        <v>5</v>
      </c>
      <c r="AE282" s="87">
        <f>Exclosure.data.RAW!AI282</f>
        <v>3</v>
      </c>
      <c r="AF282" s="54">
        <f>Exclosure.data.RAW!AJ282</f>
        <v>8</v>
      </c>
      <c r="AG282" s="122">
        <f>Exclosure.data.RAW!AK282</f>
        <v>8.75</v>
      </c>
      <c r="AH282" s="87">
        <f>Exclosure.data.RAW!AN282</f>
        <v>28.29</v>
      </c>
      <c r="AI282" s="5">
        <f>Exclosure.data.RAW!BO282</f>
        <v>37.04</v>
      </c>
      <c r="AJ282">
        <f>Exclosure.data.RAW!BP282</f>
        <v>0.21802325581395349</v>
      </c>
      <c r="AK282">
        <f>Exclosure.data.RAW!BQ282</f>
        <v>8.1072351421188626E-2</v>
      </c>
      <c r="AL282" s="84">
        <f>Exclosure.data.RAW!BR282</f>
        <v>0.81686046511627908</v>
      </c>
      <c r="AM282" s="84">
        <f>Exclosure.data.RAW!BS282</f>
        <v>0.80910852713178294</v>
      </c>
      <c r="AN282">
        <f>Exclosure.data.RAW!BT282</f>
        <v>1.0348837209302326</v>
      </c>
      <c r="AO282">
        <f>Exclosure.data.RAW!BU282</f>
        <v>0.89018087855297157</v>
      </c>
    </row>
    <row r="283" spans="1:41" x14ac:dyDescent="0.25">
      <c r="A283" s="12" t="str">
        <f>Exclosure.data.RAW!A283</f>
        <v>DRY_W_2_OP_H6</v>
      </c>
      <c r="B283" s="4" t="str">
        <f>Exclosure.data.RAW!B283</f>
        <v>DRY_W_2_H6</v>
      </c>
      <c r="C283" s="4" t="str">
        <f>Exclosure.data.RAW!C283</f>
        <v>DRY_W</v>
      </c>
      <c r="D283" s="12" t="str">
        <f>Exclosure.data.RAW!D283</f>
        <v>DRY_W_2</v>
      </c>
      <c r="E283" s="12" t="str">
        <f>Exclosure.data.RAW!E283</f>
        <v>DRY_W_4</v>
      </c>
      <c r="F283" s="4" t="str">
        <f>Exclosure.data.RAW!F283</f>
        <v>Maswa</v>
      </c>
      <c r="G283" s="12" t="str">
        <f>Exclosure.data.RAW!G283</f>
        <v>DRY</v>
      </c>
      <c r="H283" s="12" t="str">
        <f>Exclosure.data.RAW!H283</f>
        <v>W</v>
      </c>
      <c r="I283" s="22">
        <f>Exclosure.data.RAW!I283</f>
        <v>2</v>
      </c>
      <c r="J283" s="22">
        <v>4</v>
      </c>
      <c r="K283" s="12" t="str">
        <f>Exclosure.data.RAW!K283</f>
        <v>OP</v>
      </c>
      <c r="L283" s="12" t="str">
        <f>Exclosure.data.RAW!L283</f>
        <v>H6</v>
      </c>
      <c r="M283" s="22">
        <f>Exclosure.data.RAW!M283</f>
        <v>980</v>
      </c>
      <c r="N283" s="75">
        <f>Exclosure.data.RAW!N283</f>
        <v>-3.3032679740000002</v>
      </c>
      <c r="O283" s="75">
        <f>Exclosure.data.RAW!O283</f>
        <v>34.847795963000003</v>
      </c>
      <c r="P283" s="19">
        <f>Exclosure.data.RAW!P283</f>
        <v>43080</v>
      </c>
      <c r="Q283" s="19">
        <f>Exclosure.data.RAW!Q283</f>
        <v>43166</v>
      </c>
      <c r="R283" s="21">
        <f>Exclosure.data.RAW!R283</f>
        <v>86</v>
      </c>
      <c r="S283" s="101">
        <f>Exclosure.data.RAW!S283</f>
        <v>426.87334890699998</v>
      </c>
      <c r="T283">
        <f>Exclosure.data.RAW!T283</f>
        <v>2626.986586085</v>
      </c>
      <c r="U283" s="68" t="str">
        <f>Exclosure.data.RAW!U283</f>
        <v>Cyn.dac</v>
      </c>
      <c r="V283" s="62">
        <f>Exclosure.data.RAW!V283</f>
        <v>1.5</v>
      </c>
      <c r="W283" s="62">
        <f>Exclosure.data.RAW!W283</f>
        <v>2.2999999999999998</v>
      </c>
      <c r="X283" s="23">
        <f>Exclosure.data.RAW!X283</f>
        <v>15</v>
      </c>
      <c r="Y283" s="23">
        <f>Exclosure.data.RAW!Y283</f>
        <v>30</v>
      </c>
      <c r="Z283" s="158">
        <f>Exclosure.data.RAW!AB283</f>
        <v>1</v>
      </c>
      <c r="AA283" s="161">
        <f>Exclosure.data.RAW!AC283</f>
        <v>2.25</v>
      </c>
      <c r="AB283" s="162">
        <f>Exclosure.data.RAW!AD283</f>
        <v>8</v>
      </c>
      <c r="AC283" s="163">
        <f>Exclosure.data.RAW!AE283</f>
        <v>20</v>
      </c>
      <c r="AD283" s="54">
        <f>Exclosure.data.RAW!AH283</f>
        <v>2</v>
      </c>
      <c r="AE283" s="87">
        <f>Exclosure.data.RAW!AI283</f>
        <v>3</v>
      </c>
      <c r="AF283" s="54">
        <f>Exclosure.data.RAW!AJ283</f>
        <v>5</v>
      </c>
      <c r="AG283" s="122">
        <f>Exclosure.data.RAW!AK283</f>
        <v>6.24</v>
      </c>
      <c r="AH283" s="87">
        <f>Exclosure.data.RAW!AN283</f>
        <v>3.24</v>
      </c>
      <c r="AI283" s="5">
        <f>Exclosure.data.RAW!BO283</f>
        <v>9.48</v>
      </c>
      <c r="AJ283">
        <f>Exclosure.data.RAW!BP283</f>
        <v>0.13695090439276486</v>
      </c>
      <c r="AL283" s="84">
        <f>Exclosure.data.RAW!BR283</f>
        <v>7.7519379844961317E-3</v>
      </c>
      <c r="AM283" s="84"/>
      <c r="AN283">
        <f>Exclosure.data.RAW!BT283</f>
        <v>0.144702842377261</v>
      </c>
    </row>
    <row r="284" spans="1:41" x14ac:dyDescent="0.25">
      <c r="A284" s="12" t="str">
        <f>Exclosure.data.RAW!A284</f>
        <v>DRY_W_3_EX_H6</v>
      </c>
      <c r="B284" s="4" t="str">
        <f>Exclosure.data.RAW!B284</f>
        <v>DRY_W_3_H6</v>
      </c>
      <c r="C284" s="4" t="str">
        <f>Exclosure.data.RAW!C284</f>
        <v>DRY_W</v>
      </c>
      <c r="D284" s="4" t="str">
        <f>Exclosure.data.RAW!D284</f>
        <v>DRY_W_3</v>
      </c>
      <c r="E284" s="4" t="str">
        <f>Exclosure.data.RAW!E284</f>
        <v>DRY_W_1</v>
      </c>
      <c r="F284" s="4" t="str">
        <f>Exclosure.data.RAW!F284</f>
        <v>Maswa</v>
      </c>
      <c r="G284" s="12" t="str">
        <f>Exclosure.data.RAW!G284</f>
        <v>DRY</v>
      </c>
      <c r="H284" s="12" t="str">
        <f>Exclosure.data.RAW!H284</f>
        <v>W</v>
      </c>
      <c r="I284" s="22">
        <f>Exclosure.data.RAW!I284</f>
        <v>3</v>
      </c>
      <c r="J284" s="22">
        <v>1</v>
      </c>
      <c r="K284" s="12" t="str">
        <f>Exclosure.data.RAW!K284</f>
        <v>EX</v>
      </c>
      <c r="L284" s="12" t="str">
        <f>Exclosure.data.RAW!L284</f>
        <v>H6</v>
      </c>
      <c r="M284" s="21">
        <f>Exclosure.data.RAW!M284</f>
        <v>998</v>
      </c>
      <c r="N284" s="75">
        <f>Exclosure.data.RAW!N284</f>
        <v>-3.295644969</v>
      </c>
      <c r="O284" s="75">
        <f>Exclosure.data.RAW!O284</f>
        <v>34.852435010999997</v>
      </c>
      <c r="P284" s="19">
        <f>Exclosure.data.RAW!P284</f>
        <v>43080</v>
      </c>
      <c r="Q284" s="19">
        <f>Exclosure.data.RAW!Q284</f>
        <v>43166</v>
      </c>
      <c r="R284" s="21">
        <f>Exclosure.data.RAW!R284</f>
        <v>86</v>
      </c>
      <c r="S284" s="101">
        <f>Exclosure.data.RAW!S284</f>
        <v>426.87334890699998</v>
      </c>
      <c r="T284">
        <f>Exclosure.data.RAW!T284</f>
        <v>1771.202432952</v>
      </c>
      <c r="U284" s="68" t="str">
        <f>Exclosure.data.RAW!U284</f>
        <v>Cyn.dac</v>
      </c>
      <c r="V284" s="62">
        <f>Exclosure.data.RAW!V284</f>
        <v>2.4</v>
      </c>
      <c r="W284" s="62">
        <f>Exclosure.data.RAW!W284</f>
        <v>2.2000000000000002</v>
      </c>
      <c r="X284" s="23">
        <f>Exclosure.data.RAW!X284</f>
        <v>12</v>
      </c>
      <c r="Y284" s="23">
        <f>Exclosure.data.RAW!Y284</f>
        <v>30</v>
      </c>
      <c r="Z284" s="158">
        <f>Exclosure.data.RAW!AB284</f>
        <v>3</v>
      </c>
      <c r="AA284" s="161">
        <f>Exclosure.data.RAW!AC284</f>
        <v>5</v>
      </c>
      <c r="AB284" s="162">
        <f>Exclosure.data.RAW!AD284</f>
        <v>10</v>
      </c>
      <c r="AC284" s="163">
        <f>Exclosure.data.RAW!AE284</f>
        <v>55</v>
      </c>
      <c r="AD284" s="54">
        <f>Exclosure.data.RAW!AH284</f>
        <v>10.48</v>
      </c>
      <c r="AE284" s="85">
        <f>Exclosure.data.RAW!AI284</f>
        <v>3.81</v>
      </c>
      <c r="AF284" s="54">
        <f>Exclosure.data.RAW!AJ284</f>
        <v>14.48</v>
      </c>
      <c r="AG284" s="122">
        <f>Exclosure.data.RAW!AK284</f>
        <v>2.64</v>
      </c>
      <c r="AH284" s="87">
        <f>Exclosure.data.RAW!AN284</f>
        <v>11.69</v>
      </c>
      <c r="AI284" s="5">
        <f>Exclosure.data.RAW!BO284</f>
        <v>14.33</v>
      </c>
      <c r="AJ284">
        <f>Exclosure.data.RAW!BP284</f>
        <v>-1.1627906976744182E-2</v>
      </c>
      <c r="AK284">
        <f>Exclosure.data.RAW!BQ284</f>
        <v>-4.7803617571059435E-2</v>
      </c>
      <c r="AL284" s="84">
        <f>Exclosure.data.RAW!BR284</f>
        <v>0.31298449612403101</v>
      </c>
      <c r="AM284" s="84">
        <f>Exclosure.data.RAW!BS284</f>
        <v>0.24935400516795864</v>
      </c>
      <c r="AN284">
        <f>Exclosure.data.RAW!BT284</f>
        <v>0.30135658914728686</v>
      </c>
      <c r="AO284">
        <f>Exclosure.data.RAW!BU284</f>
        <v>0.20155038759689925</v>
      </c>
    </row>
    <row r="285" spans="1:41" x14ac:dyDescent="0.25">
      <c r="A285" s="12" t="str">
        <f>Exclosure.data.RAW!A285</f>
        <v>DRY_W_3_EX2_H6</v>
      </c>
      <c r="B285" s="4" t="str">
        <f>Exclosure.data.RAW!B285</f>
        <v>DRY_W_3_H6</v>
      </c>
      <c r="C285" s="4" t="str">
        <f>Exclosure.data.RAW!C285</f>
        <v>DRY_W</v>
      </c>
      <c r="D285" s="4" t="str">
        <f>Exclosure.data.RAW!D285</f>
        <v>DRY_W_3</v>
      </c>
      <c r="E285" s="4" t="str">
        <f>Exclosure.data.RAW!E285</f>
        <v>DRY_W_1</v>
      </c>
      <c r="F285" s="4" t="str">
        <f>Exclosure.data.RAW!F285</f>
        <v>Maswa</v>
      </c>
      <c r="G285" s="12" t="str">
        <f>Exclosure.data.RAW!G285</f>
        <v>DRY</v>
      </c>
      <c r="H285" s="12" t="str">
        <f>Exclosure.data.RAW!H285</f>
        <v>W</v>
      </c>
      <c r="I285" s="22">
        <f>Exclosure.data.RAW!I285</f>
        <v>3</v>
      </c>
      <c r="J285" s="22">
        <v>1</v>
      </c>
      <c r="K285" s="12" t="str">
        <f>Exclosure.data.RAW!K285</f>
        <v>EX2</v>
      </c>
      <c r="L285" s="12" t="str">
        <f>Exclosure.data.RAW!L285</f>
        <v>H6</v>
      </c>
      <c r="M285" s="21">
        <f>Exclosure.data.RAW!M285</f>
        <v>998</v>
      </c>
      <c r="N285" s="75">
        <f>Exclosure.data.RAW!N285</f>
        <v>-3.295644969</v>
      </c>
      <c r="O285" s="75">
        <f>Exclosure.data.RAW!O285</f>
        <v>34.852435010999997</v>
      </c>
      <c r="P285" s="19">
        <f>Exclosure.data.RAW!P285</f>
        <v>43080</v>
      </c>
      <c r="Q285" s="19">
        <f>Exclosure.data.RAW!Q285</f>
        <v>43166</v>
      </c>
      <c r="R285" s="21">
        <f>Exclosure.data.RAW!R285</f>
        <v>86</v>
      </c>
      <c r="S285" s="101">
        <f>Exclosure.data.RAW!S285</f>
        <v>426.87334890699998</v>
      </c>
      <c r="T285">
        <f>Exclosure.data.RAW!T285</f>
        <v>2198.075781859</v>
      </c>
      <c r="U285" s="68" t="str">
        <f>Exclosure.data.RAW!U285</f>
        <v>Cyn.dac</v>
      </c>
      <c r="V285" s="62">
        <f>Exclosure.data.RAW!V285</f>
        <v>2.5</v>
      </c>
      <c r="W285" s="62">
        <f>Exclosure.data.RAW!W285</f>
        <v>2.1</v>
      </c>
      <c r="X285" s="23">
        <f>Exclosure.data.RAW!X285</f>
        <v>6</v>
      </c>
      <c r="Y285" s="23">
        <f>Exclosure.data.RAW!Y285</f>
        <v>30</v>
      </c>
      <c r="Z285" s="158">
        <f>Exclosure.data.RAW!AB285</f>
        <v>2.5</v>
      </c>
      <c r="AA285" s="161">
        <f>Exclosure.data.RAW!AC285</f>
        <v>4.13</v>
      </c>
      <c r="AB285" s="162">
        <f>Exclosure.data.RAW!AD285</f>
        <v>25</v>
      </c>
      <c r="AC285" s="163">
        <f>Exclosure.data.RAW!AE285</f>
        <v>55</v>
      </c>
      <c r="AD285" s="54">
        <f>Exclosure.data.RAW!AH285</f>
        <v>2</v>
      </c>
      <c r="AE285" s="87">
        <f>Exclosure.data.RAW!AI285</f>
        <v>6</v>
      </c>
      <c r="AF285" s="54">
        <f>Exclosure.data.RAW!AJ285</f>
        <v>8</v>
      </c>
      <c r="AG285" s="122">
        <f>Exclosure.data.RAW!AK285</f>
        <v>12.7</v>
      </c>
      <c r="AH285" s="87">
        <f>Exclosure.data.RAW!AN285</f>
        <v>5.89</v>
      </c>
      <c r="AI285" s="5">
        <f>Exclosure.data.RAW!BO285</f>
        <v>18.59</v>
      </c>
      <c r="AJ285">
        <f>Exclosure.data.RAW!BP285</f>
        <v>0.31330749354005166</v>
      </c>
      <c r="AK285">
        <f>Exclosure.data.RAW!BQ285</f>
        <v>0.27713178294573637</v>
      </c>
      <c r="AL285" s="84">
        <f>Exclosure.data.RAW!BR285</f>
        <v>0.12564599483204134</v>
      </c>
      <c r="AM285" s="84">
        <f>Exclosure.data.RAW!BS285</f>
        <v>6.2015503875968978E-2</v>
      </c>
      <c r="AN285">
        <f>Exclosure.data.RAW!BT285</f>
        <v>0.43895348837209303</v>
      </c>
      <c r="AO285">
        <f>Exclosure.data.RAW!BU285</f>
        <v>0.33914728682170542</v>
      </c>
    </row>
    <row r="286" spans="1:41" x14ac:dyDescent="0.25">
      <c r="A286" s="12" t="str">
        <f>Exclosure.data.RAW!A286</f>
        <v>DRY_W_3_OP_H6</v>
      </c>
      <c r="B286" s="4" t="str">
        <f>Exclosure.data.RAW!B286</f>
        <v>DRY_W_3_H6</v>
      </c>
      <c r="C286" s="4" t="str">
        <f>Exclosure.data.RAW!C286</f>
        <v>DRY_W</v>
      </c>
      <c r="D286" s="4" t="str">
        <f>Exclosure.data.RAW!D286</f>
        <v>DRY_W_3</v>
      </c>
      <c r="E286" s="4" t="str">
        <f>Exclosure.data.RAW!E286</f>
        <v>DRY_W_1</v>
      </c>
      <c r="F286" s="4" t="str">
        <f>Exclosure.data.RAW!F286</f>
        <v>Maswa</v>
      </c>
      <c r="G286" s="12" t="str">
        <f>Exclosure.data.RAW!G286</f>
        <v>DRY</v>
      </c>
      <c r="H286" s="12" t="str">
        <f>Exclosure.data.RAW!H286</f>
        <v>W</v>
      </c>
      <c r="I286" s="22">
        <f>Exclosure.data.RAW!I286</f>
        <v>3</v>
      </c>
      <c r="J286" s="22">
        <v>1</v>
      </c>
      <c r="K286" s="12" t="str">
        <f>Exclosure.data.RAW!K286</f>
        <v>OP</v>
      </c>
      <c r="L286" s="12" t="str">
        <f>Exclosure.data.RAW!L286</f>
        <v>H6</v>
      </c>
      <c r="M286" s="21">
        <f>Exclosure.data.RAW!M286</f>
        <v>998</v>
      </c>
      <c r="N286" s="75">
        <f>Exclosure.data.RAW!N286</f>
        <v>-3.295644969</v>
      </c>
      <c r="O286" s="75">
        <f>Exclosure.data.RAW!O286</f>
        <v>34.852435010999997</v>
      </c>
      <c r="P286" s="19">
        <f>Exclosure.data.RAW!P286</f>
        <v>43080</v>
      </c>
      <c r="Q286" s="19">
        <f>Exclosure.data.RAW!Q286</f>
        <v>43166</v>
      </c>
      <c r="R286" s="21">
        <f>Exclosure.data.RAW!R286</f>
        <v>86</v>
      </c>
      <c r="S286" s="101">
        <f>Exclosure.data.RAW!S286</f>
        <v>426.87334890699998</v>
      </c>
      <c r="T286">
        <f>Exclosure.data.RAW!T286</f>
        <v>2624.9491307660001</v>
      </c>
      <c r="U286" s="68" t="str">
        <f>Exclosure.data.RAW!U286</f>
        <v>Cyn.dac</v>
      </c>
      <c r="V286" s="62">
        <f>Exclosure.data.RAW!V286</f>
        <v>2</v>
      </c>
      <c r="W286" s="62">
        <f>Exclosure.data.RAW!W286</f>
        <v>0.9</v>
      </c>
      <c r="X286" s="23">
        <f>Exclosure.data.RAW!X286</f>
        <v>8</v>
      </c>
      <c r="Y286" s="23">
        <f>Exclosure.data.RAW!Y286</f>
        <v>15</v>
      </c>
      <c r="Z286" s="158">
        <f>Exclosure.data.RAW!AB286</f>
        <v>3</v>
      </c>
      <c r="AA286" s="161">
        <f>Exclosure.data.RAW!AC286</f>
        <v>2</v>
      </c>
      <c r="AB286" s="162">
        <f>Exclosure.data.RAW!AD286</f>
        <v>15</v>
      </c>
      <c r="AC286" s="163">
        <f>Exclosure.data.RAW!AE286</f>
        <v>40</v>
      </c>
      <c r="AD286" s="54">
        <f>Exclosure.data.RAW!AH286</f>
        <v>3</v>
      </c>
      <c r="AE286" s="87">
        <f>Exclosure.data.RAW!AI286</f>
        <v>2</v>
      </c>
      <c r="AF286" s="54">
        <f>Exclosure.data.RAW!AJ286</f>
        <v>5</v>
      </c>
      <c r="AG286" s="122">
        <f>Exclosure.data.RAW!AK286</f>
        <v>4.12</v>
      </c>
      <c r="AH286" s="87">
        <f>Exclosure.data.RAW!AN286</f>
        <v>3.97</v>
      </c>
      <c r="AI286" s="5">
        <f>Exclosure.data.RAW!BO286</f>
        <v>8.09</v>
      </c>
      <c r="AJ286">
        <f>Exclosure.data.RAW!BP286</f>
        <v>3.617571059431525E-2</v>
      </c>
      <c r="AL286" s="84">
        <f>Exclosure.data.RAW!BR286</f>
        <v>6.3630490956072358E-2</v>
      </c>
      <c r="AM286" s="84"/>
      <c r="AN286">
        <f>Exclosure.data.RAW!BT286</f>
        <v>9.9806201550387608E-2</v>
      </c>
    </row>
    <row r="287" spans="1:41" x14ac:dyDescent="0.25">
      <c r="A287" s="12" t="str">
        <f>Exclosure.data.RAW!A287</f>
        <v>DRY_W_4_EX_H6</v>
      </c>
      <c r="B287" s="4" t="str">
        <f>Exclosure.data.RAW!B287</f>
        <v>DRY_W_4_H6</v>
      </c>
      <c r="C287" s="4" t="str">
        <f>Exclosure.data.RAW!C287</f>
        <v>DRY_W</v>
      </c>
      <c r="D287" s="4" t="str">
        <f>Exclosure.data.RAW!D287</f>
        <v>DRY_W_4</v>
      </c>
      <c r="E287" s="4" t="str">
        <f>Exclosure.data.RAW!E287</f>
        <v>DRY_W_2</v>
      </c>
      <c r="F287" s="4" t="str">
        <f>Exclosure.data.RAW!F287</f>
        <v>Maswa</v>
      </c>
      <c r="G287" s="12" t="str">
        <f>Exclosure.data.RAW!G287</f>
        <v>DRY</v>
      </c>
      <c r="H287" s="12" t="str">
        <f>Exclosure.data.RAW!H287</f>
        <v>W</v>
      </c>
      <c r="I287" s="22">
        <f>Exclosure.data.RAW!I287</f>
        <v>4</v>
      </c>
      <c r="J287" s="22">
        <v>2</v>
      </c>
      <c r="K287" s="12" t="str">
        <f>Exclosure.data.RAW!K287</f>
        <v>EX</v>
      </c>
      <c r="L287" s="12" t="str">
        <f>Exclosure.data.RAW!L287</f>
        <v>H6</v>
      </c>
      <c r="M287" s="21">
        <f>Exclosure.data.RAW!M287</f>
        <v>1000</v>
      </c>
      <c r="N287" s="75">
        <f>Exclosure.data.RAW!N287</f>
        <v>-3.296013018</v>
      </c>
      <c r="O287" s="75">
        <f>Exclosure.data.RAW!O287</f>
        <v>34.854326974999999</v>
      </c>
      <c r="P287" s="19">
        <f>Exclosure.data.RAW!P287</f>
        <v>43080</v>
      </c>
      <c r="Q287" s="19">
        <f>Exclosure.data.RAW!Q287</f>
        <v>43166</v>
      </c>
      <c r="R287" s="21">
        <f>Exclosure.data.RAW!R287</f>
        <v>86</v>
      </c>
      <c r="S287" s="101">
        <f>Exclosure.data.RAW!S287</f>
        <v>427.56816676300002</v>
      </c>
      <c r="T287">
        <f>Exclosure.data.RAW!T287</f>
        <v>2068.657466527</v>
      </c>
      <c r="U287" s="68" t="str">
        <f>Exclosure.data.RAW!U287</f>
        <v>Cyn.dac</v>
      </c>
      <c r="V287" s="62">
        <f>Exclosure.data.RAW!V287</f>
        <v>1</v>
      </c>
      <c r="W287" s="62">
        <f>Exclosure.data.RAW!W287</f>
        <v>6</v>
      </c>
      <c r="X287" s="23">
        <f>Exclosure.data.RAW!X287</f>
        <v>10</v>
      </c>
      <c r="Y287" s="23">
        <f>Exclosure.data.RAW!Y287</f>
        <v>30</v>
      </c>
      <c r="Z287" s="158">
        <f>Exclosure.data.RAW!AB287</f>
        <v>1.5</v>
      </c>
      <c r="AA287" s="161">
        <f>Exclosure.data.RAW!AC287</f>
        <v>9.3800000000000008</v>
      </c>
      <c r="AB287" s="162">
        <f>Exclosure.data.RAW!AD287</f>
        <v>7</v>
      </c>
      <c r="AC287" s="163">
        <f>Exclosure.data.RAW!AE287</f>
        <v>45</v>
      </c>
      <c r="AD287" s="54">
        <f>Exclosure.data.RAW!AH287</f>
        <v>3</v>
      </c>
      <c r="AE287" s="87">
        <f>Exclosure.data.RAW!AI287</f>
        <v>8</v>
      </c>
      <c r="AF287" s="54">
        <f>Exclosure.data.RAW!AJ287</f>
        <v>11</v>
      </c>
      <c r="AG287" s="122">
        <f>Exclosure.data.RAW!AK287</f>
        <v>6.64</v>
      </c>
      <c r="AH287" s="87">
        <f>Exclosure.data.RAW!AN287</f>
        <v>14.1</v>
      </c>
      <c r="AI287" s="5">
        <f>Exclosure.data.RAW!BO287</f>
        <v>20.74</v>
      </c>
      <c r="AJ287">
        <f>Exclosure.data.RAW!BP287</f>
        <v>-1.1627906976744196E-2</v>
      </c>
      <c r="AK287">
        <f>Exclosure.data.RAW!BQ287</f>
        <v>3.5529715762273716E-3</v>
      </c>
      <c r="AL287" s="84">
        <f>Exclosure.data.RAW!BR287</f>
        <v>0.39082687338501293</v>
      </c>
      <c r="AM287" s="84">
        <f>Exclosure.data.RAW!BS287</f>
        <v>-0.25258397932816545</v>
      </c>
      <c r="AN287">
        <f>Exclosure.data.RAW!BT287</f>
        <v>0.37919896640826867</v>
      </c>
      <c r="AO287">
        <f>Exclosure.data.RAW!BU287</f>
        <v>-0.24903100775193812</v>
      </c>
    </row>
    <row r="288" spans="1:41" x14ac:dyDescent="0.25">
      <c r="A288" s="12" t="str">
        <f>Exclosure.data.RAW!A288</f>
        <v>DRY_W_4_EX2_H6</v>
      </c>
      <c r="B288" s="4" t="str">
        <f>Exclosure.data.RAW!B288</f>
        <v>DRY_W_4_H6</v>
      </c>
      <c r="C288" s="4" t="str">
        <f>Exclosure.data.RAW!C288</f>
        <v>DRY_W</v>
      </c>
      <c r="D288" s="4" t="str">
        <f>Exclosure.data.RAW!D288</f>
        <v>DRY_W_4</v>
      </c>
      <c r="E288" s="4" t="str">
        <f>Exclosure.data.RAW!E288</f>
        <v>DRY_W_2</v>
      </c>
      <c r="F288" s="4" t="str">
        <f>Exclosure.data.RAW!F288</f>
        <v>Maswa</v>
      </c>
      <c r="G288" s="12" t="str">
        <f>Exclosure.data.RAW!G288</f>
        <v>DRY</v>
      </c>
      <c r="H288" s="12" t="str">
        <f>Exclosure.data.RAW!H288</f>
        <v>W</v>
      </c>
      <c r="I288" s="22">
        <f>Exclosure.data.RAW!I288</f>
        <v>4</v>
      </c>
      <c r="J288" s="22">
        <v>2</v>
      </c>
      <c r="K288" s="12" t="str">
        <f>Exclosure.data.RAW!K288</f>
        <v>EX2</v>
      </c>
      <c r="L288" s="12" t="str">
        <f>Exclosure.data.RAW!L288</f>
        <v>H6</v>
      </c>
      <c r="M288" s="21">
        <f>Exclosure.data.RAW!M288</f>
        <v>1000</v>
      </c>
      <c r="N288" s="75">
        <f>Exclosure.data.RAW!N288</f>
        <v>-3.296013018</v>
      </c>
      <c r="O288" s="75">
        <f>Exclosure.data.RAW!O288</f>
        <v>34.854326974999999</v>
      </c>
      <c r="P288" s="19">
        <f>Exclosure.data.RAW!P288</f>
        <v>43080</v>
      </c>
      <c r="Q288" s="19">
        <f>Exclosure.data.RAW!Q288</f>
        <v>43166</v>
      </c>
      <c r="R288" s="21">
        <f>Exclosure.data.RAW!R288</f>
        <v>86</v>
      </c>
      <c r="S288" s="101">
        <f>Exclosure.data.RAW!S288</f>
        <v>427.56816676300002</v>
      </c>
      <c r="T288">
        <f>Exclosure.data.RAW!T288</f>
        <v>2496.2256332900001</v>
      </c>
      <c r="U288" s="68" t="str">
        <f>Exclosure.data.RAW!U288</f>
        <v>Cyn.dac</v>
      </c>
      <c r="V288" s="62"/>
      <c r="W288" s="62">
        <f>Exclosure.data.RAW!W288</f>
        <v>3.6</v>
      </c>
      <c r="X288" s="23">
        <f>Exclosure.data.RAW!X288</f>
        <v>10</v>
      </c>
      <c r="Y288" s="23">
        <f>Exclosure.data.RAW!Y288</f>
        <v>40</v>
      </c>
      <c r="Z288" s="158">
        <f>Exclosure.data.RAW!AB288</f>
        <v>1.5</v>
      </c>
      <c r="AA288" s="161">
        <f>Exclosure.data.RAW!AC288</f>
        <v>2.13</v>
      </c>
      <c r="AB288" s="162">
        <f>Exclosure.data.RAW!AD288</f>
        <v>8</v>
      </c>
      <c r="AC288" s="163">
        <f>Exclosure.data.RAW!AE288</f>
        <v>30</v>
      </c>
      <c r="AD288" s="54">
        <f>Exclosure.data.RAW!AH288</f>
        <v>4</v>
      </c>
      <c r="AE288" s="87">
        <f>Exclosure.data.RAW!AI288</f>
        <v>1.31</v>
      </c>
      <c r="AF288" s="54">
        <f>Exclosure.data.RAW!AJ288</f>
        <v>5.3100000000000005</v>
      </c>
      <c r="AG288" s="122">
        <f>Exclosure.data.RAW!AK288</f>
        <v>5.37</v>
      </c>
      <c r="AH288" s="87">
        <f>Exclosure.data.RAW!AN288</f>
        <v>11.15</v>
      </c>
      <c r="AI288" s="5">
        <f>Exclosure.data.RAW!BO288</f>
        <v>16.52</v>
      </c>
      <c r="AJ288">
        <f>Exclosure.data.RAW!BP288</f>
        <v>-5.2648578811369508E-2</v>
      </c>
      <c r="AK288">
        <f>Exclosure.data.RAW!BQ288</f>
        <v>-3.7467700258397942E-2</v>
      </c>
      <c r="AL288" s="84">
        <f>Exclosure.data.RAW!BR288</f>
        <v>0.29554263565891475</v>
      </c>
      <c r="AM288" s="84">
        <f>Exclosure.data.RAW!BS288</f>
        <v>-0.34786821705426363</v>
      </c>
      <c r="AN288">
        <f>Exclosure.data.RAW!BT288</f>
        <v>0.24289405684754523</v>
      </c>
      <c r="AO288">
        <f>Exclosure.data.RAW!BU288</f>
        <v>-0.38533591731266165</v>
      </c>
    </row>
    <row r="289" spans="1:41" x14ac:dyDescent="0.25">
      <c r="A289" s="12" t="str">
        <f>Exclosure.data.RAW!A289</f>
        <v>DRY_W_4_OP_H6</v>
      </c>
      <c r="B289" s="4" t="str">
        <f>Exclosure.data.RAW!B289</f>
        <v>DRY_W_4_H6</v>
      </c>
      <c r="C289" s="4" t="str">
        <f>Exclosure.data.RAW!C289</f>
        <v>DRY_W</v>
      </c>
      <c r="D289" s="4" t="str">
        <f>Exclosure.data.RAW!D289</f>
        <v>DRY_W_4</v>
      </c>
      <c r="E289" s="4" t="str">
        <f>Exclosure.data.RAW!E289</f>
        <v>DRY_W_2</v>
      </c>
      <c r="F289" s="4" t="str">
        <f>Exclosure.data.RAW!F289</f>
        <v>Maswa</v>
      </c>
      <c r="G289" s="12" t="str">
        <f>Exclosure.data.RAW!G289</f>
        <v>DRY</v>
      </c>
      <c r="H289" s="12" t="str">
        <f>Exclosure.data.RAW!H289</f>
        <v>W</v>
      </c>
      <c r="I289" s="22">
        <f>Exclosure.data.RAW!I289</f>
        <v>4</v>
      </c>
      <c r="J289" s="22">
        <v>2</v>
      </c>
      <c r="K289" s="12" t="str">
        <f>Exclosure.data.RAW!K289</f>
        <v>OP</v>
      </c>
      <c r="L289" s="12" t="str">
        <f>Exclosure.data.RAW!L289</f>
        <v>H6</v>
      </c>
      <c r="M289" s="21">
        <f>Exclosure.data.RAW!M289</f>
        <v>1000</v>
      </c>
      <c r="N289" s="75">
        <f>Exclosure.data.RAW!N289</f>
        <v>-3.296013018</v>
      </c>
      <c r="O289" s="75">
        <f>Exclosure.data.RAW!O289</f>
        <v>34.854326974999999</v>
      </c>
      <c r="P289" s="19">
        <f>Exclosure.data.RAW!P289</f>
        <v>43080</v>
      </c>
      <c r="Q289" s="19">
        <f>Exclosure.data.RAW!Q289</f>
        <v>43166</v>
      </c>
      <c r="R289" s="21">
        <f>Exclosure.data.RAW!R289</f>
        <v>86</v>
      </c>
      <c r="S289" s="101">
        <f>Exclosure.data.RAW!S289</f>
        <v>427.56816676300002</v>
      </c>
      <c r="T289">
        <f>Exclosure.data.RAW!T289</f>
        <v>2923.7938000529998</v>
      </c>
      <c r="U289" s="68" t="str">
        <f>Exclosure.data.RAW!U289</f>
        <v>Cyn.dac</v>
      </c>
      <c r="V289" s="62">
        <f>Exclosure.data.RAW!V289</f>
        <v>1.5</v>
      </c>
      <c r="W289" s="62">
        <f>Exclosure.data.RAW!W289</f>
        <v>1.5</v>
      </c>
      <c r="X289" s="23">
        <f>Exclosure.data.RAW!X289</f>
        <v>18</v>
      </c>
      <c r="Y289" s="23">
        <f>Exclosure.data.RAW!Y289</f>
        <v>40</v>
      </c>
      <c r="Z289" s="158">
        <f>Exclosure.data.RAW!AB289</f>
        <v>2</v>
      </c>
      <c r="AA289" s="161">
        <f>Exclosure.data.RAW!AC289</f>
        <v>3.13</v>
      </c>
      <c r="AB289" s="162">
        <f>Exclosure.data.RAW!AD289</f>
        <v>15</v>
      </c>
      <c r="AC289" s="163">
        <f>Exclosure.data.RAW!AE289</f>
        <v>35</v>
      </c>
      <c r="AD289" s="54">
        <f>Exclosure.data.RAW!AH289</f>
        <v>7</v>
      </c>
      <c r="AE289" s="87">
        <f>Exclosure.data.RAW!AI289</f>
        <v>2</v>
      </c>
      <c r="AF289" s="54">
        <f>Exclosure.data.RAW!AJ289</f>
        <v>9</v>
      </c>
      <c r="AG289" s="122">
        <f>Exclosure.data.RAW!AK289</f>
        <v>6.53</v>
      </c>
      <c r="AH289" s="87">
        <f>Exclosure.data.RAW!AN289</f>
        <v>21.92</v>
      </c>
      <c r="AI289" s="5">
        <f>Exclosure.data.RAW!BO289</f>
        <v>28.450000000000003</v>
      </c>
      <c r="AJ289">
        <f>Exclosure.data.RAW!BP289</f>
        <v>-1.5180878552971568E-2</v>
      </c>
      <c r="AL289" s="84">
        <f>Exclosure.data.RAW!BR289</f>
        <v>0.64341085271317844</v>
      </c>
      <c r="AM289" s="84"/>
      <c r="AN289">
        <f>Exclosure.data.RAW!BT289</f>
        <v>0.62822997416020676</v>
      </c>
    </row>
    <row r="290" spans="1:41" x14ac:dyDescent="0.25">
      <c r="A290" s="12" t="str">
        <f>Exclosure.data.RAW!A290</f>
        <v>DRY_P_1_EX_H6</v>
      </c>
      <c r="B290" s="4" t="str">
        <f>Exclosure.data.RAW!B290</f>
        <v>DRY_P_1_H6</v>
      </c>
      <c r="C290" s="4" t="str">
        <f>Exclosure.data.RAW!C290</f>
        <v>DRY_P</v>
      </c>
      <c r="D290" s="4" t="str">
        <f>Exclosure.data.RAW!D290</f>
        <v>DRY_P_1</v>
      </c>
      <c r="E290" s="4" t="str">
        <f>Exclosure.data.RAW!E290</f>
        <v>DRY_P_2</v>
      </c>
      <c r="F290" s="4" t="str">
        <f>Exclosure.data.RAW!F290</f>
        <v>Makao</v>
      </c>
      <c r="G290" s="12" t="str">
        <f>Exclosure.data.RAW!G290</f>
        <v>DRY</v>
      </c>
      <c r="H290" s="12" t="str">
        <f>Exclosure.data.RAW!H290</f>
        <v>P</v>
      </c>
      <c r="I290" s="22">
        <f>Exclosure.data.RAW!I290</f>
        <v>1</v>
      </c>
      <c r="J290" s="22">
        <v>2</v>
      </c>
      <c r="K290" s="12" t="str">
        <f>Exclosure.data.RAW!K290</f>
        <v>EX</v>
      </c>
      <c r="L290" s="12" t="str">
        <f>Exclosure.data.RAW!L290</f>
        <v>H6</v>
      </c>
      <c r="M290" s="21">
        <f>Exclosure.data.RAW!M290</f>
        <v>1009</v>
      </c>
      <c r="N290" s="75">
        <f>Exclosure.data.RAW!N290</f>
        <v>-3.3032119830000002</v>
      </c>
      <c r="O290" s="75">
        <f>Exclosure.data.RAW!O290</f>
        <v>34.847736032999997</v>
      </c>
      <c r="P290" s="19">
        <f>Exclosure.data.RAW!P290</f>
        <v>43079</v>
      </c>
      <c r="Q290" s="19">
        <f>Exclosure.data.RAW!Q290</f>
        <v>43167</v>
      </c>
      <c r="R290" s="21">
        <f>Exclosure.data.RAW!R290</f>
        <v>88</v>
      </c>
      <c r="S290" s="101">
        <f>Exclosure.data.RAW!S290</f>
        <v>470.80427923299999</v>
      </c>
      <c r="T290">
        <f>Exclosure.data.RAW!T290</f>
        <v>1249.544934477</v>
      </c>
      <c r="U290" s="68" t="str">
        <f>Exclosure.data.RAW!U290</f>
        <v>Chl.pyc</v>
      </c>
      <c r="V290" s="62">
        <f>Exclosure.data.RAW!V290</f>
        <v>1.5</v>
      </c>
      <c r="W290" s="62">
        <f>Exclosure.data.RAW!W290</f>
        <v>2.6</v>
      </c>
      <c r="X290" s="23">
        <f>Exclosure.data.RAW!X290</f>
        <v>20</v>
      </c>
      <c r="Y290" s="23">
        <f>Exclosure.data.RAW!Y290</f>
        <v>50</v>
      </c>
      <c r="Z290" s="158">
        <f>Exclosure.data.RAW!AB290</f>
        <v>10.5</v>
      </c>
      <c r="AA290" s="161">
        <f>Exclosure.data.RAW!AC290</f>
        <v>35.5</v>
      </c>
      <c r="AB290" s="162">
        <v>0</v>
      </c>
      <c r="AC290" s="163">
        <f>Exclosure.data.RAW!AE290</f>
        <v>95</v>
      </c>
      <c r="AD290" s="54">
        <f>Exclosure.data.RAW!AH290</f>
        <v>1</v>
      </c>
      <c r="AE290" s="85">
        <f>Exclosure.data.RAW!AI290</f>
        <v>1</v>
      </c>
      <c r="AF290" s="54">
        <f>Exclosure.data.RAW!AJ290</f>
        <v>2</v>
      </c>
      <c r="AG290" s="122">
        <f>Exclosure.data.RAW!AK290</f>
        <v>0</v>
      </c>
      <c r="AH290" s="87">
        <f>Exclosure.data.RAW!AN290</f>
        <v>93.2</v>
      </c>
      <c r="AI290" s="5">
        <f>Exclosure.data.RAW!BO290</f>
        <v>93.2</v>
      </c>
      <c r="AJ290">
        <f>Exclosure.data.RAW!BP290</f>
        <v>-2.683080808080808E-2</v>
      </c>
      <c r="AK290">
        <f>Exclosure.data.RAW!BQ290</f>
        <v>-0.33806818181818188</v>
      </c>
      <c r="AL290" s="84">
        <f>Exclosure.data.RAW!BR290</f>
        <v>2.6227904040404044</v>
      </c>
      <c r="AM290" s="84">
        <f>Exclosure.data.RAW!BS290</f>
        <v>1.8765782828282831</v>
      </c>
      <c r="AN290">
        <f>Exclosure.data.RAW!BT290</f>
        <v>2.5959595959595965</v>
      </c>
      <c r="AO290">
        <f>Exclosure.data.RAW!BU290</f>
        <v>1.538510101010101</v>
      </c>
    </row>
    <row r="291" spans="1:41" x14ac:dyDescent="0.25">
      <c r="A291" s="12" t="str">
        <f>Exclosure.data.RAW!A291</f>
        <v>DRY_P_1_OP_H6</v>
      </c>
      <c r="B291" s="4" t="str">
        <f>Exclosure.data.RAW!B291</f>
        <v>DRY_P_1_H6</v>
      </c>
      <c r="C291" s="4" t="str">
        <f>Exclosure.data.RAW!C291</f>
        <v>DRY_P</v>
      </c>
      <c r="D291" s="4" t="str">
        <f>Exclosure.data.RAW!D291</f>
        <v>DRY_P_1</v>
      </c>
      <c r="E291" s="4" t="str">
        <f>Exclosure.data.RAW!E291</f>
        <v>DRY_P_2</v>
      </c>
      <c r="F291" s="4" t="str">
        <f>Exclosure.data.RAW!F291</f>
        <v>Makao</v>
      </c>
      <c r="G291" s="12" t="str">
        <f>Exclosure.data.RAW!G291</f>
        <v>DRY</v>
      </c>
      <c r="H291" s="12" t="str">
        <f>Exclosure.data.RAW!H291</f>
        <v>P</v>
      </c>
      <c r="I291" s="22">
        <f>Exclosure.data.RAW!I291</f>
        <v>1</v>
      </c>
      <c r="J291" s="22">
        <v>2</v>
      </c>
      <c r="K291" s="12" t="str">
        <f>Exclosure.data.RAW!K291</f>
        <v>OP</v>
      </c>
      <c r="L291" s="12" t="str">
        <f>Exclosure.data.RAW!L291</f>
        <v>H6</v>
      </c>
      <c r="M291" s="21">
        <f>Exclosure.data.RAW!M291</f>
        <v>1009</v>
      </c>
      <c r="N291" s="75">
        <f>Exclosure.data.RAW!N291</f>
        <v>-3.3032119830000002</v>
      </c>
      <c r="O291" s="75">
        <f>Exclosure.data.RAW!O291</f>
        <v>34.847736032999997</v>
      </c>
      <c r="P291" s="19">
        <f>Exclosure.data.RAW!P291</f>
        <v>43079</v>
      </c>
      <c r="Q291" s="19">
        <f>Exclosure.data.RAW!Q291</f>
        <v>43167</v>
      </c>
      <c r="R291" s="21">
        <f>Exclosure.data.RAW!R291</f>
        <v>88</v>
      </c>
      <c r="S291" s="101">
        <f>Exclosure.data.RAW!S291</f>
        <v>470.80427923299999</v>
      </c>
      <c r="T291">
        <f>Exclosure.data.RAW!T291</f>
        <v>1720.34921371</v>
      </c>
      <c r="U291" s="68" t="str">
        <f>Exclosure.data.RAW!U291</f>
        <v>Chl.pyc</v>
      </c>
      <c r="V291" s="62">
        <f>Exclosure.data.RAW!V291</f>
        <v>0.6</v>
      </c>
      <c r="W291" s="62">
        <f>Exclosure.data.RAW!W291</f>
        <v>2</v>
      </c>
      <c r="X291" s="23">
        <f>Exclosure.data.RAW!X291</f>
        <v>15</v>
      </c>
      <c r="Y291" s="23">
        <f>Exclosure.data.RAW!Y291</f>
        <v>35</v>
      </c>
      <c r="Z291" s="158">
        <f>Exclosure.data.RAW!AB291</f>
        <v>2</v>
      </c>
      <c r="AA291" s="161">
        <f>Exclosure.data.RAW!AC291</f>
        <v>3.88</v>
      </c>
      <c r="AB291" s="162">
        <f>Exclosure.data.RAW!AD291</f>
        <v>15</v>
      </c>
      <c r="AC291" s="163">
        <f>Exclosure.data.RAW!AE291</f>
        <v>50</v>
      </c>
      <c r="AD291" s="54">
        <f>Exclosure.data.RAW!AH291</f>
        <v>0.85</v>
      </c>
      <c r="AE291" s="87">
        <f>Exclosure.data.RAW!AI291</f>
        <v>10.11</v>
      </c>
      <c r="AF291" s="54">
        <f>Exclosure.data.RAW!AJ291</f>
        <v>10.959999999999999</v>
      </c>
      <c r="AG291" s="122">
        <f>Exclosure.data.RAW!AK291</f>
        <v>10.71</v>
      </c>
      <c r="AH291" s="87">
        <f>Exclosure.data.RAW!AN291</f>
        <v>33.75</v>
      </c>
      <c r="AI291" s="5">
        <f>Exclosure.data.RAW!BO291</f>
        <v>44.46</v>
      </c>
      <c r="AJ291">
        <f>Exclosure.data.RAW!BP291</f>
        <v>0.31123737373737376</v>
      </c>
      <c r="AL291" s="84">
        <f>Exclosure.data.RAW!BR291</f>
        <v>0.74621212121212122</v>
      </c>
      <c r="AM291" s="84"/>
      <c r="AN291">
        <f>Exclosure.data.RAW!BT291</f>
        <v>1.057449494949495</v>
      </c>
    </row>
    <row r="292" spans="1:41" x14ac:dyDescent="0.25">
      <c r="A292" s="12" t="str">
        <f>Exclosure.data.RAW!A292</f>
        <v>DRY_P_2_EX_H6</v>
      </c>
      <c r="B292" s="4" t="str">
        <f>Exclosure.data.RAW!B292</f>
        <v>DRY_P_2_H6</v>
      </c>
      <c r="C292" s="4" t="str">
        <f>Exclosure.data.RAW!C292</f>
        <v>DRY_P</v>
      </c>
      <c r="D292" s="4" t="str">
        <f>Exclosure.data.RAW!D292</f>
        <v>DRY_P_2</v>
      </c>
      <c r="E292" s="4" t="str">
        <f>Exclosure.data.RAW!E292</f>
        <v>DRY_P_3</v>
      </c>
      <c r="F292" s="4" t="str">
        <f>Exclosure.data.RAW!F292</f>
        <v>Makao</v>
      </c>
      <c r="G292" s="12" t="str">
        <f>Exclosure.data.RAW!G292</f>
        <v>DRY</v>
      </c>
      <c r="H292" s="12" t="str">
        <f>Exclosure.data.RAW!H292</f>
        <v>P</v>
      </c>
      <c r="I292" s="22">
        <f>Exclosure.data.RAW!I292</f>
        <v>2</v>
      </c>
      <c r="J292" s="22">
        <v>3</v>
      </c>
      <c r="K292" s="12" t="str">
        <f>Exclosure.data.RAW!K292</f>
        <v>EX</v>
      </c>
      <c r="L292" s="12" t="str">
        <f>Exclosure.data.RAW!L292</f>
        <v>H6</v>
      </c>
      <c r="M292" s="21">
        <f>Exclosure.data.RAW!M292</f>
        <v>1006</v>
      </c>
      <c r="N292" s="75">
        <f>Exclosure.data.RAW!N292</f>
        <v>-3.40842599</v>
      </c>
      <c r="O292" s="75">
        <f>Exclosure.data.RAW!O292</f>
        <v>34.850243982000002</v>
      </c>
      <c r="P292" s="19">
        <f>Exclosure.data.RAW!P292</f>
        <v>43079</v>
      </c>
      <c r="Q292" s="19">
        <f>Exclosure.data.RAW!Q292</f>
        <v>43167</v>
      </c>
      <c r="R292" s="21">
        <f>Exclosure.data.RAW!R292</f>
        <v>88</v>
      </c>
      <c r="S292" s="101">
        <f>Exclosure.data.RAW!S292</f>
        <v>470.80427923299999</v>
      </c>
      <c r="T292">
        <f>Exclosure.data.RAW!T292</f>
        <v>1249.544934477</v>
      </c>
      <c r="U292" s="68" t="str">
        <f>Exclosure.data.RAW!U292</f>
        <v>Chl.pyc</v>
      </c>
      <c r="V292" s="62">
        <f>Exclosure.data.RAW!V292</f>
        <v>1.5</v>
      </c>
      <c r="W292" s="62">
        <f>Exclosure.data.RAW!W292</f>
        <v>0.6</v>
      </c>
      <c r="X292" s="23">
        <f>Exclosure.data.RAW!X292</f>
        <v>5</v>
      </c>
      <c r="Y292" s="23">
        <f>Exclosure.data.RAW!Y292</f>
        <v>22</v>
      </c>
      <c r="Z292" s="158">
        <f>Exclosure.data.RAW!AB292</f>
        <v>2.5</v>
      </c>
      <c r="AA292" s="161">
        <f>Exclosure.data.RAW!AC292</f>
        <v>17.25</v>
      </c>
      <c r="AB292" s="162">
        <f>Exclosure.data.RAW!AD292</f>
        <v>30</v>
      </c>
      <c r="AC292" s="163">
        <f>Exclosure.data.RAW!AE292</f>
        <v>68</v>
      </c>
      <c r="AD292" s="54">
        <f>Exclosure.data.RAW!AH292</f>
        <v>1</v>
      </c>
      <c r="AE292" s="87">
        <f>Exclosure.data.RAW!AI292</f>
        <v>4</v>
      </c>
      <c r="AF292" s="54">
        <f>Exclosure.data.RAW!AJ292</f>
        <v>5</v>
      </c>
      <c r="AG292" s="122">
        <f>Exclosure.data.RAW!AK292</f>
        <v>4.87</v>
      </c>
      <c r="AH292" s="87">
        <f>Exclosure.data.RAW!AN292</f>
        <v>43.79</v>
      </c>
      <c r="AI292" s="5">
        <f>Exclosure.data.RAW!BO292</f>
        <v>48.66</v>
      </c>
      <c r="AJ292">
        <f>Exclosure.data.RAW!BP292</f>
        <v>0.12215909090909091</v>
      </c>
      <c r="AK292">
        <f>Exclosure.data.RAW!BQ292</f>
        <v>8.7121212121212141E-2</v>
      </c>
      <c r="AL292" s="84">
        <f>Exclosure.data.RAW!BR292</f>
        <v>1.3506944444444444</v>
      </c>
      <c r="AM292" s="84">
        <f>Exclosure.data.RAW!BS292</f>
        <v>0.94633838383838376</v>
      </c>
      <c r="AN292">
        <f>Exclosure.data.RAW!BT292</f>
        <v>1.4728535353535355</v>
      </c>
      <c r="AO292">
        <f>Exclosure.data.RAW!BU292</f>
        <v>1.0334595959595958</v>
      </c>
    </row>
    <row r="293" spans="1:41" x14ac:dyDescent="0.25">
      <c r="A293" s="12" t="str">
        <f>Exclosure.data.RAW!A293</f>
        <v>DRY_P_2_OP_H6</v>
      </c>
      <c r="B293" s="4" t="str">
        <f>Exclosure.data.RAW!B293</f>
        <v>DRY_P_2_H6</v>
      </c>
      <c r="C293" s="4" t="str">
        <f>Exclosure.data.RAW!C293</f>
        <v>DRY_P</v>
      </c>
      <c r="D293" s="12" t="str">
        <f>Exclosure.data.RAW!D293</f>
        <v>DRY_P_2</v>
      </c>
      <c r="E293" s="12" t="str">
        <f>Exclosure.data.RAW!E293</f>
        <v>DRY_P_3</v>
      </c>
      <c r="F293" s="4" t="str">
        <f>Exclosure.data.RAW!F293</f>
        <v>Makao</v>
      </c>
      <c r="G293" s="12" t="str">
        <f>Exclosure.data.RAW!G293</f>
        <v>DRY</v>
      </c>
      <c r="H293" s="12" t="str">
        <f>Exclosure.data.RAW!H293</f>
        <v>P</v>
      </c>
      <c r="I293" s="22">
        <f>Exclosure.data.RAW!I293</f>
        <v>2</v>
      </c>
      <c r="J293" s="22">
        <v>3</v>
      </c>
      <c r="K293" s="12" t="str">
        <f>Exclosure.data.RAW!K293</f>
        <v>OP</v>
      </c>
      <c r="L293" s="12" t="str">
        <f>Exclosure.data.RAW!L293</f>
        <v>H6</v>
      </c>
      <c r="M293" s="22">
        <f>Exclosure.data.RAW!M293</f>
        <v>1006</v>
      </c>
      <c r="N293" s="75">
        <f>Exclosure.data.RAW!N293</f>
        <v>-3.40842599</v>
      </c>
      <c r="O293" s="75">
        <f>Exclosure.data.RAW!O293</f>
        <v>34.850243982000002</v>
      </c>
      <c r="P293" s="19">
        <f>Exclosure.data.RAW!P293</f>
        <v>43079</v>
      </c>
      <c r="Q293" s="19">
        <f>Exclosure.data.RAW!Q293</f>
        <v>43167</v>
      </c>
      <c r="R293" s="21">
        <f>Exclosure.data.RAW!R293</f>
        <v>88</v>
      </c>
      <c r="S293" s="101">
        <f>Exclosure.data.RAW!S293</f>
        <v>470.80427923299999</v>
      </c>
      <c r="T293">
        <f>Exclosure.data.RAW!T293</f>
        <v>1720.34921371</v>
      </c>
      <c r="U293" s="68" t="str">
        <f>Exclosure.data.RAW!U293</f>
        <v>Chl.pyc</v>
      </c>
      <c r="V293" s="62">
        <f>Exclosure.data.RAW!V293</f>
        <v>0.1</v>
      </c>
      <c r="W293" s="62">
        <f>Exclosure.data.RAW!W293</f>
        <v>0.44</v>
      </c>
      <c r="X293" s="23">
        <f>Exclosure.data.RAW!X293</f>
        <v>5</v>
      </c>
      <c r="Y293" s="23">
        <f>Exclosure.data.RAW!Y293</f>
        <v>25</v>
      </c>
      <c r="Z293" s="158">
        <f>Exclosure.data.RAW!AB293</f>
        <v>1.5</v>
      </c>
      <c r="AA293" s="161">
        <f>Exclosure.data.RAW!AC293</f>
        <v>1.25</v>
      </c>
      <c r="AB293" s="162">
        <f>Exclosure.data.RAW!AD293</f>
        <v>5</v>
      </c>
      <c r="AC293" s="163">
        <f>Exclosure.data.RAW!AE293</f>
        <v>30</v>
      </c>
      <c r="AD293" s="54">
        <f>Exclosure.data.RAW!AH293</f>
        <v>1</v>
      </c>
      <c r="AE293" s="87">
        <f>Exclosure.data.RAW!AI293</f>
        <v>1</v>
      </c>
      <c r="AF293" s="54">
        <f>Exclosure.data.RAW!AJ293</f>
        <v>2</v>
      </c>
      <c r="AG293" s="122">
        <f>Exclosure.data.RAW!AK293</f>
        <v>2.11</v>
      </c>
      <c r="AH293" s="87">
        <f>Exclosure.data.RAW!AN293</f>
        <v>13.81</v>
      </c>
      <c r="AI293" s="5">
        <f>Exclosure.data.RAW!BO293</f>
        <v>15.92</v>
      </c>
      <c r="AJ293">
        <f>Exclosure.data.RAW!BP293</f>
        <v>3.5037878787878785E-2</v>
      </c>
      <c r="AL293" s="84">
        <f>Exclosure.data.RAW!BR293</f>
        <v>0.40435606060606061</v>
      </c>
      <c r="AM293" s="84"/>
      <c r="AN293">
        <f>Exclosure.data.RAW!BT293</f>
        <v>0.43939393939393945</v>
      </c>
    </row>
    <row r="294" spans="1:41" x14ac:dyDescent="0.25">
      <c r="A294" s="12" t="str">
        <f>Exclosure.data.RAW!A294</f>
        <v>DRY_P_3_EX_H6</v>
      </c>
      <c r="B294" s="12" t="str">
        <f>Exclosure.data.RAW!B294</f>
        <v>DRY_P_3_H6</v>
      </c>
      <c r="C294" s="12" t="str">
        <f>Exclosure.data.RAW!C294</f>
        <v>DRY_P</v>
      </c>
      <c r="D294" s="12" t="str">
        <f>Exclosure.data.RAW!D294</f>
        <v>DRY_P_3</v>
      </c>
      <c r="E294" s="12" t="str">
        <f>Exclosure.data.RAW!E294</f>
        <v>DRY_P_1</v>
      </c>
      <c r="F294" s="4" t="str">
        <f>Exclosure.data.RAW!F294</f>
        <v>Makao</v>
      </c>
      <c r="G294" s="12" t="str">
        <f>Exclosure.data.RAW!G294</f>
        <v>DRY</v>
      </c>
      <c r="H294" s="12" t="str">
        <f>Exclosure.data.RAW!H294</f>
        <v>P</v>
      </c>
      <c r="I294" s="22">
        <f>Exclosure.data.RAW!I294</f>
        <v>3</v>
      </c>
      <c r="J294" s="22">
        <v>1</v>
      </c>
      <c r="K294" s="12" t="str">
        <f>Exclosure.data.RAW!K294</f>
        <v>EX</v>
      </c>
      <c r="L294" s="12" t="str">
        <f>Exclosure.data.RAW!L294</f>
        <v>H6</v>
      </c>
      <c r="M294" s="22">
        <f>Exclosure.data.RAW!M294</f>
        <v>1001</v>
      </c>
      <c r="N294" s="75">
        <f>Exclosure.data.RAW!N294</f>
        <v>-3.4063160140000002</v>
      </c>
      <c r="O294" s="75">
        <f>Exclosure.data.RAW!O294</f>
        <v>34.850407009999998</v>
      </c>
      <c r="P294" s="19">
        <f>Exclosure.data.RAW!P294</f>
        <v>43079</v>
      </c>
      <c r="Q294" s="19">
        <f>Exclosure.data.RAW!Q294</f>
        <v>43167</v>
      </c>
      <c r="R294" s="21">
        <f>Exclosure.data.RAW!R294</f>
        <v>88</v>
      </c>
      <c r="S294" s="101">
        <f>Exclosure.data.RAW!S294</f>
        <v>470.80427923299999</v>
      </c>
      <c r="T294">
        <f>Exclosure.data.RAW!T294</f>
        <v>1289.5637256770001</v>
      </c>
      <c r="U294" s="68" t="str">
        <f>Exclosure.data.RAW!U294</f>
        <v>Chl.pyc</v>
      </c>
      <c r="V294" s="62">
        <f>Exclosure.data.RAW!V294</f>
        <v>0.5</v>
      </c>
      <c r="W294" s="62">
        <f>Exclosure.data.RAW!W294</f>
        <v>2.2999999999999998</v>
      </c>
      <c r="X294" s="23">
        <f>Exclosure.data.RAW!X294</f>
        <v>7</v>
      </c>
      <c r="Y294" s="23">
        <f>Exclosure.data.RAW!Y294</f>
        <v>40</v>
      </c>
      <c r="Z294" s="158">
        <f>Exclosure.data.RAW!AB294</f>
        <v>2</v>
      </c>
      <c r="AA294" s="161">
        <f>Exclosure.data.RAW!AC294</f>
        <v>7.25</v>
      </c>
      <c r="AB294" s="162">
        <f>Exclosure.data.RAW!AD294</f>
        <v>25</v>
      </c>
      <c r="AC294" s="163">
        <f>Exclosure.data.RAW!AE294</f>
        <v>70</v>
      </c>
      <c r="AD294" s="54">
        <f>Exclosure.data.RAW!AH294</f>
        <v>1</v>
      </c>
      <c r="AE294" s="87">
        <f>Exclosure.data.RAW!AI294</f>
        <v>3.17</v>
      </c>
      <c r="AF294" s="54">
        <f>Exclosure.data.RAW!AJ294</f>
        <v>4.17</v>
      </c>
      <c r="AG294" s="122">
        <f>Exclosure.data.RAW!AK294</f>
        <v>6.8</v>
      </c>
      <c r="AH294" s="87">
        <f>Exclosure.data.RAW!AN294</f>
        <v>32.01</v>
      </c>
      <c r="AI294" s="5">
        <f>Exclosure.data.RAW!BO294</f>
        <v>38.809999999999995</v>
      </c>
      <c r="AJ294">
        <f>Exclosure.data.RAW!BP294</f>
        <v>0.18308080808080807</v>
      </c>
      <c r="AK294">
        <f>Exclosure.data.RAW!BQ294</f>
        <v>7.133838383838384E-2</v>
      </c>
      <c r="AL294" s="84">
        <f>Exclosure.data.RAW!BR294</f>
        <v>0.97222222222222221</v>
      </c>
      <c r="AM294" s="84">
        <f>Exclosure.data.RAW!BS294</f>
        <v>0.4867424242424242</v>
      </c>
      <c r="AN294">
        <f>Exclosure.data.RAW!BT294</f>
        <v>1.1553030303030303</v>
      </c>
      <c r="AO294">
        <f>Exclosure.data.RAW!BU294</f>
        <v>0.55808080808080796</v>
      </c>
    </row>
    <row r="295" spans="1:41" x14ac:dyDescent="0.25">
      <c r="A295" s="12" t="str">
        <f>Exclosure.data.RAW!A295</f>
        <v>DRY_P_3_OP_H6</v>
      </c>
      <c r="B295" s="12" t="str">
        <f>Exclosure.data.RAW!B295</f>
        <v>DRY_P_3_H6</v>
      </c>
      <c r="C295" s="12" t="str">
        <f>Exclosure.data.RAW!C295</f>
        <v>DRY_P</v>
      </c>
      <c r="D295" s="12" t="str">
        <f>Exclosure.data.RAW!D295</f>
        <v>DRY_P_3</v>
      </c>
      <c r="E295" s="12" t="str">
        <f>Exclosure.data.RAW!E295</f>
        <v>DRY_P_1</v>
      </c>
      <c r="F295" s="4" t="str">
        <f>Exclosure.data.RAW!F295</f>
        <v>Makao</v>
      </c>
      <c r="G295" s="12" t="str">
        <f>Exclosure.data.RAW!G295</f>
        <v>DRY</v>
      </c>
      <c r="H295" s="12" t="str">
        <f>Exclosure.data.RAW!H295</f>
        <v>P</v>
      </c>
      <c r="I295" s="22">
        <f>Exclosure.data.RAW!I295</f>
        <v>3</v>
      </c>
      <c r="J295" s="22">
        <v>1</v>
      </c>
      <c r="K295" s="12" t="str">
        <f>Exclosure.data.RAW!K295</f>
        <v>OP</v>
      </c>
      <c r="L295" s="12" t="str">
        <f>Exclosure.data.RAW!L295</f>
        <v>H6</v>
      </c>
      <c r="M295" s="22">
        <f>Exclosure.data.RAW!M295</f>
        <v>1001</v>
      </c>
      <c r="N295" s="75">
        <f>Exclosure.data.RAW!N295</f>
        <v>-3.4063160140000002</v>
      </c>
      <c r="O295" s="75">
        <f>Exclosure.data.RAW!O295</f>
        <v>34.850407009999998</v>
      </c>
      <c r="P295" s="19">
        <f>Exclosure.data.RAW!P295</f>
        <v>43079</v>
      </c>
      <c r="Q295" s="19">
        <f>Exclosure.data.RAW!Q295</f>
        <v>43167</v>
      </c>
      <c r="R295" s="21">
        <f>Exclosure.data.RAW!R295</f>
        <v>88</v>
      </c>
      <c r="S295" s="101">
        <f>Exclosure.data.RAW!S295</f>
        <v>470.80427923299999</v>
      </c>
      <c r="T295">
        <f>Exclosure.data.RAW!T295</f>
        <v>1760.3680049100001</v>
      </c>
      <c r="U295" s="68" t="str">
        <f>Exclosure.data.RAW!U295</f>
        <v>Chl.pyc</v>
      </c>
      <c r="V295" s="62">
        <f>Exclosure.data.RAW!V295</f>
        <v>1</v>
      </c>
      <c r="W295" s="62">
        <f>Exclosure.data.RAW!W295</f>
        <v>2.4</v>
      </c>
      <c r="X295" s="23">
        <f>Exclosure.data.RAW!X295</f>
        <v>5</v>
      </c>
      <c r="Y295" s="23">
        <f>Exclosure.data.RAW!Y295</f>
        <v>28</v>
      </c>
      <c r="Z295" s="158">
        <f>Exclosure.data.RAW!AB295</f>
        <v>1.5</v>
      </c>
      <c r="AA295" s="161">
        <f>Exclosure.data.RAW!AC295</f>
        <v>4.5</v>
      </c>
      <c r="AB295" s="162">
        <f>Exclosure.data.RAW!AD295</f>
        <v>30</v>
      </c>
      <c r="AC295" s="163">
        <f>Exclosure.data.RAW!AE295</f>
        <v>70</v>
      </c>
      <c r="AD295" s="54">
        <f>Exclosure.data.RAW!AH295</f>
        <v>1</v>
      </c>
      <c r="AE295" s="87">
        <f>Exclosure.data.RAW!AI295</f>
        <v>1.21</v>
      </c>
      <c r="AF295" s="54">
        <f>Exclosure.data.RAW!AJ295</f>
        <v>2.21</v>
      </c>
      <c r="AG295" s="122">
        <f>Exclosure.data.RAW!AK295</f>
        <v>4.54</v>
      </c>
      <c r="AH295" s="87">
        <f>Exclosure.data.RAW!AN295</f>
        <v>16.59</v>
      </c>
      <c r="AI295" s="5">
        <f>Exclosure.data.RAW!BO295</f>
        <v>21.13</v>
      </c>
      <c r="AJ295">
        <f>Exclosure.data.RAW!BP295</f>
        <v>0.11174242424242425</v>
      </c>
      <c r="AL295" s="84">
        <f>Exclosure.data.RAW!BR295</f>
        <v>0.48547979797979796</v>
      </c>
      <c r="AM295" s="84"/>
      <c r="AN295">
        <f>Exclosure.data.RAW!BT295</f>
        <v>0.59722222222222221</v>
      </c>
    </row>
    <row r="296" spans="1:41" x14ac:dyDescent="0.25">
      <c r="A296" s="12" t="str">
        <f>Exclosure.data.RAW!A296</f>
        <v>DRY_P_4_EX_H6</v>
      </c>
      <c r="B296" s="4" t="str">
        <f>Exclosure.data.RAW!B296</f>
        <v>DRY_P_4_H6</v>
      </c>
      <c r="C296" s="4" t="str">
        <f>Exclosure.data.RAW!C296</f>
        <v>DRY_P</v>
      </c>
      <c r="D296" s="4" t="str">
        <f>Exclosure.data.RAW!D296</f>
        <v>DRY_P_4</v>
      </c>
      <c r="E296" s="4"/>
      <c r="F296" s="4" t="str">
        <f>Exclosure.data.RAW!F296</f>
        <v>Makao</v>
      </c>
      <c r="G296" s="12" t="str">
        <f>Exclosure.data.RAW!G296</f>
        <v>DRY</v>
      </c>
      <c r="H296" s="12" t="str">
        <f>Exclosure.data.RAW!H296</f>
        <v>P</v>
      </c>
      <c r="I296" s="22">
        <f>Exclosure.data.RAW!I296</f>
        <v>4</v>
      </c>
      <c r="J296" s="22"/>
      <c r="K296" s="12" t="str">
        <f>Exclosure.data.RAW!K296</f>
        <v>EX</v>
      </c>
      <c r="L296" s="12" t="str">
        <f>Exclosure.data.RAW!L296</f>
        <v>H6</v>
      </c>
      <c r="M296" s="21">
        <f>Exclosure.data.RAW!M296</f>
        <v>1003</v>
      </c>
      <c r="N296" s="75">
        <f>Exclosure.data.RAW!N296</f>
        <v>-3.4068529590000001</v>
      </c>
      <c r="O296" s="75">
        <f>Exclosure.data.RAW!O296</f>
        <v>34.851600005999998</v>
      </c>
      <c r="P296" s="19">
        <f>Exclosure.data.RAW!P296</f>
        <v>43079</v>
      </c>
      <c r="Q296" s="19">
        <f>Exclosure.data.RAW!Q296</f>
        <v>43167</v>
      </c>
      <c r="R296" s="21">
        <f>Exclosure.data.RAW!R296</f>
        <v>88</v>
      </c>
      <c r="S296" s="101">
        <f>Exclosure.data.RAW!S296</f>
        <v>470.80427923299999</v>
      </c>
      <c r="T296">
        <f>Exclosure.data.RAW!T296</f>
        <v>1289.5637256770001</v>
      </c>
      <c r="U296" s="68" t="str">
        <f>Exclosure.data.RAW!U296</f>
        <v>Chl.pyc</v>
      </c>
      <c r="V296" s="62">
        <f>Exclosure.data.RAW!V296</f>
        <v>0.5</v>
      </c>
      <c r="W296" s="62">
        <f>Exclosure.data.RAW!W296</f>
        <v>2.4</v>
      </c>
      <c r="X296" s="23">
        <f>Exclosure.data.RAW!X296</f>
        <v>28</v>
      </c>
      <c r="Y296" s="23">
        <f>Exclosure.data.RAW!Y296</f>
        <v>50</v>
      </c>
      <c r="Z296" s="158">
        <f>Exclosure.data.RAW!AB296</f>
        <v>3</v>
      </c>
      <c r="AA296" s="161">
        <f>Exclosure.data.RAW!AC296</f>
        <v>13.38</v>
      </c>
      <c r="AB296" s="162">
        <f>Exclosure.data.RAW!AD296</f>
        <v>5</v>
      </c>
      <c r="AC296" s="163">
        <f>Exclosure.data.RAW!AE296</f>
        <v>62</v>
      </c>
      <c r="AD296" s="54">
        <f>Exclosure.data.RAW!AH296</f>
        <v>1</v>
      </c>
      <c r="AE296" s="87">
        <f>Exclosure.data.RAW!AI296</f>
        <v>1</v>
      </c>
      <c r="AF296" s="54">
        <f>Exclosure.data.RAW!AJ296</f>
        <v>2</v>
      </c>
      <c r="AG296" s="122">
        <f>Exclosure.data.RAW!AK296</f>
        <v>1.29</v>
      </c>
      <c r="AH296" s="87">
        <f>Exclosure.data.RAW!AN296</f>
        <v>56.42</v>
      </c>
      <c r="AI296" s="5">
        <f>Exclosure.data.RAW!BO296</f>
        <v>57.71</v>
      </c>
      <c r="AJ296">
        <f>Exclosure.data.RAW!BP296</f>
        <v>9.1540404040404057E-3</v>
      </c>
      <c r="AK296">
        <f>Exclosure.data.RAW!BQ296</f>
        <v>-5.2398989898989903E-2</v>
      </c>
      <c r="AL296" s="84">
        <f>Exclosure.data.RAW!BR296</f>
        <v>1.7493686868686871</v>
      </c>
      <c r="AM296" s="84">
        <f>Exclosure.data.RAW!BS296</f>
        <v>0.68465909090909105</v>
      </c>
      <c r="AN296">
        <f>Exclosure.data.RAW!BT296</f>
        <v>1.7585227272727273</v>
      </c>
      <c r="AO296">
        <f>Exclosure.data.RAW!BU296</f>
        <v>0.63226010101010111</v>
      </c>
    </row>
    <row r="297" spans="1:41" x14ac:dyDescent="0.25">
      <c r="A297" s="12" t="str">
        <f>Exclosure.data.RAW!A297</f>
        <v>DRY_P_4_OP_H6</v>
      </c>
      <c r="B297" s="4" t="str">
        <f>Exclosure.data.RAW!B297</f>
        <v>DRY_P_4_H6</v>
      </c>
      <c r="C297" s="4" t="str">
        <f>Exclosure.data.RAW!C297</f>
        <v>DRY_P</v>
      </c>
      <c r="D297" s="4" t="str">
        <f>Exclosure.data.RAW!D297</f>
        <v>DRY_P_4</v>
      </c>
      <c r="E297" s="4"/>
      <c r="F297" s="4" t="str">
        <f>Exclosure.data.RAW!F297</f>
        <v>Makao</v>
      </c>
      <c r="G297" s="12" t="str">
        <f>Exclosure.data.RAW!G297</f>
        <v>DRY</v>
      </c>
      <c r="H297" s="12" t="str">
        <f>Exclosure.data.RAW!H297</f>
        <v>P</v>
      </c>
      <c r="I297" s="22">
        <f>Exclosure.data.RAW!I297</f>
        <v>4</v>
      </c>
      <c r="J297" s="22"/>
      <c r="K297" s="12" t="str">
        <f>Exclosure.data.RAW!K297</f>
        <v>OP</v>
      </c>
      <c r="L297" s="12" t="str">
        <f>Exclosure.data.RAW!L297</f>
        <v>H6</v>
      </c>
      <c r="M297" s="21">
        <f>Exclosure.data.RAW!M297</f>
        <v>1003</v>
      </c>
      <c r="N297" s="75">
        <f>Exclosure.data.RAW!N297</f>
        <v>-3.4068529590000001</v>
      </c>
      <c r="O297" s="75">
        <f>Exclosure.data.RAW!O297</f>
        <v>34.851600005999998</v>
      </c>
      <c r="P297" s="19">
        <f>Exclosure.data.RAW!P297</f>
        <v>43079</v>
      </c>
      <c r="Q297" s="19">
        <f>Exclosure.data.RAW!Q297</f>
        <v>43167</v>
      </c>
      <c r="R297" s="21">
        <f>Exclosure.data.RAW!R297</f>
        <v>88</v>
      </c>
      <c r="S297" s="101">
        <f>Exclosure.data.RAW!S297</f>
        <v>470.80427923299999</v>
      </c>
      <c r="T297">
        <f>Exclosure.data.RAW!T297</f>
        <v>1760.3680049100001</v>
      </c>
      <c r="U297" s="68" t="str">
        <f>Exclosure.data.RAW!U297</f>
        <v>Chl.pyc</v>
      </c>
      <c r="V297" s="62">
        <f>Exclosure.data.RAW!V297</f>
        <v>1.5</v>
      </c>
      <c r="W297" s="62">
        <f>Exclosure.data.RAW!W297</f>
        <v>2.8</v>
      </c>
      <c r="X297" s="23">
        <f>Exclosure.data.RAW!X297</f>
        <v>20</v>
      </c>
      <c r="Y297" s="23">
        <f>Exclosure.data.RAW!Y297</f>
        <v>40</v>
      </c>
      <c r="Z297" s="158">
        <f>Exclosure.data.RAW!AB297</f>
        <v>2</v>
      </c>
      <c r="AA297" s="161">
        <f>Exclosure.data.RAW!AC297</f>
        <v>3.75</v>
      </c>
      <c r="AB297" s="162">
        <f>Exclosure.data.RAW!AD297</f>
        <v>5</v>
      </c>
      <c r="AC297" s="163">
        <f>Exclosure.data.RAW!AE297</f>
        <v>45</v>
      </c>
      <c r="AD297" s="54">
        <f>Exclosure.data.RAW!AH297</f>
        <v>1</v>
      </c>
      <c r="AE297" s="87">
        <f>Exclosure.data.RAW!AI297</f>
        <v>1</v>
      </c>
      <c r="AF297" s="54">
        <f>Exclosure.data.RAW!AJ297</f>
        <v>2</v>
      </c>
      <c r="AG297" s="122">
        <f>Exclosure.data.RAW!AK297</f>
        <v>2.95</v>
      </c>
      <c r="AH297" s="87">
        <f>Exclosure.data.RAW!AN297</f>
        <v>34.729999999999997</v>
      </c>
      <c r="AI297" s="5">
        <f>Exclosure.data.RAW!BO297</f>
        <v>37.68</v>
      </c>
      <c r="AJ297">
        <f>Exclosure.data.RAW!BP297</f>
        <v>6.1553030303030304E-2</v>
      </c>
      <c r="AL297" s="84">
        <f>Exclosure.data.RAW!BR297</f>
        <v>1.064709595959596</v>
      </c>
      <c r="AM297" s="84"/>
      <c r="AN297">
        <f>Exclosure.data.RAW!BT297</f>
        <v>1.1262626262626263</v>
      </c>
    </row>
    <row r="298" spans="1:41" x14ac:dyDescent="0.25">
      <c r="A298" s="12" t="str">
        <f>Exclosure.data.RAW!A298</f>
        <v>SE_1_EX_H6</v>
      </c>
      <c r="B298" s="4" t="str">
        <f>Exclosure.data.RAW!B298</f>
        <v>SE_1_H6</v>
      </c>
      <c r="C298" s="4" t="str">
        <f>Exclosure.data.RAW!C298</f>
        <v>SE</v>
      </c>
      <c r="D298" s="4" t="str">
        <f>Exclosure.data.RAW!D298</f>
        <v>SE_1</v>
      </c>
      <c r="E298" s="4"/>
      <c r="F298" s="4" t="str">
        <f>Exclosure.data.RAW!F298</f>
        <v>Seronera</v>
      </c>
      <c r="G298" s="12" t="str">
        <f>Exclosure.data.RAW!G298</f>
        <v>SE</v>
      </c>
      <c r="H298" s="12" t="str">
        <f>Exclosure.data.RAW!H298</f>
        <v>W</v>
      </c>
      <c r="I298" s="22">
        <f>Exclosure.data.RAW!I298</f>
        <v>1</v>
      </c>
      <c r="J298" s="22"/>
      <c r="K298" s="12" t="str">
        <f>Exclosure.data.RAW!K298</f>
        <v>EX</v>
      </c>
      <c r="L298" s="12" t="str">
        <f>Exclosure.data.RAW!L298</f>
        <v>H6</v>
      </c>
      <c r="M298" s="22">
        <f>Exclosure.data.RAW!M298</f>
        <v>1023</v>
      </c>
      <c r="N298" s="75">
        <f>Exclosure.data.RAW!N298</f>
        <v>-2.4377470369999998</v>
      </c>
      <c r="O298" s="75">
        <f>Exclosure.data.RAW!O298</f>
        <v>34.855161979999998</v>
      </c>
      <c r="P298" s="19">
        <f>Exclosure.data.RAW!P298</f>
        <v>43084</v>
      </c>
      <c r="Q298" s="19">
        <f>Exclosure.data.RAW!Q298</f>
        <v>43171</v>
      </c>
      <c r="R298" s="21">
        <f>Exclosure.data.RAW!R298</f>
        <v>87</v>
      </c>
      <c r="S298" s="101">
        <f>Exclosure.data.RAW!S298</f>
        <v>327.09215088299999</v>
      </c>
      <c r="T298">
        <f>Exclosure.data.RAW!T298</f>
        <v>2486.029260837</v>
      </c>
      <c r="U298" s="68" t="str">
        <f>Exclosure.data.RAW!U298</f>
        <v>Dig.mac</v>
      </c>
      <c r="V298" s="62">
        <f>Exclosure.data.RAW!V298</f>
        <v>3.5</v>
      </c>
      <c r="W298" s="62">
        <f>Exclosure.data.RAW!W298</f>
        <v>14.4</v>
      </c>
      <c r="X298" s="23">
        <f>Exclosure.data.RAW!X298</f>
        <v>40</v>
      </c>
      <c r="Y298" s="23">
        <f>Exclosure.data.RAW!Y298</f>
        <v>55</v>
      </c>
      <c r="Z298" s="158">
        <f>Exclosure.data.RAW!AB298</f>
        <v>17</v>
      </c>
      <c r="AA298" s="161">
        <f>Exclosure.data.RAW!AC298</f>
        <v>37</v>
      </c>
      <c r="AB298" s="162">
        <f>Exclosure.data.RAW!AD298</f>
        <v>13</v>
      </c>
      <c r="AC298" s="163">
        <f>Exclosure.data.RAW!AE298</f>
        <v>98</v>
      </c>
      <c r="AD298" s="54">
        <f>Exclosure.data.RAW!AH298</f>
        <v>9</v>
      </c>
      <c r="AE298" s="87">
        <f>Exclosure.data.RAW!AI298</f>
        <v>16</v>
      </c>
      <c r="AF298" s="54">
        <f>Exclosure.data.RAW!AJ298</f>
        <v>25</v>
      </c>
      <c r="AG298" s="122">
        <f>Exclosure.data.RAW!AK298</f>
        <v>54.88</v>
      </c>
      <c r="AH298" s="87">
        <f>Exclosure.data.RAW!AN298</f>
        <v>55.86</v>
      </c>
      <c r="AI298" s="5">
        <f>Exclosure.data.RAW!BO298</f>
        <v>110.74000000000001</v>
      </c>
      <c r="AJ298">
        <f>Exclosure.data.RAW!BP298</f>
        <v>0.92209450830140494</v>
      </c>
      <c r="AK298">
        <f>Exclosure.data.RAW!BQ298</f>
        <v>1.3630268199233719</v>
      </c>
      <c r="AL298" s="84">
        <f>Exclosure.data.RAW!BR298</f>
        <v>1.6558109833971906</v>
      </c>
      <c r="AM298" s="84">
        <f>Exclosure.data.RAW!BS298</f>
        <v>1.1012132822477649</v>
      </c>
      <c r="AN298">
        <f>Exclosure.data.RAW!BT298</f>
        <v>2.5779054916985955</v>
      </c>
      <c r="AO298">
        <f>Exclosure.data.RAW!BU298</f>
        <v>2.4642401021711371</v>
      </c>
    </row>
    <row r="299" spans="1:41" x14ac:dyDescent="0.25">
      <c r="A299" s="12" t="str">
        <f>Exclosure.data.RAW!A299</f>
        <v>SE_1_EX2_H6</v>
      </c>
      <c r="B299" s="4" t="str">
        <f>Exclosure.data.RAW!B299</f>
        <v>SE_1_H6</v>
      </c>
      <c r="C299" s="4" t="str">
        <f>Exclosure.data.RAW!C299</f>
        <v>SE</v>
      </c>
      <c r="D299" s="4" t="str">
        <f>Exclosure.data.RAW!D299</f>
        <v>SE_1</v>
      </c>
      <c r="E299" s="4"/>
      <c r="F299" s="4" t="str">
        <f>Exclosure.data.RAW!F299</f>
        <v>Seronera</v>
      </c>
      <c r="G299" s="12" t="str">
        <f>Exclosure.data.RAW!G299</f>
        <v>SE</v>
      </c>
      <c r="H299" s="12" t="str">
        <f>Exclosure.data.RAW!H299</f>
        <v>W</v>
      </c>
      <c r="I299" s="22">
        <f>Exclosure.data.RAW!I299</f>
        <v>1</v>
      </c>
      <c r="J299" s="22"/>
      <c r="K299" s="12" t="str">
        <f>Exclosure.data.RAW!K299</f>
        <v>EX2</v>
      </c>
      <c r="L299" s="12" t="str">
        <f>Exclosure.data.RAW!L299</f>
        <v>H6</v>
      </c>
      <c r="M299" s="22">
        <f>Exclosure.data.RAW!M299</f>
        <v>1023</v>
      </c>
      <c r="N299" s="75">
        <f>Exclosure.data.RAW!N299</f>
        <v>-2.4377470369999998</v>
      </c>
      <c r="O299" s="75">
        <f>Exclosure.data.RAW!O299</f>
        <v>34.855161979999998</v>
      </c>
      <c r="P299" s="19">
        <f>Exclosure.data.RAW!P299</f>
        <v>43084</v>
      </c>
      <c r="Q299" s="19">
        <f>Exclosure.data.RAW!Q299</f>
        <v>43171</v>
      </c>
      <c r="R299" s="21">
        <f>Exclosure.data.RAW!R299</f>
        <v>87</v>
      </c>
      <c r="S299" s="101">
        <f>Exclosure.data.RAW!S299</f>
        <v>327.09215088299999</v>
      </c>
      <c r="T299">
        <f>Exclosure.data.RAW!T299</f>
        <v>2813.1214117200002</v>
      </c>
      <c r="U299" s="68" t="str">
        <f>Exclosure.data.RAW!U299</f>
        <v>Dig.mac</v>
      </c>
      <c r="V299" s="62">
        <f>Exclosure.data.RAW!V299</f>
        <v>3</v>
      </c>
      <c r="W299" s="62">
        <f>Exclosure.data.RAW!W299</f>
        <v>11</v>
      </c>
      <c r="X299" s="23">
        <f>Exclosure.data.RAW!X299</f>
        <v>20</v>
      </c>
      <c r="Y299" s="23">
        <f>Exclosure.data.RAW!Y299</f>
        <v>40</v>
      </c>
      <c r="Z299" s="158">
        <f>Exclosure.data.RAW!AB299</f>
        <v>6.5</v>
      </c>
      <c r="AA299" s="161">
        <f>Exclosure.data.RAW!AC299</f>
        <v>30.5</v>
      </c>
      <c r="AB299" s="162">
        <f>Exclosure.data.RAW!AD299</f>
        <v>15</v>
      </c>
      <c r="AC299" s="163">
        <f>Exclosure.data.RAW!AE299</f>
        <v>60</v>
      </c>
      <c r="AD299" s="54">
        <f>Exclosure.data.RAW!AH299</f>
        <v>11</v>
      </c>
      <c r="AE299" s="87">
        <f>Exclosure.data.RAW!AI299</f>
        <v>30</v>
      </c>
      <c r="AF299" s="54">
        <f>Exclosure.data.RAW!AJ299</f>
        <v>41</v>
      </c>
      <c r="AG299" s="122">
        <f>Exclosure.data.RAW!AK299</f>
        <v>25.19</v>
      </c>
      <c r="AH299" s="87">
        <f>Exclosure.data.RAW!AN299</f>
        <v>71.45</v>
      </c>
      <c r="AI299" s="5">
        <f>Exclosure.data.RAW!BO299</f>
        <v>96.64</v>
      </c>
      <c r="AJ299">
        <f>Exclosure.data.RAW!BP299</f>
        <v>-2.5862068965517199E-2</v>
      </c>
      <c r="AK299">
        <f>Exclosure.data.RAW!BQ299</f>
        <v>0.4150702426564496</v>
      </c>
      <c r="AL299" s="84">
        <f>Exclosure.data.RAW!BR299</f>
        <v>2.1535759897828863</v>
      </c>
      <c r="AM299" s="84">
        <f>Exclosure.data.RAW!BS299</f>
        <v>1.5989782886334611</v>
      </c>
      <c r="AN299">
        <f>Exclosure.data.RAW!BT299</f>
        <v>2.127713920817369</v>
      </c>
      <c r="AO299">
        <f>Exclosure.data.RAW!BU299</f>
        <v>2.0140485312899106</v>
      </c>
    </row>
    <row r="300" spans="1:41" x14ac:dyDescent="0.25">
      <c r="A300" s="12" t="str">
        <f>Exclosure.data.RAW!A300</f>
        <v>SE_1_OP_H6</v>
      </c>
      <c r="B300" s="4" t="str">
        <f>Exclosure.data.RAW!B300</f>
        <v>SE_1_H6</v>
      </c>
      <c r="C300" s="4" t="str">
        <f>Exclosure.data.RAW!C300</f>
        <v>SE</v>
      </c>
      <c r="D300" s="4" t="str">
        <f>Exclosure.data.RAW!D300</f>
        <v>SE_1</v>
      </c>
      <c r="E300" s="4"/>
      <c r="F300" s="4" t="str">
        <f>Exclosure.data.RAW!F300</f>
        <v>Seronera</v>
      </c>
      <c r="G300" s="12" t="str">
        <f>Exclosure.data.RAW!G300</f>
        <v>SE</v>
      </c>
      <c r="H300" s="12" t="str">
        <f>Exclosure.data.RAW!H300</f>
        <v>W</v>
      </c>
      <c r="I300" s="22">
        <f>Exclosure.data.RAW!I300</f>
        <v>1</v>
      </c>
      <c r="J300" s="22"/>
      <c r="K300" s="12" t="str">
        <f>Exclosure.data.RAW!K300</f>
        <v>OP</v>
      </c>
      <c r="L300" s="12" t="str">
        <f>Exclosure.data.RAW!L300</f>
        <v>H6</v>
      </c>
      <c r="M300" s="22">
        <f>Exclosure.data.RAW!M300</f>
        <v>1023</v>
      </c>
      <c r="N300" s="75">
        <f>Exclosure.data.RAW!N300</f>
        <v>-2.4377470369999998</v>
      </c>
      <c r="O300" s="75">
        <f>Exclosure.data.RAW!O300</f>
        <v>34.855161979999998</v>
      </c>
      <c r="P300" s="19">
        <f>Exclosure.data.RAW!P300</f>
        <v>43084</v>
      </c>
      <c r="Q300" s="19">
        <f>Exclosure.data.RAW!Q300</f>
        <v>43171</v>
      </c>
      <c r="R300" s="21">
        <f>Exclosure.data.RAW!R300</f>
        <v>87</v>
      </c>
      <c r="S300" s="101">
        <f>Exclosure.data.RAW!S300</f>
        <v>327.09215088299999</v>
      </c>
      <c r="T300">
        <f>Exclosure.data.RAW!T300</f>
        <v>3140.2135626029999</v>
      </c>
      <c r="U300" s="68" t="str">
        <f>Exclosure.data.RAW!U300</f>
        <v>Dig.mac</v>
      </c>
      <c r="V300" s="62">
        <f>Exclosure.data.RAW!V300</f>
        <v>4</v>
      </c>
      <c r="W300" s="62">
        <f>Exclosure.data.RAW!W300</f>
        <v>17.399999999999999</v>
      </c>
      <c r="X300" s="23">
        <f>Exclosure.data.RAW!X300</f>
        <v>25</v>
      </c>
      <c r="Y300" s="23">
        <f>Exclosure.data.RAW!Y300</f>
        <v>50</v>
      </c>
      <c r="Z300" s="158">
        <f>Exclosure.data.RAW!AB300</f>
        <v>4</v>
      </c>
      <c r="AA300" s="161">
        <f>Exclosure.data.RAW!AC300</f>
        <v>18.75</v>
      </c>
      <c r="AB300" s="162">
        <f>Exclosure.data.RAW!AD300</f>
        <v>10</v>
      </c>
      <c r="AC300" s="163">
        <f>Exclosure.data.RAW!AE300</f>
        <v>50</v>
      </c>
      <c r="AD300" s="54">
        <f>Exclosure.data.RAW!AH300</f>
        <v>26</v>
      </c>
      <c r="AE300" s="87">
        <f>Exclosure.data.RAW!AI300</f>
        <v>4</v>
      </c>
      <c r="AF300" s="54">
        <f>Exclosure.data.RAW!AJ300</f>
        <v>30</v>
      </c>
      <c r="AG300" s="122">
        <f>Exclosure.data.RAW!AK300</f>
        <v>12.19</v>
      </c>
      <c r="AH300" s="87">
        <f>Exclosure.data.RAW!AN300</f>
        <v>21.37</v>
      </c>
      <c r="AI300" s="5">
        <f>Exclosure.data.RAW!BO300</f>
        <v>33.56</v>
      </c>
      <c r="AJ300">
        <f>Exclosure.data.RAW!BP300</f>
        <v>-0.44093231162196683</v>
      </c>
      <c r="AL300" s="84">
        <f>Exclosure.data.RAW!BR300</f>
        <v>0.55459770114942541</v>
      </c>
      <c r="AM300" s="84"/>
      <c r="AN300">
        <f>Exclosure.data.RAW!BT300</f>
        <v>0.11366538952745858</v>
      </c>
    </row>
    <row r="301" spans="1:41" x14ac:dyDescent="0.25">
      <c r="A301" s="12" t="str">
        <f>Exclosure.data.RAW!A301</f>
        <v>SE_2_EX_H6</v>
      </c>
      <c r="B301" s="4" t="str">
        <f>Exclosure.data.RAW!B301</f>
        <v>SE_2_H6</v>
      </c>
      <c r="C301" s="4" t="str">
        <f>Exclosure.data.RAW!C301</f>
        <v>SE</v>
      </c>
      <c r="D301" s="4" t="str">
        <f>Exclosure.data.RAW!D301</f>
        <v>SE_2</v>
      </c>
      <c r="E301" s="4"/>
      <c r="F301" s="4" t="str">
        <f>Exclosure.data.RAW!F301</f>
        <v>Seronera</v>
      </c>
      <c r="G301" s="12" t="str">
        <f>Exclosure.data.RAW!G301</f>
        <v>SE</v>
      </c>
      <c r="H301" s="12" t="str">
        <f>Exclosure.data.RAW!H301</f>
        <v>W</v>
      </c>
      <c r="I301" s="22">
        <f>Exclosure.data.RAW!I301</f>
        <v>2</v>
      </c>
      <c r="J301" s="22"/>
      <c r="K301" s="12" t="str">
        <f>Exclosure.data.RAW!K301</f>
        <v>EX</v>
      </c>
      <c r="L301" s="12" t="str">
        <f>Exclosure.data.RAW!L301</f>
        <v>H6</v>
      </c>
      <c r="M301" s="22">
        <f>Exclosure.data.RAW!M301</f>
        <v>1025</v>
      </c>
      <c r="N301" s="75">
        <f>Exclosure.data.RAW!N301</f>
        <v>-2.43776598</v>
      </c>
      <c r="O301" s="75">
        <f>Exclosure.data.RAW!O301</f>
        <v>34.855393991</v>
      </c>
      <c r="P301" s="19">
        <f>Exclosure.data.RAW!P301</f>
        <v>43084</v>
      </c>
      <c r="Q301" s="19">
        <f>Exclosure.data.RAW!Q301</f>
        <v>43171</v>
      </c>
      <c r="R301" s="21">
        <f>Exclosure.data.RAW!R301</f>
        <v>87</v>
      </c>
      <c r="S301" s="101">
        <f>Exclosure.data.RAW!S301</f>
        <v>327.09215088299999</v>
      </c>
      <c r="T301">
        <f>Exclosure.data.RAW!T301</f>
        <v>2486.029260837</v>
      </c>
      <c r="U301" s="68" t="str">
        <f>Exclosure.data.RAW!U301</f>
        <v>Dig.mac</v>
      </c>
      <c r="V301" s="62">
        <f>Exclosure.data.RAW!V301</f>
        <v>3.5</v>
      </c>
      <c r="W301" s="62">
        <f>Exclosure.data.RAW!W301</f>
        <v>7.3</v>
      </c>
      <c r="X301" s="23">
        <f>Exclosure.data.RAW!X301</f>
        <v>20</v>
      </c>
      <c r="Y301" s="23">
        <f>Exclosure.data.RAW!Y301</f>
        <v>35</v>
      </c>
      <c r="Z301" s="158">
        <f>Exclosure.data.RAW!AB301</f>
        <v>6</v>
      </c>
      <c r="AA301" s="161">
        <f>Exclosure.data.RAW!AC301</f>
        <v>30.5</v>
      </c>
      <c r="AB301" s="162">
        <f>Exclosure.data.RAW!AD301</f>
        <v>20</v>
      </c>
      <c r="AC301" s="163">
        <f>Exclosure.data.RAW!AE301</f>
        <v>70</v>
      </c>
      <c r="AD301" s="54">
        <f>Exclosure.data.RAW!AH301</f>
        <v>10</v>
      </c>
      <c r="AE301" s="87">
        <f>Exclosure.data.RAW!AI301</f>
        <v>21</v>
      </c>
      <c r="AF301" s="54">
        <f>Exclosure.data.RAW!AJ301</f>
        <v>31</v>
      </c>
      <c r="AG301" s="122">
        <f>Exclosure.data.RAW!AK301</f>
        <v>45.16</v>
      </c>
      <c r="AH301" s="87">
        <f>Exclosure.data.RAW!AN301</f>
        <v>73.91</v>
      </c>
      <c r="AI301" s="5">
        <f>Exclosure.data.RAW!BO301</f>
        <v>119.07</v>
      </c>
      <c r="AJ301">
        <f>Exclosure.data.RAW!BP301</f>
        <v>1.2822477650063857</v>
      </c>
      <c r="AK301">
        <f>Exclosure.data.RAW!BQ301</f>
        <v>0.32375478927203044</v>
      </c>
      <c r="AL301" s="84">
        <f>Exclosure.data.RAW!BR301</f>
        <v>1.9128352490421454</v>
      </c>
      <c r="AM301" s="84">
        <f>Exclosure.data.RAW!BS301</f>
        <v>-0.12420178799489145</v>
      </c>
      <c r="AN301">
        <f>Exclosure.data.RAW!BT301</f>
        <v>3.1950830140485316</v>
      </c>
      <c r="AO301">
        <f>Exclosure.data.RAW!BU301</f>
        <v>0.19955300127713921</v>
      </c>
    </row>
    <row r="302" spans="1:41" x14ac:dyDescent="0.25">
      <c r="A302" s="12" t="str">
        <f>Exclosure.data.RAW!A302</f>
        <v>SE_2_EX2_H6</v>
      </c>
      <c r="B302" s="4" t="str">
        <f>Exclosure.data.RAW!B302</f>
        <v>SE_2_H6</v>
      </c>
      <c r="C302" s="4" t="str">
        <f>Exclosure.data.RAW!C302</f>
        <v>SE</v>
      </c>
      <c r="D302" s="4" t="str">
        <f>Exclosure.data.RAW!D302</f>
        <v>SE_2</v>
      </c>
      <c r="E302" s="4"/>
      <c r="F302" s="4" t="str">
        <f>Exclosure.data.RAW!F302</f>
        <v>Seronera</v>
      </c>
      <c r="G302" s="12" t="str">
        <f>Exclosure.data.RAW!G302</f>
        <v>SE</v>
      </c>
      <c r="H302" s="12" t="str">
        <f>Exclosure.data.RAW!H302</f>
        <v>W</v>
      </c>
      <c r="I302" s="22">
        <f>Exclosure.data.RAW!I302</f>
        <v>2</v>
      </c>
      <c r="J302" s="22"/>
      <c r="K302" s="12" t="str">
        <f>Exclosure.data.RAW!K302</f>
        <v>EX2</v>
      </c>
      <c r="L302" s="12" t="str">
        <f>Exclosure.data.RAW!L302</f>
        <v>H6</v>
      </c>
      <c r="M302" s="22">
        <f>Exclosure.data.RAW!M302</f>
        <v>1025</v>
      </c>
      <c r="N302" s="75">
        <f>Exclosure.data.RAW!N302</f>
        <v>-2.43776598</v>
      </c>
      <c r="O302" s="75">
        <f>Exclosure.data.RAW!O302</f>
        <v>34.855393991</v>
      </c>
      <c r="P302" s="19">
        <f>Exclosure.data.RAW!P302</f>
        <v>43084</v>
      </c>
      <c r="Q302" s="19">
        <f>Exclosure.data.RAW!Q302</f>
        <v>43171</v>
      </c>
      <c r="R302" s="21">
        <f>Exclosure.data.RAW!R302</f>
        <v>87</v>
      </c>
      <c r="S302" s="101">
        <f>Exclosure.data.RAW!S302</f>
        <v>327.09215088299999</v>
      </c>
      <c r="T302">
        <f>Exclosure.data.RAW!T302</f>
        <v>2813.1214117200002</v>
      </c>
      <c r="U302" s="68" t="str">
        <f>Exclosure.data.RAW!U302</f>
        <v>Dig.mac</v>
      </c>
      <c r="V302" s="62">
        <f>Exclosure.data.RAW!V302</f>
        <v>3.5</v>
      </c>
      <c r="W302" s="62">
        <f>Exclosure.data.RAW!W302</f>
        <v>12.9</v>
      </c>
      <c r="X302" s="23">
        <f>Exclosure.data.RAW!X302</f>
        <v>25</v>
      </c>
      <c r="Y302" s="23">
        <f>Exclosure.data.RAW!Y302</f>
        <v>35</v>
      </c>
      <c r="Z302" s="158">
        <f>Exclosure.data.RAW!AB302</f>
        <v>11</v>
      </c>
      <c r="AA302" s="161">
        <f>Exclosure.data.RAW!AC302</f>
        <v>45.5</v>
      </c>
      <c r="AB302" s="162">
        <f>Exclosure.data.RAW!AD302</f>
        <v>35</v>
      </c>
      <c r="AC302" s="163">
        <f>Exclosure.data.RAW!AE302</f>
        <v>90</v>
      </c>
      <c r="AD302" s="54">
        <f>Exclosure.data.RAW!AH302</f>
        <v>3</v>
      </c>
      <c r="AE302" s="87">
        <f>Exclosure.data.RAW!AI302</f>
        <v>34</v>
      </c>
      <c r="AF302" s="54">
        <f>Exclosure.data.RAW!AJ302</f>
        <v>37</v>
      </c>
      <c r="AG302" s="122">
        <f>Exclosure.data.RAW!AK302</f>
        <v>48.19</v>
      </c>
      <c r="AH302" s="87">
        <f>Exclosure.data.RAW!AN302</f>
        <v>79.73</v>
      </c>
      <c r="AI302" s="5">
        <f>Exclosure.data.RAW!BO302</f>
        <v>127.92</v>
      </c>
      <c r="AJ302">
        <f>Exclosure.data.RAW!BP302</f>
        <v>1.3789910600255426</v>
      </c>
      <c r="AK302">
        <f>Exclosure.data.RAW!BQ302</f>
        <v>0.42049808429118762</v>
      </c>
      <c r="AL302" s="84">
        <f>Exclosure.data.RAW!BR302</f>
        <v>2.0986590038314179</v>
      </c>
      <c r="AM302" s="84">
        <f>Exclosure.data.RAW!BS302</f>
        <v>6.1621966794380804E-2</v>
      </c>
      <c r="AN302">
        <f>Exclosure.data.RAW!BT302</f>
        <v>3.4776500638569607</v>
      </c>
      <c r="AO302">
        <f>Exclosure.data.RAW!BU302</f>
        <v>0.48212005108556866</v>
      </c>
    </row>
    <row r="303" spans="1:41" x14ac:dyDescent="0.25">
      <c r="A303" s="12" t="str">
        <f>Exclosure.data.RAW!A303</f>
        <v>SE_2_OP_H6</v>
      </c>
      <c r="B303" s="4" t="str">
        <f>Exclosure.data.RAW!B303</f>
        <v>SE_2_H6</v>
      </c>
      <c r="C303" s="4" t="str">
        <f>Exclosure.data.RAW!C303</f>
        <v>SE</v>
      </c>
      <c r="D303" s="4" t="str">
        <f>Exclosure.data.RAW!D303</f>
        <v>SE_2</v>
      </c>
      <c r="E303" s="4"/>
      <c r="F303" s="4" t="str">
        <f>Exclosure.data.RAW!F303</f>
        <v>Seronera</v>
      </c>
      <c r="G303" s="12" t="str">
        <f>Exclosure.data.RAW!G303</f>
        <v>SE</v>
      </c>
      <c r="H303" s="12" t="str">
        <f>Exclosure.data.RAW!H303</f>
        <v>W</v>
      </c>
      <c r="I303" s="22">
        <f>Exclosure.data.RAW!I303</f>
        <v>2</v>
      </c>
      <c r="J303" s="22"/>
      <c r="K303" s="12" t="str">
        <f>Exclosure.data.RAW!K303</f>
        <v>OP</v>
      </c>
      <c r="L303" s="12" t="str">
        <f>Exclosure.data.RAW!L303</f>
        <v>H6</v>
      </c>
      <c r="M303" s="22">
        <f>Exclosure.data.RAW!M303</f>
        <v>1025</v>
      </c>
      <c r="N303" s="75">
        <f>Exclosure.data.RAW!N303</f>
        <v>-2.43776598</v>
      </c>
      <c r="O303" s="75">
        <f>Exclosure.data.RAW!O303</f>
        <v>34.855393991</v>
      </c>
      <c r="P303" s="19">
        <f>Exclosure.data.RAW!P303</f>
        <v>43084</v>
      </c>
      <c r="Q303" s="19">
        <f>Exclosure.data.RAW!Q303</f>
        <v>43171</v>
      </c>
      <c r="R303" s="21">
        <f>Exclosure.data.RAW!R303</f>
        <v>87</v>
      </c>
      <c r="S303" s="101">
        <f>Exclosure.data.RAW!S303</f>
        <v>327.09215088299999</v>
      </c>
      <c r="T303">
        <f>Exclosure.data.RAW!T303</f>
        <v>3140.2135626029999</v>
      </c>
      <c r="U303" s="68" t="str">
        <f>Exclosure.data.RAW!U303</f>
        <v>Dig.mac</v>
      </c>
      <c r="V303" s="62">
        <f>Exclosure.data.RAW!V303</f>
        <v>3</v>
      </c>
      <c r="W303" s="62">
        <f>Exclosure.data.RAW!W303</f>
        <v>6.6</v>
      </c>
      <c r="X303" s="23">
        <f>Exclosure.data.RAW!X303</f>
        <v>25</v>
      </c>
      <c r="Y303" s="23">
        <f>Exclosure.data.RAW!Y303</f>
        <v>30</v>
      </c>
      <c r="Z303" s="158">
        <f>Exclosure.data.RAW!AB303</f>
        <v>6</v>
      </c>
      <c r="AA303" s="161">
        <f>Exclosure.data.RAW!AC303</f>
        <v>24.75</v>
      </c>
      <c r="AB303" s="162">
        <f>Exclosure.data.RAW!AD303</f>
        <v>15</v>
      </c>
      <c r="AC303" s="163">
        <f>Exclosure.data.RAW!AE303</f>
        <v>55</v>
      </c>
      <c r="AD303" s="54">
        <f>Exclosure.data.RAW!AH303</f>
        <v>5</v>
      </c>
      <c r="AE303" s="87">
        <f>Exclosure.data.RAW!AI303</f>
        <v>14</v>
      </c>
      <c r="AF303" s="54">
        <f>Exclosure.data.RAW!AJ303</f>
        <v>19</v>
      </c>
      <c r="AG303" s="122">
        <f>Exclosure.data.RAW!AK303</f>
        <v>35.020000000000003</v>
      </c>
      <c r="AH303" s="87">
        <f>Exclosure.data.RAW!AN303</f>
        <v>77.8</v>
      </c>
      <c r="AI303" s="5">
        <f>Exclosure.data.RAW!BO303</f>
        <v>112.82</v>
      </c>
      <c r="AJ303">
        <f>Exclosure.data.RAW!BP303</f>
        <v>0.95849297573435521</v>
      </c>
      <c r="AL303" s="84">
        <f>Exclosure.data.RAW!BR303</f>
        <v>2.0370370370370372</v>
      </c>
      <c r="AM303" s="84"/>
      <c r="AN303">
        <f>Exclosure.data.RAW!BT303</f>
        <v>2.995530012771392</v>
      </c>
    </row>
    <row r="304" spans="1:41" x14ac:dyDescent="0.25">
      <c r="A304" s="12" t="str">
        <f>Exclosure.data.RAW!A304</f>
        <v>SE_3_EX_H6</v>
      </c>
      <c r="B304" s="4" t="str">
        <f>Exclosure.data.RAW!B304</f>
        <v>SE_3_H6</v>
      </c>
      <c r="C304" s="4" t="str">
        <f>Exclosure.data.RAW!C304</f>
        <v>SE</v>
      </c>
      <c r="D304" s="4" t="str">
        <f>Exclosure.data.RAW!D304</f>
        <v>SE_3</v>
      </c>
      <c r="E304" s="4"/>
      <c r="F304" s="4" t="str">
        <f>Exclosure.data.RAW!F304</f>
        <v>Seronera</v>
      </c>
      <c r="G304" s="12" t="str">
        <f>Exclosure.data.RAW!G304</f>
        <v>SE</v>
      </c>
      <c r="H304" s="12" t="str">
        <f>Exclosure.data.RAW!H304</f>
        <v>W</v>
      </c>
      <c r="I304" s="22">
        <f>Exclosure.data.RAW!I304</f>
        <v>3</v>
      </c>
      <c r="J304" s="22"/>
      <c r="K304" s="12" t="str">
        <f>Exclosure.data.RAW!K304</f>
        <v>EX</v>
      </c>
      <c r="L304" s="12" t="str">
        <f>Exclosure.data.RAW!L304</f>
        <v>H6</v>
      </c>
      <c r="M304" s="22">
        <f>Exclosure.data.RAW!M304</f>
        <v>1027</v>
      </c>
      <c r="N304" s="75">
        <f>Exclosure.data.RAW!N304</f>
        <v>-2.4379910339999999</v>
      </c>
      <c r="O304" s="75">
        <f>Exclosure.data.RAW!O304</f>
        <v>34.855417963000001</v>
      </c>
      <c r="P304" s="19">
        <f>Exclosure.data.RAW!P304</f>
        <v>43084</v>
      </c>
      <c r="Q304" s="19">
        <f>Exclosure.data.RAW!Q304</f>
        <v>43171</v>
      </c>
      <c r="R304" s="21">
        <f>Exclosure.data.RAW!R304</f>
        <v>87</v>
      </c>
      <c r="S304" s="101">
        <f>Exclosure.data.RAW!S304</f>
        <v>327.09215088299999</v>
      </c>
      <c r="T304">
        <f>Exclosure.data.RAW!T304</f>
        <v>2486.029260837</v>
      </c>
      <c r="U304" s="68" t="str">
        <f>Exclosure.data.RAW!U304</f>
        <v>Dig.mac</v>
      </c>
      <c r="V304" s="62">
        <f>Exclosure.data.RAW!V304</f>
        <v>5</v>
      </c>
      <c r="W304" s="62">
        <f>Exclosure.data.RAW!W304</f>
        <v>9.4</v>
      </c>
      <c r="X304" s="23">
        <f>Exclosure.data.RAW!X304</f>
        <v>15</v>
      </c>
      <c r="Y304" s="23">
        <f>Exclosure.data.RAW!Y304</f>
        <v>40</v>
      </c>
      <c r="Z304" s="158">
        <f>Exclosure.data.RAW!AB304</f>
        <v>9</v>
      </c>
      <c r="AA304" s="161">
        <f>Exclosure.data.RAW!AC304</f>
        <v>27.5</v>
      </c>
      <c r="AB304" s="162">
        <f>Exclosure.data.RAW!AD304</f>
        <v>15</v>
      </c>
      <c r="AC304" s="163">
        <f>Exclosure.data.RAW!AE304</f>
        <v>90</v>
      </c>
      <c r="AD304" s="54">
        <f>Exclosure.data.RAW!AH304</f>
        <v>21.8</v>
      </c>
      <c r="AE304" s="87">
        <f>Exclosure.data.RAW!AI304</f>
        <v>12</v>
      </c>
      <c r="AF304" s="54">
        <f>Exclosure.data.RAW!AJ304</f>
        <v>33.799999999999997</v>
      </c>
      <c r="AG304" s="122">
        <f>Exclosure.data.RAW!AK304</f>
        <v>20.010000000000002</v>
      </c>
      <c r="AH304" s="87">
        <f>Exclosure.data.RAW!AN304</f>
        <v>104.25</v>
      </c>
      <c r="AI304" s="5">
        <f>Exclosure.data.RAW!BO304</f>
        <v>124.26</v>
      </c>
      <c r="AJ304">
        <f>Exclosure.data.RAW!BP304</f>
        <v>0.47924648786717761</v>
      </c>
      <c r="AK304">
        <f>Exclosure.data.RAW!BQ304</f>
        <v>-0.33461047254150694</v>
      </c>
      <c r="AL304" s="84">
        <f>Exclosure.data.RAW!BR304</f>
        <v>3.0411877394636018</v>
      </c>
      <c r="AM304" s="84">
        <f>Exclosure.data.RAW!BS304</f>
        <v>2.616858237547893</v>
      </c>
      <c r="AN304">
        <f>Exclosure.data.RAW!BT304</f>
        <v>3.5204342273307798</v>
      </c>
      <c r="AO304">
        <f>Exclosure.data.RAW!BU304</f>
        <v>2.2822477650063857</v>
      </c>
    </row>
    <row r="305" spans="1:41" x14ac:dyDescent="0.25">
      <c r="A305" s="12" t="str">
        <f>Exclosure.data.RAW!A305</f>
        <v>SE_3_EX2_H6</v>
      </c>
      <c r="B305" s="4" t="str">
        <f>Exclosure.data.RAW!B305</f>
        <v>SE_3_H6</v>
      </c>
      <c r="C305" s="4" t="str">
        <f>Exclosure.data.RAW!C305</f>
        <v>SE</v>
      </c>
      <c r="D305" s="4" t="str">
        <f>Exclosure.data.RAW!D305</f>
        <v>SE_3</v>
      </c>
      <c r="E305" s="4"/>
      <c r="F305" s="4" t="str">
        <f>Exclosure.data.RAW!F305</f>
        <v>Seronera</v>
      </c>
      <c r="G305" s="12" t="str">
        <f>Exclosure.data.RAW!G305</f>
        <v>SE</v>
      </c>
      <c r="H305" s="12" t="str">
        <f>Exclosure.data.RAW!H305</f>
        <v>W</v>
      </c>
      <c r="I305" s="22">
        <f>Exclosure.data.RAW!I305</f>
        <v>3</v>
      </c>
      <c r="J305" s="22"/>
      <c r="K305" s="12" t="str">
        <f>Exclosure.data.RAW!K305</f>
        <v>EX2</v>
      </c>
      <c r="L305" s="12" t="str">
        <f>Exclosure.data.RAW!L305</f>
        <v>H6</v>
      </c>
      <c r="M305" s="22">
        <f>Exclosure.data.RAW!M305</f>
        <v>1027</v>
      </c>
      <c r="N305" s="75">
        <f>Exclosure.data.RAW!N305</f>
        <v>-2.4379910339999999</v>
      </c>
      <c r="O305" s="75">
        <f>Exclosure.data.RAW!O305</f>
        <v>34.855417963000001</v>
      </c>
      <c r="P305" s="19">
        <f>Exclosure.data.RAW!P305</f>
        <v>43084</v>
      </c>
      <c r="Q305" s="19">
        <f>Exclosure.data.RAW!Q305</f>
        <v>43171</v>
      </c>
      <c r="R305" s="21">
        <f>Exclosure.data.RAW!R305</f>
        <v>87</v>
      </c>
      <c r="S305" s="101">
        <f>Exclosure.data.RAW!S305</f>
        <v>327.09215088299999</v>
      </c>
      <c r="T305">
        <f>Exclosure.data.RAW!T305</f>
        <v>2813.1214117200002</v>
      </c>
      <c r="U305" s="68" t="str">
        <f>Exclosure.data.RAW!U305</f>
        <v>Dig.mac</v>
      </c>
      <c r="V305" s="62">
        <f>Exclosure.data.RAW!V305</f>
        <v>3.5</v>
      </c>
      <c r="W305" s="62">
        <f>Exclosure.data.RAW!W305</f>
        <v>8.26</v>
      </c>
      <c r="X305" s="23">
        <f>Exclosure.data.RAW!X305</f>
        <v>15</v>
      </c>
      <c r="Y305" s="23">
        <f>Exclosure.data.RAW!Y305</f>
        <v>25</v>
      </c>
      <c r="Z305" s="158">
        <f>Exclosure.data.RAW!AB305</f>
        <v>4</v>
      </c>
      <c r="AA305" s="161">
        <f>Exclosure.data.RAW!AC305</f>
        <v>18.5</v>
      </c>
      <c r="AB305" s="162">
        <f>Exclosure.data.RAW!AD305</f>
        <v>15</v>
      </c>
      <c r="AC305" s="163">
        <f>Exclosure.data.RAW!AE305</f>
        <v>50</v>
      </c>
      <c r="AD305" s="54">
        <f>Exclosure.data.RAW!AH305</f>
        <v>9</v>
      </c>
      <c r="AE305" s="87">
        <f>Exclosure.data.RAW!AI305</f>
        <v>15</v>
      </c>
      <c r="AF305" s="54">
        <f>Exclosure.data.RAW!AJ305</f>
        <v>24</v>
      </c>
      <c r="AG305" s="122">
        <f>Exclosure.data.RAW!AK305</f>
        <v>25.4</v>
      </c>
      <c r="AH305" s="87">
        <f>Exclosure.data.RAW!AN305</f>
        <v>77.97</v>
      </c>
      <c r="AI305" s="5">
        <f>Exclosure.data.RAW!BO305</f>
        <v>103.37</v>
      </c>
      <c r="AJ305">
        <f>Exclosure.data.RAW!BP305</f>
        <v>0.65134099616858232</v>
      </c>
      <c r="AK305">
        <f>Exclosure.data.RAW!BQ305</f>
        <v>-0.16251596424010217</v>
      </c>
      <c r="AL305" s="84">
        <f>Exclosure.data.RAW!BR305</f>
        <v>2.2021072796934869</v>
      </c>
      <c r="AM305" s="84">
        <f>Exclosure.data.RAW!BS305</f>
        <v>1.7777777777777779</v>
      </c>
      <c r="AN305">
        <f>Exclosure.data.RAW!BT305</f>
        <v>2.8534482758620694</v>
      </c>
      <c r="AO305">
        <f>Exclosure.data.RAW!BU305</f>
        <v>1.615261813537676</v>
      </c>
    </row>
    <row r="306" spans="1:41" x14ac:dyDescent="0.25">
      <c r="A306" s="12" t="str">
        <f>Exclosure.data.RAW!A306</f>
        <v>SE_3_OP_H6</v>
      </c>
      <c r="B306" s="4" t="str">
        <f>Exclosure.data.RAW!B306</f>
        <v>SE_3_H6</v>
      </c>
      <c r="C306" s="4" t="str">
        <f>Exclosure.data.RAW!C306</f>
        <v>SE</v>
      </c>
      <c r="D306" s="4" t="str">
        <f>Exclosure.data.RAW!D306</f>
        <v>SE_3</v>
      </c>
      <c r="E306" s="4"/>
      <c r="F306" s="4" t="str">
        <f>Exclosure.data.RAW!F306</f>
        <v>Seronera</v>
      </c>
      <c r="G306" s="12" t="str">
        <f>Exclosure.data.RAW!G306</f>
        <v>SE</v>
      </c>
      <c r="H306" s="12" t="str">
        <f>Exclosure.data.RAW!H306</f>
        <v>W</v>
      </c>
      <c r="I306" s="22">
        <f>Exclosure.data.RAW!I306</f>
        <v>3</v>
      </c>
      <c r="J306" s="22"/>
      <c r="K306" s="12" t="str">
        <f>Exclosure.data.RAW!K306</f>
        <v>OP</v>
      </c>
      <c r="L306" s="12" t="str">
        <f>Exclosure.data.RAW!L306</f>
        <v>H6</v>
      </c>
      <c r="M306" s="22">
        <f>Exclosure.data.RAW!M306</f>
        <v>1027</v>
      </c>
      <c r="N306" s="75">
        <f>Exclosure.data.RAW!N306</f>
        <v>-2.4379910339999999</v>
      </c>
      <c r="O306" s="75">
        <f>Exclosure.data.RAW!O306</f>
        <v>34.855417963000001</v>
      </c>
      <c r="P306" s="19">
        <f>Exclosure.data.RAW!P306</f>
        <v>43084</v>
      </c>
      <c r="Q306" s="19">
        <f>Exclosure.data.RAW!Q306</f>
        <v>43171</v>
      </c>
      <c r="R306" s="21">
        <f>Exclosure.data.RAW!R306</f>
        <v>87</v>
      </c>
      <c r="S306" s="101">
        <f>Exclosure.data.RAW!S306</f>
        <v>327.09215088299999</v>
      </c>
      <c r="T306">
        <f>Exclosure.data.RAW!T306</f>
        <v>3140.2135626029999</v>
      </c>
      <c r="U306" s="68" t="str">
        <f>Exclosure.data.RAW!U306</f>
        <v>Dig.mac</v>
      </c>
      <c r="V306" s="62">
        <f>Exclosure.data.RAW!V306</f>
        <v>3.5</v>
      </c>
      <c r="W306" s="62">
        <f>Exclosure.data.RAW!W306</f>
        <v>18.5</v>
      </c>
      <c r="X306" s="23">
        <f>Exclosure.data.RAW!X306</f>
        <v>30</v>
      </c>
      <c r="Y306" s="23">
        <f>Exclosure.data.RAW!Y306</f>
        <v>85</v>
      </c>
      <c r="Z306" s="158">
        <f>Exclosure.data.RAW!AB306</f>
        <v>3.5</v>
      </c>
      <c r="AA306" s="161">
        <f>Exclosure.data.RAW!AC306</f>
        <v>9.5</v>
      </c>
      <c r="AB306" s="162">
        <f>Exclosure.data.RAW!AD306</f>
        <v>20</v>
      </c>
      <c r="AC306" s="163">
        <f>Exclosure.data.RAW!AE306</f>
        <v>45</v>
      </c>
      <c r="AD306" s="54">
        <f>Exclosure.data.RAW!AH306</f>
        <v>5</v>
      </c>
      <c r="AE306" s="87">
        <f>Exclosure.data.RAW!AI306</f>
        <v>9</v>
      </c>
      <c r="AF306" s="54">
        <f>Exclosure.data.RAW!AJ306</f>
        <v>14</v>
      </c>
      <c r="AG306" s="122">
        <f>Exclosure.data.RAW!AK306</f>
        <v>30.49</v>
      </c>
      <c r="AH306" s="87">
        <f>Exclosure.data.RAW!AN306</f>
        <v>22.29</v>
      </c>
      <c r="AI306" s="5">
        <f>Exclosure.data.RAW!BO306</f>
        <v>52.78</v>
      </c>
      <c r="AJ306">
        <f>Exclosure.data.RAW!BP306</f>
        <v>0.8138569604086846</v>
      </c>
      <c r="AL306" s="84">
        <f>Exclosure.data.RAW!BR306</f>
        <v>0.42432950191570878</v>
      </c>
      <c r="AM306" s="84"/>
      <c r="AN306">
        <f>Exclosure.data.RAW!BT306</f>
        <v>1.2381864623243934</v>
      </c>
    </row>
    <row r="307" spans="1:41" x14ac:dyDescent="0.25">
      <c r="A307" s="12" t="str">
        <f>Exclosure.data.RAW!A307</f>
        <v>SE_4_EX_H6</v>
      </c>
      <c r="B307" s="4" t="str">
        <f>Exclosure.data.RAW!B307</f>
        <v>SE_4_H6</v>
      </c>
      <c r="C307" s="4" t="str">
        <f>Exclosure.data.RAW!C307</f>
        <v>SE</v>
      </c>
      <c r="D307" s="4" t="str">
        <f>Exclosure.data.RAW!D307</f>
        <v>SE_4</v>
      </c>
      <c r="E307" s="4"/>
      <c r="F307" s="4" t="str">
        <f>Exclosure.data.RAW!F307</f>
        <v>Seronera</v>
      </c>
      <c r="G307" s="12" t="str">
        <f>Exclosure.data.RAW!G307</f>
        <v>SE</v>
      </c>
      <c r="H307" s="12" t="str">
        <f>Exclosure.data.RAW!H307</f>
        <v>W</v>
      </c>
      <c r="I307" s="22">
        <f>Exclosure.data.RAW!I307</f>
        <v>4</v>
      </c>
      <c r="J307" s="22"/>
      <c r="K307" s="12" t="str">
        <f>Exclosure.data.RAW!K307</f>
        <v>EX</v>
      </c>
      <c r="L307" s="12" t="str">
        <f>Exclosure.data.RAW!L307</f>
        <v>H6</v>
      </c>
      <c r="M307" s="79">
        <f>Exclosure.data.RAW!M307</f>
        <v>1026</v>
      </c>
      <c r="N307" s="77">
        <f>Exclosure.data.RAW!N307</f>
        <v>-2.4380789599999999</v>
      </c>
      <c r="O307" s="77">
        <f>Exclosure.data.RAW!O307</f>
        <v>34.854988976999998</v>
      </c>
      <c r="P307" s="19">
        <f>Exclosure.data.RAW!P307</f>
        <v>43084</v>
      </c>
      <c r="Q307" s="19">
        <f>Exclosure.data.RAW!Q307</f>
        <v>43171</v>
      </c>
      <c r="R307" s="21">
        <f>Exclosure.data.RAW!R307</f>
        <v>87</v>
      </c>
      <c r="S307" s="101">
        <f>Exclosure.data.RAW!S307</f>
        <v>327.09215088299999</v>
      </c>
      <c r="T307">
        <f>Exclosure.data.RAW!T307</f>
        <v>2486.029260837</v>
      </c>
      <c r="U307" s="68" t="str">
        <f>Exclosure.data.RAW!U307</f>
        <v>Dig.mac</v>
      </c>
      <c r="V307" s="62">
        <f>Exclosure.data.RAW!V307</f>
        <v>2.5</v>
      </c>
      <c r="W307" s="62">
        <f>Exclosure.data.RAW!W307</f>
        <v>9.68</v>
      </c>
      <c r="X307" s="23">
        <f>Exclosure.data.RAW!X307</f>
        <v>15</v>
      </c>
      <c r="Y307" s="23">
        <f>Exclosure.data.RAW!Y307</f>
        <v>45</v>
      </c>
      <c r="Z307" s="158">
        <f>Exclosure.data.RAW!AB307</f>
        <v>3.5</v>
      </c>
      <c r="AA307" s="161">
        <f>Exclosure.data.RAW!AC307</f>
        <v>27.5</v>
      </c>
      <c r="AB307" s="162">
        <f>Exclosure.data.RAW!AD307</f>
        <v>25</v>
      </c>
      <c r="AC307" s="163">
        <f>Exclosure.data.RAW!AE307</f>
        <v>70</v>
      </c>
      <c r="AD307" s="54">
        <f>Exclosure.data.RAW!AH307</f>
        <v>12</v>
      </c>
      <c r="AE307" s="87">
        <f>Exclosure.data.RAW!AI307</f>
        <v>17</v>
      </c>
      <c r="AF307" s="54">
        <f>Exclosure.data.RAW!AJ307</f>
        <v>29</v>
      </c>
      <c r="AG307" s="122">
        <f>Exclosure.data.RAW!AK307</f>
        <v>27.19</v>
      </c>
      <c r="AH307" s="87">
        <f>Exclosure.data.RAW!AN307</f>
        <v>38.36</v>
      </c>
      <c r="AI307" s="5">
        <f>Exclosure.data.RAW!BO307</f>
        <v>65.55</v>
      </c>
      <c r="AJ307">
        <f>Exclosure.data.RAW!BP307</f>
        <v>-3.8314176245210704E-2</v>
      </c>
      <c r="AK307">
        <f>Exclosure.data.RAW!BQ307</f>
        <v>-0.12260536398467432</v>
      </c>
      <c r="AL307" s="84">
        <f>Exclosure.data.RAW!BR307</f>
        <v>0.74584929757343543</v>
      </c>
      <c r="AM307" s="84">
        <f>Exclosure.data.RAW!BS307</f>
        <v>-1.6606002554278416</v>
      </c>
      <c r="AN307">
        <f>Exclosure.data.RAW!BT307</f>
        <v>0.70753512132822471</v>
      </c>
      <c r="AO307">
        <f>Exclosure.data.RAW!BU307</f>
        <v>-1.7832056194125163</v>
      </c>
    </row>
    <row r="308" spans="1:41" x14ac:dyDescent="0.25">
      <c r="A308" s="12" t="str">
        <f>Exclosure.data.RAW!A308</f>
        <v>SE_4_EX2_H6</v>
      </c>
      <c r="B308" s="4" t="str">
        <f>Exclosure.data.RAW!B308</f>
        <v>SE_4_H6</v>
      </c>
      <c r="C308" s="4" t="str">
        <f>Exclosure.data.RAW!C308</f>
        <v>SE</v>
      </c>
      <c r="D308" s="4" t="str">
        <f>Exclosure.data.RAW!D308</f>
        <v>SE_4</v>
      </c>
      <c r="E308" s="4"/>
      <c r="F308" s="4" t="str">
        <f>Exclosure.data.RAW!F308</f>
        <v>Seronera</v>
      </c>
      <c r="G308" s="12" t="str">
        <f>Exclosure.data.RAW!G308</f>
        <v>SE</v>
      </c>
      <c r="H308" s="12" t="str">
        <f>Exclosure.data.RAW!H308</f>
        <v>W</v>
      </c>
      <c r="I308" s="22">
        <f>Exclosure.data.RAW!I308</f>
        <v>4</v>
      </c>
      <c r="J308" s="22"/>
      <c r="K308" s="12" t="str">
        <f>Exclosure.data.RAW!K308</f>
        <v>EX2</v>
      </c>
      <c r="L308" s="12" t="str">
        <f>Exclosure.data.RAW!L308</f>
        <v>H6</v>
      </c>
      <c r="M308" s="79">
        <f>Exclosure.data.RAW!M308</f>
        <v>1026</v>
      </c>
      <c r="N308" s="77">
        <f>Exclosure.data.RAW!N308</f>
        <v>-2.4380789599999999</v>
      </c>
      <c r="O308" s="77">
        <f>Exclosure.data.RAW!O308</f>
        <v>34.854988976999998</v>
      </c>
      <c r="P308" s="19">
        <f>Exclosure.data.RAW!P308</f>
        <v>43084</v>
      </c>
      <c r="Q308" s="19">
        <f>Exclosure.data.RAW!Q308</f>
        <v>43171</v>
      </c>
      <c r="R308" s="21">
        <f>Exclosure.data.RAW!R308</f>
        <v>87</v>
      </c>
      <c r="S308" s="101">
        <f>Exclosure.data.RAW!S308</f>
        <v>327.09215088299999</v>
      </c>
      <c r="T308">
        <f>Exclosure.data.RAW!T308</f>
        <v>2813.1214117200002</v>
      </c>
      <c r="U308" s="68" t="str">
        <f>Exclosure.data.RAW!U308</f>
        <v>Dig.mac</v>
      </c>
      <c r="V308" s="62">
        <f>Exclosure.data.RAW!V308</f>
        <v>3</v>
      </c>
      <c r="W308" s="62">
        <f>Exclosure.data.RAW!W308</f>
        <v>25.6</v>
      </c>
      <c r="X308" s="23">
        <f>Exclosure.data.RAW!X308</f>
        <v>25</v>
      </c>
      <c r="Y308" s="23">
        <f>Exclosure.data.RAW!Y308</f>
        <v>70</v>
      </c>
      <c r="Z308" s="158">
        <f>Exclosure.data.RAW!AB308</f>
        <v>8</v>
      </c>
      <c r="AA308" s="161">
        <f>Exclosure.data.RAW!AC308</f>
        <v>46</v>
      </c>
      <c r="AB308" s="162">
        <f>Exclosure.data.RAW!AD308</f>
        <v>8</v>
      </c>
      <c r="AC308" s="163">
        <f>Exclosure.data.RAW!AE308</f>
        <v>98</v>
      </c>
      <c r="AD308" s="54">
        <f>Exclosure.data.RAW!AH308</f>
        <v>15</v>
      </c>
      <c r="AE308" s="87">
        <f>Exclosure.data.RAW!AI308</f>
        <v>37.43</v>
      </c>
      <c r="AF308" s="54">
        <f>Exclosure.data.RAW!AJ308</f>
        <v>52.43</v>
      </c>
      <c r="AG308" s="122">
        <f>Exclosure.data.RAW!AK308</f>
        <v>9.36</v>
      </c>
      <c r="AH308" s="87">
        <f>Exclosure.data.RAW!AN308</f>
        <v>146.6</v>
      </c>
      <c r="AI308" s="5">
        <f>Exclosure.data.RAW!BO308</f>
        <v>155.95999999999998</v>
      </c>
      <c r="AJ308">
        <f>Exclosure.data.RAW!BP308</f>
        <v>-0.60759897828863352</v>
      </c>
      <c r="AK308">
        <f>Exclosure.data.RAW!BQ308</f>
        <v>-0.69189016602809716</v>
      </c>
      <c r="AL308" s="84">
        <f>Exclosure.data.RAW!BR308</f>
        <v>4.2017879948914434</v>
      </c>
      <c r="AM308" s="84">
        <f>Exclosure.data.RAW!BS308</f>
        <v>1.7953384418901659</v>
      </c>
      <c r="AN308">
        <f>Exclosure.data.RAW!BT308</f>
        <v>3.594189016602809</v>
      </c>
      <c r="AO308">
        <f>Exclosure.data.RAW!BU308</f>
        <v>1.1034482758620681</v>
      </c>
    </row>
    <row r="309" spans="1:41" x14ac:dyDescent="0.25">
      <c r="A309" s="33" t="str">
        <f>Exclosure.data.RAW!A309</f>
        <v>SE_4_OP_H6</v>
      </c>
      <c r="B309" s="35" t="str">
        <f>Exclosure.data.RAW!B309</f>
        <v>SE_4_H6</v>
      </c>
      <c r="C309" s="35" t="str">
        <f>Exclosure.data.RAW!C309</f>
        <v>SE</v>
      </c>
      <c r="D309" s="35" t="str">
        <f>Exclosure.data.RAW!D309</f>
        <v>SE_4</v>
      </c>
      <c r="E309" s="35"/>
      <c r="F309" s="35" t="str">
        <f>Exclosure.data.RAW!F309</f>
        <v>Seronera</v>
      </c>
      <c r="G309" s="33" t="str">
        <f>Exclosure.data.RAW!G309</f>
        <v>SE</v>
      </c>
      <c r="H309" s="33" t="str">
        <f>Exclosure.data.RAW!H309</f>
        <v>W</v>
      </c>
      <c r="I309" s="47">
        <f>Exclosure.data.RAW!I309</f>
        <v>4</v>
      </c>
      <c r="J309" s="47"/>
      <c r="K309" s="33" t="str">
        <f>Exclosure.data.RAW!K309</f>
        <v>OP</v>
      </c>
      <c r="L309" s="33" t="str">
        <f>Exclosure.data.RAW!L309</f>
        <v>H6</v>
      </c>
      <c r="M309" s="47">
        <f>Exclosure.data.RAW!M309</f>
        <v>1026</v>
      </c>
      <c r="N309" s="76">
        <f>Exclosure.data.RAW!N309</f>
        <v>-2.4380789599999999</v>
      </c>
      <c r="O309" s="76">
        <f>Exclosure.data.RAW!O309</f>
        <v>34.854988976999998</v>
      </c>
      <c r="P309" s="36">
        <f>Exclosure.data.RAW!P309</f>
        <v>43084</v>
      </c>
      <c r="Q309" s="36">
        <f>Exclosure.data.RAW!Q309</f>
        <v>43171</v>
      </c>
      <c r="R309" s="41">
        <f>Exclosure.data.RAW!R309</f>
        <v>87</v>
      </c>
      <c r="S309" s="112">
        <f>Exclosure.data.RAW!S309</f>
        <v>327.09215088299999</v>
      </c>
      <c r="T309">
        <f>Exclosure.data.RAW!T309</f>
        <v>3140.2135626029999</v>
      </c>
      <c r="U309" s="69" t="str">
        <f>Exclosure.data.RAW!U309</f>
        <v>Dig.mac</v>
      </c>
      <c r="V309" s="63">
        <f>Exclosure.data.RAW!V309</f>
        <v>4.5</v>
      </c>
      <c r="W309" s="63">
        <f>Exclosure.data.RAW!W309</f>
        <v>16.399999999999999</v>
      </c>
      <c r="X309" s="82">
        <f>Exclosure.data.RAW!X309</f>
        <v>40</v>
      </c>
      <c r="Y309" s="82">
        <f>Exclosure.data.RAW!Y309</f>
        <v>80</v>
      </c>
      <c r="Z309" s="159">
        <f>Exclosure.data.RAW!AB309</f>
        <v>10.5</v>
      </c>
      <c r="AA309" s="160">
        <f>Exclosure.data.RAW!AC309</f>
        <v>18.25</v>
      </c>
      <c r="AB309" s="55">
        <f>Exclosure.data.RAW!AD309</f>
        <v>35</v>
      </c>
      <c r="AC309" s="160">
        <f>Exclosure.data.RAW!AE309</f>
        <v>80</v>
      </c>
      <c r="AD309" s="55">
        <f>Exclosure.data.RAW!AH309</f>
        <v>28.39</v>
      </c>
      <c r="AE309" s="88">
        <f>Exclosure.data.RAW!AI309</f>
        <v>15</v>
      </c>
      <c r="AF309" s="55">
        <f>Exclosure.data.RAW!AJ309</f>
        <v>43.39</v>
      </c>
      <c r="AG309" s="126">
        <f>Exclosure.data.RAW!AK309</f>
        <v>31.03</v>
      </c>
      <c r="AH309" s="88">
        <f>Exclosure.data.RAW!AN309</f>
        <v>90.37</v>
      </c>
      <c r="AI309" s="187">
        <f>Exclosure.data.RAW!BO309</f>
        <v>121.4</v>
      </c>
      <c r="AJ309" s="34">
        <f>Exclosure.data.RAW!BP309</f>
        <v>8.4291187739463619E-2</v>
      </c>
      <c r="AK309" s="34"/>
      <c r="AL309" s="86">
        <f>Exclosure.data.RAW!BR309</f>
        <v>2.4064495530012775</v>
      </c>
      <c r="AM309" s="86"/>
      <c r="AN309" s="34">
        <f>Exclosure.data.RAW!BT309</f>
        <v>2.4907407407407409</v>
      </c>
      <c r="AO309" s="34"/>
    </row>
    <row r="310" spans="1:41" x14ac:dyDescent="0.25">
      <c r="A310" s="12" t="str">
        <f>Exclosure.data.RAW!A310</f>
        <v>WET_W_1_EX_H7</v>
      </c>
      <c r="B310" s="4" t="str">
        <f>Exclosure.data.RAW!B310</f>
        <v>WET_W_1_H7</v>
      </c>
      <c r="C310" s="4" t="str">
        <f>Exclosure.data.RAW!C310</f>
        <v>WET_W</v>
      </c>
      <c r="D310" s="4" t="str">
        <f>Exclosure.data.RAW!D310</f>
        <v>WET_W_1</v>
      </c>
      <c r="E310" s="4" t="str">
        <f>Exclosure.data.RAW!E310</f>
        <v>WET_W_3</v>
      </c>
      <c r="F310" s="4" t="str">
        <f>Exclosure.data.RAW!F310</f>
        <v>Handajega</v>
      </c>
      <c r="G310" s="12" t="str">
        <f>Exclosure.data.RAW!G310</f>
        <v>WET</v>
      </c>
      <c r="H310" s="12" t="str">
        <f>Exclosure.data.RAW!H310</f>
        <v>W</v>
      </c>
      <c r="I310" s="22">
        <f>Exclosure.data.RAW!I310</f>
        <v>1</v>
      </c>
      <c r="J310" s="22">
        <v>3</v>
      </c>
      <c r="K310" s="12" t="str">
        <f>Exclosure.data.RAW!K310</f>
        <v>EX</v>
      </c>
      <c r="L310" s="39" t="str">
        <f>Exclosure.data.RAW!L310</f>
        <v>H7</v>
      </c>
      <c r="M310" s="21">
        <f>Exclosure.data.RAW!M310</f>
        <v>954</v>
      </c>
      <c r="N310" s="75">
        <f>Exclosure.data.RAW!N310</f>
        <v>-2.2724839860000001</v>
      </c>
      <c r="O310" s="75">
        <f>Exclosure.data.RAW!O310</f>
        <v>34.023325982999999</v>
      </c>
      <c r="P310" s="19">
        <f>Exclosure.data.RAW!P310</f>
        <v>43169</v>
      </c>
      <c r="Q310" s="19">
        <f>Exclosure.data.RAW!Q310</f>
        <v>43242</v>
      </c>
      <c r="R310" s="21">
        <f>Exclosure.data.RAW!R310</f>
        <v>73</v>
      </c>
      <c r="S310" s="54">
        <f>Exclosure.data.RAW!S310</f>
        <v>523.943034678</v>
      </c>
      <c r="T310">
        <f>Exclosure.data.RAW!T310</f>
        <v>3265.0292805839999</v>
      </c>
      <c r="U310" s="68" t="str">
        <f>Exclosure.data.RAW!U310</f>
        <v>The.tri</v>
      </c>
      <c r="V310" s="62">
        <f>Exclosure.data.RAW!V310</f>
        <v>4</v>
      </c>
      <c r="W310" s="62">
        <f>Exclosure.data.RAW!W310</f>
        <v>7.5</v>
      </c>
      <c r="X310" s="23">
        <f>Exclosure.data.RAW!X310</f>
        <v>35</v>
      </c>
      <c r="Y310" s="23">
        <f>Exclosure.data.RAW!Y310</f>
        <v>70</v>
      </c>
      <c r="Z310" s="161">
        <f>Exclosure.data.RAW!AB310</f>
        <v>14.5</v>
      </c>
      <c r="AA310" s="158">
        <f>Exclosure.data.RAW!AC310</f>
        <v>101.2</v>
      </c>
      <c r="AB310" s="162">
        <f>Exclosure.data.RAW!AD310</f>
        <v>35</v>
      </c>
      <c r="AC310" s="163">
        <f>Exclosure.data.RAW!AE310</f>
        <v>100</v>
      </c>
      <c r="AD310">
        <f>Exclosure.data.RAW!AH310</f>
        <v>39.22</v>
      </c>
      <c r="AE310" s="85">
        <f>Exclosure.data.RAW!AI310</f>
        <v>26.49</v>
      </c>
      <c r="AF310">
        <f>Exclosure.data.RAW!AJ310</f>
        <v>65.709999999999994</v>
      </c>
      <c r="AG310" s="122">
        <f>Exclosure.data.RAW!AK310</f>
        <v>29.64</v>
      </c>
      <c r="AH310" s="87">
        <f>Exclosure.data.RAW!AN310</f>
        <v>160.35</v>
      </c>
      <c r="AI310" s="5">
        <f>Exclosure.data.RAW!BO310</f>
        <v>189.99</v>
      </c>
      <c r="AJ310">
        <f>Exclosure.data.RAW!BP310</f>
        <v>-0.59779299847792999</v>
      </c>
      <c r="AK310">
        <f>Exclosure.data.RAW!BQ310</f>
        <v>-0.55441400304414001</v>
      </c>
      <c r="AL310" s="84">
        <f>Exclosure.data.RAW!BR310</f>
        <v>5.7910958904109586</v>
      </c>
      <c r="AM310" s="84">
        <f>Exclosure.data.RAW!BS310</f>
        <v>3.183028919330289</v>
      </c>
      <c r="AN310">
        <f>Exclosure.data.RAW!BT310</f>
        <v>5.1933028919330297</v>
      </c>
      <c r="AO310">
        <f>Exclosure.data.RAW!BU310</f>
        <v>2.6286149162861498</v>
      </c>
    </row>
    <row r="311" spans="1:41" x14ac:dyDescent="0.25">
      <c r="A311" s="12" t="str">
        <f>Exclosure.data.RAW!A311</f>
        <v xml:space="preserve">WET_W_1_OP_H7 </v>
      </c>
      <c r="B311" s="4" t="str">
        <f>Exclosure.data.RAW!B311</f>
        <v>WET_W_1_H7</v>
      </c>
      <c r="C311" s="4" t="str">
        <f>Exclosure.data.RAW!C311</f>
        <v>WET_W</v>
      </c>
      <c r="D311" s="4" t="str">
        <f>Exclosure.data.RAW!D311</f>
        <v>WET_W_1</v>
      </c>
      <c r="E311" s="4" t="str">
        <f>Exclosure.data.RAW!E311</f>
        <v>WET_W_3</v>
      </c>
      <c r="F311" s="4" t="str">
        <f>Exclosure.data.RAW!F311</f>
        <v>Handajega</v>
      </c>
      <c r="G311" s="12" t="str">
        <f>Exclosure.data.RAW!G311</f>
        <v>WET</v>
      </c>
      <c r="H311" s="12" t="str">
        <f>Exclosure.data.RAW!H311</f>
        <v>W</v>
      </c>
      <c r="I311" s="22">
        <f>Exclosure.data.RAW!I311</f>
        <v>1</v>
      </c>
      <c r="J311" s="22">
        <v>3</v>
      </c>
      <c r="K311" s="12" t="str">
        <f>Exclosure.data.RAW!K311</f>
        <v>OP</v>
      </c>
      <c r="L311" s="39" t="str">
        <f>Exclosure.data.RAW!L311</f>
        <v>H7</v>
      </c>
      <c r="M311" s="21">
        <f>Exclosure.data.RAW!M311</f>
        <v>954</v>
      </c>
      <c r="N311" s="75">
        <f>Exclosure.data.RAW!N311</f>
        <v>-2.2724839860000001</v>
      </c>
      <c r="O311" s="75">
        <f>Exclosure.data.RAW!O311</f>
        <v>34.023325982999999</v>
      </c>
      <c r="P311" s="19">
        <f>Exclosure.data.RAW!P311</f>
        <v>43169</v>
      </c>
      <c r="Q311" s="19">
        <f>Exclosure.data.RAW!Q311</f>
        <v>43242</v>
      </c>
      <c r="R311" s="21">
        <f>Exclosure.data.RAW!R311</f>
        <v>73</v>
      </c>
      <c r="S311" s="54">
        <f>Exclosure.data.RAW!S311</f>
        <v>523.943034678</v>
      </c>
      <c r="T311">
        <f>Exclosure.data.RAW!T311</f>
        <v>3788.9723152619999</v>
      </c>
      <c r="U311" s="68" t="str">
        <f>Exclosure.data.RAW!U311</f>
        <v>The.tri</v>
      </c>
      <c r="V311" s="62">
        <f>Exclosure.data.RAW!V311</f>
        <v>1.5</v>
      </c>
      <c r="W311" s="62">
        <f>Exclosure.data.RAW!W311</f>
        <v>7.75</v>
      </c>
      <c r="X311" s="23">
        <f>Exclosure.data.RAW!X311</f>
        <v>30</v>
      </c>
      <c r="Y311" s="23">
        <f>Exclosure.data.RAW!Y311</f>
        <v>65</v>
      </c>
      <c r="Z311" s="161">
        <f>Exclosure.data.RAW!AB311</f>
        <v>7</v>
      </c>
      <c r="AA311" s="158">
        <f>Exclosure.data.RAW!AC311</f>
        <v>81</v>
      </c>
      <c r="AB311" s="162">
        <f>Exclosure.data.RAW!AD311</f>
        <v>40</v>
      </c>
      <c r="AC311" s="163">
        <f>Exclosure.data.RAW!AE311</f>
        <v>90</v>
      </c>
      <c r="AD311">
        <f>Exclosure.data.RAW!AH311</f>
        <v>45.35</v>
      </c>
      <c r="AE311" s="87">
        <f>Exclosure.data.RAW!AI311</f>
        <v>8.16</v>
      </c>
      <c r="AF311">
        <f>Exclosure.data.RAW!AJ311</f>
        <v>53.510000000000005</v>
      </c>
      <c r="AG311" s="122">
        <f>Exclosure.data.RAW!AK311</f>
        <v>44.21</v>
      </c>
      <c r="AH311" s="87">
        <f>Exclosure.data.RAW!AN311</f>
        <v>76.7</v>
      </c>
      <c r="AI311" s="5">
        <f>Exclosure.data.RAW!BO311</f>
        <v>120.91</v>
      </c>
      <c r="AJ311">
        <f>Exclosure.data.RAW!BP311</f>
        <v>-4.337899543378998E-2</v>
      </c>
      <c r="AL311" s="84">
        <f>Exclosure.data.RAW!BR311</f>
        <v>2.6080669710806701</v>
      </c>
      <c r="AM311" s="84"/>
      <c r="AN311">
        <f>Exclosure.data.RAW!BT311</f>
        <v>2.5646879756468794</v>
      </c>
    </row>
    <row r="312" spans="1:41" x14ac:dyDescent="0.25">
      <c r="A312" s="12" t="str">
        <f>Exclosure.data.RAW!A312</f>
        <v>WET_W_2_EX_H7</v>
      </c>
      <c r="B312" s="4" t="str">
        <f>Exclosure.data.RAW!B312</f>
        <v>WET_W_2_H7</v>
      </c>
      <c r="C312" s="4" t="str">
        <f>Exclosure.data.RAW!C312</f>
        <v>WET_W</v>
      </c>
      <c r="D312" s="4" t="str">
        <f>Exclosure.data.RAW!D312</f>
        <v>WET_W_2</v>
      </c>
      <c r="E312" s="4" t="str">
        <f>Exclosure.data.RAW!E312</f>
        <v>WET_W_4</v>
      </c>
      <c r="F312" s="4" t="str">
        <f>Exclosure.data.RAW!F312</f>
        <v>Handajega</v>
      </c>
      <c r="G312" s="12" t="str">
        <f>Exclosure.data.RAW!G312</f>
        <v>WET</v>
      </c>
      <c r="H312" s="12" t="str">
        <f>Exclosure.data.RAW!H312</f>
        <v>W</v>
      </c>
      <c r="I312" s="22">
        <f>Exclosure.data.RAW!I312</f>
        <v>2</v>
      </c>
      <c r="J312" s="22">
        <v>4</v>
      </c>
      <c r="K312" s="12" t="str">
        <f>Exclosure.data.RAW!K312</f>
        <v>EX</v>
      </c>
      <c r="L312" s="39" t="str">
        <f>Exclosure.data.RAW!L312</f>
        <v>H7</v>
      </c>
      <c r="M312" s="21">
        <f>Exclosure.data.RAW!M312</f>
        <v>953</v>
      </c>
      <c r="N312" s="75">
        <f>Exclosure.data.RAW!N312</f>
        <v>-2.2783000210000002</v>
      </c>
      <c r="O312" s="75">
        <f>Exclosure.data.RAW!O312</f>
        <v>34.024458965000001</v>
      </c>
      <c r="P312" s="19">
        <f>Exclosure.data.RAW!P312</f>
        <v>43169</v>
      </c>
      <c r="Q312" s="19">
        <f>Exclosure.data.RAW!Q312</f>
        <v>43242</v>
      </c>
      <c r="R312" s="21">
        <f>Exclosure.data.RAW!R312</f>
        <v>73</v>
      </c>
      <c r="S312" s="54">
        <f>Exclosure.data.RAW!S312</f>
        <v>523.943034678</v>
      </c>
      <c r="T312">
        <f>Exclosure.data.RAW!T312</f>
        <v>3265.0292805839999</v>
      </c>
      <c r="U312" s="68" t="str">
        <f>Exclosure.data.RAW!U312</f>
        <v>The.tri</v>
      </c>
      <c r="V312" s="62">
        <f>Exclosure.data.RAW!V312</f>
        <v>3</v>
      </c>
      <c r="W312" s="62">
        <f>Exclosure.data.RAW!W312</f>
        <v>24.25</v>
      </c>
      <c r="X312" s="23">
        <f>Exclosure.data.RAW!X312</f>
        <v>35</v>
      </c>
      <c r="Y312" s="23">
        <f>Exclosure.data.RAW!Y312</f>
        <v>80</v>
      </c>
      <c r="Z312" s="161">
        <f>Exclosure.data.RAW!AB312</f>
        <v>14</v>
      </c>
      <c r="AA312" s="158">
        <f>Exclosure.data.RAW!AC312</f>
        <v>93.8</v>
      </c>
      <c r="AB312" s="162">
        <f>Exclosure.data.RAW!AD312</f>
        <v>40</v>
      </c>
      <c r="AC312" s="163">
        <f>Exclosure.data.RAW!AE312</f>
        <v>97</v>
      </c>
      <c r="AD312">
        <f>Exclosure.data.RAW!AH312</f>
        <v>8.33</v>
      </c>
      <c r="AE312" s="87">
        <f>Exclosure.data.RAW!AI312</f>
        <v>92.14</v>
      </c>
      <c r="AF312">
        <f>Exclosure.data.RAW!AJ312</f>
        <v>100.47</v>
      </c>
      <c r="AG312" s="122">
        <f>Exclosure.data.RAW!AK312</f>
        <v>94.16</v>
      </c>
      <c r="AH312" s="87">
        <f>Exclosure.data.RAW!AN312</f>
        <v>179.47</v>
      </c>
      <c r="AI312" s="5">
        <f>Exclosure.data.RAW!BO312</f>
        <v>273.63</v>
      </c>
      <c r="AJ312">
        <f>Exclosure.data.RAW!BP312</f>
        <v>2.2092846270928463</v>
      </c>
      <c r="AK312">
        <f>Exclosure.data.RAW!BQ312</f>
        <v>1.0114155251141552</v>
      </c>
      <c r="AL312" s="84">
        <f>Exclosure.data.RAW!BR312</f>
        <v>5.954718417047185</v>
      </c>
      <c r="AM312" s="84">
        <f>Exclosure.data.RAW!BS312</f>
        <v>1.3907914764079152</v>
      </c>
      <c r="AN312">
        <f>Exclosure.data.RAW!BT312</f>
        <v>8.1640030441400313</v>
      </c>
      <c r="AO312">
        <f>Exclosure.data.RAW!BU312</f>
        <v>2.4022070015220702</v>
      </c>
    </row>
    <row r="313" spans="1:41" x14ac:dyDescent="0.25">
      <c r="A313" s="12" t="str">
        <f>Exclosure.data.RAW!A313</f>
        <v>WET_W_2_OP_H7</v>
      </c>
      <c r="B313" s="4" t="str">
        <f>Exclosure.data.RAW!B313</f>
        <v>WET_W_2_H7</v>
      </c>
      <c r="C313" s="4" t="str">
        <f>Exclosure.data.RAW!C313</f>
        <v>WET_W</v>
      </c>
      <c r="D313" s="4" t="str">
        <f>Exclosure.data.RAW!D313</f>
        <v>WET_W_2</v>
      </c>
      <c r="E313" s="4" t="str">
        <f>Exclosure.data.RAW!E313</f>
        <v>WET_W_4</v>
      </c>
      <c r="F313" s="4" t="str">
        <f>Exclosure.data.RAW!F313</f>
        <v>Handajega</v>
      </c>
      <c r="G313" s="12" t="str">
        <f>Exclosure.data.RAW!G313</f>
        <v>WET</v>
      </c>
      <c r="H313" s="12" t="str">
        <f>Exclosure.data.RAW!H313</f>
        <v>W</v>
      </c>
      <c r="I313" s="22">
        <f>Exclosure.data.RAW!I313</f>
        <v>2</v>
      </c>
      <c r="J313" s="22">
        <v>4</v>
      </c>
      <c r="K313" s="12" t="str">
        <f>Exclosure.data.RAW!K313</f>
        <v>OP</v>
      </c>
      <c r="L313" s="39" t="str">
        <f>Exclosure.data.RAW!L313</f>
        <v>H7</v>
      </c>
      <c r="M313" s="21">
        <f>Exclosure.data.RAW!M313</f>
        <v>953</v>
      </c>
      <c r="N313" s="75">
        <f>Exclosure.data.RAW!N313</f>
        <v>-2.2783000210000002</v>
      </c>
      <c r="O313" s="75">
        <f>Exclosure.data.RAW!O313</f>
        <v>34.024458965000001</v>
      </c>
      <c r="P313" s="19">
        <f>Exclosure.data.RAW!P313</f>
        <v>43169</v>
      </c>
      <c r="Q313" s="19">
        <f>Exclosure.data.RAW!Q313</f>
        <v>43242</v>
      </c>
      <c r="R313" s="21">
        <f>Exclosure.data.RAW!R313</f>
        <v>73</v>
      </c>
      <c r="S313" s="54">
        <f>Exclosure.data.RAW!S313</f>
        <v>523.943034678</v>
      </c>
      <c r="T313">
        <f>Exclosure.data.RAW!T313</f>
        <v>3788.9723152619999</v>
      </c>
      <c r="U313" s="68" t="str">
        <f>Exclosure.data.RAW!U313</f>
        <v>The.tri</v>
      </c>
      <c r="V313" s="62">
        <f>Exclosure.data.RAW!V313</f>
        <v>4</v>
      </c>
      <c r="W313" s="62">
        <f>Exclosure.data.RAW!W313</f>
        <v>7</v>
      </c>
      <c r="X313" s="23">
        <f>Exclosure.data.RAW!X313</f>
        <v>35</v>
      </c>
      <c r="Y313" s="23">
        <f>Exclosure.data.RAW!Y313</f>
        <v>70</v>
      </c>
      <c r="Z313" s="161">
        <f>Exclosure.data.RAW!AB313</f>
        <v>11</v>
      </c>
      <c r="AA313" s="158">
        <f>Exclosure.data.RAW!AC313</f>
        <v>76</v>
      </c>
      <c r="AB313" s="162">
        <f>Exclosure.data.RAW!AD313</f>
        <v>20</v>
      </c>
      <c r="AC313" s="163">
        <f>Exclosure.data.RAW!AE313</f>
        <v>93</v>
      </c>
      <c r="AD313">
        <f>Exclosure.data.RAW!AH313</f>
        <v>36.1</v>
      </c>
      <c r="AE313" s="87">
        <f>Exclosure.data.RAW!AI313</f>
        <v>22.98</v>
      </c>
      <c r="AF313">
        <f>Exclosure.data.RAW!AJ313</f>
        <v>59.08</v>
      </c>
      <c r="AG313" s="122">
        <f>Exclosure.data.RAW!AK313</f>
        <v>67.58</v>
      </c>
      <c r="AH313" s="87">
        <f>Exclosure.data.RAW!AN313</f>
        <v>142.91999999999999</v>
      </c>
      <c r="AI313" s="5">
        <f>Exclosure.data.RAW!BO313</f>
        <v>210.5</v>
      </c>
      <c r="AJ313">
        <f>Exclosure.data.RAW!BP313</f>
        <v>1.1978691019786909</v>
      </c>
      <c r="AL313" s="84">
        <f>Exclosure.data.RAW!BR313</f>
        <v>4.5639269406392691</v>
      </c>
      <c r="AM313" s="84"/>
      <c r="AN313">
        <f>Exclosure.data.RAW!BT313</f>
        <v>5.7617960426179611</v>
      </c>
    </row>
    <row r="314" spans="1:41" x14ac:dyDescent="0.25">
      <c r="A314" s="12" t="str">
        <f>Exclosure.data.RAW!A314</f>
        <v>WET_W_3_EX_H7</v>
      </c>
      <c r="B314" s="4" t="str">
        <f>Exclosure.data.RAW!B314</f>
        <v>WET_W_3_H7</v>
      </c>
      <c r="C314" s="4" t="str">
        <f>Exclosure.data.RAW!C314</f>
        <v>WET_W</v>
      </c>
      <c r="D314" s="4" t="str">
        <f>Exclosure.data.RAW!D314</f>
        <v>WET_W_3</v>
      </c>
      <c r="E314" s="4" t="str">
        <f>Exclosure.data.RAW!E314</f>
        <v>WET_W_1</v>
      </c>
      <c r="F314" s="4" t="str">
        <f>Exclosure.data.RAW!F314</f>
        <v>Handajega</v>
      </c>
      <c r="G314" s="12" t="str">
        <f>Exclosure.data.RAW!G314</f>
        <v>WET</v>
      </c>
      <c r="H314" s="12" t="str">
        <f>Exclosure.data.RAW!H314</f>
        <v>W</v>
      </c>
      <c r="I314" s="22">
        <f>Exclosure.data.RAW!I314</f>
        <v>3</v>
      </c>
      <c r="J314" s="22">
        <v>1</v>
      </c>
      <c r="K314" s="12" t="str">
        <f>Exclosure.data.RAW!K314</f>
        <v>EX</v>
      </c>
      <c r="L314" s="39" t="str">
        <f>Exclosure.data.RAW!L314</f>
        <v>H7</v>
      </c>
      <c r="M314" s="21">
        <f>Exclosure.data.RAW!M314</f>
        <v>951</v>
      </c>
      <c r="N314" s="75">
        <f>Exclosure.data.RAW!N314</f>
        <v>-2.2779990269999999</v>
      </c>
      <c r="O314" s="75">
        <f>Exclosure.data.RAW!O314</f>
        <v>34.027678035000001</v>
      </c>
      <c r="P314" s="19">
        <f>Exclosure.data.RAW!P314</f>
        <v>43169</v>
      </c>
      <c r="Q314" s="19">
        <f>Exclosure.data.RAW!Q314</f>
        <v>43242</v>
      </c>
      <c r="R314" s="21">
        <f>Exclosure.data.RAW!R314</f>
        <v>73</v>
      </c>
      <c r="S314" s="54">
        <f>Exclosure.data.RAW!S314</f>
        <v>523.943034678</v>
      </c>
      <c r="T314">
        <f>Exclosure.data.RAW!T314</f>
        <v>3270.72085182</v>
      </c>
      <c r="U314" s="68" t="str">
        <f>Exclosure.data.RAW!U314</f>
        <v>The.tri</v>
      </c>
      <c r="V314" s="62">
        <f>Exclosure.data.RAW!V314</f>
        <v>2.5</v>
      </c>
      <c r="W314" s="62">
        <f>Exclosure.data.RAW!W314</f>
        <v>4.5</v>
      </c>
      <c r="X314" s="23">
        <f>Exclosure.data.RAW!X314</f>
        <v>30</v>
      </c>
      <c r="Y314" s="23">
        <f>Exclosure.data.RAW!Y314</f>
        <v>45</v>
      </c>
      <c r="Z314" s="161">
        <f>Exclosure.data.RAW!AB314</f>
        <v>13</v>
      </c>
      <c r="AA314" s="158">
        <f>Exclosure.data.RAW!AC314</f>
        <v>63.4</v>
      </c>
      <c r="AB314" s="162">
        <v>0</v>
      </c>
      <c r="AC314" s="163">
        <f>Exclosure.data.RAW!AE314</f>
        <v>90</v>
      </c>
      <c r="AD314">
        <f>Exclosure.data.RAW!AH314</f>
        <v>5.78</v>
      </c>
      <c r="AE314" s="85">
        <f>Exclosure.data.RAW!AI314</f>
        <v>6.07</v>
      </c>
      <c r="AF314">
        <f>Exclosure.data.RAW!AJ314</f>
        <v>11.850000000000001</v>
      </c>
      <c r="AG314" s="122">
        <f>Exclosure.data.RAW!AK314</f>
        <v>0</v>
      </c>
      <c r="AH314" s="87">
        <f>Exclosure.data.RAW!AN314</f>
        <v>182.2</v>
      </c>
      <c r="AI314" s="5">
        <f>Exclosure.data.RAW!BO314</f>
        <v>182.2</v>
      </c>
      <c r="AJ314">
        <f>Exclosure.data.RAW!BP314</f>
        <v>-7.0776255707762567E-2</v>
      </c>
      <c r="AK314">
        <f>Exclosure.data.RAW!BQ314</f>
        <v>-0.68455098934550984</v>
      </c>
      <c r="AL314" s="84">
        <f>Exclosure.data.RAW!BR314</f>
        <v>6.6818873668188736</v>
      </c>
      <c r="AM314" s="84">
        <f>Exclosure.data.RAW!BS314</f>
        <v>0.62328767123287654</v>
      </c>
      <c r="AN314">
        <f>Exclosure.data.RAW!BT314</f>
        <v>6.6111111111111107</v>
      </c>
      <c r="AO314">
        <f>Exclosure.data.RAW!BU314</f>
        <v>-6.1263318112633705E-2</v>
      </c>
    </row>
    <row r="315" spans="1:41" x14ac:dyDescent="0.25">
      <c r="A315" s="12" t="str">
        <f>Exclosure.data.RAW!A315</f>
        <v>WET_W_3_OP_H7</v>
      </c>
      <c r="B315" s="4" t="str">
        <f>Exclosure.data.RAW!B315</f>
        <v>WET_W_3_H7</v>
      </c>
      <c r="C315" s="4" t="str">
        <f>Exclosure.data.RAW!C315</f>
        <v>WET_W</v>
      </c>
      <c r="D315" s="4" t="str">
        <f>Exclosure.data.RAW!D315</f>
        <v>WET_W_3</v>
      </c>
      <c r="E315" s="4" t="str">
        <f>Exclosure.data.RAW!E315</f>
        <v>WET_W_1</v>
      </c>
      <c r="F315" s="4" t="str">
        <f>Exclosure.data.RAW!F315</f>
        <v>Handajega</v>
      </c>
      <c r="G315" s="12" t="str">
        <f>Exclosure.data.RAW!G315</f>
        <v>WET</v>
      </c>
      <c r="H315" s="12" t="str">
        <f>Exclosure.data.RAW!H315</f>
        <v>W</v>
      </c>
      <c r="I315" s="22">
        <f>Exclosure.data.RAW!I315</f>
        <v>3</v>
      </c>
      <c r="J315" s="22">
        <v>1</v>
      </c>
      <c r="K315" s="12" t="str">
        <f>Exclosure.data.RAW!K315</f>
        <v>OP</v>
      </c>
      <c r="L315" s="39" t="str">
        <f>Exclosure.data.RAW!L315</f>
        <v>H7</v>
      </c>
      <c r="M315" s="21">
        <f>Exclosure.data.RAW!M315</f>
        <v>951</v>
      </c>
      <c r="N315" s="75">
        <f>Exclosure.data.RAW!N315</f>
        <v>-2.2779990269999999</v>
      </c>
      <c r="O315" s="75">
        <f>Exclosure.data.RAW!O315</f>
        <v>34.027678035000001</v>
      </c>
      <c r="P315" s="19">
        <f>Exclosure.data.RAW!P315</f>
        <v>43169</v>
      </c>
      <c r="Q315" s="19">
        <f>Exclosure.data.RAW!Q315</f>
        <v>43242</v>
      </c>
      <c r="R315" s="21">
        <f>Exclosure.data.RAW!R315</f>
        <v>73</v>
      </c>
      <c r="S315" s="54">
        <f>Exclosure.data.RAW!S315</f>
        <v>523.943034678</v>
      </c>
      <c r="T315">
        <f>Exclosure.data.RAW!T315</f>
        <v>3794.663886498</v>
      </c>
      <c r="U315" s="68" t="str">
        <f>Exclosure.data.RAW!U315</f>
        <v>The.tri</v>
      </c>
      <c r="V315" s="62">
        <f>Exclosure.data.RAW!V315</f>
        <v>5</v>
      </c>
      <c r="W315" s="62">
        <f>Exclosure.data.RAW!W315</f>
        <v>3</v>
      </c>
      <c r="X315" s="23">
        <f>Exclosure.data.RAW!X315</f>
        <v>30</v>
      </c>
      <c r="Y315" s="23">
        <f>Exclosure.data.RAW!Y315</f>
        <v>36</v>
      </c>
      <c r="Z315" s="161">
        <f>Exclosure.data.RAW!AB315</f>
        <v>14</v>
      </c>
      <c r="AA315" s="158">
        <f>Exclosure.data.RAW!AC315</f>
        <v>81.2</v>
      </c>
      <c r="AB315" s="162">
        <f>Exclosure.data.RAW!AD315</f>
        <v>5</v>
      </c>
      <c r="AC315" s="163">
        <f>Exclosure.data.RAW!AE315</f>
        <v>85</v>
      </c>
      <c r="AD315">
        <f>Exclosure.data.RAW!AH315</f>
        <v>1.86</v>
      </c>
      <c r="AE315" s="85">
        <f>Exclosure.data.RAW!AI315</f>
        <v>6.6</v>
      </c>
      <c r="AF315">
        <f>Exclosure.data.RAW!AJ315</f>
        <v>8.4599999999999991</v>
      </c>
      <c r="AG315" s="122">
        <f>Exclosure.data.RAW!AK315</f>
        <v>17.989999999999998</v>
      </c>
      <c r="AH315" s="87">
        <f>Exclosure.data.RAW!AN315</f>
        <v>165.82</v>
      </c>
      <c r="AI315" s="5">
        <f>Exclosure.data.RAW!BO315</f>
        <v>183.81</v>
      </c>
      <c r="AJ315">
        <f>Exclosure.data.RAW!BP315</f>
        <v>0.61377473363774737</v>
      </c>
      <c r="AL315" s="84">
        <f>Exclosure.data.RAW!BR315</f>
        <v>6.0585996955859969</v>
      </c>
      <c r="AM315" s="84"/>
      <c r="AN315">
        <f>Exclosure.data.RAW!BT315</f>
        <v>6.6723744292237441</v>
      </c>
    </row>
    <row r="316" spans="1:41" x14ac:dyDescent="0.25">
      <c r="A316" s="12" t="str">
        <f>Exclosure.data.RAW!A316</f>
        <v>WET_W_4_EX_H7</v>
      </c>
      <c r="B316" s="4" t="str">
        <f>Exclosure.data.RAW!B316</f>
        <v>WET_W_4_H7</v>
      </c>
      <c r="C316" s="4" t="str">
        <f>Exclosure.data.RAW!C316</f>
        <v>WET_W</v>
      </c>
      <c r="D316" s="4" t="str">
        <f>Exclosure.data.RAW!D316</f>
        <v>WET_W_4</v>
      </c>
      <c r="E316" s="4" t="str">
        <f>Exclosure.data.RAW!E316</f>
        <v>WET_W_2</v>
      </c>
      <c r="F316" s="4" t="str">
        <f>Exclosure.data.RAW!F316</f>
        <v>Handajega</v>
      </c>
      <c r="G316" s="12" t="str">
        <f>Exclosure.data.RAW!G316</f>
        <v>WET</v>
      </c>
      <c r="H316" s="12" t="str">
        <f>Exclosure.data.RAW!H316</f>
        <v>W</v>
      </c>
      <c r="I316" s="22">
        <f>Exclosure.data.RAW!I316</f>
        <v>4</v>
      </c>
      <c r="J316" s="22">
        <v>2</v>
      </c>
      <c r="K316" s="12" t="str">
        <f>Exclosure.data.RAW!K316</f>
        <v>EX</v>
      </c>
      <c r="L316" s="39" t="str">
        <f>Exclosure.data.RAW!L316</f>
        <v>H7</v>
      </c>
      <c r="M316" s="21">
        <f>Exclosure.data.RAW!M316</f>
        <v>950</v>
      </c>
      <c r="N316" s="75">
        <f>Exclosure.data.RAW!N316</f>
        <v>-2.2788369660000001</v>
      </c>
      <c r="O316" s="75">
        <f>Exclosure.data.RAW!O316</f>
        <v>34.031883989999997</v>
      </c>
      <c r="P316" s="19">
        <f>Exclosure.data.RAW!P316</f>
        <v>43169</v>
      </c>
      <c r="Q316" s="19">
        <f>Exclosure.data.RAW!Q316</f>
        <v>43242</v>
      </c>
      <c r="R316" s="21">
        <f>Exclosure.data.RAW!R316</f>
        <v>73</v>
      </c>
      <c r="S316" s="54">
        <f>Exclosure.data.RAW!S316</f>
        <v>523.943034678</v>
      </c>
      <c r="T316">
        <f>Exclosure.data.RAW!T316</f>
        <v>3270.72085182</v>
      </c>
      <c r="U316" s="68" t="str">
        <f>Exclosure.data.RAW!U316</f>
        <v>The.tri</v>
      </c>
      <c r="V316" s="62">
        <f>Exclosure.data.RAW!V316</f>
        <v>3.5</v>
      </c>
      <c r="W316" s="62">
        <f>Exclosure.data.RAW!W316</f>
        <v>4.5</v>
      </c>
      <c r="X316" s="23">
        <f>Exclosure.data.RAW!X316</f>
        <v>30</v>
      </c>
      <c r="Y316" s="23">
        <f>Exclosure.data.RAW!Y316</f>
        <v>45</v>
      </c>
      <c r="Z316" s="161">
        <f>Exclosure.data.RAW!AB316</f>
        <v>16</v>
      </c>
      <c r="AA316" s="158">
        <f>Exclosure.data.RAW!AC316</f>
        <v>80</v>
      </c>
      <c r="AB316" s="162">
        <f>Exclosure.data.RAW!AD316</f>
        <v>10</v>
      </c>
      <c r="AC316" s="163">
        <f>Exclosure.data.RAW!AE316</f>
        <v>90</v>
      </c>
      <c r="AD316">
        <f>Exclosure.data.RAW!AH316</f>
        <v>11.98</v>
      </c>
      <c r="AE316" s="87">
        <f>Exclosure.data.RAW!AI316</f>
        <v>17.45</v>
      </c>
      <c r="AF316">
        <f>Exclosure.data.RAW!AJ316</f>
        <v>29.43</v>
      </c>
      <c r="AG316" s="122">
        <f>Exclosure.data.RAW!AK316</f>
        <v>21.45</v>
      </c>
      <c r="AH316" s="87">
        <f>Exclosure.data.RAW!AN316</f>
        <v>224.21</v>
      </c>
      <c r="AI316" s="5">
        <f>Exclosure.data.RAW!BO316</f>
        <v>245.66</v>
      </c>
      <c r="AJ316">
        <f>Exclosure.data.RAW!BP316</f>
        <v>0.56582952815829535</v>
      </c>
      <c r="AK316">
        <f>Exclosure.data.RAW!BQ316</f>
        <v>-0.9387366818873667</v>
      </c>
      <c r="AL316" s="84">
        <f>Exclosure.data.RAW!BR316</f>
        <v>8.1377473363774744</v>
      </c>
      <c r="AM316" s="84">
        <f>Exclosure.data.RAW!BS316</f>
        <v>2.5011415525114162</v>
      </c>
      <c r="AN316">
        <f>Exclosure.data.RAW!BT316</f>
        <v>8.7035768645357692</v>
      </c>
      <c r="AO316">
        <f>Exclosure.data.RAW!BU316</f>
        <v>1.562404870624049</v>
      </c>
    </row>
    <row r="317" spans="1:41" x14ac:dyDescent="0.25">
      <c r="A317" s="12" t="str">
        <f>Exclosure.data.RAW!A317</f>
        <v>WET_W_4_OP_H7</v>
      </c>
      <c r="B317" s="4" t="str">
        <f>Exclosure.data.RAW!B317</f>
        <v>WET_W_4_H7</v>
      </c>
      <c r="C317" s="4" t="str">
        <f>Exclosure.data.RAW!C317</f>
        <v>WET_W</v>
      </c>
      <c r="D317" s="4" t="str">
        <f>Exclosure.data.RAW!D317</f>
        <v>WET_W_4</v>
      </c>
      <c r="E317" s="4" t="str">
        <f>Exclosure.data.RAW!E317</f>
        <v>WET_W_2</v>
      </c>
      <c r="F317" s="4" t="str">
        <f>Exclosure.data.RAW!F317</f>
        <v>Handajega</v>
      </c>
      <c r="G317" s="12" t="str">
        <f>Exclosure.data.RAW!G317</f>
        <v>WET</v>
      </c>
      <c r="H317" s="12" t="str">
        <f>Exclosure.data.RAW!H317</f>
        <v>W</v>
      </c>
      <c r="I317" s="22">
        <f>Exclosure.data.RAW!I317</f>
        <v>4</v>
      </c>
      <c r="J317" s="22">
        <v>2</v>
      </c>
      <c r="K317" s="12" t="str">
        <f>Exclosure.data.RAW!K317</f>
        <v>OP</v>
      </c>
      <c r="L317" s="39" t="str">
        <f>Exclosure.data.RAW!L317</f>
        <v>H7</v>
      </c>
      <c r="M317" s="21">
        <f>Exclosure.data.RAW!M317</f>
        <v>950</v>
      </c>
      <c r="N317" s="75">
        <f>Exclosure.data.RAW!N317</f>
        <v>-2.2788369660000001</v>
      </c>
      <c r="O317" s="75">
        <f>Exclosure.data.RAW!O317</f>
        <v>34.031883989999997</v>
      </c>
      <c r="P317" s="19">
        <f>Exclosure.data.RAW!P317</f>
        <v>43169</v>
      </c>
      <c r="Q317" s="19">
        <f>Exclosure.data.RAW!Q317</f>
        <v>43242</v>
      </c>
      <c r="R317" s="21">
        <f>Exclosure.data.RAW!R317</f>
        <v>73</v>
      </c>
      <c r="S317" s="54">
        <f>Exclosure.data.RAW!S317</f>
        <v>523.943034678</v>
      </c>
      <c r="T317">
        <f>Exclosure.data.RAW!T317</f>
        <v>3794.663886498</v>
      </c>
      <c r="U317" s="68" t="str">
        <f>Exclosure.data.RAW!U317</f>
        <v>The.tri</v>
      </c>
      <c r="V317" s="62">
        <f>Exclosure.data.RAW!V317</f>
        <v>5.5</v>
      </c>
      <c r="W317" s="62">
        <f>Exclosure.data.RAW!W317</f>
        <v>5</v>
      </c>
      <c r="X317" s="23">
        <f>Exclosure.data.RAW!X317</f>
        <v>30</v>
      </c>
      <c r="Y317" s="23">
        <f>Exclosure.data.RAW!Y317</f>
        <v>40</v>
      </c>
      <c r="Z317" s="161">
        <f>Exclosure.data.RAW!AB317</f>
        <v>15</v>
      </c>
      <c r="AA317" s="158">
        <f>Exclosure.data.RAW!AC317</f>
        <v>110.6</v>
      </c>
      <c r="AB317" s="162">
        <f>Exclosure.data.RAW!AD317</f>
        <v>55</v>
      </c>
      <c r="AC317" s="163">
        <f>Exclosure.data.RAW!AE317</f>
        <v>90</v>
      </c>
      <c r="AD317">
        <f>Exclosure.data.RAW!AH317</f>
        <v>6.58</v>
      </c>
      <c r="AE317" s="87">
        <f>Exclosure.data.RAW!AI317</f>
        <v>10.35</v>
      </c>
      <c r="AF317">
        <f>Exclosure.data.RAW!AJ317</f>
        <v>16.93</v>
      </c>
      <c r="AG317" s="122">
        <f>Exclosure.data.RAW!AK317</f>
        <v>46.12</v>
      </c>
      <c r="AH317" s="87">
        <f>Exclosure.data.RAW!AN317</f>
        <v>158.47999999999999</v>
      </c>
      <c r="AI317" s="5">
        <f>Exclosure.data.RAW!BO317</f>
        <v>204.6</v>
      </c>
      <c r="AJ317">
        <f>Exclosure.data.RAW!BP317</f>
        <v>1.504566210045662</v>
      </c>
      <c r="AL317" s="84">
        <f>Exclosure.data.RAW!BR317</f>
        <v>5.6366057838660577</v>
      </c>
      <c r="AM317" s="84"/>
      <c r="AN317">
        <f>Exclosure.data.RAW!BT317</f>
        <v>7.14117199391172</v>
      </c>
    </row>
    <row r="318" spans="1:41" x14ac:dyDescent="0.25">
      <c r="A318" s="12" t="str">
        <f>Exclosure.data.RAW!A318</f>
        <v>WET_P_1_EX_H7</v>
      </c>
      <c r="B318" s="4" t="str">
        <f>Exclosure.data.RAW!B318</f>
        <v>WET_P_1_H7</v>
      </c>
      <c r="C318" s="4" t="str">
        <f>Exclosure.data.RAW!C318</f>
        <v>WET_P</v>
      </c>
      <c r="D318" s="4" t="str">
        <f>Exclosure.data.RAW!D318</f>
        <v>WET_P_1</v>
      </c>
      <c r="E318" s="4" t="str">
        <f>Exclosure.data.RAW!E318</f>
        <v>WET_P_1</v>
      </c>
      <c r="F318" s="4" t="str">
        <f>Exclosure.data.RAW!F318</f>
        <v>Mwantimba</v>
      </c>
      <c r="G318" s="12" t="str">
        <f>Exclosure.data.RAW!G318</f>
        <v>WET</v>
      </c>
      <c r="H318" s="12" t="str">
        <f>Exclosure.data.RAW!H318</f>
        <v>P</v>
      </c>
      <c r="I318" s="22">
        <f>Exclosure.data.RAW!I318</f>
        <v>1</v>
      </c>
      <c r="J318" s="22">
        <v>1</v>
      </c>
      <c r="K318" s="12" t="str">
        <f>Exclosure.data.RAW!K318</f>
        <v>EX</v>
      </c>
      <c r="L318" s="39" t="str">
        <f>Exclosure.data.RAW!L318</f>
        <v>H7</v>
      </c>
      <c r="M318" s="21">
        <f>Exclosure.data.RAW!M318</f>
        <v>957</v>
      </c>
      <c r="N318" s="75">
        <f>Exclosure.data.RAW!N318</f>
        <v>-2.3500519620000002</v>
      </c>
      <c r="O318" s="75">
        <f>Exclosure.data.RAW!O318</f>
        <v>34.049975992999997</v>
      </c>
      <c r="P318" s="19">
        <f>Exclosure.data.RAW!P318</f>
        <v>43168</v>
      </c>
      <c r="Q318" s="19">
        <f>Exclosure.data.RAW!Q318</f>
        <v>43241</v>
      </c>
      <c r="R318" s="21">
        <f>Exclosure.data.RAW!R318</f>
        <v>73</v>
      </c>
      <c r="S318" s="54">
        <f>Exclosure.data.RAW!S318</f>
        <v>505.46040982300002</v>
      </c>
      <c r="T318">
        <f>Exclosure.data.RAW!T318</f>
        <v>3309.6796488730001</v>
      </c>
      <c r="U318" s="68" t="str">
        <f>Exclosure.data.RAW!U318</f>
        <v>Chr.ori</v>
      </c>
      <c r="V318" s="62">
        <f>Exclosure.data.RAW!V318</f>
        <v>1.5</v>
      </c>
      <c r="W318" s="62">
        <f>Exclosure.data.RAW!W318</f>
        <v>2.5</v>
      </c>
      <c r="X318" s="23">
        <f>Exclosure.data.RAW!X318</f>
        <v>70</v>
      </c>
      <c r="Y318" s="23">
        <f>Exclosure.data.RAW!Y318</f>
        <v>80</v>
      </c>
      <c r="Z318" s="158">
        <f>Exclosure.data.RAW!AB318</f>
        <v>4.5</v>
      </c>
      <c r="AA318" s="110">
        <f>Exclosure.data.RAW!AC318</f>
        <v>31.4</v>
      </c>
      <c r="AB318" s="162">
        <f>Exclosure.data.RAW!AD318</f>
        <v>92</v>
      </c>
      <c r="AC318" s="163">
        <f>Exclosure.data.RAW!AE318</f>
        <v>97</v>
      </c>
      <c r="AD318">
        <f>Exclosure.data.RAW!AH318</f>
        <v>40.21</v>
      </c>
      <c r="AE318" s="87">
        <f>Exclosure.data.RAW!AI318</f>
        <v>4</v>
      </c>
      <c r="AF318">
        <f>Exclosure.data.RAW!AJ318</f>
        <v>44.21</v>
      </c>
      <c r="AG318" s="122">
        <f>Exclosure.data.RAW!AK318</f>
        <v>60.1</v>
      </c>
      <c r="AH318" s="87">
        <f>Exclosure.data.RAW!AN318</f>
        <v>9.74</v>
      </c>
      <c r="AI318" s="5">
        <f>Exclosure.data.RAW!BO318</f>
        <v>69.84</v>
      </c>
      <c r="AJ318">
        <f>Exclosure.data.RAW!BP318</f>
        <v>1.6308980213089803</v>
      </c>
      <c r="AK318">
        <f>Exclosure.data.RAW!BQ318</f>
        <v>0.58143074581430754</v>
      </c>
      <c r="AL318" s="84">
        <f>Exclosure.data.RAW!BR318</f>
        <v>0.34398782343987827</v>
      </c>
      <c r="AM318" s="84">
        <f>Exclosure.data.RAW!BS318</f>
        <v>-1.8264840182648418E-2</v>
      </c>
      <c r="AN318">
        <f>Exclosure.data.RAW!BT318</f>
        <v>1.9748858447488586</v>
      </c>
      <c r="AO318">
        <f>Exclosure.data.RAW!BU318</f>
        <v>0.56316590563165925</v>
      </c>
    </row>
    <row r="319" spans="1:41" x14ac:dyDescent="0.25">
      <c r="A319" s="12" t="str">
        <f>Exclosure.data.RAW!A319</f>
        <v>WET_P_1_OP_H7</v>
      </c>
      <c r="B319" s="4" t="str">
        <f>Exclosure.data.RAW!B319</f>
        <v>WET_P_1_H7</v>
      </c>
      <c r="C319" s="4" t="str">
        <f>Exclosure.data.RAW!C319</f>
        <v>WET_P</v>
      </c>
      <c r="D319" s="4" t="str">
        <f>Exclosure.data.RAW!D319</f>
        <v>WET_P_1</v>
      </c>
      <c r="E319" s="4" t="str">
        <f>Exclosure.data.RAW!E319</f>
        <v>WET_P_1</v>
      </c>
      <c r="F319" s="4" t="str">
        <f>Exclosure.data.RAW!F319</f>
        <v>Mwantimba</v>
      </c>
      <c r="G319" s="12" t="str">
        <f>Exclosure.data.RAW!G319</f>
        <v>WET</v>
      </c>
      <c r="H319" s="12" t="str">
        <f>Exclosure.data.RAW!H319</f>
        <v>P</v>
      </c>
      <c r="I319" s="22">
        <f>Exclosure.data.RAW!I319</f>
        <v>1</v>
      </c>
      <c r="J319" s="22">
        <v>1</v>
      </c>
      <c r="K319" s="12" t="str">
        <f>Exclosure.data.RAW!K319</f>
        <v>OP</v>
      </c>
      <c r="L319" s="39" t="str">
        <f>Exclosure.data.RAW!L319</f>
        <v>H7</v>
      </c>
      <c r="M319" s="21">
        <f>Exclosure.data.RAW!M319</f>
        <v>957</v>
      </c>
      <c r="N319" s="75">
        <f>Exclosure.data.RAW!N319</f>
        <v>-2.3500519620000002</v>
      </c>
      <c r="O319" s="75">
        <f>Exclosure.data.RAW!O319</f>
        <v>34.049975992999997</v>
      </c>
      <c r="P319" s="19">
        <f>Exclosure.data.RAW!P319</f>
        <v>43168</v>
      </c>
      <c r="Q319" s="19">
        <f>Exclosure.data.RAW!Q319</f>
        <v>43241</v>
      </c>
      <c r="R319" s="21">
        <f>Exclosure.data.RAW!R319</f>
        <v>73</v>
      </c>
      <c r="S319" s="54">
        <f>Exclosure.data.RAW!S319</f>
        <v>505.46040982300002</v>
      </c>
      <c r="T319">
        <f>Exclosure.data.RAW!T319</f>
        <v>3815.1400586959999</v>
      </c>
      <c r="U319" s="68" t="str">
        <f>Exclosure.data.RAW!U319</f>
        <v>Chr.ori</v>
      </c>
      <c r="V319" s="62">
        <f>Exclosure.data.RAW!V319</f>
        <v>2</v>
      </c>
      <c r="W319" s="62">
        <f>Exclosure.data.RAW!W319</f>
        <v>2.25</v>
      </c>
      <c r="X319" s="23">
        <f>Exclosure.data.RAW!X319</f>
        <v>59</v>
      </c>
      <c r="Y319" s="23">
        <f>Exclosure.data.RAW!Y319</f>
        <v>70</v>
      </c>
      <c r="Z319" s="158">
        <f>Exclosure.data.RAW!AB319</f>
        <v>4.5</v>
      </c>
      <c r="AA319" s="110">
        <f>Exclosure.data.RAW!AC319</f>
        <v>19</v>
      </c>
      <c r="AB319" s="162">
        <f>Exclosure.data.RAW!AD319</f>
        <v>90</v>
      </c>
      <c r="AC319" s="163">
        <f>Exclosure.data.RAW!AE319</f>
        <v>95</v>
      </c>
      <c r="AD319">
        <f>Exclosure.data.RAW!AH319</f>
        <v>17.239999999999998</v>
      </c>
      <c r="AE319" s="87">
        <f>Exclosure.data.RAW!AI319</f>
        <v>0.7</v>
      </c>
      <c r="AF319">
        <f>Exclosure.data.RAW!AJ319</f>
        <v>17.939999999999998</v>
      </c>
      <c r="AG319" s="122">
        <f>Exclosure.data.RAW!AK319</f>
        <v>44.82</v>
      </c>
      <c r="AH319" s="87">
        <f>Exclosure.data.RAW!AN319</f>
        <v>10.220000000000001</v>
      </c>
      <c r="AI319" s="5">
        <f>Exclosure.data.RAW!BO319</f>
        <v>55.04</v>
      </c>
      <c r="AJ319">
        <f>Exclosure.data.RAW!BP319</f>
        <v>1.0494672754946728</v>
      </c>
      <c r="AL319" s="84">
        <f>Exclosure.data.RAW!BR319</f>
        <v>0.36225266362252673</v>
      </c>
      <c r="AM319" s="84"/>
      <c r="AN319">
        <f>Exclosure.data.RAW!BT319</f>
        <v>1.4117199391171995</v>
      </c>
    </row>
    <row r="320" spans="1:41" x14ac:dyDescent="0.25">
      <c r="A320" s="12" t="str">
        <f>Exclosure.data.RAW!A320</f>
        <v>WET_P_2_EX_H7</v>
      </c>
      <c r="B320" s="4" t="str">
        <f>Exclosure.data.RAW!B320</f>
        <v>WET_P_2_H7</v>
      </c>
      <c r="C320" s="4" t="str">
        <f>Exclosure.data.RAW!C320</f>
        <v>WET_P</v>
      </c>
      <c r="D320" s="4" t="str">
        <f>Exclosure.data.RAW!D320</f>
        <v>WET_P_2</v>
      </c>
      <c r="E320" s="4" t="str">
        <f>Exclosure.data.RAW!E320</f>
        <v>WET_P_2</v>
      </c>
      <c r="F320" s="4" t="str">
        <f>Exclosure.data.RAW!F320</f>
        <v>Mwantimba</v>
      </c>
      <c r="G320" s="12" t="str">
        <f>Exclosure.data.RAW!G320</f>
        <v>WET</v>
      </c>
      <c r="H320" s="12" t="str">
        <f>Exclosure.data.RAW!H320</f>
        <v>P</v>
      </c>
      <c r="I320" s="22">
        <f>Exclosure.data.RAW!I320</f>
        <v>2</v>
      </c>
      <c r="J320" s="22">
        <v>2</v>
      </c>
      <c r="K320" s="12" t="str">
        <f>Exclosure.data.RAW!K320</f>
        <v>EX</v>
      </c>
      <c r="L320" s="39" t="str">
        <f>Exclosure.data.RAW!L320</f>
        <v>H7</v>
      </c>
      <c r="M320" s="21">
        <f>Exclosure.data.RAW!M320</f>
        <v>959</v>
      </c>
      <c r="N320" s="75">
        <f>Exclosure.data.RAW!N320</f>
        <v>-2.3484879830000001</v>
      </c>
      <c r="O320" s="75">
        <f>Exclosure.data.RAW!O320</f>
        <v>34.050110019999998</v>
      </c>
      <c r="P320" s="19">
        <f>Exclosure.data.RAW!P320</f>
        <v>43168</v>
      </c>
      <c r="Q320" s="19">
        <f>Exclosure.data.RAW!Q320</f>
        <v>43241</v>
      </c>
      <c r="R320" s="21">
        <f>Exclosure.data.RAW!R320</f>
        <v>73</v>
      </c>
      <c r="S320" s="54">
        <f>Exclosure.data.RAW!S320</f>
        <v>505.46040982300002</v>
      </c>
      <c r="T320">
        <f>Exclosure.data.RAW!T320</f>
        <v>3309.6796488730001</v>
      </c>
      <c r="U320" s="68" t="str">
        <f>Exclosure.data.RAW!U320</f>
        <v>Chr.ori</v>
      </c>
      <c r="V320" s="62">
        <f>Exclosure.data.RAW!V320</f>
        <v>2</v>
      </c>
      <c r="W320" s="62">
        <f>Exclosure.data.RAW!W320</f>
        <v>3.5</v>
      </c>
      <c r="X320" s="23">
        <f>Exclosure.data.RAW!X320</f>
        <v>43</v>
      </c>
      <c r="Y320" s="23">
        <f>Exclosure.data.RAW!Y320</f>
        <v>65</v>
      </c>
      <c r="Z320" s="158">
        <f>Exclosure.data.RAW!AB320</f>
        <v>5</v>
      </c>
      <c r="AA320" s="110">
        <f>Exclosure.data.RAW!AC320</f>
        <v>66.599999999999994</v>
      </c>
      <c r="AB320" s="162">
        <f>Exclosure.data.RAW!AD320</f>
        <v>76</v>
      </c>
      <c r="AC320" s="163">
        <f>Exclosure.data.RAW!AE320</f>
        <v>96</v>
      </c>
      <c r="AD320">
        <f>Exclosure.data.RAW!AH320</f>
        <v>53.4</v>
      </c>
      <c r="AE320" s="87">
        <f>Exclosure.data.RAW!AI320</f>
        <v>21.38</v>
      </c>
      <c r="AF320">
        <f>Exclosure.data.RAW!AJ320</f>
        <v>74.78</v>
      </c>
      <c r="AG320" s="122">
        <f>Exclosure.data.RAW!AK320</f>
        <v>55.98</v>
      </c>
      <c r="AH320" s="87">
        <f>Exclosure.data.RAW!AN320</f>
        <v>27.22</v>
      </c>
      <c r="AI320" s="5">
        <f>Exclosure.data.RAW!BO320</f>
        <v>83.199999999999989</v>
      </c>
      <c r="AJ320">
        <f>Exclosure.data.RAW!BP320</f>
        <v>1.6373668188736683</v>
      </c>
      <c r="AK320">
        <f>Exclosure.data.RAW!BQ320</f>
        <v>-0.36719939117199391</v>
      </c>
      <c r="AL320" s="84">
        <f>Exclosure.data.RAW!BR320</f>
        <v>0.83105022831050235</v>
      </c>
      <c r="AM320" s="84">
        <f>Exclosure.data.RAW!BS320</f>
        <v>0.28310502283105016</v>
      </c>
      <c r="AN320">
        <f>Exclosure.data.RAW!BT320</f>
        <v>2.4684170471841704</v>
      </c>
      <c r="AO320">
        <f>Exclosure.data.RAW!BU320</f>
        <v>-8.4094368340943998E-2</v>
      </c>
    </row>
    <row r="321" spans="1:41" x14ac:dyDescent="0.25">
      <c r="A321" s="12" t="str">
        <f>Exclosure.data.RAW!A321</f>
        <v>WET_P_2_OP_H7</v>
      </c>
      <c r="B321" s="4" t="str">
        <f>Exclosure.data.RAW!B321</f>
        <v>WET_P_2_H7</v>
      </c>
      <c r="C321" s="4" t="str">
        <f>Exclosure.data.RAW!C321</f>
        <v>WET_P</v>
      </c>
      <c r="D321" s="4" t="str">
        <f>Exclosure.data.RAW!D321</f>
        <v>WET_P_2</v>
      </c>
      <c r="E321" s="4" t="str">
        <f>Exclosure.data.RAW!E321</f>
        <v>WET_P_2</v>
      </c>
      <c r="F321" s="4" t="str">
        <f>Exclosure.data.RAW!F321</f>
        <v>Mwantimba</v>
      </c>
      <c r="G321" s="12" t="str">
        <f>Exclosure.data.RAW!G321</f>
        <v>WET</v>
      </c>
      <c r="H321" s="12" t="str">
        <f>Exclosure.data.RAW!H321</f>
        <v>P</v>
      </c>
      <c r="I321" s="22">
        <f>Exclosure.data.RAW!I321</f>
        <v>2</v>
      </c>
      <c r="J321" s="22">
        <v>2</v>
      </c>
      <c r="K321" s="12" t="str">
        <f>Exclosure.data.RAW!K321</f>
        <v>OP</v>
      </c>
      <c r="L321" s="39" t="str">
        <f>Exclosure.data.RAW!L321</f>
        <v>H7</v>
      </c>
      <c r="M321" s="21">
        <f>Exclosure.data.RAW!M321</f>
        <v>959</v>
      </c>
      <c r="N321" s="75">
        <f>Exclosure.data.RAW!N321</f>
        <v>-2.3484879830000001</v>
      </c>
      <c r="O321" s="75">
        <f>Exclosure.data.RAW!O321</f>
        <v>34.050110019999998</v>
      </c>
      <c r="P321" s="19">
        <f>Exclosure.data.RAW!P321</f>
        <v>43168</v>
      </c>
      <c r="Q321" s="19">
        <f>Exclosure.data.RAW!Q321</f>
        <v>43241</v>
      </c>
      <c r="R321" s="21">
        <f>Exclosure.data.RAW!R321</f>
        <v>73</v>
      </c>
      <c r="S321" s="54">
        <f>Exclosure.data.RAW!S321</f>
        <v>505.46040982300002</v>
      </c>
      <c r="T321">
        <f>Exclosure.data.RAW!T321</f>
        <v>3815.1400586959999</v>
      </c>
      <c r="U321" s="68" t="str">
        <f>Exclosure.data.RAW!U321</f>
        <v>Chr.ori</v>
      </c>
      <c r="V321" s="62">
        <f>Exclosure.data.RAW!V321</f>
        <v>2.5</v>
      </c>
      <c r="W321" s="62">
        <f>Exclosure.data.RAW!W321</f>
        <v>5</v>
      </c>
      <c r="X321" s="23">
        <f>Exclosure.data.RAW!X321</f>
        <v>50</v>
      </c>
      <c r="Y321" s="23">
        <f>Exclosure.data.RAW!Y321</f>
        <v>70</v>
      </c>
      <c r="Z321" s="158">
        <f>Exclosure.data.RAW!AB321</f>
        <v>5</v>
      </c>
      <c r="AA321" s="110">
        <f>Exclosure.data.RAW!AC321</f>
        <v>45.3</v>
      </c>
      <c r="AB321" s="162">
        <f>Exclosure.data.RAW!AD321</f>
        <v>80</v>
      </c>
      <c r="AC321" s="163">
        <f>Exclosure.data.RAW!AE321</f>
        <v>95</v>
      </c>
      <c r="AD321">
        <f>Exclosure.data.RAW!AH321</f>
        <v>12.95</v>
      </c>
      <c r="AE321" s="87">
        <f>Exclosure.data.RAW!AI321</f>
        <v>5.38</v>
      </c>
      <c r="AF321">
        <f>Exclosure.data.RAW!AJ321</f>
        <v>18.329999999999998</v>
      </c>
      <c r="AG321" s="122">
        <f>Exclosure.data.RAW!AK321</f>
        <v>65.63</v>
      </c>
      <c r="AH321" s="87">
        <f>Exclosure.data.RAW!AN321</f>
        <v>19.78</v>
      </c>
      <c r="AI321" s="5">
        <f>Exclosure.data.RAW!BO321</f>
        <v>85.41</v>
      </c>
      <c r="AJ321">
        <f>Exclosure.data.RAW!BP321</f>
        <v>2.0045662100456618</v>
      </c>
      <c r="AL321" s="84">
        <f>Exclosure.data.RAW!BR321</f>
        <v>0.54794520547945214</v>
      </c>
      <c r="AM321" s="84"/>
      <c r="AN321">
        <f>Exclosure.data.RAW!BT321</f>
        <v>2.5525114155251143</v>
      </c>
    </row>
    <row r="322" spans="1:41" x14ac:dyDescent="0.25">
      <c r="A322" s="12" t="str">
        <f>Exclosure.data.RAW!A322</f>
        <v>WET_P_3_EX_H7</v>
      </c>
      <c r="B322" s="4" t="str">
        <f>Exclosure.data.RAW!B322</f>
        <v>WET_P_3_H7</v>
      </c>
      <c r="C322" s="4" t="str">
        <f>Exclosure.data.RAW!C322</f>
        <v>WET_P</v>
      </c>
      <c r="D322" s="4" t="str">
        <f>Exclosure.data.RAW!D322</f>
        <v>WET_P_3</v>
      </c>
      <c r="E322" s="4" t="str">
        <f>Exclosure.data.RAW!E322</f>
        <v>WET_P_4</v>
      </c>
      <c r="F322" s="4" t="str">
        <f>Exclosure.data.RAW!F322</f>
        <v>Mwantimba</v>
      </c>
      <c r="G322" s="12" t="str">
        <f>Exclosure.data.RAW!G322</f>
        <v>WET</v>
      </c>
      <c r="H322" s="12" t="str">
        <f>Exclosure.data.RAW!H322</f>
        <v>P</v>
      </c>
      <c r="I322" s="22">
        <f>Exclosure.data.RAW!I322</f>
        <v>3</v>
      </c>
      <c r="J322" s="22">
        <v>4</v>
      </c>
      <c r="K322" s="12" t="str">
        <f>Exclosure.data.RAW!K322</f>
        <v>EX</v>
      </c>
      <c r="L322" s="39" t="str">
        <f>Exclosure.data.RAW!L322</f>
        <v>H7</v>
      </c>
      <c r="M322" s="21">
        <f>Exclosure.data.RAW!M322</f>
        <v>1022</v>
      </c>
      <c r="N322" s="75">
        <f>Exclosure.data.RAW!N322</f>
        <v>-2.3672930339999998</v>
      </c>
      <c r="O322" s="75">
        <f>Exclosure.data.RAW!O322</f>
        <v>34.062509034000001</v>
      </c>
      <c r="P322" s="19">
        <f>Exclosure.data.RAW!P322</f>
        <v>43168</v>
      </c>
      <c r="Q322" s="19">
        <f>Exclosure.data.RAW!Q322</f>
        <v>43241</v>
      </c>
      <c r="R322" s="21">
        <f>Exclosure.data.RAW!R322</f>
        <v>73</v>
      </c>
      <c r="S322" s="54">
        <f>Exclosure.data.RAW!S322</f>
        <v>505.46040982300002</v>
      </c>
      <c r="T322">
        <f>Exclosure.data.RAW!T322</f>
        <v>3309.6796488730001</v>
      </c>
      <c r="U322" s="68" t="str">
        <f>Exclosure.data.RAW!U322</f>
        <v>Chr.ori</v>
      </c>
      <c r="V322" s="62">
        <f>Exclosure.data.RAW!V322</f>
        <v>1.5</v>
      </c>
      <c r="W322" s="62">
        <f>Exclosure.data.RAW!W322</f>
        <v>2.25</v>
      </c>
      <c r="X322" s="23">
        <f>Exclosure.data.RAW!X322</f>
        <v>82</v>
      </c>
      <c r="Y322" s="23">
        <f>Exclosure.data.RAW!Y322</f>
        <v>90</v>
      </c>
      <c r="Z322" s="158">
        <f>Exclosure.data.RAW!AB322</f>
        <v>9</v>
      </c>
      <c r="AA322" s="110">
        <f>Exclosure.data.RAW!AC322</f>
        <v>60.6</v>
      </c>
      <c r="AB322" s="162">
        <f>Exclosure.data.RAW!AD322</f>
        <v>23</v>
      </c>
      <c r="AC322" s="163">
        <f>Exclosure.data.RAW!AE322</f>
        <v>98</v>
      </c>
      <c r="AD322">
        <f>Exclosure.data.RAW!AH322</f>
        <v>117.12</v>
      </c>
      <c r="AE322" s="87">
        <f>Exclosure.data.RAW!AI322</f>
        <v>11.51</v>
      </c>
      <c r="AF322">
        <f>Exclosure.data.RAW!AJ322</f>
        <v>128.63</v>
      </c>
      <c r="AG322" s="185">
        <f>Exclosure.data.RAW!AK322</f>
        <v>9.5399999999999991</v>
      </c>
      <c r="AH322" s="87">
        <f>Exclosure.data.RAW!AN322</f>
        <v>137.21</v>
      </c>
      <c r="AI322" s="5">
        <f>Exclosure.data.RAW!BO322</f>
        <v>146.75</v>
      </c>
      <c r="AJ322">
        <f>Exclosure.data.RAW!BP322</f>
        <v>-4.294520547945206</v>
      </c>
      <c r="AK322">
        <f>Exclosure.data.RAW!BQ322</f>
        <v>0.36301369863013699</v>
      </c>
      <c r="AL322" s="84">
        <f>Exclosure.data.RAW!BR322</f>
        <v>4.2990867579908683</v>
      </c>
      <c r="AM322" s="84">
        <f>Exclosure.data.RAW!BS322</f>
        <v>3.1320395738203959</v>
      </c>
      <c r="AN322">
        <f>Exclosure.data.RAW!BT322</f>
        <v>4.5662100456622737E-3</v>
      </c>
      <c r="AO322">
        <f>Exclosure.data.RAW!BU322</f>
        <v>3.4950532724505328</v>
      </c>
    </row>
    <row r="323" spans="1:41" x14ac:dyDescent="0.25">
      <c r="A323" s="12" t="str">
        <f>Exclosure.data.RAW!A323</f>
        <v>WET_P_3_OP_H7</v>
      </c>
      <c r="B323" s="4" t="str">
        <f>Exclosure.data.RAW!B323</f>
        <v>WET_P_3_H7</v>
      </c>
      <c r="C323" s="4" t="str">
        <f>Exclosure.data.RAW!C323</f>
        <v>WET_P</v>
      </c>
      <c r="D323" s="4" t="str">
        <f>Exclosure.data.RAW!D323</f>
        <v>WET_P_3</v>
      </c>
      <c r="E323" s="4" t="str">
        <f>Exclosure.data.RAW!E323</f>
        <v>WET_P_4</v>
      </c>
      <c r="F323" s="4" t="str">
        <f>Exclosure.data.RAW!F323</f>
        <v>Mwantimba</v>
      </c>
      <c r="G323" s="12" t="str">
        <f>Exclosure.data.RAW!G323</f>
        <v>WET</v>
      </c>
      <c r="H323" s="12" t="str">
        <f>Exclosure.data.RAW!H323</f>
        <v>P</v>
      </c>
      <c r="I323" s="22">
        <f>Exclosure.data.RAW!I323</f>
        <v>3</v>
      </c>
      <c r="J323" s="22">
        <v>4</v>
      </c>
      <c r="K323" s="12" t="str">
        <f>Exclosure.data.RAW!K323</f>
        <v>OP</v>
      </c>
      <c r="L323" s="39" t="str">
        <f>Exclosure.data.RAW!L323</f>
        <v>H7</v>
      </c>
      <c r="M323" s="21">
        <f>Exclosure.data.RAW!M323</f>
        <v>1022</v>
      </c>
      <c r="N323" s="75">
        <f>Exclosure.data.RAW!N323</f>
        <v>-2.3672930339999998</v>
      </c>
      <c r="O323" s="75">
        <f>Exclosure.data.RAW!O323</f>
        <v>34.062509034000001</v>
      </c>
      <c r="P323" s="19">
        <f>Exclosure.data.RAW!P323</f>
        <v>43168</v>
      </c>
      <c r="Q323" s="19">
        <f>Exclosure.data.RAW!Q323</f>
        <v>43241</v>
      </c>
      <c r="R323" s="21">
        <f>Exclosure.data.RAW!R323</f>
        <v>73</v>
      </c>
      <c r="S323" s="54">
        <f>Exclosure.data.RAW!S323</f>
        <v>505.46040982300002</v>
      </c>
      <c r="T323">
        <f>Exclosure.data.RAW!T323</f>
        <v>3815.1400586959999</v>
      </c>
      <c r="U323" s="68" t="str">
        <f>Exclosure.data.RAW!U323</f>
        <v>Chr.ori</v>
      </c>
      <c r="V323" s="62">
        <f>Exclosure.data.RAW!V323</f>
        <v>1.5</v>
      </c>
      <c r="W323" s="62">
        <f>Exclosure.data.RAW!W323</f>
        <v>1.25</v>
      </c>
      <c r="X323" s="23">
        <f>Exclosure.data.RAW!X323</f>
        <v>75</v>
      </c>
      <c r="Y323" s="23">
        <f>Exclosure.data.RAW!Y323</f>
        <v>85</v>
      </c>
      <c r="Z323" s="158">
        <f>Exclosure.data.RAW!AB323</f>
        <v>4.5</v>
      </c>
      <c r="AA323" s="110">
        <f>Exclosure.data.RAW!AC323</f>
        <v>40</v>
      </c>
      <c r="AB323" s="162">
        <v>0</v>
      </c>
      <c r="AC323" s="163">
        <f>Exclosure.data.RAW!AE323</f>
        <v>85</v>
      </c>
      <c r="AD323">
        <f>Exclosure.data.RAW!AH323</f>
        <v>122.4</v>
      </c>
      <c r="AE323" s="85">
        <f>Exclosure.data.RAW!AI323</f>
        <v>24.23</v>
      </c>
      <c r="AF323">
        <f>Exclosure.data.RAW!AJ323</f>
        <v>146.63</v>
      </c>
      <c r="AG323" s="123">
        <f>Exclosure.data.RAW!AK323</f>
        <v>0</v>
      </c>
      <c r="AH323" s="85">
        <f>Exclosure.data.RAW!AN323</f>
        <v>54.9</v>
      </c>
      <c r="AI323" s="5">
        <f>Exclosure.data.RAW!BO323</f>
        <v>54.9</v>
      </c>
      <c r="AJ323">
        <f>Exclosure.data.RAW!BP323</f>
        <v>-4.6575342465753424</v>
      </c>
      <c r="AL323" s="84">
        <f>Exclosure.data.RAW!BR323</f>
        <v>1.1670471841704719</v>
      </c>
      <c r="AM323" s="84"/>
      <c r="AN323">
        <f>Exclosure.data.RAW!BT323</f>
        <v>-3.4904870624048705</v>
      </c>
    </row>
    <row r="324" spans="1:41" x14ac:dyDescent="0.25">
      <c r="A324" s="12" t="str">
        <f>Exclosure.data.RAW!A324</f>
        <v>WET_P_4_EX_H7</v>
      </c>
      <c r="B324" s="4" t="str">
        <f>Exclosure.data.RAW!B324</f>
        <v>WET_P_4_H7</v>
      </c>
      <c r="C324" s="4" t="str">
        <f>Exclosure.data.RAW!C324</f>
        <v>WET_P</v>
      </c>
      <c r="D324" s="4" t="str">
        <f>Exclosure.data.RAW!D324</f>
        <v>WET_P_4</v>
      </c>
      <c r="E324" s="4" t="str">
        <f>Exclosure.data.RAW!E324</f>
        <v>WET_P_3</v>
      </c>
      <c r="F324" s="4" t="str">
        <f>Exclosure.data.RAW!F324</f>
        <v>Mwantimba</v>
      </c>
      <c r="G324" s="12" t="str">
        <f>Exclosure.data.RAW!G324</f>
        <v>WET</v>
      </c>
      <c r="H324" s="12" t="str">
        <f>Exclosure.data.RAW!H324</f>
        <v>P</v>
      </c>
      <c r="I324" s="22">
        <f>Exclosure.data.RAW!I324</f>
        <v>4</v>
      </c>
      <c r="J324" s="22">
        <v>3</v>
      </c>
      <c r="K324" s="12" t="str">
        <f>Exclosure.data.RAW!K324</f>
        <v>EX</v>
      </c>
      <c r="L324" s="39" t="str">
        <f>Exclosure.data.RAW!L324</f>
        <v>H7</v>
      </c>
      <c r="M324" s="21">
        <f>Exclosure.data.RAW!M324</f>
        <v>1020</v>
      </c>
      <c r="N324" s="75">
        <f>Exclosure.data.RAW!N324</f>
        <v>-2.3685700170000001</v>
      </c>
      <c r="O324" s="75">
        <f>Exclosure.data.RAW!O324</f>
        <v>34.062585980000001</v>
      </c>
      <c r="P324" s="19">
        <f>Exclosure.data.RAW!P324</f>
        <v>43168</v>
      </c>
      <c r="Q324" s="19">
        <f>Exclosure.data.RAW!Q324</f>
        <v>43241</v>
      </c>
      <c r="R324" s="21">
        <f>Exclosure.data.RAW!R324</f>
        <v>73</v>
      </c>
      <c r="S324" s="54">
        <f>Exclosure.data.RAW!S324</f>
        <v>505.46040982300002</v>
      </c>
      <c r="T324">
        <f>Exclosure.data.RAW!T324</f>
        <v>3225.8639157970001</v>
      </c>
      <c r="U324" s="68" t="str">
        <f>Exclosure.data.RAW!U324</f>
        <v>Chr.ori</v>
      </c>
      <c r="V324" s="62">
        <f>Exclosure.data.RAW!V324</f>
        <v>1.5</v>
      </c>
      <c r="W324" s="62">
        <f>Exclosure.data.RAW!W324</f>
        <v>3</v>
      </c>
      <c r="X324" s="23">
        <f>Exclosure.data.RAW!X324</f>
        <v>75</v>
      </c>
      <c r="Y324" s="23">
        <f>Exclosure.data.RAW!Y324</f>
        <v>85</v>
      </c>
      <c r="Z324" s="158">
        <f>Exclosure.data.RAW!AB324</f>
        <v>11</v>
      </c>
      <c r="AA324" s="110">
        <f>Exclosure.data.RAW!AC324</f>
        <v>61.4</v>
      </c>
      <c r="AB324" s="162">
        <v>0</v>
      </c>
      <c r="AC324" s="163">
        <f>Exclosure.data.RAW!AE324</f>
        <v>98</v>
      </c>
      <c r="AD324">
        <f>Exclosure.data.RAW!AH324</f>
        <v>52.47</v>
      </c>
      <c r="AE324" s="87">
        <f>Exclosure.data.RAW!AI324</f>
        <v>47.87</v>
      </c>
      <c r="AF324">
        <f>Exclosure.data.RAW!AJ324</f>
        <v>100.34</v>
      </c>
      <c r="AG324" s="122">
        <f>Exclosure.data.RAW!AK324</f>
        <v>0</v>
      </c>
      <c r="AH324" s="87">
        <f>Exclosure.data.RAW!AN324</f>
        <v>122.5</v>
      </c>
      <c r="AI324" s="5">
        <f>Exclosure.data.RAW!BO324</f>
        <v>122.5</v>
      </c>
      <c r="AJ324">
        <f>Exclosure.data.RAW!BP324</f>
        <v>-0.89383561643835618</v>
      </c>
      <c r="AK324">
        <f>Exclosure.data.RAW!BQ324</f>
        <v>0</v>
      </c>
      <c r="AL324" s="84">
        <f>Exclosure.data.RAW!BR324</f>
        <v>2.6685692541856922</v>
      </c>
      <c r="AM324" s="84">
        <f>Exclosure.data.RAW!BS324</f>
        <v>2.9935312024353125</v>
      </c>
      <c r="AN324">
        <f>Exclosure.data.RAW!BT324</f>
        <v>1.7747336377473366</v>
      </c>
      <c r="AO324">
        <f>Exclosure.data.RAW!BU324</f>
        <v>2.9935312024353125</v>
      </c>
    </row>
    <row r="325" spans="1:41" x14ac:dyDescent="0.25">
      <c r="A325" s="12" t="str">
        <f>Exclosure.data.RAW!A325</f>
        <v>WET_P_4_OP_H7</v>
      </c>
      <c r="B325" s="4" t="str">
        <f>Exclosure.data.RAW!B325</f>
        <v>WET_P_4_H7</v>
      </c>
      <c r="C325" s="4" t="str">
        <f>Exclosure.data.RAW!C325</f>
        <v>WET_P</v>
      </c>
      <c r="D325" s="4" t="str">
        <f>Exclosure.data.RAW!D325</f>
        <v>WET_P_4</v>
      </c>
      <c r="E325" s="4" t="str">
        <f>Exclosure.data.RAW!E325</f>
        <v>WET_P_3</v>
      </c>
      <c r="F325" s="4" t="str">
        <f>Exclosure.data.RAW!F325</f>
        <v>Mwantimba</v>
      </c>
      <c r="G325" s="12" t="str">
        <f>Exclosure.data.RAW!G325</f>
        <v>WET</v>
      </c>
      <c r="H325" s="12" t="str">
        <f>Exclosure.data.RAW!H325</f>
        <v>P</v>
      </c>
      <c r="I325" s="22">
        <f>Exclosure.data.RAW!I325</f>
        <v>4</v>
      </c>
      <c r="J325" s="22">
        <v>3</v>
      </c>
      <c r="K325" s="12" t="str">
        <f>Exclosure.data.RAW!K325</f>
        <v>OP</v>
      </c>
      <c r="L325" s="39" t="str">
        <f>Exclosure.data.RAW!L325</f>
        <v>H7</v>
      </c>
      <c r="M325" s="21">
        <f>Exclosure.data.RAW!M325</f>
        <v>1020</v>
      </c>
      <c r="N325" s="75">
        <f>Exclosure.data.RAW!N325</f>
        <v>-2.3685700170000001</v>
      </c>
      <c r="O325" s="75">
        <f>Exclosure.data.RAW!O325</f>
        <v>34.062585980000001</v>
      </c>
      <c r="P325" s="19">
        <f>Exclosure.data.RAW!P325</f>
        <v>43168</v>
      </c>
      <c r="Q325" s="19">
        <f>Exclosure.data.RAW!Q325</f>
        <v>43241</v>
      </c>
      <c r="R325" s="21">
        <f>Exclosure.data.RAW!R325</f>
        <v>73</v>
      </c>
      <c r="S325" s="54">
        <f>Exclosure.data.RAW!S325</f>
        <v>505.46040982300002</v>
      </c>
      <c r="T325">
        <f>Exclosure.data.RAW!T325</f>
        <v>3731.3243256199999</v>
      </c>
      <c r="U325" s="68" t="str">
        <f>Exclosure.data.RAW!U325</f>
        <v>Chr.ori</v>
      </c>
      <c r="V325" s="62">
        <f>Exclosure.data.RAW!V325</f>
        <v>2</v>
      </c>
      <c r="W325" s="62">
        <f>Exclosure.data.RAW!W325</f>
        <v>4.13</v>
      </c>
      <c r="X325" s="23">
        <f>Exclosure.data.RAW!X325</f>
        <v>52</v>
      </c>
      <c r="Y325" s="23">
        <f>Exclosure.data.RAW!Y325</f>
        <v>80</v>
      </c>
      <c r="Z325" s="158">
        <f>Exclosure.data.RAW!AB325</f>
        <v>5.5</v>
      </c>
      <c r="AA325" s="110">
        <f>Exclosure.data.RAW!AC325</f>
        <v>44.4</v>
      </c>
      <c r="AB325" s="162">
        <v>0</v>
      </c>
      <c r="AC325" s="163">
        <f>Exclosure.data.RAW!AE325</f>
        <v>95</v>
      </c>
      <c r="AD325">
        <f>Exclosure.data.RAW!AH325</f>
        <v>23.49</v>
      </c>
      <c r="AE325" s="87">
        <f>Exclosure.data.RAW!AI325</f>
        <v>52.37</v>
      </c>
      <c r="AF325">
        <f>Exclosure.data.RAW!AJ325</f>
        <v>75.86</v>
      </c>
      <c r="AG325" s="122">
        <f>Exclosure.data.RAW!AK325</f>
        <v>0</v>
      </c>
      <c r="AH325" s="87">
        <f>Exclosure.data.RAW!AN325</f>
        <v>43.83</v>
      </c>
      <c r="AI325" s="5">
        <f>Exclosure.data.RAW!BO325</f>
        <v>43.83</v>
      </c>
      <c r="AJ325">
        <f>Exclosure.data.RAW!BP325</f>
        <v>-0.89383561643835618</v>
      </c>
      <c r="AL325" s="84">
        <f>Exclosure.data.RAW!BR325</f>
        <v>-0.32496194824961949</v>
      </c>
      <c r="AM325" s="84"/>
      <c r="AN325">
        <f>Exclosure.data.RAW!BT325</f>
        <v>-1.2187975646879758</v>
      </c>
    </row>
    <row r="326" spans="1:41" x14ac:dyDescent="0.25">
      <c r="A326" s="12" t="str">
        <f>Exclosure.data.RAW!A326</f>
        <v>DRY_W_1_EX_H7</v>
      </c>
      <c r="B326" s="4" t="str">
        <f>Exclosure.data.RAW!B326</f>
        <v>DRY_W_1_H7</v>
      </c>
      <c r="C326" s="4" t="str">
        <f>Exclosure.data.RAW!C326</f>
        <v>DRY_W</v>
      </c>
      <c r="D326" s="4" t="str">
        <f>Exclosure.data.RAW!D326</f>
        <v>DRY_W_1</v>
      </c>
      <c r="E326" s="4" t="str">
        <f>Exclosure.data.RAW!E326</f>
        <v>DRY_W_3</v>
      </c>
      <c r="F326" s="4" t="str">
        <f>Exclosure.data.RAW!F326</f>
        <v>Maswa</v>
      </c>
      <c r="G326" s="12" t="str">
        <f>Exclosure.data.RAW!G326</f>
        <v>DRY</v>
      </c>
      <c r="H326" s="12" t="str">
        <f>Exclosure.data.RAW!H326</f>
        <v>W</v>
      </c>
      <c r="I326" s="22">
        <f>Exclosure.data.RAW!I326</f>
        <v>1</v>
      </c>
      <c r="J326" s="22">
        <v>3</v>
      </c>
      <c r="K326" s="12" t="str">
        <f>Exclosure.data.RAW!K326</f>
        <v>EX</v>
      </c>
      <c r="L326" s="39" t="str">
        <f>Exclosure.data.RAW!L326</f>
        <v>H7</v>
      </c>
      <c r="M326" s="21">
        <f>Exclosure.data.RAW!M326</f>
        <v>995</v>
      </c>
      <c r="N326" s="75">
        <f>Exclosure.data.RAW!N326</f>
        <v>-3.2993320000000002</v>
      </c>
      <c r="O326" s="75">
        <f>Exclosure.data.RAW!O326</f>
        <v>34.848457965999998</v>
      </c>
      <c r="P326" s="19">
        <f>Exclosure.data.RAW!P326</f>
        <v>43166</v>
      </c>
      <c r="Q326" s="19">
        <f>Exclosure.data.RAW!Q326</f>
        <v>43245</v>
      </c>
      <c r="R326" s="21">
        <f>Exclosure.data.RAW!R326</f>
        <v>79</v>
      </c>
      <c r="S326" s="54">
        <f>Exclosure.data.RAW!S326</f>
        <v>338.35331367499998</v>
      </c>
      <c r="T326">
        <f>Exclosure.data.RAW!T326</f>
        <v>2965.3398997600002</v>
      </c>
      <c r="U326" s="68" t="str">
        <f>Exclosure.data.RAW!U326</f>
        <v>Cyn.dac</v>
      </c>
      <c r="V326" s="62">
        <f>Exclosure.data.RAW!V326</f>
        <v>1.5</v>
      </c>
      <c r="W326" s="62">
        <f>Exclosure.data.RAW!W326</f>
        <v>3.13</v>
      </c>
      <c r="X326" s="23">
        <f>Exclosure.data.RAW!X326</f>
        <v>7</v>
      </c>
      <c r="Y326" s="23">
        <f>Exclosure.data.RAW!Y326</f>
        <v>25</v>
      </c>
      <c r="Z326" s="158">
        <f>Exclosure.data.RAW!AB326</f>
        <v>4</v>
      </c>
      <c r="AA326" s="110">
        <f>Exclosure.data.RAW!AC326</f>
        <v>55</v>
      </c>
      <c r="AB326" s="162">
        <f>Exclosure.data.RAW!AD326</f>
        <v>25</v>
      </c>
      <c r="AC326" s="163">
        <f>Exclosure.data.RAW!AE326</f>
        <v>69</v>
      </c>
      <c r="AD326">
        <f>Exclosure.data.RAW!AH326</f>
        <v>6.53</v>
      </c>
      <c r="AE326" s="87">
        <f>Exclosure.data.RAW!AI326</f>
        <v>33.590000000000003</v>
      </c>
      <c r="AF326">
        <f>Exclosure.data.RAW!AJ326</f>
        <v>40.120000000000005</v>
      </c>
      <c r="AG326" s="122">
        <f>Exclosure.data.RAW!AK326</f>
        <v>32.090000000000003</v>
      </c>
      <c r="AH326" s="87">
        <f>Exclosure.data.RAW!AN326</f>
        <v>30.64</v>
      </c>
      <c r="AI326" s="5">
        <f>Exclosure.data.RAW!BO326</f>
        <v>62.730000000000004</v>
      </c>
      <c r="AJ326">
        <f>Exclosure.data.RAW!BP326</f>
        <v>1.1114627285513363</v>
      </c>
      <c r="AK326">
        <f>Exclosure.data.RAW!BQ326</f>
        <v>0.75527426160337563</v>
      </c>
      <c r="AL326" s="84">
        <f>Exclosure.data.RAW!BR326</f>
        <v>-0.48734177215189872</v>
      </c>
      <c r="AM326" s="84">
        <f>Exclosure.data.RAW!BS326</f>
        <v>-2.0671589310829819</v>
      </c>
      <c r="AN326">
        <f>Exclosure.data.RAW!BT326</f>
        <v>2.0682137834036571</v>
      </c>
      <c r="AO326">
        <f>Exclosure.data.RAW!BU326</f>
        <v>-1.3118846694796062</v>
      </c>
    </row>
    <row r="327" spans="1:41" x14ac:dyDescent="0.25">
      <c r="A327" s="12" t="str">
        <f>Exclosure.data.RAW!A327</f>
        <v>DRY_W_1_EX2_H7</v>
      </c>
      <c r="B327" s="4" t="str">
        <f>Exclosure.data.RAW!B327</f>
        <v>DRY_W_1_H7</v>
      </c>
      <c r="C327" s="4" t="str">
        <f>Exclosure.data.RAW!C327</f>
        <v>DRY_W</v>
      </c>
      <c r="D327" s="4" t="str">
        <f>Exclosure.data.RAW!D327</f>
        <v>DRY_W_1</v>
      </c>
      <c r="E327" s="4" t="str">
        <f>Exclosure.data.RAW!E327</f>
        <v>DRY_W_3</v>
      </c>
      <c r="F327" s="4" t="str">
        <f>Exclosure.data.RAW!F327</f>
        <v>Maswa</v>
      </c>
      <c r="G327" s="12" t="str">
        <f>Exclosure.data.RAW!G327</f>
        <v>DRY</v>
      </c>
      <c r="H327" s="12" t="str">
        <f>Exclosure.data.RAW!H327</f>
        <v>W</v>
      </c>
      <c r="I327" s="22">
        <f>Exclosure.data.RAW!I327</f>
        <v>1</v>
      </c>
      <c r="J327" s="22">
        <v>3</v>
      </c>
      <c r="K327" s="12" t="str">
        <f>Exclosure.data.RAW!K327</f>
        <v>EX2</v>
      </c>
      <c r="L327" s="39" t="str">
        <f>Exclosure.data.RAW!L327</f>
        <v>H7</v>
      </c>
      <c r="M327" s="21">
        <f>Exclosure.data.RAW!M327</f>
        <v>995</v>
      </c>
      <c r="N327" s="75">
        <f>Exclosure.data.RAW!N327</f>
        <v>-3.2993320000000002</v>
      </c>
      <c r="O327" s="75">
        <f>Exclosure.data.RAW!O327</f>
        <v>34.848457965999998</v>
      </c>
      <c r="P327" s="19">
        <f>Exclosure.data.RAW!P327</f>
        <v>43166</v>
      </c>
      <c r="Q327" s="19">
        <f>Exclosure.data.RAW!Q327</f>
        <v>43245</v>
      </c>
      <c r="R327" s="21">
        <f>Exclosure.data.RAW!R327</f>
        <v>79</v>
      </c>
      <c r="S327" s="54">
        <f>Exclosure.data.RAW!S327</f>
        <v>338.35331367499998</v>
      </c>
      <c r="T327">
        <f>Exclosure.data.RAW!T327</f>
        <v>3303.693213435</v>
      </c>
      <c r="U327" s="68" t="str">
        <f>Exclosure.data.RAW!U327</f>
        <v>Cyn.dac</v>
      </c>
      <c r="V327" s="62">
        <f>Exclosure.data.RAW!V327</f>
        <v>2.5</v>
      </c>
      <c r="W327" s="62">
        <f>Exclosure.data.RAW!W327</f>
        <v>3</v>
      </c>
      <c r="X327" s="23">
        <f>Exclosure.data.RAW!X327</f>
        <v>10</v>
      </c>
      <c r="Y327" s="23">
        <f>Exclosure.data.RAW!Y327</f>
        <v>35</v>
      </c>
      <c r="Z327" s="158">
        <f>Exclosure.data.RAW!AB327</f>
        <v>13.5</v>
      </c>
      <c r="AA327" s="110">
        <f>Exclosure.data.RAW!AC327</f>
        <v>57.6</v>
      </c>
      <c r="AB327" s="162">
        <f>Exclosure.data.RAW!AD327</f>
        <v>10</v>
      </c>
      <c r="AC327" s="163">
        <f>Exclosure.data.RAW!AE327</f>
        <v>70</v>
      </c>
      <c r="AD327">
        <f>Exclosure.data.RAW!AH327</f>
        <v>47.08</v>
      </c>
      <c r="AE327" s="87">
        <f>Exclosure.data.RAW!AI327</f>
        <v>44.5</v>
      </c>
      <c r="AF327">
        <f>Exclosure.data.RAW!AJ327</f>
        <v>91.58</v>
      </c>
      <c r="AG327" s="122">
        <f>Exclosure.data.RAW!AK327</f>
        <v>23.2</v>
      </c>
      <c r="AH327" s="87">
        <f>Exclosure.data.RAW!AN327</f>
        <v>110.2</v>
      </c>
      <c r="AI327" s="5">
        <f>Exclosure.data.RAW!BO327</f>
        <v>133.4</v>
      </c>
      <c r="AJ327">
        <f>Exclosure.data.RAW!BP327</f>
        <v>0.79887482419127986</v>
      </c>
      <c r="AK327">
        <f>Exclosure.data.RAW!BQ327</f>
        <v>0.44268635724331928</v>
      </c>
      <c r="AL327" s="84">
        <f>Exclosure.data.RAW!BR327</f>
        <v>3.7542194092827001</v>
      </c>
      <c r="AM327" s="84">
        <f>Exclosure.data.RAW!BS327</f>
        <v>0.7303094233473979</v>
      </c>
      <c r="AN327">
        <f>Exclosure.data.RAW!BT327</f>
        <v>4.5530942334739803</v>
      </c>
      <c r="AO327">
        <f>Exclosure.data.RAW!BU327</f>
        <v>1.1729957805907174</v>
      </c>
    </row>
    <row r="328" spans="1:41" x14ac:dyDescent="0.25">
      <c r="A328" s="12" t="str">
        <f>Exclosure.data.RAW!A328</f>
        <v>DRY_W_1_OP_H7</v>
      </c>
      <c r="B328" s="4" t="str">
        <f>Exclosure.data.RAW!B328</f>
        <v>DRY_W_1_H7</v>
      </c>
      <c r="C328" s="4" t="str">
        <f>Exclosure.data.RAW!C328</f>
        <v>DRY_W</v>
      </c>
      <c r="D328" s="4" t="str">
        <f>Exclosure.data.RAW!D328</f>
        <v>DRY_W_1</v>
      </c>
      <c r="E328" s="4" t="str">
        <f>Exclosure.data.RAW!E328</f>
        <v>DRY_W_3</v>
      </c>
      <c r="F328" s="4" t="str">
        <f>Exclosure.data.RAW!F328</f>
        <v>Maswa</v>
      </c>
      <c r="G328" s="12" t="str">
        <f>Exclosure.data.RAW!G328</f>
        <v>DRY</v>
      </c>
      <c r="H328" s="12" t="str">
        <f>Exclosure.data.RAW!H328</f>
        <v>W</v>
      </c>
      <c r="I328" s="22">
        <f>Exclosure.data.RAW!I328</f>
        <v>1</v>
      </c>
      <c r="J328" s="22">
        <v>3</v>
      </c>
      <c r="K328" s="12" t="str">
        <f>Exclosure.data.RAW!K328</f>
        <v>OP</v>
      </c>
      <c r="L328" s="39" t="str">
        <f>Exclosure.data.RAW!L328</f>
        <v>H7</v>
      </c>
      <c r="M328" s="21">
        <f>Exclosure.data.RAW!M328</f>
        <v>995</v>
      </c>
      <c r="N328" s="75">
        <f>Exclosure.data.RAW!N328</f>
        <v>-3.2993320000000002</v>
      </c>
      <c r="O328" s="75">
        <f>Exclosure.data.RAW!O328</f>
        <v>34.848457965999998</v>
      </c>
      <c r="P328" s="19">
        <f>Exclosure.data.RAW!P328</f>
        <v>43166</v>
      </c>
      <c r="Q328" s="19">
        <f>Exclosure.data.RAW!Q328</f>
        <v>43245</v>
      </c>
      <c r="R328" s="21">
        <f>Exclosure.data.RAW!R328</f>
        <v>79</v>
      </c>
      <c r="S328" s="54">
        <f>Exclosure.data.RAW!S328</f>
        <v>338.35331367499998</v>
      </c>
      <c r="T328">
        <f>Exclosure.data.RAW!T328</f>
        <v>3642.0465271100002</v>
      </c>
      <c r="U328" s="68" t="str">
        <f>Exclosure.data.RAW!U328</f>
        <v>Cyn.dac</v>
      </c>
      <c r="V328" s="62">
        <f>Exclosure.data.RAW!V328</f>
        <v>1.5</v>
      </c>
      <c r="W328" s="62">
        <f>Exclosure.data.RAW!W328</f>
        <v>2.5</v>
      </c>
      <c r="X328" s="23">
        <f>Exclosure.data.RAW!X328</f>
        <v>5</v>
      </c>
      <c r="Y328" s="23">
        <f>Exclosure.data.RAW!Y328</f>
        <v>15</v>
      </c>
      <c r="Z328" s="158">
        <f>Exclosure.data.RAW!AB328</f>
        <v>9</v>
      </c>
      <c r="AA328" s="110">
        <f>Exclosure.data.RAW!AC328</f>
        <v>43.4</v>
      </c>
      <c r="AB328" s="162">
        <f>Exclosure.data.RAW!AD328</f>
        <v>7</v>
      </c>
      <c r="AC328" s="163">
        <f>Exclosure.data.RAW!AE328</f>
        <v>57</v>
      </c>
      <c r="AD328">
        <f>Exclosure.data.RAW!AH328</f>
        <v>0.48</v>
      </c>
      <c r="AE328" s="87">
        <f>Exclosure.data.RAW!AI328</f>
        <v>3.43</v>
      </c>
      <c r="AF328">
        <f>Exclosure.data.RAW!AJ328</f>
        <v>3.91</v>
      </c>
      <c r="AG328" s="122">
        <f>Exclosure.data.RAW!AK328</f>
        <v>10.61</v>
      </c>
      <c r="AH328" s="87">
        <f>Exclosure.data.RAW!AN328</f>
        <v>89.43</v>
      </c>
      <c r="AI328" s="5">
        <f>Exclosure.data.RAW!BO328</f>
        <v>100.04</v>
      </c>
      <c r="AJ328">
        <f>Exclosure.data.RAW!BP328</f>
        <v>0.35618846694796058</v>
      </c>
      <c r="AL328" s="84">
        <f>Exclosure.data.RAW!BR328</f>
        <v>3.0239099859353025</v>
      </c>
      <c r="AM328" s="84"/>
      <c r="AN328">
        <f>Exclosure.data.RAW!BT328</f>
        <v>3.3800984528832636</v>
      </c>
    </row>
    <row r="329" spans="1:41" x14ac:dyDescent="0.25">
      <c r="A329" s="12" t="str">
        <f>Exclosure.data.RAW!A329</f>
        <v>DRY_W_2_EX_H7</v>
      </c>
      <c r="B329" s="4" t="str">
        <f>Exclosure.data.RAW!B329</f>
        <v>DRY_W_2_H7</v>
      </c>
      <c r="C329" s="4" t="str">
        <f>Exclosure.data.RAW!C329</f>
        <v>DRY_W</v>
      </c>
      <c r="D329" s="4" t="str">
        <f>Exclosure.data.RAW!D329</f>
        <v>DRY_W_2</v>
      </c>
      <c r="E329" s="4" t="str">
        <f>Exclosure.data.RAW!E329</f>
        <v>DRY_W_4</v>
      </c>
      <c r="F329" s="4" t="str">
        <f>Exclosure.data.RAW!F329</f>
        <v>Maswa</v>
      </c>
      <c r="G329" s="12" t="str">
        <f>Exclosure.data.RAW!G329</f>
        <v>DRY</v>
      </c>
      <c r="H329" s="12" t="str">
        <f>Exclosure.data.RAW!H329</f>
        <v>W</v>
      </c>
      <c r="I329" s="22">
        <f>Exclosure.data.RAW!I329</f>
        <v>2</v>
      </c>
      <c r="J329" s="22">
        <v>4</v>
      </c>
      <c r="K329" s="12" t="str">
        <f>Exclosure.data.RAW!K329</f>
        <v>EX</v>
      </c>
      <c r="L329" s="39" t="str">
        <f>Exclosure.data.RAW!L329</f>
        <v>H7</v>
      </c>
      <c r="M329" s="21">
        <f>Exclosure.data.RAW!M329</f>
        <v>980</v>
      </c>
      <c r="N329" s="75">
        <f>Exclosure.data.RAW!N329</f>
        <v>-3.3032679740000002</v>
      </c>
      <c r="O329" s="75">
        <f>Exclosure.data.RAW!O329</f>
        <v>34.847795963000003</v>
      </c>
      <c r="P329" s="19">
        <f>Exclosure.data.RAW!P329</f>
        <v>43166</v>
      </c>
      <c r="Q329" s="19">
        <f>Exclosure.data.RAW!Q329</f>
        <v>43245</v>
      </c>
      <c r="R329" s="21">
        <f>Exclosure.data.RAW!R329</f>
        <v>79</v>
      </c>
      <c r="S329" s="54">
        <f>Exclosure.data.RAW!S329</f>
        <v>338.35331367499998</v>
      </c>
      <c r="T329">
        <f>Exclosure.data.RAW!T329</f>
        <v>2965.3398997600002</v>
      </c>
      <c r="U329" s="68" t="str">
        <f>Exclosure.data.RAW!U329</f>
        <v>Cyn.dac</v>
      </c>
      <c r="V329" s="62">
        <f>Exclosure.data.RAW!V329</f>
        <v>2</v>
      </c>
      <c r="W329" s="62">
        <f>Exclosure.data.RAW!W329</f>
        <v>1</v>
      </c>
      <c r="X329" s="23">
        <f>Exclosure.data.RAW!X329</f>
        <v>10</v>
      </c>
      <c r="Y329" s="23">
        <f>Exclosure.data.RAW!Y329</f>
        <v>25</v>
      </c>
      <c r="Z329" s="158">
        <f>Exclosure.data.RAW!AB329</f>
        <v>10.5</v>
      </c>
      <c r="AA329" s="110">
        <f>Exclosure.data.RAW!AC329</f>
        <v>44.4</v>
      </c>
      <c r="AB329" s="162">
        <f>Exclosure.data.RAW!AD329</f>
        <v>25</v>
      </c>
      <c r="AC329" s="163">
        <f>Exclosure.data.RAW!AE329</f>
        <v>75</v>
      </c>
      <c r="AD329">
        <f>Exclosure.data.RAW!AH329</f>
        <v>16.989999999999998</v>
      </c>
      <c r="AE329" s="87">
        <f>Exclosure.data.RAW!AI329</f>
        <v>21.05</v>
      </c>
      <c r="AF329">
        <f>Exclosure.data.RAW!AJ329</f>
        <v>38.04</v>
      </c>
      <c r="AG329" s="122">
        <f>Exclosure.data.RAW!AK329</f>
        <v>37.49</v>
      </c>
      <c r="AH329" s="87">
        <f>Exclosure.data.RAW!AN329</f>
        <v>46.66</v>
      </c>
      <c r="AI329" s="5">
        <f>Exclosure.data.RAW!BO329</f>
        <v>84.15</v>
      </c>
      <c r="AJ329">
        <f>Exclosure.data.RAW!BP329</f>
        <v>1.098804500703235</v>
      </c>
      <c r="AK329">
        <f>Exclosure.data.RAW!BQ329</f>
        <v>-9.5288326300984563E-2</v>
      </c>
      <c r="AL329" s="84">
        <f>Exclosure.data.RAW!BR329</f>
        <v>1.5267229254571026</v>
      </c>
      <c r="AM329" s="84">
        <f>Exclosure.data.RAW!BS329</f>
        <v>0.89029535864978893</v>
      </c>
      <c r="AN329">
        <f>Exclosure.data.RAW!BT329</f>
        <v>2.6255274261603376</v>
      </c>
      <c r="AO329">
        <f>Exclosure.data.RAW!BU329</f>
        <v>0.79500703234880454</v>
      </c>
    </row>
    <row r="330" spans="1:41" x14ac:dyDescent="0.25">
      <c r="A330" s="12" t="str">
        <f>Exclosure.data.RAW!A330</f>
        <v>DRY_W_2_EX2_H7</v>
      </c>
      <c r="B330" s="4" t="str">
        <f>Exclosure.data.RAW!B330</f>
        <v>DRY_W_2_H7</v>
      </c>
      <c r="C330" s="4" t="str">
        <f>Exclosure.data.RAW!C330</f>
        <v>DRY_W</v>
      </c>
      <c r="D330" s="4" t="str">
        <f>Exclosure.data.RAW!D330</f>
        <v>DRY_W_2</v>
      </c>
      <c r="E330" s="4" t="str">
        <f>Exclosure.data.RAW!E330</f>
        <v>DRY_W_4</v>
      </c>
      <c r="F330" s="4" t="str">
        <f>Exclosure.data.RAW!F330</f>
        <v>Maswa</v>
      </c>
      <c r="G330" s="12" t="str">
        <f>Exclosure.data.RAW!G330</f>
        <v>DRY</v>
      </c>
      <c r="H330" s="12" t="str">
        <f>Exclosure.data.RAW!H330</f>
        <v>W</v>
      </c>
      <c r="I330" s="22">
        <f>Exclosure.data.RAW!I330</f>
        <v>2</v>
      </c>
      <c r="J330" s="22">
        <v>4</v>
      </c>
      <c r="K330" s="12" t="str">
        <f>Exclosure.data.RAW!K330</f>
        <v>EX2</v>
      </c>
      <c r="L330" s="39" t="str">
        <f>Exclosure.data.RAW!L330</f>
        <v>H7</v>
      </c>
      <c r="M330" s="21">
        <f>Exclosure.data.RAW!M330</f>
        <v>980</v>
      </c>
      <c r="N330" s="75">
        <f>Exclosure.data.RAW!N330</f>
        <v>-3.3032679740000002</v>
      </c>
      <c r="O330" s="75">
        <f>Exclosure.data.RAW!O330</f>
        <v>34.847795963000003</v>
      </c>
      <c r="P330" s="19">
        <f>Exclosure.data.RAW!P330</f>
        <v>43166</v>
      </c>
      <c r="Q330" s="19">
        <f>Exclosure.data.RAW!Q330</f>
        <v>43245</v>
      </c>
      <c r="R330" s="21">
        <f>Exclosure.data.RAW!R330</f>
        <v>79</v>
      </c>
      <c r="S330" s="54">
        <f>Exclosure.data.RAW!S330</f>
        <v>338.35331367499998</v>
      </c>
      <c r="T330">
        <f>Exclosure.data.RAW!T330</f>
        <v>3303.693213435</v>
      </c>
      <c r="U330" s="68" t="str">
        <f>Exclosure.data.RAW!U330</f>
        <v>Cyn.dac</v>
      </c>
      <c r="V330" s="62">
        <f>Exclosure.data.RAW!V330</f>
        <v>1</v>
      </c>
      <c r="W330" s="62">
        <f>Exclosure.data.RAW!W330</f>
        <v>2</v>
      </c>
      <c r="X330" s="23">
        <f>Exclosure.data.RAW!X330</f>
        <v>8</v>
      </c>
      <c r="Y330" s="23">
        <f>Exclosure.data.RAW!Y330</f>
        <v>16</v>
      </c>
      <c r="Z330" s="158">
        <f>Exclosure.data.RAW!AB330</f>
        <v>4</v>
      </c>
      <c r="AA330" s="110">
        <f>Exclosure.data.RAW!AC330</f>
        <v>31.6</v>
      </c>
      <c r="AB330" s="162">
        <f>Exclosure.data.RAW!AD330</f>
        <v>45</v>
      </c>
      <c r="AC330" s="163">
        <f>Exclosure.data.RAW!AE330</f>
        <v>79</v>
      </c>
      <c r="AD330">
        <f>Exclosure.data.RAW!AH330</f>
        <v>8.75</v>
      </c>
      <c r="AE330" s="87">
        <f>Exclosure.data.RAW!AI330</f>
        <v>28.29</v>
      </c>
      <c r="AF330">
        <f>Exclosure.data.RAW!AJ330</f>
        <v>37.04</v>
      </c>
      <c r="AG330" s="122">
        <f>Exclosure.data.RAW!AK330</f>
        <v>52.13</v>
      </c>
      <c r="AH330" s="87">
        <f>Exclosure.data.RAW!AN330</f>
        <v>37.700000000000003</v>
      </c>
      <c r="AI330" s="5">
        <f>Exclosure.data.RAW!BO330</f>
        <v>89.830000000000013</v>
      </c>
      <c r="AJ330">
        <f>Exclosure.data.RAW!BP330</f>
        <v>1.6135724331926864</v>
      </c>
      <c r="AK330">
        <f>Exclosure.data.RAW!BQ330</f>
        <v>0.41947960618846702</v>
      </c>
      <c r="AL330" s="84">
        <f>Exclosure.data.RAW!BR330</f>
        <v>1.2116736990154713</v>
      </c>
      <c r="AM330" s="84">
        <f>Exclosure.data.RAW!BS330</f>
        <v>0.57524613220815768</v>
      </c>
      <c r="AN330">
        <f>Exclosure.data.RAW!BT330</f>
        <v>2.8252461322081581</v>
      </c>
      <c r="AO330">
        <f>Exclosure.data.RAW!BU330</f>
        <v>0.99472573839662481</v>
      </c>
    </row>
    <row r="331" spans="1:41" x14ac:dyDescent="0.25">
      <c r="A331" s="12" t="str">
        <f>Exclosure.data.RAW!A331</f>
        <v>DRY_W_2_OP_H7</v>
      </c>
      <c r="B331" s="4" t="str">
        <f>Exclosure.data.RAW!B331</f>
        <v>DRY_W_2_H7</v>
      </c>
      <c r="C331" s="4" t="str">
        <f>Exclosure.data.RAW!C331</f>
        <v>DRY_W</v>
      </c>
      <c r="D331" s="12" t="str">
        <f>Exclosure.data.RAW!D331</f>
        <v>DRY_W_2</v>
      </c>
      <c r="E331" s="12" t="str">
        <f>Exclosure.data.RAW!E331</f>
        <v>DRY_W_4</v>
      </c>
      <c r="F331" s="4" t="str">
        <f>Exclosure.data.RAW!F331</f>
        <v>Maswa</v>
      </c>
      <c r="G331" s="12" t="str">
        <f>Exclosure.data.RAW!G331</f>
        <v>DRY</v>
      </c>
      <c r="H331" s="12" t="str">
        <f>Exclosure.data.RAW!H331</f>
        <v>W</v>
      </c>
      <c r="I331" s="22">
        <f>Exclosure.data.RAW!I331</f>
        <v>2</v>
      </c>
      <c r="J331" s="22">
        <v>4</v>
      </c>
      <c r="K331" s="12" t="str">
        <f>Exclosure.data.RAW!K331</f>
        <v>OP</v>
      </c>
      <c r="L331" s="39" t="str">
        <f>Exclosure.data.RAW!L331</f>
        <v>H7</v>
      </c>
      <c r="M331" s="22">
        <f>Exclosure.data.RAW!M331</f>
        <v>980</v>
      </c>
      <c r="N331" s="75">
        <f>Exclosure.data.RAW!N331</f>
        <v>-3.3032679740000002</v>
      </c>
      <c r="O331" s="75">
        <f>Exclosure.data.RAW!O331</f>
        <v>34.847795963000003</v>
      </c>
      <c r="P331" s="19">
        <f>Exclosure.data.RAW!P331</f>
        <v>43166</v>
      </c>
      <c r="Q331" s="19">
        <f>Exclosure.data.RAW!Q331</f>
        <v>43245</v>
      </c>
      <c r="R331" s="21">
        <f>Exclosure.data.RAW!R331</f>
        <v>79</v>
      </c>
      <c r="S331" s="54">
        <f>Exclosure.data.RAW!S331</f>
        <v>338.35331367499998</v>
      </c>
      <c r="T331">
        <f>Exclosure.data.RAW!T331</f>
        <v>3642.0465271100002</v>
      </c>
      <c r="U331" s="68" t="str">
        <f>Exclosure.data.RAW!U331</f>
        <v>Cyn.dac</v>
      </c>
      <c r="V331" s="62">
        <f>Exclosure.data.RAW!V331</f>
        <v>1.5</v>
      </c>
      <c r="W331" s="62">
        <f>Exclosure.data.RAW!W331</f>
        <v>0.63</v>
      </c>
      <c r="X331" s="23">
        <f>Exclosure.data.RAW!X331</f>
        <v>12</v>
      </c>
      <c r="Y331" s="23">
        <f>Exclosure.data.RAW!Y331</f>
        <v>20</v>
      </c>
      <c r="Z331" s="158">
        <f>Exclosure.data.RAW!AB331</f>
        <v>3</v>
      </c>
      <c r="AA331" s="110">
        <f>Exclosure.data.RAW!AC331</f>
        <v>16.7</v>
      </c>
      <c r="AB331" s="162">
        <f>Exclosure.data.RAW!AD331</f>
        <v>45</v>
      </c>
      <c r="AC331" s="163">
        <f>Exclosure.data.RAW!AE331</f>
        <v>77</v>
      </c>
      <c r="AD331">
        <f>Exclosure.data.RAW!AH331</f>
        <v>6.24</v>
      </c>
      <c r="AE331" s="87">
        <f>Exclosure.data.RAW!AI331</f>
        <v>3.24</v>
      </c>
      <c r="AF331">
        <f>Exclosure.data.RAW!AJ331</f>
        <v>9.48</v>
      </c>
      <c r="AG331" s="122">
        <f>Exclosure.data.RAW!AK331</f>
        <v>40.200000000000003</v>
      </c>
      <c r="AH331" s="87">
        <f>Exclosure.data.RAW!AN331</f>
        <v>21.34</v>
      </c>
      <c r="AI331" s="5">
        <f>Exclosure.data.RAW!BO331</f>
        <v>61.540000000000006</v>
      </c>
      <c r="AJ331">
        <f>Exclosure.data.RAW!BP331</f>
        <v>1.1940928270042195</v>
      </c>
      <c r="AL331" s="84">
        <f>Exclosure.data.RAW!BR331</f>
        <v>0.63642756680731372</v>
      </c>
      <c r="AM331" s="84"/>
      <c r="AN331">
        <f>Exclosure.data.RAW!BT331</f>
        <v>1.8305203938115331</v>
      </c>
    </row>
    <row r="332" spans="1:41" x14ac:dyDescent="0.25">
      <c r="A332" s="12" t="str">
        <f>Exclosure.data.RAW!A332</f>
        <v>DRY_W_3_EX_H7</v>
      </c>
      <c r="B332" s="4" t="str">
        <f>Exclosure.data.RAW!B332</f>
        <v>DRY_W_3_H7</v>
      </c>
      <c r="C332" s="4" t="str">
        <f>Exclosure.data.RAW!C332</f>
        <v>DRY_W</v>
      </c>
      <c r="D332" s="4" t="str">
        <f>Exclosure.data.RAW!D332</f>
        <v>DRY_W_3</v>
      </c>
      <c r="E332" s="4" t="str">
        <f>Exclosure.data.RAW!E332</f>
        <v>DRY_W_1</v>
      </c>
      <c r="F332" s="4" t="str">
        <f>Exclosure.data.RAW!F332</f>
        <v>Maswa</v>
      </c>
      <c r="G332" s="12" t="str">
        <f>Exclosure.data.RAW!G332</f>
        <v>DRY</v>
      </c>
      <c r="H332" s="12" t="str">
        <f>Exclosure.data.RAW!H332</f>
        <v>W</v>
      </c>
      <c r="I332" s="22">
        <f>Exclosure.data.RAW!I332</f>
        <v>3</v>
      </c>
      <c r="J332" s="22">
        <v>1</v>
      </c>
      <c r="K332" s="12" t="str">
        <f>Exclosure.data.RAW!K332</f>
        <v>EX</v>
      </c>
      <c r="L332" s="39" t="str">
        <f>Exclosure.data.RAW!L332</f>
        <v>H7</v>
      </c>
      <c r="M332" s="21">
        <f>Exclosure.data.RAW!M332</f>
        <v>998</v>
      </c>
      <c r="N332" s="75">
        <f>Exclosure.data.RAW!N332</f>
        <v>-3.295644969</v>
      </c>
      <c r="O332" s="75">
        <f>Exclosure.data.RAW!O332</f>
        <v>34.852435010999997</v>
      </c>
      <c r="P332" s="19">
        <f>Exclosure.data.RAW!P332</f>
        <v>43166</v>
      </c>
      <c r="Q332" s="19">
        <f>Exclosure.data.RAW!Q332</f>
        <v>43245</v>
      </c>
      <c r="R332" s="21">
        <f>Exclosure.data.RAW!R332</f>
        <v>79</v>
      </c>
      <c r="S332" s="54">
        <f>Exclosure.data.RAW!S332</f>
        <v>338.35331367499998</v>
      </c>
      <c r="T332">
        <f>Exclosure.data.RAW!T332</f>
        <v>2963.3024444409998</v>
      </c>
      <c r="U332" s="68" t="str">
        <f>Exclosure.data.RAW!U332</f>
        <v>Cyn.dac</v>
      </c>
      <c r="V332" s="62">
        <f>Exclosure.data.RAW!V332</f>
        <v>1</v>
      </c>
      <c r="W332" s="62">
        <f>Exclosure.data.RAW!W332</f>
        <v>1.25</v>
      </c>
      <c r="X332" s="23">
        <f>Exclosure.data.RAW!X332</f>
        <v>10</v>
      </c>
      <c r="Y332" s="23">
        <f>Exclosure.data.RAW!Y332</f>
        <v>20</v>
      </c>
      <c r="Z332" s="158">
        <f>Exclosure.data.RAW!AB332</f>
        <v>2</v>
      </c>
      <c r="AA332" s="110">
        <f>Exclosure.data.RAW!AC332</f>
        <v>7.6</v>
      </c>
      <c r="AB332" s="162">
        <f>Exclosure.data.RAW!AD332</f>
        <v>5</v>
      </c>
      <c r="AC332" s="163">
        <f>Exclosure.data.RAW!AE332</f>
        <v>28</v>
      </c>
      <c r="AD332">
        <f>Exclosure.data.RAW!AH332</f>
        <v>2.64</v>
      </c>
      <c r="AE332" s="87">
        <f>Exclosure.data.RAW!AI332</f>
        <v>11.69</v>
      </c>
      <c r="AF332">
        <f>Exclosure.data.RAW!AJ332</f>
        <v>14.33</v>
      </c>
      <c r="AG332" s="122">
        <f>Exclosure.data.RAW!AK332</f>
        <v>10.220000000000001</v>
      </c>
      <c r="AH332" s="87">
        <f>Exclosure.data.RAW!AN332</f>
        <v>18.34</v>
      </c>
      <c r="AI332" s="5">
        <f>Exclosure.data.RAW!BO332</f>
        <v>28.560000000000002</v>
      </c>
      <c r="AJ332">
        <f>Exclosure.data.RAW!BP332</f>
        <v>0.21448663853727148</v>
      </c>
      <c r="AK332">
        <f>Exclosure.data.RAW!BQ332</f>
        <v>-0.18143459915611815</v>
      </c>
      <c r="AL332" s="84">
        <f>Exclosure.data.RAW!BR332</f>
        <v>0.50527426160337552</v>
      </c>
      <c r="AM332" s="84">
        <f>Exclosure.data.RAW!BS332</f>
        <v>-1.3431786216596346</v>
      </c>
      <c r="AN332">
        <f>Exclosure.data.RAW!BT332</f>
        <v>0.71976090014064709</v>
      </c>
      <c r="AO332">
        <f>Exclosure.data.RAW!BU332</f>
        <v>-1.5246132208157523</v>
      </c>
    </row>
    <row r="333" spans="1:41" x14ac:dyDescent="0.25">
      <c r="A333" s="12" t="str">
        <f>Exclosure.data.RAW!A333</f>
        <v>DRY_W_3_EX2_H7</v>
      </c>
      <c r="B333" s="4" t="str">
        <f>Exclosure.data.RAW!B333</f>
        <v>DRY_W_3_H7</v>
      </c>
      <c r="C333" s="4" t="str">
        <f>Exclosure.data.RAW!C333</f>
        <v>DRY_W</v>
      </c>
      <c r="D333" s="4" t="str">
        <f>Exclosure.data.RAW!D333</f>
        <v>DRY_W_3</v>
      </c>
      <c r="E333" s="4" t="str">
        <f>Exclosure.data.RAW!E333</f>
        <v>DRY_W_1</v>
      </c>
      <c r="F333" s="4" t="str">
        <f>Exclosure.data.RAW!F333</f>
        <v>Maswa</v>
      </c>
      <c r="G333" s="12" t="str">
        <f>Exclosure.data.RAW!G333</f>
        <v>DRY</v>
      </c>
      <c r="H333" s="12" t="str">
        <f>Exclosure.data.RAW!H333</f>
        <v>W</v>
      </c>
      <c r="I333" s="22">
        <f>Exclosure.data.RAW!I333</f>
        <v>3</v>
      </c>
      <c r="J333" s="22">
        <v>1</v>
      </c>
      <c r="K333" s="12" t="str">
        <f>Exclosure.data.RAW!K333</f>
        <v>EX2</v>
      </c>
      <c r="L333" s="39" t="str">
        <f>Exclosure.data.RAW!L333</f>
        <v>H7</v>
      </c>
      <c r="M333" s="21">
        <f>Exclosure.data.RAW!M333</f>
        <v>998</v>
      </c>
      <c r="N333" s="75">
        <f>Exclosure.data.RAW!N333</f>
        <v>-3.295644969</v>
      </c>
      <c r="O333" s="75">
        <f>Exclosure.data.RAW!O333</f>
        <v>34.852435010999997</v>
      </c>
      <c r="P333" s="19">
        <f>Exclosure.data.RAW!P333</f>
        <v>43166</v>
      </c>
      <c r="Q333" s="19">
        <f>Exclosure.data.RAW!Q333</f>
        <v>43245</v>
      </c>
      <c r="R333" s="21">
        <f>Exclosure.data.RAW!R333</f>
        <v>79</v>
      </c>
      <c r="S333" s="54">
        <f>Exclosure.data.RAW!S333</f>
        <v>338.35331367499998</v>
      </c>
      <c r="T333">
        <f>Exclosure.data.RAW!T333</f>
        <v>3301.655758116</v>
      </c>
      <c r="U333" s="68" t="str">
        <f>Exclosure.data.RAW!U333</f>
        <v>Cyn.dac</v>
      </c>
      <c r="V333" s="62">
        <f>Exclosure.data.RAW!V333</f>
        <v>2</v>
      </c>
      <c r="W333" s="62">
        <f>Exclosure.data.RAW!W333</f>
        <v>2.75</v>
      </c>
      <c r="X333" s="23">
        <f>Exclosure.data.RAW!X333</f>
        <v>10</v>
      </c>
      <c r="Y333" s="23">
        <f>Exclosure.data.RAW!Y333</f>
        <v>30</v>
      </c>
      <c r="Z333" s="158">
        <f>Exclosure.data.RAW!AB333</f>
        <v>4.5</v>
      </c>
      <c r="AA333" s="110">
        <f>Exclosure.data.RAW!AC333</f>
        <v>54.6</v>
      </c>
      <c r="AB333" s="162">
        <f>Exclosure.data.RAW!AD333</f>
        <v>10</v>
      </c>
      <c r="AC333" s="163">
        <f>Exclosure.data.RAW!AE333</f>
        <v>55</v>
      </c>
      <c r="AD333">
        <f>Exclosure.data.RAW!AH333</f>
        <v>12.7</v>
      </c>
      <c r="AE333" s="87">
        <f>Exclosure.data.RAW!AI333</f>
        <v>5.89</v>
      </c>
      <c r="AF333">
        <f>Exclosure.data.RAW!AJ333</f>
        <v>18.59</v>
      </c>
      <c r="AG333" s="122">
        <f>Exclosure.data.RAW!AK333</f>
        <v>24.59</v>
      </c>
      <c r="AH333" s="87">
        <f>Exclosure.data.RAW!AN333</f>
        <v>73.2</v>
      </c>
      <c r="AI333" s="5">
        <f>Exclosure.data.RAW!BO333</f>
        <v>97.79</v>
      </c>
      <c r="AJ333">
        <f>Exclosure.data.RAW!BP333</f>
        <v>0.71976090014064698</v>
      </c>
      <c r="AK333">
        <f>Exclosure.data.RAW!BQ333</f>
        <v>0.32383966244725737</v>
      </c>
      <c r="AL333" s="84">
        <f>Exclosure.data.RAW!BR333</f>
        <v>2.4342475386779188</v>
      </c>
      <c r="AM333" s="84">
        <f>Exclosure.data.RAW!BS333</f>
        <v>0.58579465541490872</v>
      </c>
      <c r="AN333">
        <f>Exclosure.data.RAW!BT333</f>
        <v>3.1540084388185656</v>
      </c>
      <c r="AO333">
        <f>Exclosure.data.RAW!BU333</f>
        <v>0.9096343178621662</v>
      </c>
    </row>
    <row r="334" spans="1:41" x14ac:dyDescent="0.25">
      <c r="A334" s="12" t="str">
        <f>Exclosure.data.RAW!A334</f>
        <v>DRY_W_3_OP_H7</v>
      </c>
      <c r="B334" s="4" t="str">
        <f>Exclosure.data.RAW!B334</f>
        <v>DRY_W_3_H7</v>
      </c>
      <c r="C334" s="4" t="str">
        <f>Exclosure.data.RAW!C334</f>
        <v>DRY_W</v>
      </c>
      <c r="D334" s="4" t="str">
        <f>Exclosure.data.RAW!D334</f>
        <v>DRY_W_3</v>
      </c>
      <c r="E334" s="4" t="str">
        <f>Exclosure.data.RAW!E334</f>
        <v>DRY_W_1</v>
      </c>
      <c r="F334" s="4" t="str">
        <f>Exclosure.data.RAW!F334</f>
        <v>Maswa</v>
      </c>
      <c r="G334" s="12" t="str">
        <f>Exclosure.data.RAW!G334</f>
        <v>DRY</v>
      </c>
      <c r="H334" s="12" t="str">
        <f>Exclosure.data.RAW!H334</f>
        <v>W</v>
      </c>
      <c r="I334" s="22">
        <f>Exclosure.data.RAW!I334</f>
        <v>3</v>
      </c>
      <c r="J334" s="22">
        <v>1</v>
      </c>
      <c r="K334" s="12" t="str">
        <f>Exclosure.data.RAW!K334</f>
        <v>OP</v>
      </c>
      <c r="L334" s="39" t="str">
        <f>Exclosure.data.RAW!L334</f>
        <v>H7</v>
      </c>
      <c r="M334" s="21">
        <f>Exclosure.data.RAW!M334</f>
        <v>998</v>
      </c>
      <c r="N334" s="75">
        <f>Exclosure.data.RAW!N334</f>
        <v>-3.295644969</v>
      </c>
      <c r="O334" s="75">
        <f>Exclosure.data.RAW!O334</f>
        <v>34.852435010999997</v>
      </c>
      <c r="P334" s="19">
        <f>Exclosure.data.RAW!P334</f>
        <v>43166</v>
      </c>
      <c r="Q334" s="19">
        <f>Exclosure.data.RAW!Q334</f>
        <v>43245</v>
      </c>
      <c r="R334" s="21">
        <f>Exclosure.data.RAW!R334</f>
        <v>79</v>
      </c>
      <c r="S334" s="54">
        <f>Exclosure.data.RAW!S334</f>
        <v>338.35331367499998</v>
      </c>
      <c r="T334">
        <f>Exclosure.data.RAW!T334</f>
        <v>3640.0090717910002</v>
      </c>
      <c r="U334" s="68" t="str">
        <f>Exclosure.data.RAW!U334</f>
        <v>Cyn.dac</v>
      </c>
      <c r="V334" s="62">
        <f>Exclosure.data.RAW!V334</f>
        <v>1.2</v>
      </c>
      <c r="W334" s="62">
        <f>Exclosure.data.RAW!W334</f>
        <v>1.88</v>
      </c>
      <c r="X334" s="23">
        <f>Exclosure.data.RAW!X334</f>
        <v>10</v>
      </c>
      <c r="Y334" s="23">
        <f>Exclosure.data.RAW!Y334</f>
        <v>30</v>
      </c>
      <c r="Z334" s="158">
        <f>Exclosure.data.RAW!AB334</f>
        <v>6</v>
      </c>
      <c r="AA334" s="110">
        <f>Exclosure.data.RAW!AC334</f>
        <v>33.4</v>
      </c>
      <c r="AB334" s="162">
        <f>Exclosure.data.RAW!AD334</f>
        <v>15</v>
      </c>
      <c r="AC334" s="163">
        <f>Exclosure.data.RAW!AE334</f>
        <v>35</v>
      </c>
      <c r="AD334">
        <f>Exclosure.data.RAW!AH334</f>
        <v>4.12</v>
      </c>
      <c r="AE334" s="87">
        <f>Exclosure.data.RAW!AI334</f>
        <v>3.97</v>
      </c>
      <c r="AF334">
        <f>Exclosure.data.RAW!AJ334</f>
        <v>8.09</v>
      </c>
      <c r="AG334" s="122">
        <f>Exclosure.data.RAW!AK334</f>
        <v>15.38</v>
      </c>
      <c r="AH334" s="87">
        <f>Exclosure.data.RAW!AN334</f>
        <v>56.54</v>
      </c>
      <c r="AI334" s="5">
        <f>Exclosure.data.RAW!BO334</f>
        <v>71.92</v>
      </c>
      <c r="AJ334">
        <f>Exclosure.data.RAW!BP334</f>
        <v>0.39592123769338966</v>
      </c>
      <c r="AL334" s="84">
        <f>Exclosure.data.RAW!BR334</f>
        <v>1.8484528832630098</v>
      </c>
      <c r="AM334" s="84"/>
      <c r="AN334">
        <f>Exclosure.data.RAW!BT334</f>
        <v>2.2443741209563997</v>
      </c>
    </row>
    <row r="335" spans="1:41" x14ac:dyDescent="0.25">
      <c r="A335" s="12" t="str">
        <f>Exclosure.data.RAW!A335</f>
        <v>DRY_W_4_EX_H7</v>
      </c>
      <c r="B335" s="4" t="str">
        <f>Exclosure.data.RAW!B335</f>
        <v>DRY_W_4_H7</v>
      </c>
      <c r="C335" s="4" t="str">
        <f>Exclosure.data.RAW!C335</f>
        <v>DRY_W</v>
      </c>
      <c r="D335" s="4" t="str">
        <f>Exclosure.data.RAW!D335</f>
        <v>DRY_W_4</v>
      </c>
      <c r="E335" s="4" t="str">
        <f>Exclosure.data.RAW!E335</f>
        <v>DRY_W_2</v>
      </c>
      <c r="F335" s="4" t="str">
        <f>Exclosure.data.RAW!F335</f>
        <v>Maswa</v>
      </c>
      <c r="G335" s="12" t="str">
        <f>Exclosure.data.RAW!G335</f>
        <v>DRY</v>
      </c>
      <c r="H335" s="12" t="str">
        <f>Exclosure.data.RAW!H335</f>
        <v>W</v>
      </c>
      <c r="I335" s="22">
        <f>Exclosure.data.RAW!I335</f>
        <v>4</v>
      </c>
      <c r="J335" s="22">
        <v>2</v>
      </c>
      <c r="K335" s="12" t="str">
        <f>Exclosure.data.RAW!K335</f>
        <v>EX</v>
      </c>
      <c r="L335" s="39" t="str">
        <f>Exclosure.data.RAW!L335</f>
        <v>H7</v>
      </c>
      <c r="M335" s="21">
        <f>Exclosure.data.RAW!M335</f>
        <v>1000</v>
      </c>
      <c r="N335" s="75">
        <f>Exclosure.data.RAW!N335</f>
        <v>-3.296013018</v>
      </c>
      <c r="O335" s="75">
        <f>Exclosure.data.RAW!O335</f>
        <v>34.854326974999999</v>
      </c>
      <c r="P335" s="19">
        <f>Exclosure.data.RAW!P335</f>
        <v>43166</v>
      </c>
      <c r="Q335" s="19">
        <f>Exclosure.data.RAW!Q335</f>
        <v>43245</v>
      </c>
      <c r="R335" s="21">
        <f>Exclosure.data.RAW!R335</f>
        <v>79</v>
      </c>
      <c r="S335" s="54">
        <f>Exclosure.data.RAW!S335</f>
        <v>335.51790774</v>
      </c>
      <c r="T335">
        <f>Exclosure.data.RAW!T335</f>
        <v>3259.3117077930001</v>
      </c>
      <c r="U335" s="68" t="str">
        <f>Exclosure.data.RAW!U335</f>
        <v>Cyn.dac</v>
      </c>
      <c r="V335" s="62">
        <f>Exclosure.data.RAW!V335</f>
        <v>0.5</v>
      </c>
      <c r="W335" s="62">
        <f>Exclosure.data.RAW!W335</f>
        <v>1.75</v>
      </c>
      <c r="X335" s="23">
        <f>Exclosure.data.RAW!X335</f>
        <v>10</v>
      </c>
      <c r="Y335" s="23">
        <f>Exclosure.data.RAW!Y335</f>
        <v>30</v>
      </c>
      <c r="Z335" s="158">
        <f>Exclosure.data.RAW!AB335</f>
        <v>2</v>
      </c>
      <c r="AA335" s="110">
        <f>Exclosure.data.RAW!AC335</f>
        <v>32</v>
      </c>
      <c r="AB335" s="162">
        <f>Exclosure.data.RAW!AD335</f>
        <v>20</v>
      </c>
      <c r="AC335" s="163">
        <f>Exclosure.data.RAW!AE335</f>
        <v>66</v>
      </c>
      <c r="AD335">
        <f>Exclosure.data.RAW!AH335</f>
        <v>6.64</v>
      </c>
      <c r="AE335" s="87">
        <f>Exclosure.data.RAW!AI335</f>
        <v>14.1</v>
      </c>
      <c r="AF335">
        <f>Exclosure.data.RAW!AJ335</f>
        <v>20.74</v>
      </c>
      <c r="AG335" s="122">
        <f>Exclosure.data.RAW!AK335</f>
        <v>31.15</v>
      </c>
      <c r="AH335" s="87">
        <f>Exclosure.data.RAW!AN335</f>
        <v>30.9</v>
      </c>
      <c r="AI335" s="5">
        <f>Exclosure.data.RAW!BO335</f>
        <v>62.05</v>
      </c>
      <c r="AJ335">
        <f>Exclosure.data.RAW!BP335</f>
        <v>0.86568213783403658</v>
      </c>
      <c r="AK335">
        <f>Exclosure.data.RAW!BQ335</f>
        <v>0.6188466947960618</v>
      </c>
      <c r="AL335" s="84">
        <f>Exclosure.data.RAW!BR335</f>
        <v>0.31575246132208146</v>
      </c>
      <c r="AM335" s="84">
        <f>Exclosure.data.RAW!BS335</f>
        <v>-0.11884669479606198</v>
      </c>
      <c r="AN335">
        <f>Exclosure.data.RAW!BT335</f>
        <v>1.1814345991561179</v>
      </c>
      <c r="AO335">
        <f>Exclosure.data.RAW!BU335</f>
        <v>0.5</v>
      </c>
    </row>
    <row r="336" spans="1:41" x14ac:dyDescent="0.25">
      <c r="A336" s="12" t="str">
        <f>Exclosure.data.RAW!A336</f>
        <v>DRY_W_4_EX2_H7</v>
      </c>
      <c r="B336" s="4" t="str">
        <f>Exclosure.data.RAW!B336</f>
        <v>DRY_W_4_H7</v>
      </c>
      <c r="C336" s="4" t="str">
        <f>Exclosure.data.RAW!C336</f>
        <v>DRY_W</v>
      </c>
      <c r="D336" s="4" t="str">
        <f>Exclosure.data.RAW!D336</f>
        <v>DRY_W_4</v>
      </c>
      <c r="E336" s="4" t="str">
        <f>Exclosure.data.RAW!E336</f>
        <v>DRY_W_2</v>
      </c>
      <c r="F336" s="4" t="str">
        <f>Exclosure.data.RAW!F336</f>
        <v>Maswa</v>
      </c>
      <c r="G336" s="12" t="str">
        <f>Exclosure.data.RAW!G336</f>
        <v>DRY</v>
      </c>
      <c r="H336" s="12" t="str">
        <f>Exclosure.data.RAW!H336</f>
        <v>W</v>
      </c>
      <c r="I336" s="22">
        <f>Exclosure.data.RAW!I336</f>
        <v>4</v>
      </c>
      <c r="J336" s="22">
        <v>2</v>
      </c>
      <c r="K336" s="12" t="str">
        <f>Exclosure.data.RAW!K336</f>
        <v>EX2</v>
      </c>
      <c r="L336" s="39" t="str">
        <f>Exclosure.data.RAW!L336</f>
        <v>H7</v>
      </c>
      <c r="M336" s="21">
        <f>Exclosure.data.RAW!M336</f>
        <v>1000</v>
      </c>
      <c r="N336" s="75">
        <f>Exclosure.data.RAW!N336</f>
        <v>-3.296013018</v>
      </c>
      <c r="O336" s="75">
        <f>Exclosure.data.RAW!O336</f>
        <v>34.854326974999999</v>
      </c>
      <c r="P336" s="19">
        <f>Exclosure.data.RAW!P336</f>
        <v>43166</v>
      </c>
      <c r="Q336" s="19">
        <f>Exclosure.data.RAW!Q336</f>
        <v>43245</v>
      </c>
      <c r="R336" s="21">
        <f>Exclosure.data.RAW!R336</f>
        <v>79</v>
      </c>
      <c r="S336" s="54">
        <f>Exclosure.data.RAW!S336</f>
        <v>335.51790774</v>
      </c>
      <c r="T336">
        <f>Exclosure.data.RAW!T336</f>
        <v>3594.8296155329999</v>
      </c>
      <c r="U336" s="68" t="str">
        <f>Exclosure.data.RAW!U336</f>
        <v>Cyn.dac</v>
      </c>
      <c r="V336" s="62">
        <f>Exclosure.data.RAW!V336</f>
        <v>1.5</v>
      </c>
      <c r="W336" s="62">
        <f>Exclosure.data.RAW!W336</f>
        <v>2</v>
      </c>
      <c r="X336" s="23">
        <f>Exclosure.data.RAW!X336</f>
        <v>5</v>
      </c>
      <c r="Y336" s="23">
        <f>Exclosure.data.RAW!Y336</f>
        <v>35</v>
      </c>
      <c r="Z336" s="158">
        <f>Exclosure.data.RAW!AB336</f>
        <v>3</v>
      </c>
      <c r="AA336" s="110">
        <f>Exclosure.data.RAW!AC336</f>
        <v>55.2</v>
      </c>
      <c r="AB336" s="162">
        <f>Exclosure.data.RAW!AD336</f>
        <v>15</v>
      </c>
      <c r="AC336" s="163">
        <f>Exclosure.data.RAW!AE336</f>
        <v>67</v>
      </c>
      <c r="AD336">
        <f>Exclosure.data.RAW!AH336</f>
        <v>5.37</v>
      </c>
      <c r="AE336" s="87">
        <f>Exclosure.data.RAW!AI336</f>
        <v>11.15</v>
      </c>
      <c r="AF336">
        <f>Exclosure.data.RAW!AJ336</f>
        <v>16.52</v>
      </c>
      <c r="AG336" s="122">
        <f>Exclosure.data.RAW!AK336</f>
        <v>16.489999999999998</v>
      </c>
      <c r="AH336" s="87">
        <f>Exclosure.data.RAW!AN336</f>
        <v>60.15</v>
      </c>
      <c r="AI336" s="5">
        <f>Exclosure.data.RAW!BO336</f>
        <v>76.64</v>
      </c>
      <c r="AJ336">
        <f>Exclosure.data.RAW!BP336</f>
        <v>0.35021097046413496</v>
      </c>
      <c r="AK336">
        <f>Exclosure.data.RAW!BQ336</f>
        <v>0.10337552742616027</v>
      </c>
      <c r="AL336" s="84">
        <f>Exclosure.data.RAW!BR336</f>
        <v>1.3442334739803095</v>
      </c>
      <c r="AM336" s="84">
        <f>Exclosure.data.RAW!BS336</f>
        <v>0.90963431786216586</v>
      </c>
      <c r="AN336">
        <f>Exclosure.data.RAW!BT336</f>
        <v>1.6944444444444444</v>
      </c>
      <c r="AO336">
        <f>Exclosure.data.RAW!BU336</f>
        <v>1.0130098452883265</v>
      </c>
    </row>
    <row r="337" spans="1:41" x14ac:dyDescent="0.25">
      <c r="A337" s="12" t="str">
        <f>Exclosure.data.RAW!A337</f>
        <v>DRY_W_4_OP_H7</v>
      </c>
      <c r="B337" s="4" t="str">
        <f>Exclosure.data.RAW!B337</f>
        <v>DRY_W_4_H7</v>
      </c>
      <c r="C337" s="4" t="str">
        <f>Exclosure.data.RAW!C337</f>
        <v>DRY_W</v>
      </c>
      <c r="D337" s="4" t="str">
        <f>Exclosure.data.RAW!D337</f>
        <v>DRY_W_4</v>
      </c>
      <c r="E337" s="4" t="str">
        <f>Exclosure.data.RAW!E337</f>
        <v>DRY_W_2</v>
      </c>
      <c r="F337" s="4" t="str">
        <f>Exclosure.data.RAW!F337</f>
        <v>Maswa</v>
      </c>
      <c r="G337" s="12" t="str">
        <f>Exclosure.data.RAW!G337</f>
        <v>DRY</v>
      </c>
      <c r="H337" s="12" t="str">
        <f>Exclosure.data.RAW!H337</f>
        <v>W</v>
      </c>
      <c r="I337" s="22">
        <f>Exclosure.data.RAW!I337</f>
        <v>4</v>
      </c>
      <c r="J337" s="22">
        <v>2</v>
      </c>
      <c r="K337" s="12" t="str">
        <f>Exclosure.data.RAW!K337</f>
        <v>OP</v>
      </c>
      <c r="L337" s="39" t="str">
        <f>Exclosure.data.RAW!L337</f>
        <v>H7</v>
      </c>
      <c r="M337" s="21">
        <f>Exclosure.data.RAW!M337</f>
        <v>1000</v>
      </c>
      <c r="N337" s="75">
        <f>Exclosure.data.RAW!N337</f>
        <v>-3.296013018</v>
      </c>
      <c r="O337" s="75">
        <f>Exclosure.data.RAW!O337</f>
        <v>34.854326974999999</v>
      </c>
      <c r="P337" s="19">
        <f>Exclosure.data.RAW!P337</f>
        <v>43166</v>
      </c>
      <c r="Q337" s="19">
        <f>Exclosure.data.RAW!Q337</f>
        <v>43245</v>
      </c>
      <c r="R337" s="21">
        <f>Exclosure.data.RAW!R337</f>
        <v>79</v>
      </c>
      <c r="S337" s="54">
        <f>Exclosure.data.RAW!S337</f>
        <v>335.51790774</v>
      </c>
      <c r="T337">
        <f>Exclosure.data.RAW!T337</f>
        <v>3930.3475232730002</v>
      </c>
      <c r="U337" s="68" t="str">
        <f>Exclosure.data.RAW!U337</f>
        <v>Cyn.dac</v>
      </c>
      <c r="V337" s="62">
        <f>Exclosure.data.RAW!V337</f>
        <v>1.5</v>
      </c>
      <c r="W337" s="62">
        <f>Exclosure.data.RAW!W337</f>
        <v>2.38</v>
      </c>
      <c r="X337" s="23">
        <f>Exclosure.data.RAW!X337</f>
        <v>10</v>
      </c>
      <c r="Y337" s="23">
        <f>Exclosure.data.RAW!Y337</f>
        <v>45</v>
      </c>
      <c r="Z337" s="158">
        <f>Exclosure.data.RAW!AB337</f>
        <v>2</v>
      </c>
      <c r="AA337" s="110">
        <f>Exclosure.data.RAW!AC337</f>
        <v>22</v>
      </c>
      <c r="AB337" s="162">
        <f>Exclosure.data.RAW!AD337</f>
        <v>10</v>
      </c>
      <c r="AC337" s="163">
        <f>Exclosure.data.RAW!AE337</f>
        <v>41</v>
      </c>
      <c r="AD337">
        <f>Exclosure.data.RAW!AH337</f>
        <v>6.53</v>
      </c>
      <c r="AE337" s="87">
        <f>Exclosure.data.RAW!AI337</f>
        <v>21.92</v>
      </c>
      <c r="AF337">
        <f>Exclosure.data.RAW!AJ337</f>
        <v>28.450000000000003</v>
      </c>
      <c r="AG337" s="122">
        <f>Exclosure.data.RAW!AK337</f>
        <v>13.55</v>
      </c>
      <c r="AH337" s="87">
        <f>Exclosure.data.RAW!AN337</f>
        <v>34.28</v>
      </c>
      <c r="AI337" s="5">
        <f>Exclosure.data.RAW!BO337</f>
        <v>47.83</v>
      </c>
      <c r="AJ337">
        <f>Exclosure.data.RAW!BP337</f>
        <v>0.24683544303797472</v>
      </c>
      <c r="AL337" s="84">
        <f>Exclosure.data.RAW!BR337</f>
        <v>0.43459915611814348</v>
      </c>
      <c r="AM337" s="84"/>
      <c r="AN337">
        <f>Exclosure.data.RAW!BT337</f>
        <v>0.68143459915611804</v>
      </c>
    </row>
    <row r="338" spans="1:41" x14ac:dyDescent="0.25">
      <c r="A338" s="12" t="str">
        <f>Exclosure.data.RAW!A338</f>
        <v>DRY_P_1_EX_H7</v>
      </c>
      <c r="B338" s="4" t="str">
        <f>Exclosure.data.RAW!B338</f>
        <v>DRY_P_1_H7</v>
      </c>
      <c r="C338" s="4" t="str">
        <f>Exclosure.data.RAW!C338</f>
        <v>DRY_P</v>
      </c>
      <c r="D338" s="4" t="str">
        <f>Exclosure.data.RAW!D338</f>
        <v>DRY_P_1</v>
      </c>
      <c r="E338" s="4" t="str">
        <f>Exclosure.data.RAW!E338</f>
        <v>DRY_P_2</v>
      </c>
      <c r="F338" s="4" t="str">
        <f>Exclosure.data.RAW!F338</f>
        <v>Makao</v>
      </c>
      <c r="G338" s="12" t="str">
        <f>Exclosure.data.RAW!G338</f>
        <v>DRY</v>
      </c>
      <c r="H338" s="12" t="str">
        <f>Exclosure.data.RAW!H338</f>
        <v>P</v>
      </c>
      <c r="I338" s="22">
        <f>Exclosure.data.RAW!I338</f>
        <v>1</v>
      </c>
      <c r="J338" s="22">
        <v>2</v>
      </c>
      <c r="K338" s="12" t="str">
        <f>Exclosure.data.RAW!K338</f>
        <v>EX</v>
      </c>
      <c r="L338" s="39" t="str">
        <f>Exclosure.data.RAW!L338</f>
        <v>H7</v>
      </c>
      <c r="M338" s="21">
        <f>Exclosure.data.RAW!M338</f>
        <v>1009</v>
      </c>
      <c r="N338" s="75">
        <f>Exclosure.data.RAW!N338</f>
        <v>-3.3032119830000002</v>
      </c>
      <c r="O338" s="75">
        <f>Exclosure.data.RAW!O338</f>
        <v>34.847736032999997</v>
      </c>
      <c r="P338" s="19">
        <f>Exclosure.data.RAW!P338</f>
        <v>43167</v>
      </c>
      <c r="Q338" s="19">
        <f>Exclosure.data.RAW!Q338</f>
        <v>43244</v>
      </c>
      <c r="R338" s="21">
        <f>Exclosure.data.RAW!R338</f>
        <v>77</v>
      </c>
      <c r="S338" s="54">
        <f>Exclosure.data.RAW!S338</f>
        <v>281.93189647299999</v>
      </c>
      <c r="T338">
        <f>Exclosure.data.RAW!T338</f>
        <v>2002.281110183</v>
      </c>
      <c r="U338" s="68" t="str">
        <f>Exclosure.data.RAW!U338</f>
        <v>Chl.pyc</v>
      </c>
      <c r="V338" s="62">
        <f>Exclosure.data.RAW!V338</f>
        <v>4</v>
      </c>
      <c r="W338" s="62">
        <f>Exclosure.data.RAW!W338</f>
        <v>9.25</v>
      </c>
      <c r="X338" s="23">
        <f>Exclosure.data.RAW!X338</f>
        <v>10</v>
      </c>
      <c r="Y338" s="23">
        <f>Exclosure.data.RAW!Y338</f>
        <v>60</v>
      </c>
      <c r="Z338" s="158">
        <f>Exclosure.data.RAW!AB338</f>
        <v>2</v>
      </c>
      <c r="AA338" s="110">
        <f>Exclosure.data.RAW!AC338</f>
        <v>54.2</v>
      </c>
      <c r="AB338" s="162">
        <f>Exclosure.data.RAW!AD338</f>
        <v>70</v>
      </c>
      <c r="AC338" s="163">
        <f>Exclosure.data.RAW!AE338</f>
        <v>90</v>
      </c>
      <c r="AE338" s="87">
        <f>Exclosure.data.RAW!AI338</f>
        <v>93.2</v>
      </c>
      <c r="AF338">
        <f>Exclosure.data.RAW!AJ338</f>
        <v>93.2</v>
      </c>
      <c r="AG338" s="185">
        <f>Exclosure.data.RAW!AK338</f>
        <v>36.33</v>
      </c>
      <c r="AH338" s="87">
        <f>Exclosure.data.RAW!AN338</f>
        <v>49.11</v>
      </c>
      <c r="AI338" s="5">
        <f>Exclosure.data.RAW!BO338</f>
        <v>85.44</v>
      </c>
      <c r="AJ338">
        <f>Exclosure.data.RAW!BP338</f>
        <v>0.92424242424242409</v>
      </c>
      <c r="AK338">
        <f>Exclosure.data.RAW!BQ338</f>
        <v>0.77705627705627711</v>
      </c>
      <c r="AL338" s="84">
        <f>Exclosure.data.RAW!BR338</f>
        <v>0.55411255411255411</v>
      </c>
      <c r="AM338" s="84">
        <f>Exclosure.data.RAW!BS338</f>
        <v>1.0064935064935066</v>
      </c>
      <c r="AN338">
        <f>Exclosure.data.RAW!BT338</f>
        <v>1.4783549783549783</v>
      </c>
      <c r="AO338">
        <f>Exclosure.data.RAW!BU338</f>
        <v>1.7835497835497838</v>
      </c>
    </row>
    <row r="339" spans="1:41" x14ac:dyDescent="0.25">
      <c r="A339" s="12" t="str">
        <f>Exclosure.data.RAW!A339</f>
        <v>DRY_P_1_OP_H7</v>
      </c>
      <c r="B339" s="4" t="str">
        <f>Exclosure.data.RAW!B339</f>
        <v>DRY_P_1_H7</v>
      </c>
      <c r="C339" s="4" t="str">
        <f>Exclosure.data.RAW!C339</f>
        <v>DRY_P</v>
      </c>
      <c r="D339" s="4" t="str">
        <f>Exclosure.data.RAW!D339</f>
        <v>DRY_P_1</v>
      </c>
      <c r="E339" s="4" t="str">
        <f>Exclosure.data.RAW!E339</f>
        <v>DRY_P_2</v>
      </c>
      <c r="F339" s="4" t="str">
        <f>Exclosure.data.RAW!F339</f>
        <v>Makao</v>
      </c>
      <c r="G339" s="12" t="str">
        <f>Exclosure.data.RAW!G339</f>
        <v>DRY</v>
      </c>
      <c r="H339" s="12" t="str">
        <f>Exclosure.data.RAW!H339</f>
        <v>P</v>
      </c>
      <c r="I339" s="22">
        <f>Exclosure.data.RAW!I339</f>
        <v>1</v>
      </c>
      <c r="J339" s="22">
        <v>2</v>
      </c>
      <c r="K339" s="12" t="str">
        <f>Exclosure.data.RAW!K339</f>
        <v>OP</v>
      </c>
      <c r="L339" s="39" t="str">
        <f>Exclosure.data.RAW!L339</f>
        <v>H7</v>
      </c>
      <c r="M339" s="21">
        <f>Exclosure.data.RAW!M339</f>
        <v>1009</v>
      </c>
      <c r="N339" s="75">
        <f>Exclosure.data.RAW!N339</f>
        <v>-3.3032119830000002</v>
      </c>
      <c r="O339" s="75">
        <f>Exclosure.data.RAW!O339</f>
        <v>34.847736032999997</v>
      </c>
      <c r="P339" s="19">
        <f>Exclosure.data.RAW!P339</f>
        <v>43167</v>
      </c>
      <c r="Q339" s="19">
        <f>Exclosure.data.RAW!Q339</f>
        <v>43244</v>
      </c>
      <c r="R339" s="21">
        <f>Exclosure.data.RAW!R339</f>
        <v>77</v>
      </c>
      <c r="S339" s="54">
        <f>Exclosure.data.RAW!S339</f>
        <v>281.93189647299999</v>
      </c>
      <c r="T339">
        <f>Exclosure.data.RAW!T339</f>
        <v>2284.2130066559998</v>
      </c>
      <c r="U339" s="68" t="str">
        <f>Exclosure.data.RAW!U339</f>
        <v>Chl.pyc</v>
      </c>
      <c r="V339" s="62">
        <f>Exclosure.data.RAW!V339</f>
        <v>2.5</v>
      </c>
      <c r="W339" s="62">
        <f>Exclosure.data.RAW!W339</f>
        <v>5.75</v>
      </c>
      <c r="X339" s="23">
        <f>Exclosure.data.RAW!X339</f>
        <v>25</v>
      </c>
      <c r="Y339" s="23">
        <f>Exclosure.data.RAW!Y339</f>
        <v>70</v>
      </c>
      <c r="Z339" s="158">
        <f>Exclosure.data.RAW!AB339</f>
        <v>3</v>
      </c>
      <c r="AA339" s="110">
        <f>Exclosure.data.RAW!AC339</f>
        <v>17.2</v>
      </c>
      <c r="AB339" s="162">
        <f>Exclosure.data.RAW!AD339</f>
        <v>30</v>
      </c>
      <c r="AC339" s="163">
        <f>Exclosure.data.RAW!AE339</f>
        <v>50</v>
      </c>
      <c r="AD339">
        <f>Exclosure.data.RAW!AH339</f>
        <v>10.71</v>
      </c>
      <c r="AE339" s="87">
        <f>Exclosure.data.RAW!AI339</f>
        <v>33.75</v>
      </c>
      <c r="AF339">
        <f>Exclosure.data.RAW!AJ339</f>
        <v>44.46</v>
      </c>
      <c r="AG339" s="122">
        <f>Exclosure.data.RAW!AK339</f>
        <v>14.79</v>
      </c>
      <c r="AH339" s="87">
        <f>Exclosure.data.RAW!AN339</f>
        <v>21.21</v>
      </c>
      <c r="AI339" s="5">
        <f>Exclosure.data.RAW!BO339</f>
        <v>36</v>
      </c>
      <c r="AJ339">
        <f>Exclosure.data.RAW!BP339</f>
        <v>0.14718614718614711</v>
      </c>
      <c r="AL339" s="84">
        <f>Exclosure.data.RAW!BR339</f>
        <v>-0.45238095238095244</v>
      </c>
      <c r="AM339" s="84"/>
      <c r="AN339">
        <f>Exclosure.data.RAW!BT339</f>
        <v>-0.30519480519480524</v>
      </c>
    </row>
    <row r="340" spans="1:41" x14ac:dyDescent="0.25">
      <c r="A340" s="12" t="str">
        <f>Exclosure.data.RAW!A340</f>
        <v>DRY_P_2_EX_H7</v>
      </c>
      <c r="B340" s="4" t="str">
        <f>Exclosure.data.RAW!B340</f>
        <v>DRY_P_2_H7</v>
      </c>
      <c r="C340" s="4" t="str">
        <f>Exclosure.data.RAW!C340</f>
        <v>DRY_P</v>
      </c>
      <c r="D340" s="4" t="str">
        <f>Exclosure.data.RAW!D340</f>
        <v>DRY_P_2</v>
      </c>
      <c r="E340" s="4" t="str">
        <f>Exclosure.data.RAW!E340</f>
        <v>DRY_P_3</v>
      </c>
      <c r="F340" s="4" t="str">
        <f>Exclosure.data.RAW!F340</f>
        <v>Makao</v>
      </c>
      <c r="G340" s="12" t="str">
        <f>Exclosure.data.RAW!G340</f>
        <v>DRY</v>
      </c>
      <c r="H340" s="12" t="str">
        <f>Exclosure.data.RAW!H340</f>
        <v>P</v>
      </c>
      <c r="I340" s="22">
        <f>Exclosure.data.RAW!I340</f>
        <v>2</v>
      </c>
      <c r="J340" s="22">
        <v>3</v>
      </c>
      <c r="K340" s="12" t="str">
        <f>Exclosure.data.RAW!K340</f>
        <v>EX</v>
      </c>
      <c r="L340" s="39" t="str">
        <f>Exclosure.data.RAW!L340</f>
        <v>H7</v>
      </c>
      <c r="M340" s="21">
        <f>Exclosure.data.RAW!M340</f>
        <v>1006</v>
      </c>
      <c r="N340" s="75">
        <f>Exclosure.data.RAW!N340</f>
        <v>-3.40842599</v>
      </c>
      <c r="O340" s="75">
        <f>Exclosure.data.RAW!O340</f>
        <v>34.850243982000002</v>
      </c>
      <c r="P340" s="19">
        <f>Exclosure.data.RAW!P340</f>
        <v>43167</v>
      </c>
      <c r="Q340" s="19">
        <f>Exclosure.data.RAW!Q340</f>
        <v>43244</v>
      </c>
      <c r="R340" s="21">
        <f>Exclosure.data.RAW!R340</f>
        <v>77</v>
      </c>
      <c r="S340" s="54">
        <f>Exclosure.data.RAW!S340</f>
        <v>281.93189647299999</v>
      </c>
      <c r="T340">
        <f>Exclosure.data.RAW!T340</f>
        <v>2002.281110183</v>
      </c>
      <c r="U340" s="68" t="str">
        <f>Exclosure.data.RAW!U340</f>
        <v>Chl.pyc</v>
      </c>
      <c r="V340" s="62">
        <f>Exclosure.data.RAW!V340</f>
        <v>3</v>
      </c>
      <c r="W340" s="62">
        <f>Exclosure.data.RAW!W340</f>
        <v>4.63</v>
      </c>
      <c r="X340" s="23">
        <f>Exclosure.data.RAW!X340</f>
        <v>25</v>
      </c>
      <c r="Y340" s="23">
        <f>Exclosure.data.RAW!Y340</f>
        <v>50</v>
      </c>
      <c r="Z340" s="158">
        <f>Exclosure.data.RAW!AB340</f>
        <v>4.5</v>
      </c>
      <c r="AA340" s="110">
        <f>Exclosure.data.RAW!AC340</f>
        <v>24.4</v>
      </c>
      <c r="AB340" s="162">
        <f>Exclosure.data.RAW!AD340</f>
        <v>60</v>
      </c>
      <c r="AC340" s="163">
        <f>Exclosure.data.RAW!AE340</f>
        <v>90</v>
      </c>
      <c r="AD340">
        <f>Exclosure.data.RAW!AH340</f>
        <v>4.87</v>
      </c>
      <c r="AE340" s="87">
        <f>Exclosure.data.RAW!AI340</f>
        <v>43.79</v>
      </c>
      <c r="AF340">
        <f>Exclosure.data.RAW!AJ340</f>
        <v>48.66</v>
      </c>
      <c r="AG340" s="185">
        <f>Exclosure.data.RAW!AK340</f>
        <v>41.13</v>
      </c>
      <c r="AH340" s="87">
        <f>Exclosure.data.RAW!AN340</f>
        <v>40.53</v>
      </c>
      <c r="AI340" s="5">
        <f>Exclosure.data.RAW!BO340</f>
        <v>81.66</v>
      </c>
      <c r="AJ340">
        <f>Exclosure.data.RAW!BP340</f>
        <v>1.4076479076479078</v>
      </c>
      <c r="AK340">
        <f>Exclosure.data.RAW!BQ340</f>
        <v>0.50757575757575768</v>
      </c>
      <c r="AL340" s="84">
        <f>Exclosure.data.RAW!BR340</f>
        <v>0.96392496392496396</v>
      </c>
      <c r="AM340" s="84">
        <f>Exclosure.data.RAW!BS340</f>
        <v>0.97186147186147198</v>
      </c>
      <c r="AN340">
        <f>Exclosure.data.RAW!BT340</f>
        <v>2.3715728715728717</v>
      </c>
      <c r="AO340">
        <f>Exclosure.data.RAW!BU340</f>
        <v>1.4794372294372296</v>
      </c>
    </row>
    <row r="341" spans="1:41" x14ac:dyDescent="0.25">
      <c r="A341" s="12" t="str">
        <f>Exclosure.data.RAW!A341</f>
        <v>DRY_P_2_OP_H7</v>
      </c>
      <c r="B341" s="4" t="str">
        <f>Exclosure.data.RAW!B341</f>
        <v>DRY_P_2_H7</v>
      </c>
      <c r="C341" s="4" t="str">
        <f>Exclosure.data.RAW!C341</f>
        <v>DRY_P</v>
      </c>
      <c r="D341" s="12" t="str">
        <f>Exclosure.data.RAW!D341</f>
        <v>DRY_P_2</v>
      </c>
      <c r="E341" s="12" t="str">
        <f>Exclosure.data.RAW!E341</f>
        <v>DRY_P_3</v>
      </c>
      <c r="F341" s="4" t="str">
        <f>Exclosure.data.RAW!F341</f>
        <v>Makao</v>
      </c>
      <c r="G341" s="12" t="str">
        <f>Exclosure.data.RAW!G341</f>
        <v>DRY</v>
      </c>
      <c r="H341" s="12" t="str">
        <f>Exclosure.data.RAW!H341</f>
        <v>P</v>
      </c>
      <c r="I341" s="22">
        <f>Exclosure.data.RAW!I341</f>
        <v>2</v>
      </c>
      <c r="J341" s="22">
        <v>3</v>
      </c>
      <c r="K341" s="12" t="str">
        <f>Exclosure.data.RAW!K341</f>
        <v>OP</v>
      </c>
      <c r="L341" s="39" t="str">
        <f>Exclosure.data.RAW!L341</f>
        <v>H7</v>
      </c>
      <c r="M341" s="22">
        <f>Exclosure.data.RAW!M341</f>
        <v>1006</v>
      </c>
      <c r="N341" s="75">
        <f>Exclosure.data.RAW!N341</f>
        <v>-3.40842599</v>
      </c>
      <c r="O341" s="75">
        <f>Exclosure.data.RAW!O341</f>
        <v>34.850243982000002</v>
      </c>
      <c r="P341" s="19">
        <f>Exclosure.data.RAW!P341</f>
        <v>43167</v>
      </c>
      <c r="Q341" s="19">
        <f>Exclosure.data.RAW!Q341</f>
        <v>43244</v>
      </c>
      <c r="R341" s="21">
        <f>Exclosure.data.RAW!R341</f>
        <v>77</v>
      </c>
      <c r="S341" s="54">
        <f>Exclosure.data.RAW!S341</f>
        <v>281.93189647299999</v>
      </c>
      <c r="T341">
        <f>Exclosure.data.RAW!T341</f>
        <v>2284.2130066559998</v>
      </c>
      <c r="U341" s="68" t="str">
        <f>Exclosure.data.RAW!U341</f>
        <v>Chl.pyc</v>
      </c>
      <c r="V341" s="62">
        <f>Exclosure.data.RAW!V341</f>
        <v>2</v>
      </c>
      <c r="W341" s="62">
        <f>Exclosure.data.RAW!W341</f>
        <v>7.25</v>
      </c>
      <c r="X341" s="23">
        <f>Exclosure.data.RAW!X341</f>
        <v>10</v>
      </c>
      <c r="Y341" s="23">
        <f>Exclosure.data.RAW!Y341</f>
        <v>38</v>
      </c>
      <c r="Z341" s="158">
        <f>Exclosure.data.RAW!AB341</f>
        <v>1.5</v>
      </c>
      <c r="AA341" s="110">
        <f>Exclosure.data.RAW!AC341</f>
        <v>10.6</v>
      </c>
      <c r="AB341" s="162">
        <f>Exclosure.data.RAW!AD341</f>
        <v>40</v>
      </c>
      <c r="AC341" s="163">
        <f>Exclosure.data.RAW!AE341</f>
        <v>55</v>
      </c>
      <c r="AD341">
        <f>Exclosure.data.RAW!AH341</f>
        <v>2.11</v>
      </c>
      <c r="AE341" s="87">
        <f>Exclosure.data.RAW!AI341</f>
        <v>13.81</v>
      </c>
      <c r="AF341">
        <f>Exclosure.data.RAW!AJ341</f>
        <v>15.92</v>
      </c>
      <c r="AG341" s="122">
        <f>Exclosure.data.RAW!AK341</f>
        <v>27.06</v>
      </c>
      <c r="AH341" s="87">
        <f>Exclosure.data.RAW!AN341</f>
        <v>13.59</v>
      </c>
      <c r="AI341" s="5">
        <f>Exclosure.data.RAW!BO341</f>
        <v>40.65</v>
      </c>
      <c r="AJ341">
        <f>Exclosure.data.RAW!BP341</f>
        <v>0.90007215007215013</v>
      </c>
      <c r="AL341" s="84">
        <f>Exclosure.data.RAW!BR341</f>
        <v>-7.9365079365079604E-3</v>
      </c>
      <c r="AM341" s="84"/>
      <c r="AN341">
        <f>Exclosure.data.RAW!BT341</f>
        <v>0.89213564213564212</v>
      </c>
    </row>
    <row r="342" spans="1:41" x14ac:dyDescent="0.25">
      <c r="A342" s="12" t="str">
        <f>Exclosure.data.RAW!A342</f>
        <v>DRY_P_3_EX_H7</v>
      </c>
      <c r="B342" s="12" t="str">
        <f>Exclosure.data.RAW!B342</f>
        <v>DRY_P_3_H7</v>
      </c>
      <c r="C342" s="12" t="str">
        <f>Exclosure.data.RAW!C342</f>
        <v>DRY_P</v>
      </c>
      <c r="D342" s="12" t="str">
        <f>Exclosure.data.RAW!D342</f>
        <v>DRY_P_3</v>
      </c>
      <c r="E342" s="12" t="str">
        <f>Exclosure.data.RAW!E342</f>
        <v>DRY_P_1</v>
      </c>
      <c r="F342" s="4" t="str">
        <f>Exclosure.data.RAW!F342</f>
        <v>Makao</v>
      </c>
      <c r="G342" s="12" t="str">
        <f>Exclosure.data.RAW!G342</f>
        <v>DRY</v>
      </c>
      <c r="H342" s="12" t="str">
        <f>Exclosure.data.RAW!H342</f>
        <v>P</v>
      </c>
      <c r="I342" s="22">
        <f>Exclosure.data.RAW!I342</f>
        <v>3</v>
      </c>
      <c r="J342" s="22">
        <v>1</v>
      </c>
      <c r="K342" s="12" t="str">
        <f>Exclosure.data.RAW!K342</f>
        <v>EX</v>
      </c>
      <c r="L342" s="39" t="str">
        <f>Exclosure.data.RAW!L342</f>
        <v>H7</v>
      </c>
      <c r="M342" s="22">
        <f>Exclosure.data.RAW!M342</f>
        <v>1001</v>
      </c>
      <c r="N342" s="75">
        <f>Exclosure.data.RAW!N342</f>
        <v>-3.4063160140000002</v>
      </c>
      <c r="O342" s="75">
        <f>Exclosure.data.RAW!O342</f>
        <v>34.850407009999998</v>
      </c>
      <c r="P342" s="19">
        <f>Exclosure.data.RAW!P342</f>
        <v>43167</v>
      </c>
      <c r="Q342" s="19">
        <f>Exclosure.data.RAW!Q342</f>
        <v>43244</v>
      </c>
      <c r="R342" s="21">
        <f>Exclosure.data.RAW!R342</f>
        <v>77</v>
      </c>
      <c r="S342" s="54">
        <f>Exclosure.data.RAW!S342</f>
        <v>281.93189647299999</v>
      </c>
      <c r="T342">
        <f>Exclosure.data.RAW!T342</f>
        <v>2042.2999013829999</v>
      </c>
      <c r="U342" s="68" t="str">
        <f>Exclosure.data.RAW!U342</f>
        <v>Chl.pyc</v>
      </c>
      <c r="V342" s="62">
        <f>Exclosure.data.RAW!V342</f>
        <v>2</v>
      </c>
      <c r="W342" s="62">
        <f>Exclosure.data.RAW!W342</f>
        <v>3.5</v>
      </c>
      <c r="X342" s="23">
        <f>Exclosure.data.RAW!X342</f>
        <v>20</v>
      </c>
      <c r="Y342" s="23">
        <f>Exclosure.data.RAW!Y342</f>
        <v>55</v>
      </c>
      <c r="Z342" s="158">
        <f>Exclosure.data.RAW!AB342</f>
        <v>5.5</v>
      </c>
      <c r="AA342" s="110">
        <f>Exclosure.data.RAW!AC342</f>
        <v>58.4</v>
      </c>
      <c r="AB342" s="162">
        <f>Exclosure.data.RAW!AD342</f>
        <v>60</v>
      </c>
      <c r="AC342" s="163">
        <f>Exclosure.data.RAW!AE342</f>
        <v>90</v>
      </c>
      <c r="AD342">
        <f>Exclosure.data.RAW!AH342</f>
        <v>6.8</v>
      </c>
      <c r="AE342" s="87">
        <f>Exclosure.data.RAW!AI342</f>
        <v>32.01</v>
      </c>
      <c r="AF342">
        <f>Exclosure.data.RAW!AJ342</f>
        <v>38.809999999999995</v>
      </c>
      <c r="AG342" s="122">
        <f>Exclosure.data.RAW!AK342</f>
        <v>23.33</v>
      </c>
      <c r="AH342" s="87">
        <f>Exclosure.data.RAW!AN342</f>
        <v>66.709999999999994</v>
      </c>
      <c r="AI342" s="5">
        <f>Exclosure.data.RAW!BO342</f>
        <v>90.039999999999992</v>
      </c>
      <c r="AJ342">
        <f>Exclosure.data.RAW!BP342</f>
        <v>0.67784992784992781</v>
      </c>
      <c r="AK342">
        <f>Exclosure.data.RAW!BQ342</f>
        <v>5.1587301587301577E-2</v>
      </c>
      <c r="AL342" s="84">
        <f>Exclosure.data.RAW!BR342</f>
        <v>1.8080808080808077</v>
      </c>
      <c r="AM342" s="84">
        <f>Exclosure.data.RAW!BS342</f>
        <v>0.3437950937950936</v>
      </c>
      <c r="AN342">
        <f>Exclosure.data.RAW!BT342</f>
        <v>2.4859307359307357</v>
      </c>
      <c r="AO342">
        <f>Exclosure.data.RAW!BU342</f>
        <v>0.39538239538239517</v>
      </c>
    </row>
    <row r="343" spans="1:41" x14ac:dyDescent="0.25">
      <c r="A343" s="12" t="str">
        <f>Exclosure.data.RAW!A343</f>
        <v>DRY_P_3_OP_H7</v>
      </c>
      <c r="B343" s="12" t="str">
        <f>Exclosure.data.RAW!B343</f>
        <v>DRY_P_3_H7</v>
      </c>
      <c r="C343" s="12" t="str">
        <f>Exclosure.data.RAW!C343</f>
        <v>DRY_P</v>
      </c>
      <c r="D343" s="12" t="str">
        <f>Exclosure.data.RAW!D343</f>
        <v>DRY_P_3</v>
      </c>
      <c r="E343" s="12" t="str">
        <f>Exclosure.data.RAW!E343</f>
        <v>DRY_P_1</v>
      </c>
      <c r="F343" s="4" t="str">
        <f>Exclosure.data.RAW!F343</f>
        <v>Makao</v>
      </c>
      <c r="G343" s="12" t="str">
        <f>Exclosure.data.RAW!G343</f>
        <v>DRY</v>
      </c>
      <c r="H343" s="12" t="str">
        <f>Exclosure.data.RAW!H343</f>
        <v>P</v>
      </c>
      <c r="I343" s="22">
        <f>Exclosure.data.RAW!I343</f>
        <v>3</v>
      </c>
      <c r="J343" s="22">
        <v>1</v>
      </c>
      <c r="K343" s="12" t="str">
        <f>Exclosure.data.RAW!K343</f>
        <v>OP</v>
      </c>
      <c r="L343" s="39" t="str">
        <f>Exclosure.data.RAW!L343</f>
        <v>H7</v>
      </c>
      <c r="M343" s="22">
        <f>Exclosure.data.RAW!M343</f>
        <v>1001</v>
      </c>
      <c r="N343" s="75">
        <f>Exclosure.data.RAW!N343</f>
        <v>-3.4063160140000002</v>
      </c>
      <c r="O343" s="75">
        <f>Exclosure.data.RAW!O343</f>
        <v>34.850407009999998</v>
      </c>
      <c r="P343" s="19">
        <f>Exclosure.data.RAW!P343</f>
        <v>43167</v>
      </c>
      <c r="Q343" s="19">
        <f>Exclosure.data.RAW!Q343</f>
        <v>43244</v>
      </c>
      <c r="R343" s="21">
        <f>Exclosure.data.RAW!R343</f>
        <v>77</v>
      </c>
      <c r="S343" s="54">
        <f>Exclosure.data.RAW!S343</f>
        <v>281.93189647299999</v>
      </c>
      <c r="T343">
        <f>Exclosure.data.RAW!T343</f>
        <v>2324.231797856</v>
      </c>
      <c r="U343" s="68" t="str">
        <f>Exclosure.data.RAW!U343</f>
        <v>Chl.pyc</v>
      </c>
      <c r="V343" s="62">
        <f>Exclosure.data.RAW!V343</f>
        <v>1</v>
      </c>
      <c r="W343" s="62">
        <f>Exclosure.data.RAW!W343</f>
        <v>3.63</v>
      </c>
      <c r="X343" s="23">
        <f>Exclosure.data.RAW!X343</f>
        <v>15</v>
      </c>
      <c r="Y343" s="23">
        <f>Exclosure.data.RAW!Y343</f>
        <v>45</v>
      </c>
      <c r="Z343" s="158">
        <f>Exclosure.data.RAW!AB343</f>
        <v>9.5</v>
      </c>
      <c r="AA343" s="110">
        <f>Exclosure.data.RAW!AC343</f>
        <v>55.6</v>
      </c>
      <c r="AB343" s="162">
        <f>Exclosure.data.RAW!AD343</f>
        <v>45</v>
      </c>
      <c r="AC343" s="163">
        <f>Exclosure.data.RAW!AE343</f>
        <v>98</v>
      </c>
      <c r="AD343">
        <f>Exclosure.data.RAW!AH343</f>
        <v>4.54</v>
      </c>
      <c r="AE343" s="87">
        <f>Exclosure.data.RAW!AI343</f>
        <v>16.59</v>
      </c>
      <c r="AF343">
        <f>Exclosure.data.RAW!AJ343</f>
        <v>21.13</v>
      </c>
      <c r="AG343" s="122">
        <f>Exclosure.data.RAW!AK343</f>
        <v>21.9</v>
      </c>
      <c r="AH343" s="87">
        <f>Exclosure.data.RAW!AN343</f>
        <v>57.18</v>
      </c>
      <c r="AI343" s="5">
        <f>Exclosure.data.RAW!BO343</f>
        <v>79.08</v>
      </c>
      <c r="AJ343">
        <f>Exclosure.data.RAW!BP343</f>
        <v>0.6262626262626263</v>
      </c>
      <c r="AL343" s="84">
        <f>Exclosure.data.RAW!BR343</f>
        <v>1.4642857142857144</v>
      </c>
      <c r="AM343" s="84"/>
      <c r="AN343">
        <f>Exclosure.data.RAW!BT343</f>
        <v>2.0905483405483407</v>
      </c>
    </row>
    <row r="344" spans="1:41" x14ac:dyDescent="0.25">
      <c r="A344" s="12" t="str">
        <f>Exclosure.data.RAW!A344</f>
        <v>DRY_P_4_EX_H7</v>
      </c>
      <c r="B344" s="4" t="str">
        <f>Exclosure.data.RAW!B344</f>
        <v>DRY_P_4_H7</v>
      </c>
      <c r="C344" s="4" t="str">
        <f>Exclosure.data.RAW!C344</f>
        <v>DRY_P</v>
      </c>
      <c r="D344" s="4" t="str">
        <f>Exclosure.data.RAW!D344</f>
        <v>DRY_P_4</v>
      </c>
      <c r="E344" s="4"/>
      <c r="F344" s="4" t="str">
        <f>Exclosure.data.RAW!F344</f>
        <v>Makao</v>
      </c>
      <c r="G344" s="12" t="str">
        <f>Exclosure.data.RAW!G344</f>
        <v>DRY</v>
      </c>
      <c r="H344" s="12" t="str">
        <f>Exclosure.data.RAW!H344</f>
        <v>P</v>
      </c>
      <c r="I344" s="22">
        <f>Exclosure.data.RAW!I344</f>
        <v>4</v>
      </c>
      <c r="J344" s="22"/>
      <c r="K344" s="12" t="str">
        <f>Exclosure.data.RAW!K344</f>
        <v>EX</v>
      </c>
      <c r="L344" s="39" t="str">
        <f>Exclosure.data.RAW!L344</f>
        <v>H7</v>
      </c>
      <c r="M344" s="21">
        <f>Exclosure.data.RAW!M344</f>
        <v>1003</v>
      </c>
      <c r="N344" s="75">
        <f>Exclosure.data.RAW!N344</f>
        <v>-3.4068529590000001</v>
      </c>
      <c r="O344" s="75">
        <f>Exclosure.data.RAW!O344</f>
        <v>34.851600005999998</v>
      </c>
      <c r="P344" s="19">
        <f>Exclosure.data.RAW!P344</f>
        <v>43167</v>
      </c>
      <c r="Q344" s="19">
        <f>Exclosure.data.RAW!Q344</f>
        <v>43244</v>
      </c>
      <c r="R344" s="21">
        <f>Exclosure.data.RAW!R344</f>
        <v>77</v>
      </c>
      <c r="S344" s="54">
        <f>Exclosure.data.RAW!S344</f>
        <v>281.93189647299999</v>
      </c>
      <c r="T344">
        <f>Exclosure.data.RAW!T344</f>
        <v>2042.2999013829999</v>
      </c>
      <c r="U344" s="68" t="str">
        <f>Exclosure.data.RAW!U344</f>
        <v>Chl.pyc</v>
      </c>
      <c r="V344" s="62">
        <f>Exclosure.data.RAW!V344</f>
        <v>2.5</v>
      </c>
      <c r="W344" s="62">
        <f>Exclosure.data.RAW!W344</f>
        <v>3.75</v>
      </c>
      <c r="X344" s="23">
        <f>Exclosure.data.RAW!X344</f>
        <v>15</v>
      </c>
      <c r="Y344" s="23">
        <f>Exclosure.data.RAW!Y344</f>
        <v>70</v>
      </c>
      <c r="Z344" s="158">
        <f>Exclosure.data.RAW!AB344</f>
        <v>7</v>
      </c>
      <c r="AA344" s="110">
        <f>Exclosure.data.RAW!AC344</f>
        <v>57.6</v>
      </c>
      <c r="AB344" s="162">
        <f>Exclosure.data.RAW!AD344</f>
        <v>70</v>
      </c>
      <c r="AC344" s="163">
        <f>Exclosure.data.RAW!AE344</f>
        <v>98</v>
      </c>
      <c r="AD344">
        <f>Exclosure.data.RAW!AH344</f>
        <v>1.29</v>
      </c>
      <c r="AE344" s="87">
        <f>Exclosure.data.RAW!AI344</f>
        <v>56.42</v>
      </c>
      <c r="AF344">
        <f>Exclosure.data.RAW!AJ344</f>
        <v>57.71</v>
      </c>
      <c r="AG344" s="122">
        <f>Exclosure.data.RAW!AK344</f>
        <v>65.92</v>
      </c>
      <c r="AH344" s="87">
        <f>Exclosure.data.RAW!AN344</f>
        <v>29.07</v>
      </c>
      <c r="AI344" s="5">
        <f>Exclosure.data.RAW!BO344</f>
        <v>94.990000000000009</v>
      </c>
      <c r="AJ344">
        <f>Exclosure.data.RAW!BP344</f>
        <v>2.2716450216450217</v>
      </c>
      <c r="AK344">
        <f>Exclosure.data.RAW!BQ344</f>
        <v>1.7413419913419914</v>
      </c>
      <c r="AL344" s="84">
        <f>Exclosure.data.RAW!BR344</f>
        <v>-0.20418470418470405</v>
      </c>
      <c r="AM344" s="84">
        <f>Exclosure.data.RAW!BS344</f>
        <v>-0.4682539682539682</v>
      </c>
      <c r="AN344">
        <f>Exclosure.data.RAW!BT344</f>
        <v>2.0674603174603181</v>
      </c>
      <c r="AO344">
        <f>Exclosure.data.RAW!BU344</f>
        <v>1.2730880230880235</v>
      </c>
    </row>
    <row r="345" spans="1:41" x14ac:dyDescent="0.25">
      <c r="A345" s="12" t="str">
        <f>Exclosure.data.RAW!A345</f>
        <v>DRY_P_4_OP_H7</v>
      </c>
      <c r="B345" s="4" t="str">
        <f>Exclosure.data.RAW!B345</f>
        <v>DRY_P_4_H7</v>
      </c>
      <c r="C345" s="4" t="str">
        <f>Exclosure.data.RAW!C345</f>
        <v>DRY_P</v>
      </c>
      <c r="D345" s="4" t="str">
        <f>Exclosure.data.RAW!D345</f>
        <v>DRY_P_4</v>
      </c>
      <c r="E345" s="4"/>
      <c r="F345" s="4" t="str">
        <f>Exclosure.data.RAW!F345</f>
        <v>Makao</v>
      </c>
      <c r="G345" s="12" t="str">
        <f>Exclosure.data.RAW!G345</f>
        <v>DRY</v>
      </c>
      <c r="H345" s="12" t="str">
        <f>Exclosure.data.RAW!H345</f>
        <v>P</v>
      </c>
      <c r="I345" s="22">
        <f>Exclosure.data.RAW!I345</f>
        <v>4</v>
      </c>
      <c r="J345" s="22"/>
      <c r="K345" s="12" t="str">
        <f>Exclosure.data.RAW!K345</f>
        <v>OP</v>
      </c>
      <c r="L345" s="39" t="str">
        <f>Exclosure.data.RAW!L345</f>
        <v>H7</v>
      </c>
      <c r="M345" s="21">
        <f>Exclosure.data.RAW!M345</f>
        <v>1003</v>
      </c>
      <c r="N345" s="75">
        <f>Exclosure.data.RAW!N345</f>
        <v>-3.4068529590000001</v>
      </c>
      <c r="O345" s="75">
        <f>Exclosure.data.RAW!O345</f>
        <v>34.851600005999998</v>
      </c>
      <c r="P345" s="19">
        <f>Exclosure.data.RAW!P345</f>
        <v>43167</v>
      </c>
      <c r="Q345" s="19">
        <f>Exclosure.data.RAW!Q345</f>
        <v>43244</v>
      </c>
      <c r="R345" s="21">
        <f>Exclosure.data.RAW!R345</f>
        <v>77</v>
      </c>
      <c r="S345" s="54">
        <f>Exclosure.data.RAW!S345</f>
        <v>281.93189647299999</v>
      </c>
      <c r="T345">
        <f>Exclosure.data.RAW!T345</f>
        <v>2324.231797856</v>
      </c>
      <c r="U345" s="68" t="str">
        <f>Exclosure.data.RAW!U345</f>
        <v>Chl.pyc</v>
      </c>
      <c r="V345" s="62">
        <f>Exclosure.data.RAW!V345</f>
        <v>3.5</v>
      </c>
      <c r="W345" s="62">
        <f>Exclosure.data.RAW!W345</f>
        <v>6</v>
      </c>
      <c r="X345" s="23">
        <f>Exclosure.data.RAW!X345</f>
        <v>10</v>
      </c>
      <c r="Y345" s="23">
        <f>Exclosure.data.RAW!Y345</f>
        <v>70</v>
      </c>
      <c r="Z345" s="158">
        <f>Exclosure.data.RAW!AB345</f>
        <v>3.5</v>
      </c>
      <c r="AA345" s="110">
        <f>Exclosure.data.RAW!AC345</f>
        <v>29.8</v>
      </c>
      <c r="AB345" s="162">
        <f>Exclosure.data.RAW!AD345</f>
        <v>45</v>
      </c>
      <c r="AC345" s="163">
        <f>Exclosure.data.RAW!AE345</f>
        <v>85</v>
      </c>
      <c r="AD345">
        <f>Exclosure.data.RAW!AH345</f>
        <v>2.95</v>
      </c>
      <c r="AE345" s="87">
        <f>Exclosure.data.RAW!AI345</f>
        <v>34.729999999999997</v>
      </c>
      <c r="AF345">
        <f>Exclosure.data.RAW!AJ345</f>
        <v>37.68</v>
      </c>
      <c r="AG345" s="122">
        <f>Exclosure.data.RAW!AK345</f>
        <v>17.649999999999999</v>
      </c>
      <c r="AH345" s="87">
        <f>Exclosure.data.RAW!AN345</f>
        <v>42.05</v>
      </c>
      <c r="AI345" s="5">
        <f>Exclosure.data.RAW!BO345</f>
        <v>59.699999999999996</v>
      </c>
      <c r="AJ345">
        <f>Exclosure.data.RAW!BP345</f>
        <v>0.53030303030303039</v>
      </c>
      <c r="AL345" s="84">
        <f>Exclosure.data.RAW!BR345</f>
        <v>0.26406926406926412</v>
      </c>
      <c r="AM345" s="84"/>
      <c r="AN345">
        <f>Exclosure.data.RAW!BT345</f>
        <v>0.79437229437229429</v>
      </c>
    </row>
    <row r="346" spans="1:41" x14ac:dyDescent="0.25">
      <c r="A346" s="12" t="str">
        <f>Exclosure.data.RAW!A346</f>
        <v>SE_1_EX_H7</v>
      </c>
      <c r="B346" s="4" t="str">
        <f>Exclosure.data.RAW!B346</f>
        <v>SE_1_H7</v>
      </c>
      <c r="C346" s="4" t="str">
        <f>Exclosure.data.RAW!C346</f>
        <v>SE</v>
      </c>
      <c r="D346" s="4" t="str">
        <f>Exclosure.data.RAW!D346</f>
        <v>SE_1</v>
      </c>
      <c r="E346" s="4"/>
      <c r="F346" s="4" t="str">
        <f>Exclosure.data.RAW!F346</f>
        <v>Seronera</v>
      </c>
      <c r="G346" s="12" t="str">
        <f>Exclosure.data.RAW!G346</f>
        <v>SE</v>
      </c>
      <c r="H346" s="12" t="str">
        <f>Exclosure.data.RAW!H346</f>
        <v>W</v>
      </c>
      <c r="I346" s="22">
        <f>Exclosure.data.RAW!I346</f>
        <v>1</v>
      </c>
      <c r="J346" s="22"/>
      <c r="K346" s="12" t="str">
        <f>Exclosure.data.RAW!K346</f>
        <v>EX</v>
      </c>
      <c r="L346" s="39" t="str">
        <f>Exclosure.data.RAW!L346</f>
        <v>H7</v>
      </c>
      <c r="M346" s="22">
        <f>Exclosure.data.RAW!M346</f>
        <v>1023</v>
      </c>
      <c r="N346" s="75">
        <f>Exclosure.data.RAW!N346</f>
        <v>-2.4377470369999998</v>
      </c>
      <c r="O346" s="75">
        <f>Exclosure.data.RAW!O346</f>
        <v>34.855161979999998</v>
      </c>
      <c r="P346" s="19">
        <f>Exclosure.data.RAW!P346</f>
        <v>43171</v>
      </c>
      <c r="Q346" s="19">
        <f>Exclosure.data.RAW!Q346</f>
        <v>43239</v>
      </c>
      <c r="R346" s="21">
        <f>Exclosure.data.RAW!R346</f>
        <v>68</v>
      </c>
      <c r="S346" s="54">
        <f>Exclosure.data.RAW!S346</f>
        <v>383.00451448699999</v>
      </c>
      <c r="T346">
        <f>Exclosure.data.RAW!T346</f>
        <v>3523.21807709</v>
      </c>
      <c r="U346" s="68" t="str">
        <f>Exclosure.data.RAW!U346</f>
        <v>Dig.mac</v>
      </c>
      <c r="V346" s="62">
        <f>Exclosure.data.RAW!V346</f>
        <v>5.5</v>
      </c>
      <c r="W346" s="62">
        <f>Exclosure.data.RAW!W346</f>
        <v>11.7</v>
      </c>
      <c r="X346" s="23">
        <f>Exclosure.data.RAW!X346</f>
        <v>20</v>
      </c>
      <c r="Y346" s="23">
        <f>Exclosure.data.RAW!Y346</f>
        <v>40</v>
      </c>
      <c r="Z346" s="158">
        <f>Exclosure.data.RAW!AB346</f>
        <v>11</v>
      </c>
      <c r="AA346" s="110">
        <f>Exclosure.data.RAW!AC346</f>
        <v>49</v>
      </c>
      <c r="AB346" s="162">
        <v>0</v>
      </c>
      <c r="AC346" s="163">
        <f>Exclosure.data.RAW!AE346</f>
        <v>68</v>
      </c>
      <c r="AD346">
        <f>Exclosure.data.RAW!AH346</f>
        <v>54.88</v>
      </c>
      <c r="AE346" s="87">
        <f>Exclosure.data.RAW!AI346</f>
        <v>55.86</v>
      </c>
      <c r="AF346">
        <f>Exclosure.data.RAW!AJ346</f>
        <v>110.74000000000001</v>
      </c>
      <c r="AG346" s="122">
        <f>Exclosure.data.RAW!AK346</f>
        <v>0</v>
      </c>
      <c r="AH346" s="87">
        <f>Exclosure.data.RAW!AN346</f>
        <v>98.82</v>
      </c>
      <c r="AI346" s="5">
        <f>Exclosure.data.RAW!BO346</f>
        <v>98.82</v>
      </c>
      <c r="AJ346">
        <f>Exclosure.data.RAW!BP346</f>
        <v>-0.49795751633986934</v>
      </c>
      <c r="AK346">
        <f>Exclosure.data.RAW!BQ346</f>
        <v>-1.3766339869281048</v>
      </c>
      <c r="AL346" s="84">
        <f>Exclosure.data.RAW!BR346</f>
        <v>3.1638071895424833</v>
      </c>
      <c r="AM346" s="84">
        <f>Exclosure.data.RAW!BS346</f>
        <v>-1.4097222222222232</v>
      </c>
      <c r="AN346">
        <f>Exclosure.data.RAW!BT346</f>
        <v>2.6658496732026142</v>
      </c>
      <c r="AO346">
        <f>Exclosure.data.RAW!BU346</f>
        <v>-2.7863562091503287</v>
      </c>
    </row>
    <row r="347" spans="1:41" x14ac:dyDescent="0.25">
      <c r="A347" s="12" t="str">
        <f>Exclosure.data.RAW!A347</f>
        <v>SE_1_EX2_H7</v>
      </c>
      <c r="B347" s="4" t="str">
        <f>Exclosure.data.RAW!B347</f>
        <v>SE_1_H7</v>
      </c>
      <c r="C347" s="4" t="str">
        <f>Exclosure.data.RAW!C347</f>
        <v>SE</v>
      </c>
      <c r="D347" s="4" t="str">
        <f>Exclosure.data.RAW!D347</f>
        <v>SE_1</v>
      </c>
      <c r="E347" s="4"/>
      <c r="F347" s="4" t="str">
        <f>Exclosure.data.RAW!F347</f>
        <v>Seronera</v>
      </c>
      <c r="G347" s="12" t="str">
        <f>Exclosure.data.RAW!G347</f>
        <v>SE</v>
      </c>
      <c r="H347" s="12" t="str">
        <f>Exclosure.data.RAW!H347</f>
        <v>W</v>
      </c>
      <c r="I347" s="22">
        <f>Exclosure.data.RAW!I347</f>
        <v>1</v>
      </c>
      <c r="J347" s="22"/>
      <c r="K347" s="12" t="str">
        <f>Exclosure.data.RAW!K347</f>
        <v>EX2</v>
      </c>
      <c r="L347" s="39" t="str">
        <f>Exclosure.data.RAW!L347</f>
        <v>H7</v>
      </c>
      <c r="M347" s="22">
        <f>Exclosure.data.RAW!M347</f>
        <v>1023</v>
      </c>
      <c r="N347" s="75">
        <f>Exclosure.data.RAW!N347</f>
        <v>-2.4377470369999998</v>
      </c>
      <c r="O347" s="75">
        <f>Exclosure.data.RAW!O347</f>
        <v>34.855161979999998</v>
      </c>
      <c r="P347" s="19">
        <f>Exclosure.data.RAW!P347</f>
        <v>43171</v>
      </c>
      <c r="Q347" s="19">
        <f>Exclosure.data.RAW!Q347</f>
        <v>43239</v>
      </c>
      <c r="R347" s="21">
        <f>Exclosure.data.RAW!R347</f>
        <v>68</v>
      </c>
      <c r="S347" s="54">
        <f>Exclosure.data.RAW!S347</f>
        <v>383.00451448699999</v>
      </c>
      <c r="T347">
        <f>Exclosure.data.RAW!T347</f>
        <v>3906.222591577</v>
      </c>
      <c r="U347" s="68" t="str">
        <f>Exclosure.data.RAW!U347</f>
        <v>Dig.mac</v>
      </c>
      <c r="V347" s="62">
        <f>Exclosure.data.RAW!V347</f>
        <v>3.5</v>
      </c>
      <c r="W347" s="62">
        <f>Exclosure.data.RAW!W347</f>
        <v>8.5</v>
      </c>
      <c r="X347" s="23">
        <f>Exclosure.data.RAW!X347</f>
        <v>15</v>
      </c>
      <c r="Y347" s="23">
        <f>Exclosure.data.RAW!Y347</f>
        <v>35</v>
      </c>
      <c r="Z347" s="158">
        <f>Exclosure.data.RAW!AB347</f>
        <v>8</v>
      </c>
      <c r="AA347" s="110">
        <f>Exclosure.data.RAW!AC347</f>
        <v>33.4</v>
      </c>
      <c r="AB347" s="162">
        <f>Exclosure.data.RAW!AD347</f>
        <v>25</v>
      </c>
      <c r="AC347" s="163">
        <f>Exclosure.data.RAW!AE347</f>
        <v>50</v>
      </c>
      <c r="AD347">
        <f>Exclosure.data.RAW!AH347</f>
        <v>25.19</v>
      </c>
      <c r="AE347" s="87">
        <f>Exclosure.data.RAW!AI347</f>
        <v>71.45</v>
      </c>
      <c r="AF347">
        <f>Exclosure.data.RAW!AJ347</f>
        <v>96.64</v>
      </c>
      <c r="AG347" s="122">
        <f>Exclosure.data.RAW!AK347</f>
        <v>36.200000000000003</v>
      </c>
      <c r="AH347" s="87">
        <f>Exclosure.data.RAW!AN347</f>
        <v>36.69</v>
      </c>
      <c r="AI347" s="5">
        <f>Exclosure.data.RAW!BO347</f>
        <v>72.89</v>
      </c>
      <c r="AJ347">
        <f>Exclosure.data.RAW!BP347</f>
        <v>0.98080065359477142</v>
      </c>
      <c r="AK347">
        <f>Exclosure.data.RAW!BQ347</f>
        <v>0.10212418300653595</v>
      </c>
      <c r="AL347" s="84">
        <f>Exclosure.data.RAW!BR347</f>
        <v>0.62581699346405217</v>
      </c>
      <c r="AM347" s="84">
        <f>Exclosure.data.RAW!BS347</f>
        <v>-3.9477124183006547</v>
      </c>
      <c r="AN347">
        <f>Exclosure.data.RAW!BT347</f>
        <v>1.6066176470588236</v>
      </c>
      <c r="AO347">
        <f>Exclosure.data.RAW!BU347</f>
        <v>-3.8455882352941195</v>
      </c>
    </row>
    <row r="348" spans="1:41" x14ac:dyDescent="0.25">
      <c r="A348" s="12" t="str">
        <f>Exclosure.data.RAW!A348</f>
        <v>SE_1_OP_H7</v>
      </c>
      <c r="B348" s="4" t="str">
        <f>Exclosure.data.RAW!B348</f>
        <v>SE_1_H7</v>
      </c>
      <c r="C348" s="4" t="str">
        <f>Exclosure.data.RAW!C348</f>
        <v>SE</v>
      </c>
      <c r="D348" s="4" t="str">
        <f>Exclosure.data.RAW!D348</f>
        <v>SE_1</v>
      </c>
      <c r="E348" s="4"/>
      <c r="F348" s="4" t="str">
        <f>Exclosure.data.RAW!F348</f>
        <v>Seronera</v>
      </c>
      <c r="G348" s="12" t="str">
        <f>Exclosure.data.RAW!G348</f>
        <v>SE</v>
      </c>
      <c r="H348" s="12" t="str">
        <f>Exclosure.data.RAW!H348</f>
        <v>W</v>
      </c>
      <c r="I348" s="22">
        <f>Exclosure.data.RAW!I348</f>
        <v>1</v>
      </c>
      <c r="J348" s="22"/>
      <c r="K348" s="12" t="str">
        <f>Exclosure.data.RAW!K348</f>
        <v>OP</v>
      </c>
      <c r="L348" s="39" t="str">
        <f>Exclosure.data.RAW!L348</f>
        <v>H7</v>
      </c>
      <c r="M348" s="22">
        <f>Exclosure.data.RAW!M348</f>
        <v>1023</v>
      </c>
      <c r="N348" s="75">
        <f>Exclosure.data.RAW!N348</f>
        <v>-2.4377470369999998</v>
      </c>
      <c r="O348" s="75">
        <f>Exclosure.data.RAW!O348</f>
        <v>34.855161979999998</v>
      </c>
      <c r="P348" s="19">
        <f>Exclosure.data.RAW!P348</f>
        <v>43171</v>
      </c>
      <c r="Q348" s="19">
        <f>Exclosure.data.RAW!Q348</f>
        <v>43239</v>
      </c>
      <c r="R348" s="21">
        <f>Exclosure.data.RAW!R348</f>
        <v>68</v>
      </c>
      <c r="S348" s="54">
        <f>Exclosure.data.RAW!S348</f>
        <v>383.00451448699999</v>
      </c>
      <c r="T348">
        <f>Exclosure.data.RAW!T348</f>
        <v>4289.2271060639996</v>
      </c>
      <c r="U348" s="68" t="str">
        <f>Exclosure.data.RAW!U348</f>
        <v>Dig.mac</v>
      </c>
      <c r="V348" s="62">
        <f>Exclosure.data.RAW!V348</f>
        <v>6</v>
      </c>
      <c r="W348" s="62">
        <f>Exclosure.data.RAW!W348</f>
        <v>19.25</v>
      </c>
      <c r="X348" s="23">
        <f>Exclosure.data.RAW!X348</f>
        <v>25</v>
      </c>
      <c r="Y348" s="23">
        <f>Exclosure.data.RAW!Y348</f>
        <v>50</v>
      </c>
      <c r="Z348" s="158">
        <f>Exclosure.data.RAW!AB348</f>
        <v>13</v>
      </c>
      <c r="AA348" s="110">
        <f>Exclosure.data.RAW!AC348</f>
        <v>63.8</v>
      </c>
      <c r="AB348" s="162">
        <f>Exclosure.data.RAW!AD348</f>
        <v>15</v>
      </c>
      <c r="AC348" s="163">
        <f>Exclosure.data.RAW!AE348</f>
        <v>88</v>
      </c>
      <c r="AD348">
        <f>Exclosure.data.RAW!AH348</f>
        <v>12.19</v>
      </c>
      <c r="AE348" s="87">
        <f>Exclosure.data.RAW!AI348</f>
        <v>21.37</v>
      </c>
      <c r="AF348">
        <f>Exclosure.data.RAW!AJ348</f>
        <v>33.56</v>
      </c>
      <c r="AG348" s="122">
        <f>Exclosure.data.RAW!AK348</f>
        <v>33.700000000000003</v>
      </c>
      <c r="AH348" s="85">
        <f>Exclosure.data.RAW!AN348</f>
        <v>133.33000000000001</v>
      </c>
      <c r="AI348" s="5">
        <f>Exclosure.data.RAW!BO348</f>
        <v>167.03000000000003</v>
      </c>
      <c r="AJ348">
        <f>Exclosure.data.RAW!BP348</f>
        <v>0.8786764705882355</v>
      </c>
      <c r="AL348" s="84">
        <f>Exclosure.data.RAW!BR348</f>
        <v>4.5735294117647065</v>
      </c>
      <c r="AM348" s="84"/>
      <c r="AN348">
        <f>Exclosure.data.RAW!BT348</f>
        <v>5.4522058823529429</v>
      </c>
    </row>
    <row r="349" spans="1:41" x14ac:dyDescent="0.25">
      <c r="A349" s="12" t="str">
        <f>Exclosure.data.RAW!A349</f>
        <v>SE_2_EX_H7</v>
      </c>
      <c r="B349" s="4" t="str">
        <f>Exclosure.data.RAW!B349</f>
        <v>SE_2_H7</v>
      </c>
      <c r="C349" s="4" t="str">
        <f>Exclosure.data.RAW!C349</f>
        <v>SE</v>
      </c>
      <c r="D349" s="4" t="str">
        <f>Exclosure.data.RAW!D349</f>
        <v>SE_2</v>
      </c>
      <c r="E349" s="4"/>
      <c r="F349" s="4" t="str">
        <f>Exclosure.data.RAW!F349</f>
        <v>Seronera</v>
      </c>
      <c r="G349" s="12" t="str">
        <f>Exclosure.data.RAW!G349</f>
        <v>SE</v>
      </c>
      <c r="H349" s="12" t="str">
        <f>Exclosure.data.RAW!H349</f>
        <v>W</v>
      </c>
      <c r="I349" s="22">
        <f>Exclosure.data.RAW!I349</f>
        <v>2</v>
      </c>
      <c r="J349" s="22"/>
      <c r="K349" s="12" t="str">
        <f>Exclosure.data.RAW!K349</f>
        <v>EX</v>
      </c>
      <c r="L349" s="39" t="str">
        <f>Exclosure.data.RAW!L349</f>
        <v>H7</v>
      </c>
      <c r="M349" s="22">
        <f>Exclosure.data.RAW!M349</f>
        <v>1025</v>
      </c>
      <c r="N349" s="75">
        <f>Exclosure.data.RAW!N349</f>
        <v>-2.43776598</v>
      </c>
      <c r="O349" s="75">
        <f>Exclosure.data.RAW!O349</f>
        <v>34.855393991</v>
      </c>
      <c r="P349" s="19">
        <f>Exclosure.data.RAW!P349</f>
        <v>43171</v>
      </c>
      <c r="Q349" s="19">
        <f>Exclosure.data.RAW!Q349</f>
        <v>43239</v>
      </c>
      <c r="R349" s="21">
        <f>Exclosure.data.RAW!R349</f>
        <v>68</v>
      </c>
      <c r="S349" s="54">
        <f>Exclosure.data.RAW!S349</f>
        <v>383.00451448699999</v>
      </c>
      <c r="T349">
        <f>Exclosure.data.RAW!T349</f>
        <v>3523.21807709</v>
      </c>
      <c r="U349" s="68" t="str">
        <f>Exclosure.data.RAW!U349</f>
        <v>Dig.mac</v>
      </c>
      <c r="V349" s="62">
        <f>Exclosure.data.RAW!V349</f>
        <v>3</v>
      </c>
      <c r="W349" s="62">
        <f>Exclosure.data.RAW!W349</f>
        <v>12.75</v>
      </c>
      <c r="X349" s="23">
        <f>Exclosure.data.RAW!X349</f>
        <v>15</v>
      </c>
      <c r="Y349" s="23">
        <f>Exclosure.data.RAW!Y349</f>
        <v>45</v>
      </c>
      <c r="Z349" s="158">
        <f>Exclosure.data.RAW!AB349</f>
        <v>6.5</v>
      </c>
      <c r="AA349" s="110">
        <f>Exclosure.data.RAW!AC349</f>
        <v>55</v>
      </c>
      <c r="AB349" s="162">
        <f>Exclosure.data.RAW!AD349</f>
        <v>5</v>
      </c>
      <c r="AC349" s="163">
        <f>Exclosure.data.RAW!AE349</f>
        <v>78</v>
      </c>
      <c r="AD349">
        <f>Exclosure.data.RAW!AH349</f>
        <v>45.16</v>
      </c>
      <c r="AE349" s="87">
        <f>Exclosure.data.RAW!AI349</f>
        <v>73.91</v>
      </c>
      <c r="AF349">
        <f>Exclosure.data.RAW!AJ349</f>
        <v>119.07</v>
      </c>
      <c r="AG349" s="122">
        <f>Exclosure.data.RAW!AK349</f>
        <v>6.44</v>
      </c>
      <c r="AH349" s="87">
        <f>Exclosure.data.RAW!AN349</f>
        <v>88.3</v>
      </c>
      <c r="AI349" s="5">
        <f>Exclosure.data.RAW!BO349</f>
        <v>94.74</v>
      </c>
      <c r="AJ349">
        <f>Exclosure.data.RAW!BP349</f>
        <v>-1.167483660130719</v>
      </c>
      <c r="AK349">
        <f>Exclosure.data.RAW!BQ349</f>
        <v>0.14624183006535951</v>
      </c>
      <c r="AL349" s="84">
        <f>Exclosure.data.RAW!BR349</f>
        <v>0.42892156862745101</v>
      </c>
      <c r="AM349" s="84">
        <f>Exclosure.data.RAW!BS349</f>
        <v>-2.1527777777777781</v>
      </c>
      <c r="AN349">
        <f>Exclosure.data.RAW!BT349</f>
        <v>-0.73856209150326801</v>
      </c>
      <c r="AO349">
        <f>Exclosure.data.RAW!BU349</f>
        <v>-2.0065359477124192</v>
      </c>
    </row>
    <row r="350" spans="1:41" x14ac:dyDescent="0.25">
      <c r="A350" s="12" t="str">
        <f>Exclosure.data.RAW!A350</f>
        <v>SE_2_EX2_H7</v>
      </c>
      <c r="B350" s="4" t="str">
        <f>Exclosure.data.RAW!B350</f>
        <v>SE_2_H7</v>
      </c>
      <c r="C350" s="4" t="str">
        <f>Exclosure.data.RAW!C350</f>
        <v>SE</v>
      </c>
      <c r="D350" s="4" t="str">
        <f>Exclosure.data.RAW!D350</f>
        <v>SE_2</v>
      </c>
      <c r="E350" s="4"/>
      <c r="F350" s="4" t="str">
        <f>Exclosure.data.RAW!F350</f>
        <v>Seronera</v>
      </c>
      <c r="G350" s="12" t="str">
        <f>Exclosure.data.RAW!G350</f>
        <v>SE</v>
      </c>
      <c r="H350" s="12" t="str">
        <f>Exclosure.data.RAW!H350</f>
        <v>W</v>
      </c>
      <c r="I350" s="22">
        <f>Exclosure.data.RAW!I350</f>
        <v>2</v>
      </c>
      <c r="J350" s="22"/>
      <c r="K350" s="12" t="str">
        <f>Exclosure.data.RAW!K350</f>
        <v>EX2</v>
      </c>
      <c r="L350" s="39" t="str">
        <f>Exclosure.data.RAW!L350</f>
        <v>H7</v>
      </c>
      <c r="M350" s="22">
        <f>Exclosure.data.RAW!M350</f>
        <v>1025</v>
      </c>
      <c r="N350" s="75">
        <f>Exclosure.data.RAW!N350</f>
        <v>-2.43776598</v>
      </c>
      <c r="O350" s="75">
        <f>Exclosure.data.RAW!O350</f>
        <v>34.855393991</v>
      </c>
      <c r="P350" s="19">
        <f>Exclosure.data.RAW!P350</f>
        <v>43171</v>
      </c>
      <c r="Q350" s="19">
        <f>Exclosure.data.RAW!Q350</f>
        <v>43239</v>
      </c>
      <c r="R350" s="21">
        <f>Exclosure.data.RAW!R350</f>
        <v>68</v>
      </c>
      <c r="S350" s="54">
        <f>Exclosure.data.RAW!S350</f>
        <v>383.00451448699999</v>
      </c>
      <c r="T350">
        <f>Exclosure.data.RAW!T350</f>
        <v>3906.222591577</v>
      </c>
      <c r="U350" s="68" t="str">
        <f>Exclosure.data.RAW!U350</f>
        <v>Dig.mac</v>
      </c>
      <c r="V350" s="62">
        <f>Exclosure.data.RAW!V350</f>
        <v>3.5</v>
      </c>
      <c r="W350" s="62">
        <f>Exclosure.data.RAW!W350</f>
        <v>11.5</v>
      </c>
      <c r="X350" s="23">
        <f>Exclosure.data.RAW!X350</f>
        <v>10</v>
      </c>
      <c r="Y350" s="23">
        <f>Exclosure.data.RAW!Y350</f>
        <v>63</v>
      </c>
      <c r="Z350" s="158">
        <f>Exclosure.data.RAW!AB350</f>
        <v>9</v>
      </c>
      <c r="AA350" s="110">
        <f>Exclosure.data.RAW!AC350</f>
        <v>55.6</v>
      </c>
      <c r="AB350" s="162">
        <v>0</v>
      </c>
      <c r="AC350" s="163">
        <f>Exclosure.data.RAW!AE350</f>
        <v>85</v>
      </c>
      <c r="AD350">
        <f>Exclosure.data.RAW!AH350</f>
        <v>48.19</v>
      </c>
      <c r="AE350" s="87">
        <f>Exclosure.data.RAW!AI350</f>
        <v>79.73</v>
      </c>
      <c r="AF350">
        <f>Exclosure.data.RAW!AJ350</f>
        <v>127.92</v>
      </c>
      <c r="AG350" s="122">
        <f>Exclosure.data.RAW!AK350</f>
        <v>0</v>
      </c>
      <c r="AH350" s="96">
        <f>Exclosure.data.RAW!AN350</f>
        <v>0</v>
      </c>
      <c r="AI350" s="5">
        <f>Exclosure.data.RAW!BO350</f>
        <v>0</v>
      </c>
      <c r="AJ350">
        <f>Exclosure.data.RAW!BP350</f>
        <v>-1.4305555555555556</v>
      </c>
      <c r="AK350">
        <f>Exclosure.data.RAW!BQ350</f>
        <v>-0.11683006535947713</v>
      </c>
      <c r="AL350" s="84" t="str">
        <f>Exclosure.data.RAW!BR350</f>
        <v/>
      </c>
      <c r="AM350" s="84" t="str">
        <f>Exclosure.data.RAW!BS350</f>
        <v/>
      </c>
      <c r="AN350">
        <f>Exclosure.data.RAW!BT350</f>
        <v>-4.6086601307189534</v>
      </c>
      <c r="AO350">
        <f>Exclosure.data.RAW!BU350</f>
        <v>-5.8766339869281055</v>
      </c>
    </row>
    <row r="351" spans="1:41" x14ac:dyDescent="0.25">
      <c r="A351" s="12" t="str">
        <f>Exclosure.data.RAW!A351</f>
        <v>SE_2_OP_H7</v>
      </c>
      <c r="B351" s="4" t="str">
        <f>Exclosure.data.RAW!B351</f>
        <v>SE_2_H7</v>
      </c>
      <c r="C351" s="4" t="str">
        <f>Exclosure.data.RAW!C351</f>
        <v>SE</v>
      </c>
      <c r="D351" s="4" t="str">
        <f>Exclosure.data.RAW!D351</f>
        <v>SE_2</v>
      </c>
      <c r="E351" s="4"/>
      <c r="F351" s="4" t="str">
        <f>Exclosure.data.RAW!F351</f>
        <v>Seronera</v>
      </c>
      <c r="G351" s="12" t="str">
        <f>Exclosure.data.RAW!G351</f>
        <v>SE</v>
      </c>
      <c r="H351" s="12" t="str">
        <f>Exclosure.data.RAW!H351</f>
        <v>W</v>
      </c>
      <c r="I351" s="22">
        <f>Exclosure.data.RAW!I351</f>
        <v>2</v>
      </c>
      <c r="J351" s="22"/>
      <c r="K351" s="12" t="str">
        <f>Exclosure.data.RAW!K351</f>
        <v>OP</v>
      </c>
      <c r="L351" s="39" t="str">
        <f>Exclosure.data.RAW!L351</f>
        <v>H7</v>
      </c>
      <c r="M351" s="22">
        <f>Exclosure.data.RAW!M351</f>
        <v>1025</v>
      </c>
      <c r="N351" s="75">
        <f>Exclosure.data.RAW!N351</f>
        <v>-2.43776598</v>
      </c>
      <c r="O351" s="75">
        <f>Exclosure.data.RAW!O351</f>
        <v>34.855393991</v>
      </c>
      <c r="P351" s="19">
        <f>Exclosure.data.RAW!P351</f>
        <v>43171</v>
      </c>
      <c r="Q351" s="19">
        <f>Exclosure.data.RAW!Q351</f>
        <v>43239</v>
      </c>
      <c r="R351" s="21">
        <f>Exclosure.data.RAW!R351</f>
        <v>68</v>
      </c>
      <c r="S351" s="54">
        <f>Exclosure.data.RAW!S351</f>
        <v>383.00451448699999</v>
      </c>
      <c r="T351">
        <f>Exclosure.data.RAW!T351</f>
        <v>4289.2271060639996</v>
      </c>
      <c r="U351" s="68" t="str">
        <f>Exclosure.data.RAW!U351</f>
        <v>Dig.mac</v>
      </c>
      <c r="V351" s="62">
        <f>Exclosure.data.RAW!V351</f>
        <v>4</v>
      </c>
      <c r="W351" s="62">
        <f>Exclosure.data.RAW!W351</f>
        <v>29.75</v>
      </c>
      <c r="X351" s="23">
        <f>Exclosure.data.RAW!X351</f>
        <v>10</v>
      </c>
      <c r="Y351" s="23">
        <f>Exclosure.data.RAW!Y351</f>
        <v>70</v>
      </c>
      <c r="Z351" s="158">
        <f>Exclosure.data.RAW!AB351</f>
        <v>6.5</v>
      </c>
      <c r="AA351" s="110">
        <f>Exclosure.data.RAW!AC351</f>
        <v>66.599999999999994</v>
      </c>
      <c r="AB351" s="162">
        <f>Exclosure.data.RAW!AD351</f>
        <v>5</v>
      </c>
      <c r="AC351" s="163">
        <f>Exclosure.data.RAW!AE351</f>
        <v>95</v>
      </c>
      <c r="AD351">
        <f>Exclosure.data.RAW!AH351</f>
        <v>35.020000000000003</v>
      </c>
      <c r="AE351" s="87">
        <f>Exclosure.data.RAW!AI351</f>
        <v>77.8</v>
      </c>
      <c r="AF351">
        <f>Exclosure.data.RAW!AJ351</f>
        <v>112.82</v>
      </c>
      <c r="AG351" s="122">
        <f>Exclosure.data.RAW!AK351</f>
        <v>2.86</v>
      </c>
      <c r="AH351" s="85">
        <f>Exclosure.data.RAW!AN351</f>
        <v>141</v>
      </c>
      <c r="AI351" s="5">
        <f>Exclosure.data.RAW!BO351</f>
        <v>143.86000000000001</v>
      </c>
      <c r="AJ351">
        <f>Exclosure.data.RAW!BP351</f>
        <v>-1.3137254901960786</v>
      </c>
      <c r="AL351" s="84">
        <f>Exclosure.data.RAW!BR351</f>
        <v>2.5816993464052289</v>
      </c>
      <c r="AM351" s="84"/>
      <c r="AN351">
        <f>Exclosure.data.RAW!BT351</f>
        <v>1.2679738562091512</v>
      </c>
    </row>
    <row r="352" spans="1:41" x14ac:dyDescent="0.25">
      <c r="A352" s="12" t="str">
        <f>Exclosure.data.RAW!A352</f>
        <v>SE_3_EX_H7</v>
      </c>
      <c r="B352" s="4" t="str">
        <f>Exclosure.data.RAW!B352</f>
        <v>SE_3_H7</v>
      </c>
      <c r="C352" s="4" t="str">
        <f>Exclosure.data.RAW!C352</f>
        <v>SE</v>
      </c>
      <c r="D352" s="4" t="str">
        <f>Exclosure.data.RAW!D352</f>
        <v>SE_3</v>
      </c>
      <c r="E352" s="4"/>
      <c r="F352" s="4" t="str">
        <f>Exclosure.data.RAW!F352</f>
        <v>Seronera</v>
      </c>
      <c r="G352" s="12" t="str">
        <f>Exclosure.data.RAW!G352</f>
        <v>SE</v>
      </c>
      <c r="H352" s="12" t="str">
        <f>Exclosure.data.RAW!H352</f>
        <v>W</v>
      </c>
      <c r="I352" s="22">
        <f>Exclosure.data.RAW!I352</f>
        <v>3</v>
      </c>
      <c r="J352" s="22"/>
      <c r="K352" s="12" t="str">
        <f>Exclosure.data.RAW!K352</f>
        <v>EX</v>
      </c>
      <c r="L352" s="39" t="str">
        <f>Exclosure.data.RAW!L352</f>
        <v>H7</v>
      </c>
      <c r="M352" s="22">
        <f>Exclosure.data.RAW!M352</f>
        <v>1027</v>
      </c>
      <c r="N352" s="75">
        <f>Exclosure.data.RAW!N352</f>
        <v>-2.4379910339999999</v>
      </c>
      <c r="O352" s="75">
        <f>Exclosure.data.RAW!O352</f>
        <v>34.855417963000001</v>
      </c>
      <c r="P352" s="19">
        <f>Exclosure.data.RAW!P352</f>
        <v>43171</v>
      </c>
      <c r="Q352" s="19">
        <f>Exclosure.data.RAW!Q352</f>
        <v>43239</v>
      </c>
      <c r="R352" s="21">
        <f>Exclosure.data.RAW!R352</f>
        <v>68</v>
      </c>
      <c r="S352" s="54">
        <f>Exclosure.data.RAW!S352</f>
        <v>383.00451448699999</v>
      </c>
      <c r="T352">
        <f>Exclosure.data.RAW!T352</f>
        <v>3523.21807709</v>
      </c>
      <c r="U352" s="68" t="str">
        <f>Exclosure.data.RAW!U352</f>
        <v>Dig.mac</v>
      </c>
      <c r="V352" s="62">
        <f>Exclosure.data.RAW!V352</f>
        <v>3.5</v>
      </c>
      <c r="W352" s="62">
        <f>Exclosure.data.RAW!W352</f>
        <v>9.1300000000000008</v>
      </c>
      <c r="X352" s="23">
        <f>Exclosure.data.RAW!X352</f>
        <v>20</v>
      </c>
      <c r="Y352" s="23">
        <f>Exclosure.data.RAW!Y352</f>
        <v>63</v>
      </c>
      <c r="Z352" s="158">
        <f>Exclosure.data.RAW!AB352</f>
        <v>5</v>
      </c>
      <c r="AA352" s="110">
        <f>Exclosure.data.RAW!AC352</f>
        <v>30.8</v>
      </c>
      <c r="AB352" s="162">
        <f>Exclosure.data.RAW!AD352</f>
        <v>15</v>
      </c>
      <c r="AC352" s="163">
        <f>Exclosure.data.RAW!AE352</f>
        <v>72</v>
      </c>
      <c r="AD352">
        <f>Exclosure.data.RAW!AH352</f>
        <v>20.010000000000002</v>
      </c>
      <c r="AE352" s="87">
        <f>Exclosure.data.RAW!AI352</f>
        <v>104.25</v>
      </c>
      <c r="AF352">
        <f>Exclosure.data.RAW!AJ352</f>
        <v>124.26</v>
      </c>
      <c r="AG352" s="122">
        <f>Exclosure.data.RAW!AK352</f>
        <v>18.739999999999998</v>
      </c>
      <c r="AH352" s="87">
        <f>Exclosure.data.RAW!AN352</f>
        <v>55.22</v>
      </c>
      <c r="AI352" s="5">
        <f>Exclosure.data.RAW!BO352</f>
        <v>73.959999999999994</v>
      </c>
      <c r="AJ352">
        <f>Exclosure.data.RAW!BP352</f>
        <v>-0.47998366013071903</v>
      </c>
      <c r="AK352">
        <f>Exclosure.data.RAW!BQ352</f>
        <v>-8.1699346405241533E-4</v>
      </c>
      <c r="AL352" s="84">
        <f>Exclosure.data.RAW!BR352</f>
        <v>1.3451797385620916</v>
      </c>
      <c r="AM352" s="84">
        <f>Exclosure.data.RAW!BS352</f>
        <v>1.0486111111111112</v>
      </c>
      <c r="AN352">
        <f>Exclosure.data.RAW!BT352</f>
        <v>0.86519607843137225</v>
      </c>
      <c r="AO352">
        <f>Exclosure.data.RAW!BU352</f>
        <v>1.0477941176470587</v>
      </c>
    </row>
    <row r="353" spans="1:41" x14ac:dyDescent="0.25">
      <c r="A353" s="12" t="str">
        <f>Exclosure.data.RAW!A353</f>
        <v>SE_3_EX2_H7</v>
      </c>
      <c r="B353" s="4" t="str">
        <f>Exclosure.data.RAW!B353</f>
        <v>SE_3_H7</v>
      </c>
      <c r="C353" s="4" t="str">
        <f>Exclosure.data.RAW!C353</f>
        <v>SE</v>
      </c>
      <c r="D353" s="4" t="str">
        <f>Exclosure.data.RAW!D353</f>
        <v>SE_3</v>
      </c>
      <c r="E353" s="4"/>
      <c r="F353" s="4" t="str">
        <f>Exclosure.data.RAW!F353</f>
        <v>Seronera</v>
      </c>
      <c r="G353" s="12" t="str">
        <f>Exclosure.data.RAW!G353</f>
        <v>SE</v>
      </c>
      <c r="H353" s="12" t="str">
        <f>Exclosure.data.RAW!H353</f>
        <v>W</v>
      </c>
      <c r="I353" s="22">
        <f>Exclosure.data.RAW!I353</f>
        <v>3</v>
      </c>
      <c r="J353" s="22"/>
      <c r="K353" s="12" t="str">
        <f>Exclosure.data.RAW!K353</f>
        <v>EX2</v>
      </c>
      <c r="L353" s="39" t="str">
        <f>Exclosure.data.RAW!L353</f>
        <v>H7</v>
      </c>
      <c r="M353" s="22">
        <f>Exclosure.data.RAW!M353</f>
        <v>1027</v>
      </c>
      <c r="N353" s="75">
        <f>Exclosure.data.RAW!N353</f>
        <v>-2.4379910339999999</v>
      </c>
      <c r="O353" s="75">
        <f>Exclosure.data.RAW!O353</f>
        <v>34.855417963000001</v>
      </c>
      <c r="P353" s="19">
        <f>Exclosure.data.RAW!P353</f>
        <v>43171</v>
      </c>
      <c r="Q353" s="19">
        <f>Exclosure.data.RAW!Q353</f>
        <v>43239</v>
      </c>
      <c r="R353" s="21">
        <f>Exclosure.data.RAW!R353</f>
        <v>68</v>
      </c>
      <c r="S353" s="54">
        <f>Exclosure.data.RAW!S353</f>
        <v>383.00451448699999</v>
      </c>
      <c r="T353">
        <f>Exclosure.data.RAW!T353</f>
        <v>3906.222591577</v>
      </c>
      <c r="U353" s="68" t="str">
        <f>Exclosure.data.RAW!U353</f>
        <v>Dig.mac</v>
      </c>
      <c r="V353" s="62">
        <f>Exclosure.data.RAW!V353</f>
        <v>5</v>
      </c>
      <c r="W353" s="62">
        <f>Exclosure.data.RAW!W353</f>
        <v>8.75</v>
      </c>
      <c r="X353" s="23">
        <f>Exclosure.data.RAW!X353</f>
        <v>15</v>
      </c>
      <c r="Y353" s="23">
        <f>Exclosure.data.RAW!Y353</f>
        <v>45</v>
      </c>
      <c r="Z353" s="158">
        <f>Exclosure.data.RAW!AB353</f>
        <v>9</v>
      </c>
      <c r="AA353" s="110">
        <f>Exclosure.data.RAW!AC353</f>
        <v>53.4</v>
      </c>
      <c r="AB353" s="162">
        <f>Exclosure.data.RAW!AD353</f>
        <v>20</v>
      </c>
      <c r="AC353" s="163">
        <f>Exclosure.data.RAW!AE353</f>
        <v>70</v>
      </c>
      <c r="AD353">
        <f>Exclosure.data.RAW!AH353</f>
        <v>25.4</v>
      </c>
      <c r="AE353" s="87">
        <f>Exclosure.data.RAW!AI353</f>
        <v>77.97</v>
      </c>
      <c r="AF353">
        <f>Exclosure.data.RAW!AJ353</f>
        <v>103.37</v>
      </c>
      <c r="AG353" s="122">
        <f>Exclosure.data.RAW!AK353</f>
        <v>18.89</v>
      </c>
      <c r="AH353" s="87">
        <f>Exclosure.data.RAW!AN353</f>
        <v>64</v>
      </c>
      <c r="AI353" s="5">
        <f>Exclosure.data.RAW!BO353</f>
        <v>82.89</v>
      </c>
      <c r="AJ353">
        <f>Exclosure.data.RAW!BP353</f>
        <v>-0.47385620915032667</v>
      </c>
      <c r="AK353">
        <f>Exclosure.data.RAW!BQ353</f>
        <v>5.3104575163398296E-3</v>
      </c>
      <c r="AL353" s="84">
        <f>Exclosure.data.RAW!BR353</f>
        <v>1.7038398692810457</v>
      </c>
      <c r="AM353" s="84">
        <f>Exclosure.data.RAW!BS353</f>
        <v>1.4072712418300655</v>
      </c>
      <c r="AN353">
        <f>Exclosure.data.RAW!BT353</f>
        <v>1.2299836601307188</v>
      </c>
      <c r="AO353">
        <f>Exclosure.data.RAW!BU353</f>
        <v>1.4125816993464053</v>
      </c>
    </row>
    <row r="354" spans="1:41" x14ac:dyDescent="0.25">
      <c r="A354" s="12" t="str">
        <f>Exclosure.data.RAW!A354</f>
        <v>SE_3_OP_H7</v>
      </c>
      <c r="B354" s="4" t="str">
        <f>Exclosure.data.RAW!B354</f>
        <v>SE_3_H7</v>
      </c>
      <c r="C354" s="4" t="str">
        <f>Exclosure.data.RAW!C354</f>
        <v>SE</v>
      </c>
      <c r="D354" s="4" t="str">
        <f>Exclosure.data.RAW!D354</f>
        <v>SE_3</v>
      </c>
      <c r="E354" s="4"/>
      <c r="F354" s="4" t="str">
        <f>Exclosure.data.RAW!F354</f>
        <v>Seronera</v>
      </c>
      <c r="G354" s="12" t="str">
        <f>Exclosure.data.RAW!G354</f>
        <v>SE</v>
      </c>
      <c r="H354" s="12" t="str">
        <f>Exclosure.data.RAW!H354</f>
        <v>W</v>
      </c>
      <c r="I354" s="22">
        <f>Exclosure.data.RAW!I354</f>
        <v>3</v>
      </c>
      <c r="J354" s="22"/>
      <c r="K354" s="12" t="str">
        <f>Exclosure.data.RAW!K354</f>
        <v>OP</v>
      </c>
      <c r="L354" s="39" t="str">
        <f>Exclosure.data.RAW!L354</f>
        <v>H7</v>
      </c>
      <c r="M354" s="22">
        <f>Exclosure.data.RAW!M354</f>
        <v>1027</v>
      </c>
      <c r="N354" s="75">
        <f>Exclosure.data.RAW!N354</f>
        <v>-2.4379910339999999</v>
      </c>
      <c r="O354" s="75">
        <f>Exclosure.data.RAW!O354</f>
        <v>34.855417963000001</v>
      </c>
      <c r="P354" s="19">
        <f>Exclosure.data.RAW!P354</f>
        <v>43171</v>
      </c>
      <c r="Q354" s="19">
        <f>Exclosure.data.RAW!Q354</f>
        <v>43239</v>
      </c>
      <c r="R354" s="21">
        <f>Exclosure.data.RAW!R354</f>
        <v>68</v>
      </c>
      <c r="S354" s="54">
        <f>Exclosure.data.RAW!S354</f>
        <v>383.00451448699999</v>
      </c>
      <c r="T354">
        <f>Exclosure.data.RAW!T354</f>
        <v>4289.2271060639996</v>
      </c>
      <c r="U354" s="68" t="str">
        <f>Exclosure.data.RAW!U354</f>
        <v>Dig.mac</v>
      </c>
      <c r="V354" s="62">
        <f>Exclosure.data.RAW!V354</f>
        <v>3</v>
      </c>
      <c r="W354" s="62">
        <f>Exclosure.data.RAW!W354</f>
        <v>6.25</v>
      </c>
      <c r="X354" s="23">
        <f>Exclosure.data.RAW!X354</f>
        <v>15</v>
      </c>
      <c r="Y354" s="23">
        <f>Exclosure.data.RAW!Y354</f>
        <v>55</v>
      </c>
      <c r="Z354" s="158">
        <f>Exclosure.data.RAW!AB354</f>
        <v>4.5</v>
      </c>
      <c r="AA354" s="110">
        <f>Exclosure.data.RAW!AC354</f>
        <v>20</v>
      </c>
      <c r="AB354" s="162">
        <f>Exclosure.data.RAW!AD354</f>
        <v>20</v>
      </c>
      <c r="AC354" s="163">
        <f>Exclosure.data.RAW!AE354</f>
        <v>52</v>
      </c>
      <c r="AD354">
        <f>Exclosure.data.RAW!AH354</f>
        <v>30.49</v>
      </c>
      <c r="AE354" s="87">
        <f>Exclosure.data.RAW!AI354</f>
        <v>22.29</v>
      </c>
      <c r="AF354">
        <f>Exclosure.data.RAW!AJ354</f>
        <v>52.78</v>
      </c>
      <c r="AG354" s="122">
        <f>Exclosure.data.RAW!AK354</f>
        <v>18.760000000000002</v>
      </c>
      <c r="AH354" s="87">
        <f>Exclosure.data.RAW!AN354</f>
        <v>29.55</v>
      </c>
      <c r="AI354" s="5">
        <f>Exclosure.data.RAW!BO354</f>
        <v>48.31</v>
      </c>
      <c r="AJ354">
        <f>Exclosure.data.RAW!BP354</f>
        <v>-0.47916666666666657</v>
      </c>
      <c r="AL354" s="84">
        <f>Exclosure.data.RAW!BR354</f>
        <v>0.29656862745098045</v>
      </c>
      <c r="AM354" s="84"/>
      <c r="AN354">
        <f>Exclosure.data.RAW!BT354</f>
        <v>-0.18259803921568624</v>
      </c>
    </row>
    <row r="355" spans="1:41" x14ac:dyDescent="0.25">
      <c r="A355" s="12" t="str">
        <f>Exclosure.data.RAW!A355</f>
        <v>SE_4_EX_H7</v>
      </c>
      <c r="B355" s="4" t="str">
        <f>Exclosure.data.RAW!B355</f>
        <v>SE_4_H7</v>
      </c>
      <c r="C355" s="4" t="str">
        <f>Exclosure.data.RAW!C355</f>
        <v>SE</v>
      </c>
      <c r="D355" s="4" t="str">
        <f>Exclosure.data.RAW!D355</f>
        <v>SE_4</v>
      </c>
      <c r="E355" s="4"/>
      <c r="F355" s="4" t="str">
        <f>Exclosure.data.RAW!F355</f>
        <v>Seronera</v>
      </c>
      <c r="G355" s="12" t="str">
        <f>Exclosure.data.RAW!G355</f>
        <v>SE</v>
      </c>
      <c r="H355" s="12" t="str">
        <f>Exclosure.data.RAW!H355</f>
        <v>W</v>
      </c>
      <c r="I355" s="22">
        <f>Exclosure.data.RAW!I355</f>
        <v>4</v>
      </c>
      <c r="J355" s="22"/>
      <c r="K355" s="12" t="str">
        <f>Exclosure.data.RAW!K355</f>
        <v>EX</v>
      </c>
      <c r="L355" s="39" t="str">
        <f>Exclosure.data.RAW!L355</f>
        <v>H7</v>
      </c>
      <c r="M355" s="79">
        <f>Exclosure.data.RAW!M355</f>
        <v>1026</v>
      </c>
      <c r="N355" s="77">
        <f>Exclosure.data.RAW!N355</f>
        <v>-2.4380789599999999</v>
      </c>
      <c r="O355" s="77">
        <f>Exclosure.data.RAW!O355</f>
        <v>34.854988976999998</v>
      </c>
      <c r="P355" s="19">
        <f>Exclosure.data.RAW!P355</f>
        <v>43171</v>
      </c>
      <c r="Q355" s="19">
        <f>Exclosure.data.RAW!Q355</f>
        <v>43239</v>
      </c>
      <c r="R355" s="21">
        <f>Exclosure.data.RAW!R355</f>
        <v>68</v>
      </c>
      <c r="S355" s="54">
        <f>Exclosure.data.RAW!S355</f>
        <v>383.00451448699999</v>
      </c>
      <c r="T355">
        <f>Exclosure.data.RAW!T355</f>
        <v>3523.21807709</v>
      </c>
      <c r="U355" s="68" t="str">
        <f>Exclosure.data.RAW!U355</f>
        <v>Dig.mac</v>
      </c>
      <c r="V355" s="62">
        <f>Exclosure.data.RAW!V355</f>
        <v>5</v>
      </c>
      <c r="W355" s="62">
        <f>Exclosure.data.RAW!W355</f>
        <v>17.25</v>
      </c>
      <c r="X355" s="23">
        <f>Exclosure.data.RAW!X355</f>
        <v>20</v>
      </c>
      <c r="Y355" s="23">
        <f>Exclosure.data.RAW!Y355</f>
        <v>53</v>
      </c>
      <c r="Z355" s="158">
        <f>Exclosure.data.RAW!AB355</f>
        <v>8.5</v>
      </c>
      <c r="AA355" s="110">
        <f>Exclosure.data.RAW!AC355</f>
        <v>41.4</v>
      </c>
      <c r="AB355" s="162">
        <f>Exclosure.data.RAW!AD355</f>
        <v>30</v>
      </c>
      <c r="AC355" s="163">
        <f>Exclosure.data.RAW!AE355</f>
        <v>70</v>
      </c>
      <c r="AD355">
        <f>Exclosure.data.RAW!AH355</f>
        <v>27.19</v>
      </c>
      <c r="AE355" s="87">
        <f>Exclosure.data.RAW!AI355</f>
        <v>38.36</v>
      </c>
      <c r="AF355">
        <f>Exclosure.data.RAW!AJ355</f>
        <v>65.55</v>
      </c>
      <c r="AG355" s="122">
        <f>Exclosure.data.RAW!AK355</f>
        <v>43.82</v>
      </c>
      <c r="AH355" s="87">
        <f>Exclosure.data.RAW!AN355</f>
        <v>54.62</v>
      </c>
      <c r="AI355" s="5">
        <f>Exclosure.data.RAW!BO355</f>
        <v>98.44</v>
      </c>
      <c r="AJ355">
        <f>Exclosure.data.RAW!BP355</f>
        <v>0.52246732026143794</v>
      </c>
      <c r="AK355">
        <f>Exclosure.data.RAW!BQ355</f>
        <v>1.7900326797385622</v>
      </c>
      <c r="AL355" s="84">
        <f>Exclosure.data.RAW!BR355</f>
        <v>-1.4603758169934644</v>
      </c>
      <c r="AM355" s="84">
        <f>Exclosure.data.RAW!BS355</f>
        <v>-1.5939542483660132</v>
      </c>
      <c r="AN355">
        <f>Exclosure.data.RAW!BT355</f>
        <v>-0.93790849673202648</v>
      </c>
      <c r="AO355">
        <f>Exclosure.data.RAW!BU355</f>
        <v>0.19607843137254891</v>
      </c>
    </row>
    <row r="356" spans="1:41" x14ac:dyDescent="0.25">
      <c r="A356" s="12" t="str">
        <f>Exclosure.data.RAW!A356</f>
        <v>SE_4_EX2_H7</v>
      </c>
      <c r="B356" s="4" t="str">
        <f>Exclosure.data.RAW!B356</f>
        <v>SE_4_H7</v>
      </c>
      <c r="C356" s="4" t="str">
        <f>Exclosure.data.RAW!C356</f>
        <v>SE</v>
      </c>
      <c r="D356" s="4" t="str">
        <f>Exclosure.data.RAW!D356</f>
        <v>SE_4</v>
      </c>
      <c r="E356" s="4"/>
      <c r="F356" s="4" t="str">
        <f>Exclosure.data.RAW!F356</f>
        <v>Seronera</v>
      </c>
      <c r="G356" s="12" t="str">
        <f>Exclosure.data.RAW!G356</f>
        <v>SE</v>
      </c>
      <c r="H356" s="12" t="str">
        <f>Exclosure.data.RAW!H356</f>
        <v>W</v>
      </c>
      <c r="I356" s="22">
        <f>Exclosure.data.RAW!I356</f>
        <v>4</v>
      </c>
      <c r="J356" s="22"/>
      <c r="K356" s="12" t="str">
        <f>Exclosure.data.RAW!K356</f>
        <v>EX2</v>
      </c>
      <c r="L356" s="39" t="str">
        <f>Exclosure.data.RAW!L356</f>
        <v>H7</v>
      </c>
      <c r="M356" s="79">
        <f>Exclosure.data.RAW!M356</f>
        <v>1026</v>
      </c>
      <c r="N356" s="77">
        <f>Exclosure.data.RAW!N356</f>
        <v>-2.4380789599999999</v>
      </c>
      <c r="O356" s="77">
        <f>Exclosure.data.RAW!O356</f>
        <v>34.854988976999998</v>
      </c>
      <c r="P356" s="19">
        <f>Exclosure.data.RAW!P356</f>
        <v>43171</v>
      </c>
      <c r="Q356" s="19">
        <f>Exclosure.data.RAW!Q356</f>
        <v>43239</v>
      </c>
      <c r="R356" s="21">
        <f>Exclosure.data.RAW!R356</f>
        <v>68</v>
      </c>
      <c r="S356" s="54">
        <f>Exclosure.data.RAW!S356</f>
        <v>383.00451448699999</v>
      </c>
      <c r="T356">
        <f>Exclosure.data.RAW!T356</f>
        <v>3906.222591577</v>
      </c>
      <c r="U356" s="68" t="str">
        <f>Exclosure.data.RAW!U356</f>
        <v>Dig.mac</v>
      </c>
      <c r="V356" s="62">
        <f>Exclosure.data.RAW!V356</f>
        <v>8</v>
      </c>
      <c r="W356" s="62">
        <f>Exclosure.data.RAW!W356</f>
        <v>46</v>
      </c>
      <c r="X356" s="23">
        <f>Exclosure.data.RAW!X356</f>
        <v>25</v>
      </c>
      <c r="Y356" s="23">
        <f>Exclosure.data.RAW!Y356</f>
        <v>75</v>
      </c>
      <c r="Z356" s="158">
        <f>Exclosure.data.RAW!AB356</f>
        <v>8.5</v>
      </c>
      <c r="AA356" s="110">
        <f>Exclosure.data.RAW!AC356</f>
        <v>34</v>
      </c>
      <c r="AB356" s="162">
        <f>Exclosure.data.RAW!AD356</f>
        <v>30</v>
      </c>
      <c r="AC356" s="163">
        <f>Exclosure.data.RAW!AE356</f>
        <v>70</v>
      </c>
      <c r="AD356">
        <f>Exclosure.data.RAW!AH356</f>
        <v>9.36</v>
      </c>
      <c r="AE356" s="87">
        <f>Exclosure.data.RAW!AI356</f>
        <v>146.6</v>
      </c>
      <c r="AF356">
        <f>Exclosure.data.RAW!AJ356</f>
        <v>155.95999999999998</v>
      </c>
      <c r="AG356" s="122">
        <f>Exclosure.data.RAW!AK356</f>
        <v>45.08</v>
      </c>
      <c r="AH356" s="87">
        <f>Exclosure.data.RAW!AN356</f>
        <v>74.84</v>
      </c>
      <c r="AI356" s="5">
        <f>Exclosure.data.RAW!BO356</f>
        <v>119.92</v>
      </c>
      <c r="AJ356">
        <f>Exclosure.data.RAW!BP356</f>
        <v>0.57393790849673199</v>
      </c>
      <c r="AK356">
        <f>Exclosure.data.RAW!BQ356</f>
        <v>1.8415032679738563</v>
      </c>
      <c r="AL356" s="84">
        <f>Exclosure.data.RAW!BR356</f>
        <v>-0.63439542483660138</v>
      </c>
      <c r="AM356" s="84">
        <f>Exclosure.data.RAW!BS356</f>
        <v>-0.76797385620915026</v>
      </c>
      <c r="AN356">
        <f>Exclosure.data.RAW!BT356</f>
        <v>-6.0457516339869448E-2</v>
      </c>
      <c r="AO356">
        <f>Exclosure.data.RAW!BU356</f>
        <v>1.0735294117647058</v>
      </c>
    </row>
    <row r="357" spans="1:41" x14ac:dyDescent="0.25">
      <c r="A357" s="33" t="str">
        <f>Exclosure.data.RAW!A357</f>
        <v>SE_4_OP_H7</v>
      </c>
      <c r="B357" s="35" t="str">
        <f>Exclosure.data.RAW!B357</f>
        <v>SE_4_H7</v>
      </c>
      <c r="C357" s="35" t="str">
        <f>Exclosure.data.RAW!C357</f>
        <v>SE</v>
      </c>
      <c r="D357" s="35" t="str">
        <f>Exclosure.data.RAW!D357</f>
        <v>SE_4</v>
      </c>
      <c r="E357" s="35"/>
      <c r="F357" s="35" t="str">
        <f>Exclosure.data.RAW!F357</f>
        <v>Seronera</v>
      </c>
      <c r="G357" s="33" t="str">
        <f>Exclosure.data.RAW!G357</f>
        <v>SE</v>
      </c>
      <c r="H357" s="33" t="str">
        <f>Exclosure.data.RAW!H357</f>
        <v>W</v>
      </c>
      <c r="I357" s="47">
        <f>Exclosure.data.RAW!I357</f>
        <v>4</v>
      </c>
      <c r="J357" s="47"/>
      <c r="K357" s="33" t="str">
        <f>Exclosure.data.RAW!K357</f>
        <v>OP</v>
      </c>
      <c r="L357" s="33" t="str">
        <f>Exclosure.data.RAW!L357</f>
        <v>H7</v>
      </c>
      <c r="M357" s="47">
        <f>Exclosure.data.RAW!M357</f>
        <v>1026</v>
      </c>
      <c r="N357" s="76">
        <f>Exclosure.data.RAW!N357</f>
        <v>-2.4380789599999999</v>
      </c>
      <c r="O357" s="76">
        <f>Exclosure.data.RAW!O357</f>
        <v>34.854988976999998</v>
      </c>
      <c r="P357" s="36">
        <f>Exclosure.data.RAW!P357</f>
        <v>43171</v>
      </c>
      <c r="Q357" s="36">
        <f>Exclosure.data.RAW!Q357</f>
        <v>43239</v>
      </c>
      <c r="R357" s="41">
        <f>Exclosure.data.RAW!R357</f>
        <v>68</v>
      </c>
      <c r="S357" s="55">
        <f>Exclosure.data.RAW!S357</f>
        <v>383.00451448699999</v>
      </c>
      <c r="T357">
        <f>Exclosure.data.RAW!T357</f>
        <v>4289.2271060639996</v>
      </c>
      <c r="U357" s="69" t="str">
        <f>Exclosure.data.RAW!U357</f>
        <v>Dig.mac</v>
      </c>
      <c r="V357" s="63">
        <f>Exclosure.data.RAW!V357</f>
        <v>3.5</v>
      </c>
      <c r="W357" s="63">
        <f>Exclosure.data.RAW!W357</f>
        <v>11.75</v>
      </c>
      <c r="X357" s="82">
        <f>Exclosure.data.RAW!X357</f>
        <v>25</v>
      </c>
      <c r="Y357" s="82">
        <f>Exclosure.data.RAW!Y357</f>
        <v>50</v>
      </c>
      <c r="Z357" s="159">
        <f>Exclosure.data.RAW!AB357</f>
        <v>10</v>
      </c>
      <c r="AA357" s="160">
        <f>Exclosure.data.RAW!AC357</f>
        <v>49.2</v>
      </c>
      <c r="AB357" s="55">
        <v>0</v>
      </c>
      <c r="AC357" s="160">
        <f>Exclosure.data.RAW!AE357</f>
        <v>55</v>
      </c>
      <c r="AD357" s="34">
        <f>Exclosure.data.RAW!AH357</f>
        <v>31.03</v>
      </c>
      <c r="AE357" s="88">
        <f>Exclosure.data.RAW!AI357</f>
        <v>90.37</v>
      </c>
      <c r="AF357" s="34">
        <f>Exclosure.data.RAW!AJ357</f>
        <v>121.4</v>
      </c>
      <c r="AG357" s="126">
        <f>Exclosure.data.RAW!AK357</f>
        <v>0</v>
      </c>
      <c r="AH357" s="88">
        <f>Exclosure.data.RAW!AN357</f>
        <v>93.64</v>
      </c>
      <c r="AI357" s="187">
        <f>Exclosure.data.RAW!BO357</f>
        <v>93.64</v>
      </c>
      <c r="AJ357" s="34">
        <f>Exclosure.data.RAW!BP357</f>
        <v>-1.2675653594771243</v>
      </c>
      <c r="AK357" s="34"/>
      <c r="AL357" s="86">
        <f>Exclosure.data.RAW!BR357</f>
        <v>0.13357843137254888</v>
      </c>
      <c r="AM357" s="86"/>
      <c r="AN357" s="34">
        <f>Exclosure.data.RAW!BT357</f>
        <v>-1.1339869281045754</v>
      </c>
      <c r="AO357" s="34"/>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BD357"/>
  <sheetViews>
    <sheetView zoomScale="80" zoomScaleNormal="80" workbookViewId="0">
      <pane xSplit="1" ySplit="1" topLeftCell="B2" activePane="bottomRight" state="frozen"/>
      <selection pane="topRight" activeCell="B1" sqref="B1"/>
      <selection pane="bottomLeft" activeCell="A2" sqref="A2"/>
      <selection pane="bottomRight" activeCell="J11" sqref="J11"/>
    </sheetView>
  </sheetViews>
  <sheetFormatPr defaultRowHeight="15.75" x14ac:dyDescent="0.25"/>
  <cols>
    <col min="1" max="1" width="16.625" bestFit="1" customWidth="1"/>
    <col min="2" max="2" width="12.625" bestFit="1" customWidth="1"/>
    <col min="4" max="4" width="9.375" bestFit="1" customWidth="1"/>
    <col min="5" max="5" width="9.375" customWidth="1"/>
    <col min="6" max="6" width="10.5" bestFit="1" customWidth="1"/>
    <col min="14" max="14" width="9.875" bestFit="1" customWidth="1"/>
    <col min="15" max="15" width="10.25" bestFit="1" customWidth="1"/>
    <col min="16" max="16" width="10.75" bestFit="1" customWidth="1"/>
    <col min="17" max="17" width="11.75" bestFit="1" customWidth="1"/>
    <col min="19" max="19" width="14.875" style="54" bestFit="1" customWidth="1"/>
    <col min="20" max="20" width="15.875" style="54" bestFit="1" customWidth="1"/>
    <col min="26" max="29" width="9" style="166"/>
  </cols>
  <sheetData>
    <row r="1" spans="1:56" ht="47.25" x14ac:dyDescent="0.25">
      <c r="A1" s="2" t="str">
        <f>Exclosure.data.RAW!A1</f>
        <v>plot.id</v>
      </c>
      <c r="B1" s="2" t="str">
        <f>Exclosure.data.RAW!B1</f>
        <v>block.id.harvest</v>
      </c>
      <c r="C1" s="2" t="str">
        <f>Exclosure.data.RAW!C1</f>
        <v>site.id</v>
      </c>
      <c r="D1" s="2" t="str">
        <f>Exclosure.data.RAW!D1</f>
        <v>block.id</v>
      </c>
      <c r="E1" s="2" t="str">
        <f>Exclosure.data.RAW!E1</f>
        <v>stu.block.id</v>
      </c>
      <c r="F1" s="2" t="str">
        <f>Exclosure.data.RAW!F1</f>
        <v>site.name</v>
      </c>
      <c r="G1" s="2" t="str">
        <f>Exclosure.data.RAW!G1</f>
        <v>region</v>
      </c>
      <c r="H1" s="2" t="str">
        <f>Exclosure.data.RAW!H1</f>
        <v>landuse</v>
      </c>
      <c r="I1" s="78" t="str">
        <f>Exclosure.data.RAW!I1</f>
        <v>block</v>
      </c>
      <c r="J1" s="78" t="s">
        <v>1054</v>
      </c>
      <c r="K1" s="2" t="str">
        <f>Exclosure.data.RAW!K1</f>
        <v>treatment</v>
      </c>
      <c r="L1" s="2" t="str">
        <f>Exclosure.data.RAW!L1</f>
        <v>harvest</v>
      </c>
      <c r="M1" s="78" t="str">
        <f>Exclosure.data.RAW!M1</f>
        <v>wp</v>
      </c>
      <c r="N1" s="74" t="str">
        <f>Exclosure.data.RAW!N1</f>
        <v>lat</v>
      </c>
      <c r="O1" s="74" t="str">
        <f>Exclosure.data.RAW!O1</f>
        <v>long</v>
      </c>
      <c r="P1" s="73" t="str">
        <f>Exclosure.data.RAW!P1</f>
        <v>setup.date</v>
      </c>
      <c r="Q1" s="72" t="str">
        <f>Exclosure.data.RAW!Q1</f>
        <v>harvest.date</v>
      </c>
      <c r="R1" s="20" t="str">
        <f>Exclosure.data.RAW!R1</f>
        <v>growth.period</v>
      </c>
      <c r="S1" s="71" t="str">
        <f>Exclosure.data.RAW!S1</f>
        <v>rain.sum</v>
      </c>
      <c r="T1" s="71" t="str">
        <f>Exclosure.data.RAW!T1</f>
        <v>rain.acc.sum</v>
      </c>
      <c r="U1" s="65" t="str">
        <f>Exclosure.data.RAW!U1</f>
        <v>target.sp.</v>
      </c>
      <c r="V1" s="56" t="str">
        <f>Exclosure.data.RAW!V1</f>
        <v>pasture.disc.setup</v>
      </c>
      <c r="W1" s="56" t="str">
        <f>Exclosure.data.RAW!W1</f>
        <v>height. setup</v>
      </c>
      <c r="X1" s="80" t="str">
        <f>Exclosure.data.RAW!X1</f>
        <v>target.sp.cover.setup</v>
      </c>
      <c r="Y1" s="80" t="str">
        <f>Exclosure.data.RAW!Y1</f>
        <v>total.veg.cover.setup</v>
      </c>
      <c r="Z1" s="164" t="str">
        <f>Exclosure.data.RAW!AB1</f>
        <v>pasture.disc.harvest</v>
      </c>
      <c r="AA1" s="164" t="str">
        <f>Exclosure.data.RAW!AC1</f>
        <v>height.harvest</v>
      </c>
      <c r="AB1" s="164" t="str">
        <f>Exclosure.data.RAW!AD1</f>
        <v>target.sp.cover.harvest</v>
      </c>
      <c r="AC1" s="164" t="str">
        <f>Exclosure.data.RAW!AE1</f>
        <v>total.veg.cover.harvest</v>
      </c>
      <c r="AD1" s="50" t="str">
        <f>Exclosure.data.RAW!AK1</f>
        <v>biomass.target.sp.</v>
      </c>
      <c r="AE1" s="93" t="str">
        <f>Exclosure.data.RAW!AN1</f>
        <v>biomass.other.sp.</v>
      </c>
      <c r="AF1" s="169" t="str">
        <f>Exclosure.data.RAW!BO1</f>
        <v>biomass.total.g</v>
      </c>
      <c r="AG1" s="50" t="str">
        <f>Exclosure.data.RAW!AQ1</f>
        <v>N.target.SUA</v>
      </c>
      <c r="AH1" s="181" t="str">
        <f>Exclosure.data.RAW!AR1</f>
        <v>N.target.SUA.dup</v>
      </c>
      <c r="AI1" s="50" t="str">
        <f>Exclosure.data.RAW!AS1</f>
        <v>N.target.SUA.unchopped</v>
      </c>
      <c r="AJ1" s="171" t="str">
        <f>Exclosure.data.RAW!AT1</f>
        <v>N.target.NMBU</v>
      </c>
      <c r="AK1" s="171" t="str">
        <f>Exclosure.data.RAW!AU1</f>
        <v>N.target.NTNU</v>
      </c>
      <c r="AL1" s="147" t="str">
        <f>Exclosure.data.RAW!AV1</f>
        <v>P.target.SUA</v>
      </c>
      <c r="AM1" s="147" t="str">
        <f>Exclosure.data.RAW!AW1</f>
        <v>P.target.SUA.dup</v>
      </c>
      <c r="AN1" s="147" t="str">
        <f>Exclosure.data.RAW!AX1</f>
        <v>P.target.SUA.unchopped</v>
      </c>
      <c r="AO1" s="147" t="str">
        <f>Exclosure.data.RAW!AY1</f>
        <v>P.target.NMBU</v>
      </c>
      <c r="AP1" s="147" t="str">
        <f>Exclosure.data.RAW!AZ1</f>
        <v>P.target.USDM</v>
      </c>
      <c r="AQ1" s="170" t="str">
        <f>Exclosure.data.RAW!BA1</f>
        <v>N.other.SUA</v>
      </c>
      <c r="AR1" s="170" t="str">
        <f>Exclosure.data.RAW!BB1</f>
        <v>N.other.SUA.dup</v>
      </c>
      <c r="AS1" s="170" t="str">
        <f>Exclosure.data.RAW!BC1</f>
        <v>N.other.SUA.unchopped</v>
      </c>
      <c r="AT1" s="170" t="str">
        <f>Exclosure.data.RAW!BD1</f>
        <v>N.other.NMBU</v>
      </c>
      <c r="AU1" s="170" t="str">
        <f>Exclosure.data.RAW!BE1</f>
        <v>N.other.NTNU</v>
      </c>
      <c r="AV1" s="151" t="str">
        <f>Exclosure.data.RAW!BF1</f>
        <v>P.otherSUA</v>
      </c>
      <c r="AW1" s="151" t="str">
        <f>Exclosure.data.RAW!BG1</f>
        <v>P.other.SUA.dup</v>
      </c>
      <c r="AX1" s="151" t="str">
        <f>Exclosure.data.RAW!BH1</f>
        <v>P.other.SUA.unchopped</v>
      </c>
      <c r="AY1" s="151" t="str">
        <f>Exclosure.data.RAW!BI1</f>
        <v>P.other.NMBU</v>
      </c>
      <c r="AZ1" s="151" t="str">
        <f>Exclosure.data.RAW!BJ1</f>
        <v>P.other.USDM</v>
      </c>
      <c r="BA1" s="173" t="str">
        <f>Exclosure.data.RAW!BK1</f>
        <v>N.target</v>
      </c>
      <c r="BB1" s="174" t="str">
        <f>Exclosure.data.RAW!BL1</f>
        <v>P.target</v>
      </c>
      <c r="BC1" s="175" t="str">
        <f>Exclosure.data.RAW!BM1</f>
        <v>N.other</v>
      </c>
      <c r="BD1" s="176" t="str">
        <f>Exclosure.data.RAW!BN1</f>
        <v>P.other</v>
      </c>
    </row>
    <row r="2" spans="1:56" x14ac:dyDescent="0.25">
      <c r="A2" s="12" t="str">
        <f>Exclosure.data.RAW!A2</f>
        <v>WET_W_1_H0</v>
      </c>
      <c r="B2" s="12" t="str">
        <f>Exclosure.data.RAW!B2</f>
        <v>WET_W_1_H1</v>
      </c>
      <c r="C2" s="12" t="str">
        <f>Exclosure.data.RAW!C2</f>
        <v>WET_W</v>
      </c>
      <c r="D2" s="12" t="str">
        <f>Exclosure.data.RAW!D2</f>
        <v>WET_W_1</v>
      </c>
      <c r="E2" s="12" t="str">
        <f>Exclosure.data.RAW!E2</f>
        <v>WET_W_3</v>
      </c>
      <c r="F2" s="12" t="str">
        <f>Exclosure.data.RAW!F2</f>
        <v>Handajega</v>
      </c>
      <c r="G2" s="12" t="str">
        <f>Exclosure.data.RAW!G2</f>
        <v>WET</v>
      </c>
      <c r="H2" s="12" t="str">
        <f>Exclosure.data.RAW!H2</f>
        <v>W</v>
      </c>
      <c r="I2" s="22">
        <f>Exclosure.data.RAW!I2</f>
        <v>1</v>
      </c>
      <c r="J2" s="22">
        <v>3</v>
      </c>
      <c r="K2" s="12" t="str">
        <f>Exclosure.data.RAW!K2</f>
        <v>H0</v>
      </c>
      <c r="L2" s="12" t="str">
        <f>Exclosure.data.RAW!L2</f>
        <v>H0</v>
      </c>
      <c r="M2" s="22">
        <v>954</v>
      </c>
      <c r="N2" s="75">
        <f>Exclosure.data.RAW!N2</f>
        <v>-2.2724839860000001</v>
      </c>
      <c r="O2" s="75">
        <f>Exclosure.data.RAW!O2</f>
        <v>34.023325982999999</v>
      </c>
      <c r="P2" s="17">
        <f>Exclosure.data.RAW!P2</f>
        <v>42782</v>
      </c>
      <c r="Q2" s="17"/>
      <c r="R2" s="22" t="str">
        <f>Exclosure.data.RAW!R2 &amp; ""</f>
        <v/>
      </c>
      <c r="S2" s="52" t="str">
        <f>Exclosure.data.RAW!S2 &amp; ""</f>
        <v/>
      </c>
      <c r="T2" s="52" t="str">
        <f>Exclosure.data.RAW!T2 &amp; ""</f>
        <v/>
      </c>
      <c r="U2" s="66" t="str">
        <f>Exclosure.data.RAW!U2</f>
        <v>The.tri</v>
      </c>
      <c r="V2" s="167" t="str">
        <f>Exclosure.data.RAW!V2 &amp; ""</f>
        <v>3</v>
      </c>
      <c r="W2" s="167" t="str">
        <f>Exclosure.data.RAW!W2 &amp; ""</f>
        <v>2.6</v>
      </c>
      <c r="X2" s="167" t="str">
        <f>Exclosure.data.RAW!X2 &amp; ""</f>
        <v>15</v>
      </c>
      <c r="Y2" s="167" t="str">
        <f>Exclosure.data.RAW!Y2 &amp; ""</f>
        <v>50</v>
      </c>
      <c r="Z2" s="165" t="str">
        <f>Exclosure.data.RAW!AB2 &amp; ""</f>
        <v/>
      </c>
      <c r="AA2" s="165" t="str">
        <f>Exclosure.data.RAW!AC2 &amp; ""</f>
        <v/>
      </c>
      <c r="AB2" s="165" t="str">
        <f>Exclosure.data.RAW!AD2 &amp; ""</f>
        <v/>
      </c>
      <c r="AC2" s="165" t="str">
        <f>Exclosure.data.RAW!AE2 &amp; ""</f>
        <v/>
      </c>
      <c r="AD2" s="168" t="str">
        <f>Exclosure.data.RAW!AK2 &amp; ""</f>
        <v>1.83</v>
      </c>
      <c r="AE2" s="168" t="str">
        <f>Exclosure.data.RAW!AN2 &amp; ""</f>
        <v>13.97</v>
      </c>
      <c r="AF2" s="168">
        <f>Exclosure.data.RAW!BO2</f>
        <v>15.8</v>
      </c>
      <c r="AG2" s="168" t="str">
        <f>Exclosure.data.RAW!AQ2 &amp; ""</f>
        <v/>
      </c>
      <c r="AH2" s="122"/>
      <c r="AI2" s="168" t="str">
        <f>Exclosure.data.RAW!AS2 &amp; ""</f>
        <v/>
      </c>
      <c r="AJ2" s="168" t="str">
        <f>Exclosure.data.RAW!AT2 &amp; ""</f>
        <v/>
      </c>
      <c r="AK2" s="168" t="str">
        <f>Exclosure.data.RAW!AU2 &amp; ""</f>
        <v>1.86</v>
      </c>
      <c r="AL2" s="168" t="str">
        <f>Exclosure.data.RAW!AV2 &amp; ""</f>
        <v/>
      </c>
      <c r="AM2" s="168"/>
      <c r="AN2" s="168" t="str">
        <f>Exclosure.data.RAW!AX2 &amp; ""</f>
        <v/>
      </c>
      <c r="AO2" s="168" t="str">
        <f>Exclosure.data.RAW!AY2 &amp; ""</f>
        <v>0.26</v>
      </c>
      <c r="AP2" s="168" t="str">
        <f>Exclosure.data.RAW!AZ2 &amp; ""</f>
        <v>3.48</v>
      </c>
      <c r="AQ2" s="168" t="str">
        <f>Exclosure.data.RAW!BA2 &amp; ""</f>
        <v/>
      </c>
      <c r="AR2" s="168"/>
      <c r="AS2" s="168" t="str">
        <f>Exclosure.data.RAW!BC2 &amp; ""</f>
        <v/>
      </c>
      <c r="AT2" s="168" t="str">
        <f>Exclosure.data.RAW!BD2 &amp; ""</f>
        <v/>
      </c>
      <c r="AU2" s="168" t="str">
        <f>Exclosure.data.RAW!BE2 &amp; ""</f>
        <v>2.51</v>
      </c>
      <c r="AV2" s="168" t="str">
        <f>Exclosure.data.RAW!BF2 &amp; ""</f>
        <v/>
      </c>
      <c r="AW2" s="168"/>
      <c r="AX2" s="168" t="str">
        <f>Exclosure.data.RAW!BH2 &amp; ""</f>
        <v/>
      </c>
      <c r="AY2" s="168" t="str">
        <f>Exclosure.data.RAW!BI2 &amp; ""</f>
        <v>0.29</v>
      </c>
      <c r="AZ2" s="168" t="str">
        <f>Exclosure.data.RAW!BJ2 &amp; ""</f>
        <v>0.76</v>
      </c>
      <c r="BA2" s="54">
        <f>Exclosure.data.RAW!BK2</f>
        <v>1.86</v>
      </c>
      <c r="BB2" s="54">
        <f>Exclosure.data.RAW!BL2</f>
        <v>0.26</v>
      </c>
      <c r="BC2" s="54">
        <f>Exclosure.data.RAW!BM2</f>
        <v>2.5099999999999998</v>
      </c>
      <c r="BD2" s="54">
        <f>Exclosure.data.RAW!BN2</f>
        <v>0.28999999999999998</v>
      </c>
    </row>
    <row r="3" spans="1:56" x14ac:dyDescent="0.25">
      <c r="A3" s="12" t="str">
        <f>Exclosure.data.RAW!A3</f>
        <v>WET_W_2_H0</v>
      </c>
      <c r="B3" s="12" t="str">
        <f>Exclosure.data.RAW!B3</f>
        <v>WET_W_2_H1</v>
      </c>
      <c r="C3" s="12" t="str">
        <f>Exclosure.data.RAW!C3</f>
        <v>WET_W</v>
      </c>
      <c r="D3" s="12" t="str">
        <f>Exclosure.data.RAW!D3</f>
        <v>WET_W_2</v>
      </c>
      <c r="E3" s="12" t="str">
        <f>Exclosure.data.RAW!E3</f>
        <v>WET_W_4</v>
      </c>
      <c r="F3" s="12" t="str">
        <f>Exclosure.data.RAW!F3</f>
        <v>Handajega</v>
      </c>
      <c r="G3" s="12" t="str">
        <f>Exclosure.data.RAW!G3</f>
        <v>WET</v>
      </c>
      <c r="H3" s="12" t="str">
        <f>Exclosure.data.RAW!H3</f>
        <v>W</v>
      </c>
      <c r="I3" s="22">
        <f>Exclosure.data.RAW!I3</f>
        <v>2</v>
      </c>
      <c r="J3" s="22">
        <v>4</v>
      </c>
      <c r="K3" s="12" t="str">
        <f>Exclosure.data.RAW!K3</f>
        <v>H0</v>
      </c>
      <c r="L3" s="12" t="str">
        <f>Exclosure.data.RAW!L3</f>
        <v>H0</v>
      </c>
      <c r="M3" s="22">
        <f>Exclosure.data.RAW!M3</f>
        <v>953</v>
      </c>
      <c r="N3" s="75">
        <f>Exclosure.data.RAW!N3</f>
        <v>-2.2783000210000002</v>
      </c>
      <c r="O3" s="75">
        <f>Exclosure.data.RAW!O3</f>
        <v>34.024458965000001</v>
      </c>
      <c r="P3" s="17">
        <f>Exclosure.data.RAW!P3</f>
        <v>42782</v>
      </c>
      <c r="Q3" s="17"/>
      <c r="R3" s="22" t="str">
        <f>Exclosure.data.RAW!R3 &amp; ""</f>
        <v/>
      </c>
      <c r="S3" s="52" t="str">
        <f>Exclosure.data.RAW!S3 &amp; ""</f>
        <v/>
      </c>
      <c r="T3" s="52" t="str">
        <f>Exclosure.data.RAW!T3 &amp; ""</f>
        <v/>
      </c>
      <c r="U3" s="66" t="str">
        <f>Exclosure.data.RAW!U3</f>
        <v>The.tri</v>
      </c>
      <c r="V3" s="167" t="str">
        <f>Exclosure.data.RAW!V3 &amp; ""</f>
        <v/>
      </c>
      <c r="W3" s="167" t="str">
        <f>Exclosure.data.RAW!W3 &amp; ""</f>
        <v/>
      </c>
      <c r="X3" s="167" t="str">
        <f>Exclosure.data.RAW!X3 &amp; ""</f>
        <v>10</v>
      </c>
      <c r="Y3" s="167" t="str">
        <f>Exclosure.data.RAW!Y3 &amp; ""</f>
        <v>40</v>
      </c>
      <c r="Z3" s="165" t="str">
        <f>Exclosure.data.RAW!AB3 &amp; ""</f>
        <v/>
      </c>
      <c r="AA3" s="165" t="str">
        <f>Exclosure.data.RAW!AC3 &amp; ""</f>
        <v/>
      </c>
      <c r="AB3" s="165" t="str">
        <f>Exclosure.data.RAW!AD3 &amp; ""</f>
        <v/>
      </c>
      <c r="AC3" s="165" t="str">
        <f>Exclosure.data.RAW!AE3 &amp; ""</f>
        <v/>
      </c>
      <c r="AD3" s="168" t="str">
        <f>Exclosure.data.RAW!AK3 &amp; ""</f>
        <v>2.22</v>
      </c>
      <c r="AE3" s="168" t="str">
        <f>Exclosure.data.RAW!AN3 &amp; ""</f>
        <v>10.14</v>
      </c>
      <c r="AF3" s="168">
        <f>Exclosure.data.RAW!BO3</f>
        <v>12.360000000000001</v>
      </c>
      <c r="AG3" s="168" t="str">
        <f>Exclosure.data.RAW!AQ3 &amp; ""</f>
        <v/>
      </c>
      <c r="AH3" s="122"/>
      <c r="AI3" s="168" t="str">
        <f>Exclosure.data.RAW!AS3 &amp; ""</f>
        <v/>
      </c>
      <c r="AJ3" s="168" t="str">
        <f>Exclosure.data.RAW!AT3 &amp; ""</f>
        <v/>
      </c>
      <c r="AK3" s="168" t="str">
        <f>Exclosure.data.RAW!AU3 &amp; ""</f>
        <v>1.51</v>
      </c>
      <c r="AL3" s="168" t="str">
        <f>Exclosure.data.RAW!AV3 &amp; ""</f>
        <v/>
      </c>
      <c r="AM3" s="168"/>
      <c r="AN3" s="168" t="str">
        <f>Exclosure.data.RAW!AX3 &amp; ""</f>
        <v/>
      </c>
      <c r="AO3" s="168" t="str">
        <f>Exclosure.data.RAW!AY3 &amp; ""</f>
        <v>0.29</v>
      </c>
      <c r="AP3" s="168" t="str">
        <f>Exclosure.data.RAW!AZ3 &amp; ""</f>
        <v>0.94</v>
      </c>
      <c r="AQ3" s="168" t="str">
        <f>Exclosure.data.RAW!BA3 &amp; ""</f>
        <v/>
      </c>
      <c r="AR3" s="168"/>
      <c r="AS3" s="168" t="str">
        <f>Exclosure.data.RAW!BC3 &amp; ""</f>
        <v/>
      </c>
      <c r="AT3" s="168" t="str">
        <f>Exclosure.data.RAW!BD3 &amp; ""</f>
        <v/>
      </c>
      <c r="AU3" s="168" t="str">
        <f>Exclosure.data.RAW!BE3 &amp; ""</f>
        <v>1.68</v>
      </c>
      <c r="AV3" s="168" t="str">
        <f>Exclosure.data.RAW!BF3 &amp; ""</f>
        <v/>
      </c>
      <c r="AW3" s="168"/>
      <c r="AX3" s="168" t="str">
        <f>Exclosure.data.RAW!BH3 &amp; ""</f>
        <v/>
      </c>
      <c r="AY3" s="168" t="str">
        <f>Exclosure.data.RAW!BI3 &amp; ""</f>
        <v>0.31</v>
      </c>
      <c r="AZ3" s="168" t="str">
        <f>Exclosure.data.RAW!BJ3 &amp; ""</f>
        <v>0.85</v>
      </c>
      <c r="BA3" s="54">
        <f>Exclosure.data.RAW!BK3</f>
        <v>1.51</v>
      </c>
      <c r="BB3" s="54">
        <f>Exclosure.data.RAW!BL3</f>
        <v>0.28999999999999998</v>
      </c>
      <c r="BC3" s="54">
        <f>Exclosure.data.RAW!BM3</f>
        <v>1.68</v>
      </c>
      <c r="BD3" s="54">
        <f>Exclosure.data.RAW!BN3</f>
        <v>0.31</v>
      </c>
    </row>
    <row r="4" spans="1:56" x14ac:dyDescent="0.25">
      <c r="A4" s="12" t="str">
        <f>Exclosure.data.RAW!A4</f>
        <v>WET_W_3_H0</v>
      </c>
      <c r="B4" s="12" t="str">
        <f>Exclosure.data.RAW!B4</f>
        <v>WET_W_3_H1</v>
      </c>
      <c r="C4" s="12" t="str">
        <f>Exclosure.data.RAW!C4</f>
        <v>WET_W</v>
      </c>
      <c r="D4" s="12" t="str">
        <f>Exclosure.data.RAW!D4</f>
        <v>WET_W_3</v>
      </c>
      <c r="E4" s="12" t="str">
        <f>Exclosure.data.RAW!E4</f>
        <v>WET_W_1</v>
      </c>
      <c r="F4" s="12" t="str">
        <f>Exclosure.data.RAW!F4</f>
        <v>Handajega</v>
      </c>
      <c r="G4" s="12" t="str">
        <f>Exclosure.data.RAW!G4</f>
        <v>WET</v>
      </c>
      <c r="H4" s="12" t="str">
        <f>Exclosure.data.RAW!H4</f>
        <v>W</v>
      </c>
      <c r="I4" s="22">
        <f>Exclosure.data.RAW!I4</f>
        <v>3</v>
      </c>
      <c r="J4" s="22">
        <v>1</v>
      </c>
      <c r="K4" s="12" t="str">
        <f>Exclosure.data.RAW!K4</f>
        <v>H0</v>
      </c>
      <c r="L4" s="12" t="str">
        <f>Exclosure.data.RAW!L4</f>
        <v>H0</v>
      </c>
      <c r="M4" s="22">
        <f>Exclosure.data.RAW!M4</f>
        <v>951</v>
      </c>
      <c r="N4" s="75">
        <f>Exclosure.data.RAW!N4</f>
        <v>-2.2779990269999999</v>
      </c>
      <c r="O4" s="75">
        <f>Exclosure.data.RAW!O4</f>
        <v>34.027678035000001</v>
      </c>
      <c r="P4" s="17">
        <f>Exclosure.data.RAW!P4</f>
        <v>42782</v>
      </c>
      <c r="Q4" s="17"/>
      <c r="R4" s="22" t="str">
        <f>Exclosure.data.RAW!R4 &amp; ""</f>
        <v/>
      </c>
      <c r="S4" s="52" t="str">
        <f>Exclosure.data.RAW!S4 &amp; ""</f>
        <v/>
      </c>
      <c r="T4" s="52" t="str">
        <f>Exclosure.data.RAW!T4 &amp; ""</f>
        <v/>
      </c>
      <c r="U4" s="66" t="str">
        <f>Exclosure.data.RAW!U4</f>
        <v>The.tri</v>
      </c>
      <c r="V4" s="167" t="str">
        <f>Exclosure.data.RAW!V4 &amp; ""</f>
        <v>3.4</v>
      </c>
      <c r="W4" s="167" t="str">
        <f>Exclosure.data.RAW!W4 &amp; ""</f>
        <v>3.8</v>
      </c>
      <c r="X4" s="167" t="str">
        <f>Exclosure.data.RAW!X4 &amp; ""</f>
        <v>25</v>
      </c>
      <c r="Y4" s="167" t="str">
        <f>Exclosure.data.RAW!Y4 &amp; ""</f>
        <v>60</v>
      </c>
      <c r="Z4" s="165" t="str">
        <f>Exclosure.data.RAW!AB4 &amp; ""</f>
        <v/>
      </c>
      <c r="AA4" s="165" t="str">
        <f>Exclosure.data.RAW!AC4 &amp; ""</f>
        <v/>
      </c>
      <c r="AB4" s="165" t="str">
        <f>Exclosure.data.RAW!AD4 &amp; ""</f>
        <v/>
      </c>
      <c r="AC4" s="165" t="str">
        <f>Exclosure.data.RAW!AE4 &amp; ""</f>
        <v/>
      </c>
      <c r="AD4" s="168" t="str">
        <f>Exclosure.data.RAW!AK4 &amp; ""</f>
        <v>8.61</v>
      </c>
      <c r="AE4" s="168" t="str">
        <f>Exclosure.data.RAW!AN4 &amp; ""</f>
        <v>14.16</v>
      </c>
      <c r="AF4" s="168">
        <f>Exclosure.data.RAW!BO4</f>
        <v>22.77</v>
      </c>
      <c r="AG4" s="168" t="str">
        <f>Exclosure.data.RAW!AQ4 &amp; ""</f>
        <v/>
      </c>
      <c r="AH4" s="122"/>
      <c r="AI4" s="168" t="str">
        <f>Exclosure.data.RAW!AS4 &amp; ""</f>
        <v/>
      </c>
      <c r="AJ4" s="168" t="str">
        <f>Exclosure.data.RAW!AT4 &amp; ""</f>
        <v/>
      </c>
      <c r="AK4" s="168" t="str">
        <f>Exclosure.data.RAW!AU4 &amp; ""</f>
        <v>1.35</v>
      </c>
      <c r="AL4" s="168" t="str">
        <f>Exclosure.data.RAW!AV4 &amp; ""</f>
        <v/>
      </c>
      <c r="AM4" s="168"/>
      <c r="AN4" s="168" t="str">
        <f>Exclosure.data.RAW!AX4 &amp; ""</f>
        <v/>
      </c>
      <c r="AO4" s="168" t="str">
        <f>Exclosure.data.RAW!AY4 &amp; ""</f>
        <v>0.31</v>
      </c>
      <c r="AP4" s="168" t="str">
        <f>Exclosure.data.RAW!AZ4 &amp; ""</f>
        <v>0.95</v>
      </c>
      <c r="AQ4" s="168" t="str">
        <f>Exclosure.data.RAW!BA4 &amp; ""</f>
        <v/>
      </c>
      <c r="AR4" s="168"/>
      <c r="AS4" s="168" t="str">
        <f>Exclosure.data.RAW!BC4 &amp; ""</f>
        <v/>
      </c>
      <c r="AT4" s="168" t="str">
        <f>Exclosure.data.RAW!BD4 &amp; ""</f>
        <v/>
      </c>
      <c r="AU4" s="168" t="str">
        <f>Exclosure.data.RAW!BE4 &amp; ""</f>
        <v>1.18</v>
      </c>
      <c r="AV4" s="168" t="str">
        <f>Exclosure.data.RAW!BF4 &amp; ""</f>
        <v/>
      </c>
      <c r="AW4" s="168"/>
      <c r="AX4" s="168" t="str">
        <f>Exclosure.data.RAW!BH4 &amp; ""</f>
        <v/>
      </c>
      <c r="AY4" s="168" t="str">
        <f>Exclosure.data.RAW!BI4 &amp; ""</f>
        <v>0.21</v>
      </c>
      <c r="AZ4" s="168" t="str">
        <f>Exclosure.data.RAW!BJ4 &amp; ""</f>
        <v>1.01</v>
      </c>
      <c r="BA4" s="54">
        <f>Exclosure.data.RAW!BK4</f>
        <v>1.35</v>
      </c>
      <c r="BB4" s="54">
        <f>Exclosure.data.RAW!BL4</f>
        <v>0.31</v>
      </c>
      <c r="BC4" s="54">
        <f>Exclosure.data.RAW!BM4</f>
        <v>1.18</v>
      </c>
      <c r="BD4" s="54">
        <f>Exclosure.data.RAW!BN4</f>
        <v>0.21</v>
      </c>
    </row>
    <row r="5" spans="1:56" x14ac:dyDescent="0.25">
      <c r="A5" s="12" t="str">
        <f>Exclosure.data.RAW!A5</f>
        <v>WET_W_4_H0</v>
      </c>
      <c r="B5" s="12" t="str">
        <f>Exclosure.data.RAW!B5</f>
        <v>WET_W_4_H1</v>
      </c>
      <c r="C5" s="12" t="str">
        <f>Exclosure.data.RAW!C5</f>
        <v>WET_W</v>
      </c>
      <c r="D5" s="12" t="str">
        <f>Exclosure.data.RAW!D5</f>
        <v>WET_W_4</v>
      </c>
      <c r="E5" s="12" t="str">
        <f>Exclosure.data.RAW!E5</f>
        <v>WET_W_2</v>
      </c>
      <c r="F5" s="12" t="str">
        <f>Exclosure.data.RAW!F5</f>
        <v>Handajega</v>
      </c>
      <c r="G5" s="12" t="str">
        <f>Exclosure.data.RAW!G5</f>
        <v>WET</v>
      </c>
      <c r="H5" s="12" t="str">
        <f>Exclosure.data.RAW!H5</f>
        <v>W</v>
      </c>
      <c r="I5" s="22">
        <f>Exclosure.data.RAW!I5</f>
        <v>4</v>
      </c>
      <c r="J5" s="22">
        <v>2</v>
      </c>
      <c r="K5" s="12" t="str">
        <f>Exclosure.data.RAW!K5</f>
        <v>H0</v>
      </c>
      <c r="L5" s="12" t="str">
        <f>Exclosure.data.RAW!L5</f>
        <v>H0</v>
      </c>
      <c r="M5" s="22">
        <f>Exclosure.data.RAW!M5</f>
        <v>950</v>
      </c>
      <c r="N5" s="75">
        <f>Exclosure.data.RAW!N5</f>
        <v>-2.2788369660000001</v>
      </c>
      <c r="O5" s="75">
        <f>Exclosure.data.RAW!O5</f>
        <v>34.031883989999997</v>
      </c>
      <c r="P5" s="17">
        <f>Exclosure.data.RAW!P5</f>
        <v>42782</v>
      </c>
      <c r="Q5" s="17"/>
      <c r="R5" s="22" t="str">
        <f>Exclosure.data.RAW!R5 &amp; ""</f>
        <v/>
      </c>
      <c r="S5" s="52" t="str">
        <f>Exclosure.data.RAW!S5 &amp; ""</f>
        <v/>
      </c>
      <c r="T5" s="52" t="str">
        <f>Exclosure.data.RAW!T5 &amp; ""</f>
        <v/>
      </c>
      <c r="U5" s="66" t="str">
        <f>Exclosure.data.RAW!U5</f>
        <v>The.tri</v>
      </c>
      <c r="V5" s="167" t="str">
        <f>Exclosure.data.RAW!V5 &amp; ""</f>
        <v>1.5</v>
      </c>
      <c r="W5" s="167" t="str">
        <f>Exclosure.data.RAW!W5 &amp; ""</f>
        <v>2.6</v>
      </c>
      <c r="X5" s="167" t="str">
        <f>Exclosure.data.RAW!X5 &amp; ""</f>
        <v>25</v>
      </c>
      <c r="Y5" s="167" t="str">
        <f>Exclosure.data.RAW!Y5 &amp; ""</f>
        <v>70</v>
      </c>
      <c r="Z5" s="165" t="str">
        <f>Exclosure.data.RAW!AB5 &amp; ""</f>
        <v/>
      </c>
      <c r="AA5" s="165" t="str">
        <f>Exclosure.data.RAW!AC5 &amp; ""</f>
        <v/>
      </c>
      <c r="AB5" s="165" t="str">
        <f>Exclosure.data.RAW!AD5 &amp; ""</f>
        <v/>
      </c>
      <c r="AC5" s="165" t="str">
        <f>Exclosure.data.RAW!AE5 &amp; ""</f>
        <v/>
      </c>
      <c r="AD5" s="168" t="str">
        <f>Exclosure.data.RAW!AK5 &amp; ""</f>
        <v/>
      </c>
      <c r="AE5" s="168" t="str">
        <f>Exclosure.data.RAW!AN5 &amp; ""</f>
        <v>29.26</v>
      </c>
      <c r="AF5" s="168">
        <f>Exclosure.data.RAW!BO5</f>
        <v>29.26</v>
      </c>
      <c r="AG5" s="168" t="str">
        <f>Exclosure.data.RAW!AQ5 &amp; ""</f>
        <v/>
      </c>
      <c r="AH5" s="184"/>
      <c r="AI5" s="168" t="str">
        <f>Exclosure.data.RAW!AS5 &amp; ""</f>
        <v/>
      </c>
      <c r="AJ5" s="168" t="str">
        <f>Exclosure.data.RAW!AT5 &amp; ""</f>
        <v/>
      </c>
      <c r="AK5" s="168" t="str">
        <f>Exclosure.data.RAW!AU5 &amp; ""</f>
        <v/>
      </c>
      <c r="AL5" s="168" t="str">
        <f>Exclosure.data.RAW!AV5 &amp; ""</f>
        <v/>
      </c>
      <c r="AM5" s="168"/>
      <c r="AN5" s="168" t="str">
        <f>Exclosure.data.RAW!AX5 &amp; ""</f>
        <v/>
      </c>
      <c r="AO5" s="168" t="str">
        <f>Exclosure.data.RAW!AY5 &amp; ""</f>
        <v/>
      </c>
      <c r="AP5" s="168" t="str">
        <f>Exclosure.data.RAW!AZ5 &amp; ""</f>
        <v/>
      </c>
      <c r="AQ5" s="168" t="str">
        <f>Exclosure.data.RAW!BA5 &amp; ""</f>
        <v>1.65</v>
      </c>
      <c r="AR5" s="168"/>
      <c r="AS5" s="168" t="str">
        <f>Exclosure.data.RAW!BC5 &amp; ""</f>
        <v/>
      </c>
      <c r="AT5" s="168" t="str">
        <f>Exclosure.data.RAW!BD5 &amp; ""</f>
        <v/>
      </c>
      <c r="AU5" s="168" t="str">
        <f>Exclosure.data.RAW!BE5 &amp; ""</f>
        <v/>
      </c>
      <c r="AV5" s="168" t="str">
        <f>Exclosure.data.RAW!BF5 &amp; ""</f>
        <v>0.06</v>
      </c>
      <c r="AW5" s="168"/>
      <c r="AX5" s="168" t="str">
        <f>Exclosure.data.RAW!BH5 &amp; ""</f>
        <v/>
      </c>
      <c r="AY5" s="168" t="str">
        <f>Exclosure.data.RAW!BI5 &amp; ""</f>
        <v/>
      </c>
      <c r="AZ5" s="168" t="str">
        <f>Exclosure.data.RAW!BJ5 &amp; ""</f>
        <v>0.79</v>
      </c>
      <c r="BA5" s="54" t="str">
        <f>Exclosure.data.RAW!BK5</f>
        <v/>
      </c>
      <c r="BB5" s="54" t="str">
        <f>Exclosure.data.RAW!BL5</f>
        <v/>
      </c>
      <c r="BC5" s="54">
        <f>Exclosure.data.RAW!BM5</f>
        <v>1.65</v>
      </c>
      <c r="BD5" s="54">
        <f>Exclosure.data.RAW!BN5</f>
        <v>0.79</v>
      </c>
    </row>
    <row r="6" spans="1:56" x14ac:dyDescent="0.25">
      <c r="A6" s="12" t="str">
        <f>Exclosure.data.RAW!A6</f>
        <v>WET_P_1_H0</v>
      </c>
      <c r="B6" s="12" t="str">
        <f>Exclosure.data.RAW!B6</f>
        <v>WET_P_1_H1</v>
      </c>
      <c r="C6" s="12" t="str">
        <f>Exclosure.data.RAW!C6</f>
        <v>WET_P</v>
      </c>
      <c r="D6" s="12" t="str">
        <f>Exclosure.data.RAW!D6</f>
        <v>WET_P_1</v>
      </c>
      <c r="E6" s="12" t="str">
        <f>Exclosure.data.RAW!E6</f>
        <v>WET_P_1</v>
      </c>
      <c r="F6" s="12" t="str">
        <f>Exclosure.data.RAW!F6</f>
        <v>Mwantimba</v>
      </c>
      <c r="G6" s="12" t="str">
        <f>Exclosure.data.RAW!G6</f>
        <v>WET</v>
      </c>
      <c r="H6" s="12" t="str">
        <f>Exclosure.data.RAW!H6</f>
        <v>P</v>
      </c>
      <c r="I6" s="22">
        <f>Exclosure.data.RAW!I6</f>
        <v>1</v>
      </c>
      <c r="J6" s="22">
        <v>1</v>
      </c>
      <c r="K6" s="12" t="str">
        <f>Exclosure.data.RAW!K6</f>
        <v>H0</v>
      </c>
      <c r="L6" s="12" t="str">
        <f>Exclosure.data.RAW!L6</f>
        <v>H0</v>
      </c>
      <c r="M6" s="22">
        <f>Exclosure.data.RAW!M6</f>
        <v>957</v>
      </c>
      <c r="N6" s="75">
        <f>Exclosure.data.RAW!N6</f>
        <v>-2.3500519620000002</v>
      </c>
      <c r="O6" s="75">
        <f>Exclosure.data.RAW!O6</f>
        <v>34.049975992999997</v>
      </c>
      <c r="P6" s="17">
        <f>Exclosure.data.RAW!P6</f>
        <v>42783</v>
      </c>
      <c r="Q6" s="17"/>
      <c r="R6" s="22" t="str">
        <f>Exclosure.data.RAW!R6 &amp; ""</f>
        <v/>
      </c>
      <c r="S6" s="52" t="str">
        <f>Exclosure.data.RAW!S6 &amp; ""</f>
        <v/>
      </c>
      <c r="T6" s="52" t="str">
        <f>Exclosure.data.RAW!T6 &amp; ""</f>
        <v/>
      </c>
      <c r="U6" s="66" t="str">
        <f>Exclosure.data.RAW!U6</f>
        <v>Chr.ori</v>
      </c>
      <c r="V6" s="167" t="str">
        <f>Exclosure.data.RAW!V6 &amp; ""</f>
        <v>0.5</v>
      </c>
      <c r="W6" s="167" t="str">
        <f>Exclosure.data.RAW!W6 &amp; ""</f>
        <v/>
      </c>
      <c r="X6" s="167" t="str">
        <f>Exclosure.data.RAW!X6 &amp; ""</f>
        <v>0.5</v>
      </c>
      <c r="Y6" s="167" t="str">
        <f>Exclosure.data.RAW!Y6 &amp; ""</f>
        <v>5</v>
      </c>
      <c r="Z6" s="165" t="str">
        <f>Exclosure.data.RAW!AB6 &amp; ""</f>
        <v/>
      </c>
      <c r="AA6" s="165" t="str">
        <f>Exclosure.data.RAW!AC6 &amp; ""</f>
        <v/>
      </c>
      <c r="AB6" s="165" t="str">
        <f>Exclosure.data.RAW!AD6 &amp; ""</f>
        <v/>
      </c>
      <c r="AC6" s="165" t="str">
        <f>Exclosure.data.RAW!AE6 &amp; ""</f>
        <v/>
      </c>
      <c r="AD6" s="168" t="str">
        <f>Exclosure.data.RAW!AK6 &amp; ""</f>
        <v>2.42</v>
      </c>
      <c r="AE6" s="168" t="str">
        <f>Exclosure.data.RAW!AN6 &amp; ""</f>
        <v>0.86</v>
      </c>
      <c r="AF6" s="168">
        <f>Exclosure.data.RAW!BO6</f>
        <v>3.28</v>
      </c>
      <c r="AG6" s="168" t="str">
        <f>Exclosure.data.RAW!AQ6 &amp; ""</f>
        <v/>
      </c>
      <c r="AH6" s="122"/>
      <c r="AI6" s="168" t="str">
        <f>Exclosure.data.RAW!AS6 &amp; ""</f>
        <v/>
      </c>
      <c r="AJ6" s="168" t="str">
        <f>Exclosure.data.RAW!AT6 &amp; ""</f>
        <v/>
      </c>
      <c r="AK6" s="168" t="str">
        <f>Exclosure.data.RAW!AU6 &amp; ""</f>
        <v>3.06</v>
      </c>
      <c r="AL6" s="168" t="str">
        <f>Exclosure.data.RAW!AV6 &amp; ""</f>
        <v/>
      </c>
      <c r="AM6" s="168"/>
      <c r="AN6" s="168" t="str">
        <f>Exclosure.data.RAW!AX6 &amp; ""</f>
        <v/>
      </c>
      <c r="AO6" s="168" t="str">
        <f>Exclosure.data.RAW!AY6 &amp; ""</f>
        <v>0.22</v>
      </c>
      <c r="AP6" s="168" t="str">
        <f>Exclosure.data.RAW!AZ6 &amp; ""</f>
        <v>1.04</v>
      </c>
      <c r="AQ6" s="168" t="str">
        <f>Exclosure.data.RAW!BA6 &amp; ""</f>
        <v>2.21</v>
      </c>
      <c r="AR6" s="168"/>
      <c r="AS6" s="168" t="str">
        <f>Exclosure.data.RAW!BC6 &amp; ""</f>
        <v/>
      </c>
      <c r="AT6" s="168" t="str">
        <f>Exclosure.data.RAW!BD6 &amp; ""</f>
        <v/>
      </c>
      <c r="AU6" s="168" t="str">
        <f>Exclosure.data.RAW!BE6 &amp; ""</f>
        <v>2.97</v>
      </c>
      <c r="AV6" s="168" t="str">
        <f>Exclosure.data.RAW!BF6 &amp; ""</f>
        <v>0.11</v>
      </c>
      <c r="AW6" s="168"/>
      <c r="AX6" s="168" t="str">
        <f>Exclosure.data.RAW!BH6 &amp; ""</f>
        <v/>
      </c>
      <c r="AY6" s="168" t="str">
        <f>Exclosure.data.RAW!BI6 &amp; ""</f>
        <v>0.2</v>
      </c>
      <c r="AZ6" s="168" t="str">
        <f>Exclosure.data.RAW!BJ6 &amp; ""</f>
        <v/>
      </c>
      <c r="BA6" s="54">
        <f>Exclosure.data.RAW!BK6</f>
        <v>3.06</v>
      </c>
      <c r="BB6" s="54">
        <f>Exclosure.data.RAW!BL6</f>
        <v>0.22</v>
      </c>
      <c r="BC6" s="54">
        <f>Exclosure.data.RAW!BM6</f>
        <v>2.97</v>
      </c>
      <c r="BD6" s="54">
        <f>Exclosure.data.RAW!BN6</f>
        <v>0.2</v>
      </c>
    </row>
    <row r="7" spans="1:56" x14ac:dyDescent="0.25">
      <c r="A7" s="12" t="str">
        <f>Exclosure.data.RAW!A7</f>
        <v>WET_P_2_H0</v>
      </c>
      <c r="B7" s="12" t="str">
        <f>Exclosure.data.RAW!B7</f>
        <v>WET_P_2_H1</v>
      </c>
      <c r="C7" s="12" t="str">
        <f>Exclosure.data.RAW!C7</f>
        <v>WET_P</v>
      </c>
      <c r="D7" s="12" t="str">
        <f>Exclosure.data.RAW!D7</f>
        <v>WET_P_2</v>
      </c>
      <c r="E7" s="12" t="str">
        <f>Exclosure.data.RAW!E7</f>
        <v>WET_P_2</v>
      </c>
      <c r="F7" s="12" t="str">
        <f>Exclosure.data.RAW!F7</f>
        <v>Mwantimba</v>
      </c>
      <c r="G7" s="12" t="str">
        <f>Exclosure.data.RAW!G7</f>
        <v>WET</v>
      </c>
      <c r="H7" s="12" t="str">
        <f>Exclosure.data.RAW!H7</f>
        <v>P</v>
      </c>
      <c r="I7" s="22">
        <f>Exclosure.data.RAW!I7</f>
        <v>2</v>
      </c>
      <c r="J7" s="22">
        <v>2</v>
      </c>
      <c r="K7" s="12" t="str">
        <f>Exclosure.data.RAW!K7</f>
        <v>H0</v>
      </c>
      <c r="L7" s="12" t="str">
        <f>Exclosure.data.RAW!L7</f>
        <v>H0</v>
      </c>
      <c r="M7" s="22">
        <f>Exclosure.data.RAW!M7</f>
        <v>959</v>
      </c>
      <c r="N7" s="75">
        <f>Exclosure.data.RAW!N7</f>
        <v>-2.3484879830000001</v>
      </c>
      <c r="O7" s="75">
        <f>Exclosure.data.RAW!O7</f>
        <v>34.050110019999998</v>
      </c>
      <c r="P7" s="17">
        <f>Exclosure.data.RAW!P7</f>
        <v>42783</v>
      </c>
      <c r="Q7" s="17"/>
      <c r="R7" s="22" t="str">
        <f>Exclosure.data.RAW!R7 &amp; ""</f>
        <v/>
      </c>
      <c r="S7" s="52" t="str">
        <f>Exclosure.data.RAW!S7 &amp; ""</f>
        <v/>
      </c>
      <c r="T7" s="52" t="str">
        <f>Exclosure.data.RAW!T7 &amp; ""</f>
        <v/>
      </c>
      <c r="U7" s="66" t="str">
        <f>Exclosure.data.RAW!U7</f>
        <v>Chr.ori</v>
      </c>
      <c r="V7" s="167" t="str">
        <f>Exclosure.data.RAW!V7 &amp; ""</f>
        <v>0.5</v>
      </c>
      <c r="W7" s="167" t="str">
        <f>Exclosure.data.RAW!W7 &amp; ""</f>
        <v>0.8</v>
      </c>
      <c r="X7" s="167" t="str">
        <f>Exclosure.data.RAW!X7 &amp; ""</f>
        <v>0.5</v>
      </c>
      <c r="Y7" s="167" t="str">
        <f>Exclosure.data.RAW!Y7 &amp; ""</f>
        <v>15</v>
      </c>
      <c r="Z7" s="165" t="str">
        <f>Exclosure.data.RAW!AB7 &amp; ""</f>
        <v/>
      </c>
      <c r="AA7" s="165" t="str">
        <f>Exclosure.data.RAW!AC7 &amp; ""</f>
        <v/>
      </c>
      <c r="AB7" s="165" t="str">
        <f>Exclosure.data.RAW!AD7 &amp; ""</f>
        <v/>
      </c>
      <c r="AC7" s="165" t="str">
        <f>Exclosure.data.RAW!AE7 &amp; ""</f>
        <v/>
      </c>
      <c r="AD7" s="168" t="str">
        <f>Exclosure.data.RAW!AK7 &amp; ""</f>
        <v>0.69</v>
      </c>
      <c r="AE7" s="168" t="str">
        <f>Exclosure.data.RAW!AN7 &amp; ""</f>
        <v>2.52</v>
      </c>
      <c r="AF7" s="168">
        <f>Exclosure.data.RAW!BO7</f>
        <v>3.21</v>
      </c>
      <c r="AG7" s="168" t="str">
        <f>Exclosure.data.RAW!AQ7 &amp; ""</f>
        <v/>
      </c>
      <c r="AH7" s="122"/>
      <c r="AI7" s="168" t="str">
        <f>Exclosure.data.RAW!AS7 &amp; ""</f>
        <v/>
      </c>
      <c r="AJ7" s="168" t="str">
        <f>Exclosure.data.RAW!AT7 &amp; ""</f>
        <v/>
      </c>
      <c r="AK7" s="168" t="str">
        <f>Exclosure.data.RAW!AU7 &amp; ""</f>
        <v>2.12</v>
      </c>
      <c r="AL7" s="168" t="str">
        <f>Exclosure.data.RAW!AV7 &amp; ""</f>
        <v/>
      </c>
      <c r="AM7" s="168"/>
      <c r="AN7" s="168" t="str">
        <f>Exclosure.data.RAW!AX7 &amp; ""</f>
        <v/>
      </c>
      <c r="AO7" s="168" t="str">
        <f>Exclosure.data.RAW!AY7 &amp; ""</f>
        <v>0.22</v>
      </c>
      <c r="AP7" s="168" t="str">
        <f>Exclosure.data.RAW!AZ7 &amp; ""</f>
        <v/>
      </c>
      <c r="AQ7" s="168" t="str">
        <f>Exclosure.data.RAW!BA7 &amp; ""</f>
        <v/>
      </c>
      <c r="AR7" s="168"/>
      <c r="AS7" s="168" t="str">
        <f>Exclosure.data.RAW!BC7 &amp; ""</f>
        <v/>
      </c>
      <c r="AT7" s="168" t="str">
        <f>Exclosure.data.RAW!BD7 &amp; ""</f>
        <v/>
      </c>
      <c r="AU7" s="168" t="str">
        <f>Exclosure.data.RAW!BE7 &amp; ""</f>
        <v>2.14</v>
      </c>
      <c r="AV7" s="168" t="str">
        <f>Exclosure.data.RAW!BF7 &amp; ""</f>
        <v>0.05</v>
      </c>
      <c r="AW7" s="168"/>
      <c r="AX7" s="168" t="str">
        <f>Exclosure.data.RAW!BH7 &amp; ""</f>
        <v/>
      </c>
      <c r="AY7" s="168" t="str">
        <f>Exclosure.data.RAW!BI7 &amp; ""</f>
        <v>0.21</v>
      </c>
      <c r="AZ7" s="168" t="str">
        <f>Exclosure.data.RAW!BJ7 &amp; ""</f>
        <v>4.05</v>
      </c>
      <c r="BA7" s="54">
        <f>Exclosure.data.RAW!BK7</f>
        <v>2.12</v>
      </c>
      <c r="BB7" s="54">
        <f>Exclosure.data.RAW!BL7</f>
        <v>0.22</v>
      </c>
      <c r="BC7" s="54">
        <f>Exclosure.data.RAW!BM7</f>
        <v>2.14</v>
      </c>
      <c r="BD7" s="54">
        <f>Exclosure.data.RAW!BN7</f>
        <v>0.21</v>
      </c>
    </row>
    <row r="8" spans="1:56" x14ac:dyDescent="0.25">
      <c r="A8" s="12" t="str">
        <f>Exclosure.data.RAW!A8</f>
        <v>WET_P_3_H0</v>
      </c>
      <c r="B8" s="12" t="str">
        <f>Exclosure.data.RAW!B8</f>
        <v>WET_P_3_H1</v>
      </c>
      <c r="C8" s="12" t="str">
        <f>Exclosure.data.RAW!C8</f>
        <v>WET_P</v>
      </c>
      <c r="D8" s="12" t="str">
        <f>Exclosure.data.RAW!D8</f>
        <v>WET_P_3</v>
      </c>
      <c r="E8" s="12" t="str">
        <f>Exclosure.data.RAW!E8</f>
        <v>WET_P_4</v>
      </c>
      <c r="F8" s="12" t="str">
        <f>Exclosure.data.RAW!F8</f>
        <v>Mwantimba</v>
      </c>
      <c r="G8" s="12" t="str">
        <f>Exclosure.data.RAW!G8</f>
        <v>WET</v>
      </c>
      <c r="H8" s="12" t="str">
        <f>Exclosure.data.RAW!H8</f>
        <v>P</v>
      </c>
      <c r="I8" s="22">
        <f>Exclosure.data.RAW!I8</f>
        <v>3</v>
      </c>
      <c r="J8" s="22">
        <v>4</v>
      </c>
      <c r="K8" s="12" t="str">
        <f>Exclosure.data.RAW!K8</f>
        <v>H0</v>
      </c>
      <c r="L8" s="12" t="str">
        <f>Exclosure.data.RAW!L8</f>
        <v>H0</v>
      </c>
      <c r="M8" s="22">
        <f>Exclosure.data.RAW!M8</f>
        <v>1022</v>
      </c>
      <c r="N8" s="75">
        <f>Exclosure.data.RAW!N8</f>
        <v>-2.3672930339999998</v>
      </c>
      <c r="O8" s="75">
        <f>Exclosure.data.RAW!O8</f>
        <v>34.062509034000001</v>
      </c>
      <c r="P8" s="17">
        <f>Exclosure.data.RAW!P8</f>
        <v>42783</v>
      </c>
      <c r="Q8" s="17"/>
      <c r="R8" s="22" t="str">
        <f>Exclosure.data.RAW!R8 &amp; ""</f>
        <v/>
      </c>
      <c r="S8" s="52" t="str">
        <f>Exclosure.data.RAW!S8 &amp; ""</f>
        <v/>
      </c>
      <c r="T8" s="52" t="str">
        <f>Exclosure.data.RAW!T8 &amp; ""</f>
        <v/>
      </c>
      <c r="U8" s="66" t="str">
        <f>Exclosure.data.RAW!U8</f>
        <v>Chr.ori</v>
      </c>
      <c r="V8" s="167" t="str">
        <f>Exclosure.data.RAW!V8 &amp; ""</f>
        <v>1</v>
      </c>
      <c r="W8" s="167" t="str">
        <f>Exclosure.data.RAW!W8 &amp; ""</f>
        <v>1.2</v>
      </c>
      <c r="X8" s="167" t="str">
        <f>Exclosure.data.RAW!X8 &amp; ""</f>
        <v/>
      </c>
      <c r="Y8" s="167" t="str">
        <f>Exclosure.data.RAW!Y8 &amp; ""</f>
        <v/>
      </c>
      <c r="Z8" s="165" t="str">
        <f>Exclosure.data.RAW!AB8 &amp; ""</f>
        <v/>
      </c>
      <c r="AA8" s="165" t="str">
        <f>Exclosure.data.RAW!AC8 &amp; ""</f>
        <v/>
      </c>
      <c r="AB8" s="165" t="str">
        <f>Exclosure.data.RAW!AD8 &amp; ""</f>
        <v/>
      </c>
      <c r="AC8" s="165" t="str">
        <f>Exclosure.data.RAW!AE8 &amp; ""</f>
        <v/>
      </c>
      <c r="AD8" s="168" t="str">
        <f>Exclosure.data.RAW!AK8 &amp; ""</f>
        <v/>
      </c>
      <c r="AE8" s="168" t="str">
        <f>Exclosure.data.RAW!AN8 &amp; ""</f>
        <v>4.96</v>
      </c>
      <c r="AF8" s="168">
        <f>Exclosure.data.RAW!BO8</f>
        <v>4.96</v>
      </c>
      <c r="AG8" s="168" t="str">
        <f>Exclosure.data.RAW!AQ8 &amp; ""</f>
        <v/>
      </c>
      <c r="AH8" s="122"/>
      <c r="AI8" s="168" t="str">
        <f>Exclosure.data.RAW!AS8 &amp; ""</f>
        <v/>
      </c>
      <c r="AJ8" s="168" t="str">
        <f>Exclosure.data.RAW!AT8 &amp; ""</f>
        <v/>
      </c>
      <c r="AK8" s="168" t="str">
        <f>Exclosure.data.RAW!AU8 &amp; ""</f>
        <v/>
      </c>
      <c r="AL8" s="168" t="str">
        <f>Exclosure.data.RAW!AV8 &amp; ""</f>
        <v/>
      </c>
      <c r="AM8" s="168"/>
      <c r="AN8" s="168" t="str">
        <f>Exclosure.data.RAW!AX8 &amp; ""</f>
        <v/>
      </c>
      <c r="AO8" s="168" t="str">
        <f>Exclosure.data.RAW!AY8 &amp; ""</f>
        <v/>
      </c>
      <c r="AP8" s="168" t="str">
        <f>Exclosure.data.RAW!AZ8 &amp; ""</f>
        <v/>
      </c>
      <c r="AQ8" s="168" t="str">
        <f>Exclosure.data.RAW!BA8 &amp; ""</f>
        <v/>
      </c>
      <c r="AR8" s="168"/>
      <c r="AS8" s="168" t="str">
        <f>Exclosure.data.RAW!BC8 &amp; ""</f>
        <v/>
      </c>
      <c r="AT8" s="168" t="str">
        <f>Exclosure.data.RAW!BD8 &amp; ""</f>
        <v/>
      </c>
      <c r="AU8" s="168" t="str">
        <f>Exclosure.data.RAW!BE8 &amp; ""</f>
        <v>1.84</v>
      </c>
      <c r="AV8" s="168" t="str">
        <f>Exclosure.data.RAW!BF8 &amp; ""</f>
        <v>0.03</v>
      </c>
      <c r="AW8" s="168"/>
      <c r="AX8" s="168" t="str">
        <f>Exclosure.data.RAW!BH8 &amp; ""</f>
        <v/>
      </c>
      <c r="AY8" s="168" t="str">
        <f>Exclosure.data.RAW!BI8 &amp; ""</f>
        <v>0.27</v>
      </c>
      <c r="AZ8" s="168" t="str">
        <f>Exclosure.data.RAW!BJ8 &amp; ""</f>
        <v>1.03</v>
      </c>
      <c r="BA8" s="54" t="str">
        <f>Exclosure.data.RAW!BK8</f>
        <v/>
      </c>
      <c r="BB8" s="54" t="str">
        <f>Exclosure.data.RAW!BL8</f>
        <v/>
      </c>
      <c r="BC8" s="54">
        <f>Exclosure.data.RAW!BM8</f>
        <v>1.84</v>
      </c>
      <c r="BD8" s="54">
        <f>Exclosure.data.RAW!BN8</f>
        <v>0.27</v>
      </c>
    </row>
    <row r="9" spans="1:56" x14ac:dyDescent="0.25">
      <c r="A9" s="12" t="str">
        <f>Exclosure.data.RAW!A9</f>
        <v>WET_P_4_H0</v>
      </c>
      <c r="B9" s="12" t="str">
        <f>Exclosure.data.RAW!B9</f>
        <v>WET_P_4_H1</v>
      </c>
      <c r="C9" s="12" t="str">
        <f>Exclosure.data.RAW!C9</f>
        <v>WET_P</v>
      </c>
      <c r="D9" s="12" t="str">
        <f>Exclosure.data.RAW!D9</f>
        <v>WET_P_4</v>
      </c>
      <c r="E9" s="12" t="str">
        <f>Exclosure.data.RAW!E9</f>
        <v>WET_P_3</v>
      </c>
      <c r="F9" s="12" t="str">
        <f>Exclosure.data.RAW!F9</f>
        <v>Mwantimba</v>
      </c>
      <c r="G9" s="12" t="str">
        <f>Exclosure.data.RAW!G9</f>
        <v>WET</v>
      </c>
      <c r="H9" s="12" t="str">
        <f>Exclosure.data.RAW!H9</f>
        <v>P</v>
      </c>
      <c r="I9" s="22">
        <f>Exclosure.data.RAW!I9</f>
        <v>4</v>
      </c>
      <c r="J9" s="22">
        <v>3</v>
      </c>
      <c r="K9" s="12" t="str">
        <f>Exclosure.data.RAW!K9</f>
        <v>H0</v>
      </c>
      <c r="L9" s="12" t="str">
        <f>Exclosure.data.RAW!L9</f>
        <v>H0</v>
      </c>
      <c r="M9" s="22">
        <f>Exclosure.data.RAW!M9</f>
        <v>1020</v>
      </c>
      <c r="N9" s="75">
        <f>Exclosure.data.RAW!N9</f>
        <v>-2.3685700170000001</v>
      </c>
      <c r="O9" s="75">
        <f>Exclosure.data.RAW!O9</f>
        <v>34.062585980000001</v>
      </c>
      <c r="P9" s="17">
        <f>Exclosure.data.RAW!P9</f>
        <v>42789</v>
      </c>
      <c r="Q9" s="17"/>
      <c r="R9" s="22" t="str">
        <f>Exclosure.data.RAW!R9 &amp; ""</f>
        <v/>
      </c>
      <c r="S9" s="52" t="str">
        <f>Exclosure.data.RAW!S9 &amp; ""</f>
        <v/>
      </c>
      <c r="T9" s="52" t="str">
        <f>Exclosure.data.RAW!T9 &amp; ""</f>
        <v/>
      </c>
      <c r="U9" s="66" t="str">
        <f>Exclosure.data.RAW!U9</f>
        <v>Chr.ori</v>
      </c>
      <c r="V9" s="167" t="str">
        <f>Exclosure.data.RAW!V9 &amp; ""</f>
        <v/>
      </c>
      <c r="W9" s="167" t="str">
        <f>Exclosure.data.RAW!W9 &amp; ""</f>
        <v>0.7</v>
      </c>
      <c r="X9" s="167" t="str">
        <f>Exclosure.data.RAW!X9 &amp; ""</f>
        <v>12</v>
      </c>
      <c r="Y9" s="167" t="str">
        <f>Exclosure.data.RAW!Y9 &amp; ""</f>
        <v>20</v>
      </c>
      <c r="Z9" s="165" t="str">
        <f>Exclosure.data.RAW!AB9 &amp; ""</f>
        <v/>
      </c>
      <c r="AA9" s="165" t="str">
        <f>Exclosure.data.RAW!AC9 &amp; ""</f>
        <v/>
      </c>
      <c r="AB9" s="165" t="str">
        <f>Exclosure.data.RAW!AD9 &amp; ""</f>
        <v/>
      </c>
      <c r="AC9" s="165" t="str">
        <f>Exclosure.data.RAW!AE9 &amp; ""</f>
        <v/>
      </c>
      <c r="AD9" s="168" t="str">
        <f>Exclosure.data.RAW!AK9 &amp; ""</f>
        <v>1.65</v>
      </c>
      <c r="AE9" s="168" t="str">
        <f>Exclosure.data.RAW!AN9 &amp; ""</f>
        <v>2.76</v>
      </c>
      <c r="AF9" s="168">
        <f>Exclosure.data.RAW!BO9</f>
        <v>4.41</v>
      </c>
      <c r="AG9" s="168" t="str">
        <f>Exclosure.data.RAW!AQ9 &amp; ""</f>
        <v/>
      </c>
      <c r="AH9" s="122"/>
      <c r="AI9" s="168" t="str">
        <f>Exclosure.data.RAW!AS9 &amp; ""</f>
        <v/>
      </c>
      <c r="AJ9" s="168" t="str">
        <f>Exclosure.data.RAW!AT9 &amp; ""</f>
        <v/>
      </c>
      <c r="AK9" s="168" t="str">
        <f>Exclosure.data.RAW!AU9 &amp; ""</f>
        <v>2.19</v>
      </c>
      <c r="AL9" s="168" t="str">
        <f>Exclosure.data.RAW!AV9 &amp; ""</f>
        <v/>
      </c>
      <c r="AM9" s="168"/>
      <c r="AN9" s="168" t="str">
        <f>Exclosure.data.RAW!AX9 &amp; ""</f>
        <v/>
      </c>
      <c r="AO9" s="168" t="str">
        <f>Exclosure.data.RAW!AY9 &amp; ""</f>
        <v>0.29</v>
      </c>
      <c r="AP9" s="168" t="str">
        <f>Exclosure.data.RAW!AZ9 &amp; ""</f>
        <v/>
      </c>
      <c r="AQ9" s="168" t="str">
        <f>Exclosure.data.RAW!BA9 &amp; ""</f>
        <v/>
      </c>
      <c r="AR9" s="168"/>
      <c r="AS9" s="168" t="str">
        <f>Exclosure.data.RAW!BC9 &amp; ""</f>
        <v/>
      </c>
      <c r="AT9" s="168" t="str">
        <f>Exclosure.data.RAW!BD9 &amp; ""</f>
        <v/>
      </c>
      <c r="AU9" s="168" t="str">
        <f>Exclosure.data.RAW!BE9 &amp; ""</f>
        <v>1.79</v>
      </c>
      <c r="AV9" s="168" t="str">
        <f>Exclosure.data.RAW!BF9 &amp; ""</f>
        <v/>
      </c>
      <c r="AW9" s="168"/>
      <c r="AX9" s="168" t="str">
        <f>Exclosure.data.RAW!BH9 &amp; ""</f>
        <v/>
      </c>
      <c r="AY9" s="168" t="str">
        <f>Exclosure.data.RAW!BI9 &amp; ""</f>
        <v>0.23</v>
      </c>
      <c r="AZ9" s="168" t="str">
        <f>Exclosure.data.RAW!BJ9 &amp; ""</f>
        <v>1.1</v>
      </c>
      <c r="BA9" s="54">
        <f>Exclosure.data.RAW!BK9</f>
        <v>2.19</v>
      </c>
      <c r="BB9" s="54">
        <f>Exclosure.data.RAW!BL9</f>
        <v>0.28999999999999998</v>
      </c>
      <c r="BC9" s="54">
        <f>Exclosure.data.RAW!BM9</f>
        <v>1.79</v>
      </c>
      <c r="BD9" s="54">
        <f>Exclosure.data.RAW!BN9</f>
        <v>0.23</v>
      </c>
    </row>
    <row r="10" spans="1:56" x14ac:dyDescent="0.25">
      <c r="A10" s="12" t="str">
        <f>Exclosure.data.RAW!A10</f>
        <v>DRY_W_1_H0</v>
      </c>
      <c r="B10" s="12" t="str">
        <f>Exclosure.data.RAW!B10</f>
        <v>DRY_W_1_H1</v>
      </c>
      <c r="C10" s="12" t="str">
        <f>Exclosure.data.RAW!C10</f>
        <v>DRY_W</v>
      </c>
      <c r="D10" s="12" t="str">
        <f>Exclosure.data.RAW!D10</f>
        <v>DRY_W_1</v>
      </c>
      <c r="E10" s="12" t="str">
        <f>Exclosure.data.RAW!E10</f>
        <v>DRY_W_3</v>
      </c>
      <c r="F10" s="12" t="str">
        <f>Exclosure.data.RAW!F10</f>
        <v>Maswa</v>
      </c>
      <c r="G10" s="12" t="str">
        <f>Exclosure.data.RAW!G10</f>
        <v>DRY</v>
      </c>
      <c r="H10" s="12" t="str">
        <f>Exclosure.data.RAW!H10</f>
        <v>W</v>
      </c>
      <c r="I10" s="22">
        <f>Exclosure.data.RAW!I10</f>
        <v>1</v>
      </c>
      <c r="J10" s="22">
        <v>3</v>
      </c>
      <c r="K10" s="12" t="str">
        <f>Exclosure.data.RAW!K10</f>
        <v>H0</v>
      </c>
      <c r="L10" s="12" t="str">
        <f>Exclosure.data.RAW!L10</f>
        <v>H0</v>
      </c>
      <c r="M10" s="22">
        <f>Exclosure.data.RAW!M10</f>
        <v>995</v>
      </c>
      <c r="N10" s="75">
        <f>Exclosure.data.RAW!N10</f>
        <v>-3.2993320000000002</v>
      </c>
      <c r="O10" s="75">
        <f>Exclosure.data.RAW!O10</f>
        <v>34.848457965999998</v>
      </c>
      <c r="P10" s="17">
        <f>Exclosure.data.RAW!P10</f>
        <v>42785</v>
      </c>
      <c r="Q10" s="17"/>
      <c r="R10" s="22" t="str">
        <f>Exclosure.data.RAW!R10 &amp; ""</f>
        <v/>
      </c>
      <c r="S10" s="52" t="str">
        <f>Exclosure.data.RAW!S10 &amp; ""</f>
        <v/>
      </c>
      <c r="T10" s="52" t="str">
        <f>Exclosure.data.RAW!T10 &amp; ""</f>
        <v/>
      </c>
      <c r="U10" s="66" t="str">
        <f>Exclosure.data.RAW!U10</f>
        <v>Cyn.dac</v>
      </c>
      <c r="V10" s="167" t="str">
        <f>Exclosure.data.RAW!V10 &amp; ""</f>
        <v/>
      </c>
      <c r="W10" s="167" t="str">
        <f>Exclosure.data.RAW!W10 &amp; ""</f>
        <v>0.3</v>
      </c>
      <c r="X10" s="167" t="str">
        <f>Exclosure.data.RAW!X10 &amp; ""</f>
        <v>22</v>
      </c>
      <c r="Y10" s="167" t="str">
        <f>Exclosure.data.RAW!Y10 &amp; ""</f>
        <v>30</v>
      </c>
      <c r="Z10" s="165" t="str">
        <f>Exclosure.data.RAW!AB10 &amp; ""</f>
        <v/>
      </c>
      <c r="AA10" s="165" t="str">
        <f>Exclosure.data.RAW!AC10 &amp; ""</f>
        <v/>
      </c>
      <c r="AB10" s="165" t="str">
        <f>Exclosure.data.RAW!AD10 &amp; ""</f>
        <v/>
      </c>
      <c r="AC10" s="165" t="str">
        <f>Exclosure.data.RAW!AE10 &amp; ""</f>
        <v/>
      </c>
      <c r="AD10" s="168" t="str">
        <f>Exclosure.data.RAW!AK10 &amp; ""</f>
        <v>12.24</v>
      </c>
      <c r="AE10" s="168" t="str">
        <f>Exclosure.data.RAW!AN10 &amp; ""</f>
        <v>1.98</v>
      </c>
      <c r="AF10" s="168">
        <f>Exclosure.data.RAW!BO10</f>
        <v>14.22</v>
      </c>
      <c r="AG10" s="168" t="str">
        <f>Exclosure.data.RAW!AQ10 &amp; ""</f>
        <v>4.66</v>
      </c>
      <c r="AH10" s="122"/>
      <c r="AI10" s="168" t="str">
        <f>Exclosure.data.RAW!AS10 &amp; ""</f>
        <v/>
      </c>
      <c r="AJ10" s="168" t="str">
        <f>Exclosure.data.RAW!AT10 &amp; ""</f>
        <v/>
      </c>
      <c r="AK10" s="168" t="str">
        <f>Exclosure.data.RAW!AU10 &amp; ""</f>
        <v>2.18</v>
      </c>
      <c r="AL10" s="168" t="str">
        <f>Exclosure.data.RAW!AV10 &amp; ""</f>
        <v>0.15</v>
      </c>
      <c r="AM10" s="168"/>
      <c r="AN10" s="168" t="str">
        <f>Exclosure.data.RAW!AX10 &amp; ""</f>
        <v/>
      </c>
      <c r="AO10" s="168" t="str">
        <f>Exclosure.data.RAW!AY10 &amp; ""</f>
        <v>0.19</v>
      </c>
      <c r="AP10" s="168" t="str">
        <f>Exclosure.data.RAW!AZ10 &amp; ""</f>
        <v>4.02</v>
      </c>
      <c r="AQ10" s="168" t="str">
        <f>Exclosure.data.RAW!BA10 &amp; ""</f>
        <v/>
      </c>
      <c r="AR10" s="168"/>
      <c r="AS10" s="168" t="str">
        <f>Exclosure.data.RAW!BC10 &amp; ""</f>
        <v/>
      </c>
      <c r="AT10" s="168" t="str">
        <f>Exclosure.data.RAW!BD10 &amp; ""</f>
        <v/>
      </c>
      <c r="AU10" s="168" t="str">
        <f>Exclosure.data.RAW!BE10 &amp; ""</f>
        <v>2.57</v>
      </c>
      <c r="AV10" s="168" t="str">
        <f>Exclosure.data.RAW!BF10 &amp; ""</f>
        <v/>
      </c>
      <c r="AW10" s="168"/>
      <c r="AX10" s="168" t="str">
        <f>Exclosure.data.RAW!BH10 &amp; ""</f>
        <v/>
      </c>
      <c r="AY10" s="168" t="str">
        <f>Exclosure.data.RAW!BI10 &amp; ""</f>
        <v>0.33</v>
      </c>
      <c r="AZ10" s="168" t="str">
        <f>Exclosure.data.RAW!BJ10 &amp; ""</f>
        <v>0.76</v>
      </c>
      <c r="BA10" s="54">
        <f>Exclosure.data.RAW!BK10</f>
        <v>2.1800000000000002</v>
      </c>
      <c r="BB10" s="54">
        <f>Exclosure.data.RAW!BL10</f>
        <v>0.19</v>
      </c>
      <c r="BC10" s="54">
        <f>Exclosure.data.RAW!BM10</f>
        <v>2.57</v>
      </c>
      <c r="BD10" s="54">
        <f>Exclosure.data.RAW!BN10</f>
        <v>0.33</v>
      </c>
    </row>
    <row r="11" spans="1:56" x14ac:dyDescent="0.25">
      <c r="A11" s="12" t="str">
        <f>Exclosure.data.RAW!A11</f>
        <v>DRY_W_2_H0</v>
      </c>
      <c r="B11" s="12" t="str">
        <f>Exclosure.data.RAW!B11</f>
        <v>DRY_W_2_H1</v>
      </c>
      <c r="C11" s="12" t="str">
        <f>Exclosure.data.RAW!C11</f>
        <v>DRY_W</v>
      </c>
      <c r="D11" s="12" t="str">
        <f>Exclosure.data.RAW!D11</f>
        <v>DRY_W_2</v>
      </c>
      <c r="E11" s="12" t="str">
        <f>Exclosure.data.RAW!E11</f>
        <v>DRY_W_4</v>
      </c>
      <c r="F11" s="12" t="str">
        <f>Exclosure.data.RAW!F11</f>
        <v>Maswa</v>
      </c>
      <c r="G11" s="12" t="str">
        <f>Exclosure.data.RAW!G11</f>
        <v>DRY</v>
      </c>
      <c r="H11" s="12" t="str">
        <f>Exclosure.data.RAW!H11</f>
        <v>W</v>
      </c>
      <c r="I11" s="22">
        <f>Exclosure.data.RAW!I11</f>
        <v>2</v>
      </c>
      <c r="J11" s="22">
        <v>4</v>
      </c>
      <c r="K11" s="12" t="str">
        <f>Exclosure.data.RAW!K11</f>
        <v>H0</v>
      </c>
      <c r="L11" s="12" t="str">
        <f>Exclosure.data.RAW!L11</f>
        <v>H0</v>
      </c>
      <c r="M11" s="22">
        <f>Exclosure.data.RAW!M11</f>
        <v>980</v>
      </c>
      <c r="N11" s="75">
        <f>Exclosure.data.RAW!N11</f>
        <v>-3.3032679740000002</v>
      </c>
      <c r="O11" s="75">
        <f>Exclosure.data.RAW!O11</f>
        <v>34.847795963000003</v>
      </c>
      <c r="P11" s="17">
        <f>Exclosure.data.RAW!P11</f>
        <v>42785</v>
      </c>
      <c r="Q11" s="17"/>
      <c r="R11" s="22" t="str">
        <f>Exclosure.data.RAW!R11 &amp; ""</f>
        <v/>
      </c>
      <c r="S11" s="52" t="str">
        <f>Exclosure.data.RAW!S11 &amp; ""</f>
        <v/>
      </c>
      <c r="T11" s="52" t="str">
        <f>Exclosure.data.RAW!T11 &amp; ""</f>
        <v/>
      </c>
      <c r="U11" s="66" t="str">
        <f>Exclosure.data.RAW!U11</f>
        <v>Cyn.dac</v>
      </c>
      <c r="V11" s="167" t="str">
        <f>Exclosure.data.RAW!V11 &amp; ""</f>
        <v/>
      </c>
      <c r="W11" s="167" t="str">
        <f>Exclosure.data.RAW!W11 &amp; ""</f>
        <v>0.4</v>
      </c>
      <c r="X11" s="167" t="str">
        <f>Exclosure.data.RAW!X11 &amp; ""</f>
        <v>12</v>
      </c>
      <c r="Y11" s="167" t="str">
        <f>Exclosure.data.RAW!Y11 &amp; ""</f>
        <v>40</v>
      </c>
      <c r="Z11" s="165" t="str">
        <f>Exclosure.data.RAW!AB11 &amp; ""</f>
        <v/>
      </c>
      <c r="AA11" s="165" t="str">
        <f>Exclosure.data.RAW!AC11 &amp; ""</f>
        <v/>
      </c>
      <c r="AB11" s="165" t="str">
        <f>Exclosure.data.RAW!AD11 &amp; ""</f>
        <v/>
      </c>
      <c r="AC11" s="165" t="str">
        <f>Exclosure.data.RAW!AE11 &amp; ""</f>
        <v/>
      </c>
      <c r="AD11" s="168" t="str">
        <f>Exclosure.data.RAW!AK11 &amp; ""</f>
        <v>3.99</v>
      </c>
      <c r="AE11" s="168" t="str">
        <f>Exclosure.data.RAW!AN11 &amp; ""</f>
        <v>7.26</v>
      </c>
      <c r="AF11" s="168">
        <f>Exclosure.data.RAW!BO11</f>
        <v>11.25</v>
      </c>
      <c r="AG11" s="168" t="str">
        <f>Exclosure.data.RAW!AQ11 &amp; ""</f>
        <v/>
      </c>
      <c r="AH11" s="122"/>
      <c r="AI11" s="168" t="str">
        <f>Exclosure.data.RAW!AS11 &amp; ""</f>
        <v/>
      </c>
      <c r="AJ11" s="168" t="str">
        <f>Exclosure.data.RAW!AT11 &amp; ""</f>
        <v/>
      </c>
      <c r="AK11" s="168" t="str">
        <f>Exclosure.data.RAW!AU11 &amp; ""</f>
        <v>1.76</v>
      </c>
      <c r="AL11" s="168" t="str">
        <f>Exclosure.data.RAW!AV11 &amp; ""</f>
        <v/>
      </c>
      <c r="AM11" s="168"/>
      <c r="AN11" s="168" t="str">
        <f>Exclosure.data.RAW!AX11 &amp; ""</f>
        <v/>
      </c>
      <c r="AO11" s="168" t="str">
        <f>Exclosure.data.RAW!AY11 &amp; ""</f>
        <v>0.17</v>
      </c>
      <c r="AP11" s="168" t="str">
        <f>Exclosure.data.RAW!AZ11 &amp; ""</f>
        <v>3.34</v>
      </c>
      <c r="AQ11" s="168" t="str">
        <f>Exclosure.data.RAW!BA11 &amp; ""</f>
        <v/>
      </c>
      <c r="AR11" s="168"/>
      <c r="AS11" s="168" t="str">
        <f>Exclosure.data.RAW!BC11 &amp; ""</f>
        <v/>
      </c>
      <c r="AT11" s="168" t="str">
        <f>Exclosure.data.RAW!BD11 &amp; ""</f>
        <v/>
      </c>
      <c r="AU11" s="168" t="str">
        <f>Exclosure.data.RAW!BE11 &amp; ""</f>
        <v>2.85</v>
      </c>
      <c r="AV11" s="168" t="str">
        <f>Exclosure.data.RAW!BF11 &amp; ""</f>
        <v/>
      </c>
      <c r="AW11" s="168"/>
      <c r="AX11" s="168" t="str">
        <f>Exclosure.data.RAW!BH11 &amp; ""</f>
        <v/>
      </c>
      <c r="AY11" s="168" t="str">
        <f>Exclosure.data.RAW!BI11 &amp; ""</f>
        <v>0.32</v>
      </c>
      <c r="AZ11" s="168" t="str">
        <f>Exclosure.data.RAW!BJ11 &amp; ""</f>
        <v>0.41</v>
      </c>
      <c r="BA11" s="54">
        <f>Exclosure.data.RAW!BK11</f>
        <v>1.76</v>
      </c>
      <c r="BB11" s="54">
        <f>Exclosure.data.RAW!BL11</f>
        <v>0.17</v>
      </c>
      <c r="BC11" s="54">
        <f>Exclosure.data.RAW!BM11</f>
        <v>2.85</v>
      </c>
      <c r="BD11" s="54">
        <f>Exclosure.data.RAW!BN11</f>
        <v>0.32</v>
      </c>
    </row>
    <row r="12" spans="1:56" x14ac:dyDescent="0.25">
      <c r="A12" s="12" t="str">
        <f>Exclosure.data.RAW!A12</f>
        <v>DRY_W_3_H0</v>
      </c>
      <c r="B12" s="12" t="str">
        <f>Exclosure.data.RAW!B12</f>
        <v>DRY_W_3_H1</v>
      </c>
      <c r="C12" s="12" t="str">
        <f>Exclosure.data.RAW!C12</f>
        <v>DRY_W</v>
      </c>
      <c r="D12" s="12" t="str">
        <f>Exclosure.data.RAW!D12</f>
        <v>DRY_W_3</v>
      </c>
      <c r="E12" s="12" t="str">
        <f>Exclosure.data.RAW!E12</f>
        <v>DRY_W_1</v>
      </c>
      <c r="F12" s="12" t="str">
        <f>Exclosure.data.RAW!F12</f>
        <v>Maswa</v>
      </c>
      <c r="G12" s="12" t="str">
        <f>Exclosure.data.RAW!G12</f>
        <v>DRY</v>
      </c>
      <c r="H12" s="12" t="str">
        <f>Exclosure.data.RAW!H12</f>
        <v>W</v>
      </c>
      <c r="I12" s="22">
        <f>Exclosure.data.RAW!I12</f>
        <v>3</v>
      </c>
      <c r="J12" s="22">
        <v>1</v>
      </c>
      <c r="K12" s="12" t="str">
        <f>Exclosure.data.RAW!K12</f>
        <v>H0</v>
      </c>
      <c r="L12" s="12" t="str">
        <f>Exclosure.data.RAW!L12</f>
        <v>H0</v>
      </c>
      <c r="M12" s="22">
        <f>Exclosure.data.RAW!M12</f>
        <v>998</v>
      </c>
      <c r="N12" s="75">
        <f>Exclosure.data.RAW!N12</f>
        <v>-3.295644969</v>
      </c>
      <c r="O12" s="75">
        <f>Exclosure.data.RAW!O12</f>
        <v>34.852435010999997</v>
      </c>
      <c r="P12" s="17">
        <f>Exclosure.data.RAW!P12</f>
        <v>42786</v>
      </c>
      <c r="Q12" s="17"/>
      <c r="R12" s="22" t="str">
        <f>Exclosure.data.RAW!R12 &amp; ""</f>
        <v/>
      </c>
      <c r="S12" s="52" t="str">
        <f>Exclosure.data.RAW!S12 &amp; ""</f>
        <v/>
      </c>
      <c r="T12" s="52" t="str">
        <f>Exclosure.data.RAW!T12 &amp; ""</f>
        <v/>
      </c>
      <c r="U12" s="66" t="str">
        <f>Exclosure.data.RAW!U12</f>
        <v>Cyn.dac</v>
      </c>
      <c r="V12" s="167" t="str">
        <f>Exclosure.data.RAW!V12 &amp; ""</f>
        <v/>
      </c>
      <c r="W12" s="167" t="str">
        <f>Exclosure.data.RAW!W12 &amp; ""</f>
        <v>0.4</v>
      </c>
      <c r="X12" s="167" t="str">
        <f>Exclosure.data.RAW!X12 &amp; ""</f>
        <v>8</v>
      </c>
      <c r="Y12" s="167" t="str">
        <f>Exclosure.data.RAW!Y12 &amp; ""</f>
        <v>30</v>
      </c>
      <c r="Z12" s="165" t="str">
        <f>Exclosure.data.RAW!AB12 &amp; ""</f>
        <v/>
      </c>
      <c r="AA12" s="165" t="str">
        <f>Exclosure.data.RAW!AC12 &amp; ""</f>
        <v/>
      </c>
      <c r="AB12" s="165" t="str">
        <f>Exclosure.data.RAW!AD12 &amp; ""</f>
        <v/>
      </c>
      <c r="AC12" s="165" t="str">
        <f>Exclosure.data.RAW!AE12 &amp; ""</f>
        <v/>
      </c>
      <c r="AD12" s="168" t="str">
        <f>Exclosure.data.RAW!AK12 &amp; ""</f>
        <v>2.42</v>
      </c>
      <c r="AE12" s="168" t="str">
        <f>Exclosure.data.RAW!AN12 &amp; ""</f>
        <v>11.05</v>
      </c>
      <c r="AF12" s="168">
        <f>Exclosure.data.RAW!BO12</f>
        <v>13.47</v>
      </c>
      <c r="AG12" s="168" t="str">
        <f>Exclosure.data.RAW!AQ12 &amp; ""</f>
        <v/>
      </c>
      <c r="AH12" s="122"/>
      <c r="AI12" s="168" t="str">
        <f>Exclosure.data.RAW!AS12 &amp; ""</f>
        <v/>
      </c>
      <c r="AJ12" s="168" t="str">
        <f>Exclosure.data.RAW!AT12 &amp; ""</f>
        <v/>
      </c>
      <c r="AK12" s="168" t="str">
        <f>Exclosure.data.RAW!AU12 &amp; ""</f>
        <v>2.32</v>
      </c>
      <c r="AL12" s="168" t="str">
        <f>Exclosure.data.RAW!AV12 &amp; ""</f>
        <v/>
      </c>
      <c r="AM12" s="168"/>
      <c r="AN12" s="168" t="str">
        <f>Exclosure.data.RAW!AX12 &amp; ""</f>
        <v/>
      </c>
      <c r="AO12" s="168" t="str">
        <f>Exclosure.data.RAW!AY12 &amp; ""</f>
        <v>0.23</v>
      </c>
      <c r="AP12" s="168" t="str">
        <f>Exclosure.data.RAW!AZ12 &amp; ""</f>
        <v>3.34</v>
      </c>
      <c r="AQ12" s="168" t="str">
        <f>Exclosure.data.RAW!BA12 &amp; ""</f>
        <v>5.57</v>
      </c>
      <c r="AR12" s="168"/>
      <c r="AS12" s="168" t="str">
        <f>Exclosure.data.RAW!BC12 &amp; ""</f>
        <v/>
      </c>
      <c r="AT12" s="168" t="str">
        <f>Exclosure.data.RAW!BD12 &amp; ""</f>
        <v/>
      </c>
      <c r="AU12" s="168" t="str">
        <f>Exclosure.data.RAW!BE12 &amp; ""</f>
        <v/>
      </c>
      <c r="AV12" s="168" t="str">
        <f>Exclosure.data.RAW!BF12 &amp; ""</f>
        <v>0.21</v>
      </c>
      <c r="AW12" s="168"/>
      <c r="AX12" s="168" t="str">
        <f>Exclosure.data.RAW!BH12 &amp; ""</f>
        <v/>
      </c>
      <c r="AY12" s="168" t="str">
        <f>Exclosure.data.RAW!BI12 &amp; ""</f>
        <v/>
      </c>
      <c r="AZ12" s="168" t="str">
        <f>Exclosure.data.RAW!BJ12 &amp; ""</f>
        <v>1.36</v>
      </c>
      <c r="BA12" s="54">
        <f>Exclosure.data.RAW!BK12</f>
        <v>2.3199999999999998</v>
      </c>
      <c r="BB12" s="54">
        <f>Exclosure.data.RAW!BL12</f>
        <v>0.23</v>
      </c>
      <c r="BC12" s="54">
        <f>Exclosure.data.RAW!BM12</f>
        <v>5.57</v>
      </c>
      <c r="BD12" s="54">
        <f>Exclosure.data.RAW!BN12</f>
        <v>1.36</v>
      </c>
    </row>
    <row r="13" spans="1:56" x14ac:dyDescent="0.25">
      <c r="A13" s="12" t="str">
        <f>Exclosure.data.RAW!A13</f>
        <v>DRY_W_4_H0</v>
      </c>
      <c r="B13" s="12" t="str">
        <f>Exclosure.data.RAW!B13</f>
        <v>DRY_W_4_H1</v>
      </c>
      <c r="C13" s="12" t="str">
        <f>Exclosure.data.RAW!C13</f>
        <v>DRY_W</v>
      </c>
      <c r="D13" s="12" t="str">
        <f>Exclosure.data.RAW!D13</f>
        <v>DRY_W_4</v>
      </c>
      <c r="E13" s="12" t="str">
        <f>Exclosure.data.RAW!E13</f>
        <v>DRY_W_2</v>
      </c>
      <c r="F13" s="12" t="str">
        <f>Exclosure.data.RAW!F13</f>
        <v>Maswa</v>
      </c>
      <c r="G13" s="12" t="str">
        <f>Exclosure.data.RAW!G13</f>
        <v>DRY</v>
      </c>
      <c r="H13" s="12" t="str">
        <f>Exclosure.data.RAW!H13</f>
        <v>W</v>
      </c>
      <c r="I13" s="22">
        <f>Exclosure.data.RAW!I13</f>
        <v>4</v>
      </c>
      <c r="J13" s="22">
        <v>2</v>
      </c>
      <c r="K13" s="12" t="str">
        <f>Exclosure.data.RAW!K13</f>
        <v>H0</v>
      </c>
      <c r="L13" s="12" t="str">
        <f>Exclosure.data.RAW!L13</f>
        <v>H0</v>
      </c>
      <c r="M13" s="22">
        <f>Exclosure.data.RAW!M13</f>
        <v>1000</v>
      </c>
      <c r="N13" s="75">
        <f>Exclosure.data.RAW!N13</f>
        <v>-3.296013018</v>
      </c>
      <c r="O13" s="75">
        <f>Exclosure.data.RAW!O13</f>
        <v>34.854326974999999</v>
      </c>
      <c r="P13" s="17">
        <f>Exclosure.data.RAW!P13</f>
        <v>42786</v>
      </c>
      <c r="Q13" s="17"/>
      <c r="R13" s="22" t="str">
        <f>Exclosure.data.RAW!R13 &amp; ""</f>
        <v/>
      </c>
      <c r="S13" s="52" t="str">
        <f>Exclosure.data.RAW!S13 &amp; ""</f>
        <v/>
      </c>
      <c r="T13" s="52" t="str">
        <f>Exclosure.data.RAW!T13 &amp; ""</f>
        <v/>
      </c>
      <c r="U13" s="66" t="str">
        <f>Exclosure.data.RAW!U13</f>
        <v>Cyn.dac</v>
      </c>
      <c r="V13" s="167" t="str">
        <f>Exclosure.data.RAW!V13 &amp; ""</f>
        <v/>
      </c>
      <c r="W13" s="167" t="str">
        <f>Exclosure.data.RAW!W13 &amp; ""</f>
        <v>0.4</v>
      </c>
      <c r="X13" s="167" t="str">
        <f>Exclosure.data.RAW!X13 &amp; ""</f>
        <v>10</v>
      </c>
      <c r="Y13" s="167" t="str">
        <f>Exclosure.data.RAW!Y13 &amp; ""</f>
        <v>40</v>
      </c>
      <c r="Z13" s="165" t="str">
        <f>Exclosure.data.RAW!AB13 &amp; ""</f>
        <v/>
      </c>
      <c r="AA13" s="165" t="str">
        <f>Exclosure.data.RAW!AC13 &amp; ""</f>
        <v/>
      </c>
      <c r="AB13" s="165" t="str">
        <f>Exclosure.data.RAW!AD13 &amp; ""</f>
        <v/>
      </c>
      <c r="AC13" s="165" t="str">
        <f>Exclosure.data.RAW!AE13 &amp; ""</f>
        <v/>
      </c>
      <c r="AD13" s="168" t="str">
        <f>Exclosure.data.RAW!AK13 &amp; ""</f>
        <v>1.47</v>
      </c>
      <c r="AE13" s="168" t="str">
        <f>Exclosure.data.RAW!AN13 &amp; ""</f>
        <v>13.36</v>
      </c>
      <c r="AF13" s="168">
        <f>Exclosure.data.RAW!BO13</f>
        <v>14.83</v>
      </c>
      <c r="AG13" s="168" t="str">
        <f>Exclosure.data.RAW!AQ13 &amp; ""</f>
        <v/>
      </c>
      <c r="AH13" s="122"/>
      <c r="AI13" s="168" t="str">
        <f>Exclosure.data.RAW!AS13 &amp; ""</f>
        <v/>
      </c>
      <c r="AJ13" s="168" t="str">
        <f>Exclosure.data.RAW!AT13 &amp; ""</f>
        <v/>
      </c>
      <c r="AK13" s="168" t="str">
        <f>Exclosure.data.RAW!AU13 &amp; ""</f>
        <v>2.03</v>
      </c>
      <c r="AL13" s="168" t="str">
        <f>Exclosure.data.RAW!AV13 &amp; ""</f>
        <v/>
      </c>
      <c r="AM13" s="168"/>
      <c r="AN13" s="168" t="str">
        <f>Exclosure.data.RAW!AX13 &amp; ""</f>
        <v/>
      </c>
      <c r="AO13" s="168" t="str">
        <f>Exclosure.data.RAW!AY13 &amp; ""</f>
        <v>0.24</v>
      </c>
      <c r="AP13" s="168" t="str">
        <f>Exclosure.data.RAW!AZ13 &amp; ""</f>
        <v/>
      </c>
      <c r="AQ13" s="168" t="str">
        <f>Exclosure.data.RAW!BA13 &amp; ""</f>
        <v/>
      </c>
      <c r="AR13" s="168"/>
      <c r="AS13" s="168" t="str">
        <f>Exclosure.data.RAW!BC13 &amp; ""</f>
        <v/>
      </c>
      <c r="AT13" s="168" t="str">
        <f>Exclosure.data.RAW!BD13 &amp; ""</f>
        <v/>
      </c>
      <c r="AU13" s="168" t="str">
        <f>Exclosure.data.RAW!BE13 &amp; ""</f>
        <v>2.53</v>
      </c>
      <c r="AV13" s="168" t="str">
        <f>Exclosure.data.RAW!BF13 &amp; ""</f>
        <v/>
      </c>
      <c r="AW13" s="168"/>
      <c r="AX13" s="168" t="str">
        <f>Exclosure.data.RAW!BH13 &amp; ""</f>
        <v/>
      </c>
      <c r="AY13" s="168" t="str">
        <f>Exclosure.data.RAW!BI13 &amp; ""</f>
        <v>0.38</v>
      </c>
      <c r="AZ13" s="168" t="str">
        <f>Exclosure.data.RAW!BJ13 &amp; ""</f>
        <v>0.87</v>
      </c>
      <c r="BA13" s="54">
        <f>Exclosure.data.RAW!BK13</f>
        <v>2.0299999999999998</v>
      </c>
      <c r="BB13" s="54">
        <f>Exclosure.data.RAW!BL13</f>
        <v>0.24</v>
      </c>
      <c r="BC13" s="54">
        <f>Exclosure.data.RAW!BM13</f>
        <v>2.5299999999999998</v>
      </c>
      <c r="BD13" s="54">
        <f>Exclosure.data.RAW!BN13</f>
        <v>0.38</v>
      </c>
    </row>
    <row r="14" spans="1:56" x14ac:dyDescent="0.25">
      <c r="A14" s="12" t="str">
        <f>Exclosure.data.RAW!A14</f>
        <v>DRY_P_1_H0</v>
      </c>
      <c r="B14" s="12" t="str">
        <f>Exclosure.data.RAW!B14</f>
        <v>DRY_P_1_H1</v>
      </c>
      <c r="C14" s="12" t="str">
        <f>Exclosure.data.RAW!C14</f>
        <v>DRY_P</v>
      </c>
      <c r="D14" s="12" t="str">
        <f>Exclosure.data.RAW!D14</f>
        <v>DRY_P_1</v>
      </c>
      <c r="E14" s="12" t="str">
        <f>Exclosure.data.RAW!E14</f>
        <v>DRY_P_2</v>
      </c>
      <c r="F14" s="12" t="str">
        <f>Exclosure.data.RAW!F14</f>
        <v>Makao</v>
      </c>
      <c r="G14" s="12" t="str">
        <f>Exclosure.data.RAW!G14</f>
        <v>DRY</v>
      </c>
      <c r="H14" s="12" t="str">
        <f>Exclosure.data.RAW!H14</f>
        <v>P</v>
      </c>
      <c r="I14" s="22">
        <f>Exclosure.data.RAW!I14</f>
        <v>1</v>
      </c>
      <c r="J14" s="22">
        <v>2</v>
      </c>
      <c r="K14" s="12" t="str">
        <f>Exclosure.data.RAW!K14</f>
        <v>H0</v>
      </c>
      <c r="L14" s="12" t="str">
        <f>Exclosure.data.RAW!L14</f>
        <v>H0</v>
      </c>
      <c r="M14" s="22">
        <f>Exclosure.data.RAW!M14</f>
        <v>1009</v>
      </c>
      <c r="N14" s="75">
        <f>Exclosure.data.RAW!N14</f>
        <v>-3.3032119830000002</v>
      </c>
      <c r="O14" s="75">
        <f>Exclosure.data.RAW!O14</f>
        <v>34.847736032999997</v>
      </c>
      <c r="P14" s="17">
        <f>Exclosure.data.RAW!P14</f>
        <v>42787</v>
      </c>
      <c r="Q14" s="17"/>
      <c r="R14" s="22" t="str">
        <f>Exclosure.data.RAW!R14 &amp; ""</f>
        <v/>
      </c>
      <c r="S14" s="52" t="str">
        <f>Exclosure.data.RAW!S14 &amp; ""</f>
        <v/>
      </c>
      <c r="T14" s="52" t="str">
        <f>Exclosure.data.RAW!T14 &amp; ""</f>
        <v/>
      </c>
      <c r="U14" s="66" t="str">
        <f>Exclosure.data.RAW!U14</f>
        <v>Chl.pyc</v>
      </c>
      <c r="V14" s="167" t="str">
        <f>Exclosure.data.RAW!V14 &amp; ""</f>
        <v>1.4</v>
      </c>
      <c r="W14" s="167" t="str">
        <f>Exclosure.data.RAW!W14 &amp; ""</f>
        <v>3.1</v>
      </c>
      <c r="X14" s="167" t="str">
        <f>Exclosure.data.RAW!X14 &amp; ""</f>
        <v>10</v>
      </c>
      <c r="Y14" s="167" t="str">
        <f>Exclosure.data.RAW!Y14 &amp; ""</f>
        <v>50</v>
      </c>
      <c r="Z14" s="165" t="str">
        <f>Exclosure.data.RAW!AB14 &amp; ""</f>
        <v/>
      </c>
      <c r="AA14" s="165" t="str">
        <f>Exclosure.data.RAW!AC14 &amp; ""</f>
        <v/>
      </c>
      <c r="AB14" s="165" t="str">
        <f>Exclosure.data.RAW!AD14 &amp; ""</f>
        <v/>
      </c>
      <c r="AC14" s="165" t="str">
        <f>Exclosure.data.RAW!AE14 &amp; ""</f>
        <v/>
      </c>
      <c r="AD14" s="168" t="str">
        <f>Exclosure.data.RAW!AK14 &amp; ""</f>
        <v>2.03</v>
      </c>
      <c r="AE14" s="168" t="str">
        <f>Exclosure.data.RAW!AN14 &amp; ""</f>
        <v>11.73</v>
      </c>
      <c r="AF14" s="168">
        <f>Exclosure.data.RAW!BO14</f>
        <v>13.76</v>
      </c>
      <c r="AG14" s="168" t="str">
        <f>Exclosure.data.RAW!AQ14 &amp; ""</f>
        <v/>
      </c>
      <c r="AH14" s="122"/>
      <c r="AI14" s="168" t="str">
        <f>Exclosure.data.RAW!AS14 &amp; ""</f>
        <v/>
      </c>
      <c r="AJ14" s="168" t="str">
        <f>Exclosure.data.RAW!AT14 &amp; ""</f>
        <v>2.21</v>
      </c>
      <c r="AK14" s="168" t="str">
        <f>Exclosure.data.RAW!AU14 &amp; ""</f>
        <v/>
      </c>
      <c r="AL14" s="168" t="str">
        <f>Exclosure.data.RAW!AV14 &amp; ""</f>
        <v/>
      </c>
      <c r="AM14" s="168"/>
      <c r="AN14" s="168" t="str">
        <f>Exclosure.data.RAW!AX14 &amp; ""</f>
        <v/>
      </c>
      <c r="AO14" s="168" t="str">
        <f>Exclosure.data.RAW!AY14 &amp; ""</f>
        <v>0.25</v>
      </c>
      <c r="AP14" s="168" t="str">
        <f>Exclosure.data.RAW!AZ14 &amp; ""</f>
        <v>2.43</v>
      </c>
      <c r="AQ14" s="168" t="str">
        <f>Exclosure.data.RAW!BA14 &amp; ""</f>
        <v>2.14</v>
      </c>
      <c r="AR14" s="168"/>
      <c r="AS14" s="168" t="str">
        <f>Exclosure.data.RAW!BC14 &amp; ""</f>
        <v/>
      </c>
      <c r="AT14" s="168" t="str">
        <f>Exclosure.data.RAW!BD14 &amp; ""</f>
        <v/>
      </c>
      <c r="AU14" s="168" t="str">
        <f>Exclosure.data.RAW!BE14 &amp; ""</f>
        <v/>
      </c>
      <c r="AV14" s="168" t="str">
        <f>Exclosure.data.RAW!BF14 &amp; ""</f>
        <v>0.16</v>
      </c>
      <c r="AW14" s="168"/>
      <c r="AX14" s="168" t="str">
        <f>Exclosure.data.RAW!BH14 &amp; ""</f>
        <v/>
      </c>
      <c r="AY14" s="168" t="str">
        <f>Exclosure.data.RAW!BI14 &amp; ""</f>
        <v/>
      </c>
      <c r="AZ14" s="168" t="str">
        <f>Exclosure.data.RAW!BJ14 &amp; ""</f>
        <v>1.15</v>
      </c>
      <c r="BA14" s="54">
        <f>Exclosure.data.RAW!BK14</f>
        <v>2.21</v>
      </c>
      <c r="BB14" s="54">
        <f>Exclosure.data.RAW!BL14</f>
        <v>0.25</v>
      </c>
      <c r="BC14" s="54">
        <f>Exclosure.data.RAW!BM14</f>
        <v>2.14</v>
      </c>
      <c r="BD14" s="54">
        <f>Exclosure.data.RAW!BN14</f>
        <v>1.1499999999999999</v>
      </c>
    </row>
    <row r="15" spans="1:56" x14ac:dyDescent="0.25">
      <c r="A15" s="12" t="str">
        <f>Exclosure.data.RAW!A15</f>
        <v>DRY_P_2_H0</v>
      </c>
      <c r="B15" s="12" t="str">
        <f>Exclosure.data.RAW!B15</f>
        <v>DRY_P_2_H1</v>
      </c>
      <c r="C15" s="12" t="str">
        <f>Exclosure.data.RAW!C15</f>
        <v>DRY_P</v>
      </c>
      <c r="D15" s="12" t="str">
        <f>Exclosure.data.RAW!D15</f>
        <v>DRY_P_2</v>
      </c>
      <c r="E15" s="12" t="str">
        <f>Exclosure.data.RAW!E15</f>
        <v>DRY_P_3</v>
      </c>
      <c r="F15" s="12" t="str">
        <f>Exclosure.data.RAW!F15</f>
        <v>Makao</v>
      </c>
      <c r="G15" s="12" t="str">
        <f>Exclosure.data.RAW!G15</f>
        <v>DRY</v>
      </c>
      <c r="H15" s="12" t="str">
        <f>Exclosure.data.RAW!H15</f>
        <v>P</v>
      </c>
      <c r="I15" s="22">
        <f>Exclosure.data.RAW!I15</f>
        <v>2</v>
      </c>
      <c r="J15" s="22">
        <v>3</v>
      </c>
      <c r="K15" s="12" t="str">
        <f>Exclosure.data.RAW!K15</f>
        <v>H0</v>
      </c>
      <c r="L15" s="12" t="str">
        <f>Exclosure.data.RAW!L15</f>
        <v>H0</v>
      </c>
      <c r="M15" s="22">
        <f>Exclosure.data.RAW!M15</f>
        <v>1006</v>
      </c>
      <c r="N15" s="75">
        <f>Exclosure.data.RAW!N15</f>
        <v>-3.40842599</v>
      </c>
      <c r="O15" s="75">
        <f>Exclosure.data.RAW!O15</f>
        <v>34.850243982000002</v>
      </c>
      <c r="P15" s="17">
        <f>Exclosure.data.RAW!P15</f>
        <v>42787</v>
      </c>
      <c r="Q15" s="17"/>
      <c r="R15" s="22" t="str">
        <f>Exclosure.data.RAW!R15 &amp; ""</f>
        <v/>
      </c>
      <c r="S15" s="52" t="str">
        <f>Exclosure.data.RAW!S15 &amp; ""</f>
        <v/>
      </c>
      <c r="T15" s="52" t="str">
        <f>Exclosure.data.RAW!T15 &amp; ""</f>
        <v/>
      </c>
      <c r="U15" s="66" t="str">
        <f>Exclosure.data.RAW!U15</f>
        <v>Chl.pyc</v>
      </c>
      <c r="V15" s="167" t="str">
        <f>Exclosure.data.RAW!V15 &amp; ""</f>
        <v>0.5</v>
      </c>
      <c r="W15" s="167" t="str">
        <f>Exclosure.data.RAW!W15 &amp; ""</f>
        <v>1.3</v>
      </c>
      <c r="X15" s="167" t="str">
        <f>Exclosure.data.RAW!X15 &amp; ""</f>
        <v>27</v>
      </c>
      <c r="Y15" s="167" t="str">
        <f>Exclosure.data.RAW!Y15 &amp; ""</f>
        <v>45</v>
      </c>
      <c r="Z15" s="165" t="str">
        <f>Exclosure.data.RAW!AB15 &amp; ""</f>
        <v/>
      </c>
      <c r="AA15" s="165" t="str">
        <f>Exclosure.data.RAW!AC15 &amp; ""</f>
        <v/>
      </c>
      <c r="AB15" s="165" t="str">
        <f>Exclosure.data.RAW!AD15 &amp; ""</f>
        <v/>
      </c>
      <c r="AC15" s="165" t="str">
        <f>Exclosure.data.RAW!AE15 &amp; ""</f>
        <v/>
      </c>
      <c r="AD15" s="168" t="str">
        <f>Exclosure.data.RAW!AK15 &amp; ""</f>
        <v>5.9</v>
      </c>
      <c r="AE15" s="168" t="str">
        <f>Exclosure.data.RAW!AN15 &amp; ""</f>
        <v>4.22</v>
      </c>
      <c r="AF15" s="168">
        <f>Exclosure.data.RAW!BO15</f>
        <v>10.120000000000001</v>
      </c>
      <c r="AG15" s="168" t="str">
        <f>Exclosure.data.RAW!AQ15 &amp; ""</f>
        <v/>
      </c>
      <c r="AH15" s="122"/>
      <c r="AI15" s="168" t="str">
        <f>Exclosure.data.RAW!AS15 &amp; ""</f>
        <v/>
      </c>
      <c r="AJ15" s="168" t="str">
        <f>Exclosure.data.RAW!AT15 &amp; ""</f>
        <v/>
      </c>
      <c r="AK15" s="168" t="str">
        <f>Exclosure.data.RAW!AU15 &amp; ""</f>
        <v>2.62</v>
      </c>
      <c r="AL15" s="168" t="str">
        <f>Exclosure.data.RAW!AV15 &amp; ""</f>
        <v/>
      </c>
      <c r="AM15" s="168"/>
      <c r="AN15" s="168" t="str">
        <f>Exclosure.data.RAW!AX15 &amp; ""</f>
        <v/>
      </c>
      <c r="AO15" s="168" t="str">
        <f>Exclosure.data.RAW!AY15 &amp; ""</f>
        <v>0.34</v>
      </c>
      <c r="AP15" s="168" t="str">
        <f>Exclosure.data.RAW!AZ15 &amp; ""</f>
        <v>0.69</v>
      </c>
      <c r="AQ15" s="168" t="str">
        <f>Exclosure.data.RAW!BA15 &amp; ""</f>
        <v/>
      </c>
      <c r="AR15" s="168"/>
      <c r="AS15" s="168" t="str">
        <f>Exclosure.data.RAW!BC15 &amp; ""</f>
        <v/>
      </c>
      <c r="AT15" s="168" t="str">
        <f>Exclosure.data.RAW!BD15 &amp; ""</f>
        <v>3.02</v>
      </c>
      <c r="AU15" s="168" t="str">
        <f>Exclosure.data.RAW!BE15 &amp; ""</f>
        <v/>
      </c>
      <c r="AV15" s="168" t="str">
        <f>Exclosure.data.RAW!BF15 &amp; ""</f>
        <v/>
      </c>
      <c r="AW15" s="168"/>
      <c r="AX15" s="168" t="str">
        <f>Exclosure.data.RAW!BH15 &amp; ""</f>
        <v/>
      </c>
      <c r="AY15" s="168" t="str">
        <f>Exclosure.data.RAW!BI15 &amp; ""</f>
        <v>0.37</v>
      </c>
      <c r="AZ15" s="168" t="str">
        <f>Exclosure.data.RAW!BJ15 &amp; ""</f>
        <v>1.4</v>
      </c>
      <c r="BA15" s="54">
        <f>Exclosure.data.RAW!BK15</f>
        <v>2.62</v>
      </c>
      <c r="BB15" s="54">
        <f>Exclosure.data.RAW!BL15</f>
        <v>0.34</v>
      </c>
      <c r="BC15" s="54">
        <f>Exclosure.data.RAW!BM15</f>
        <v>3.02</v>
      </c>
      <c r="BD15" s="54">
        <f>Exclosure.data.RAW!BN15</f>
        <v>0.37</v>
      </c>
    </row>
    <row r="16" spans="1:56" x14ac:dyDescent="0.25">
      <c r="A16" s="12" t="str">
        <f>Exclosure.data.RAW!A16</f>
        <v>DRY_P_3_H0</v>
      </c>
      <c r="B16" s="12" t="str">
        <f>Exclosure.data.RAW!B16</f>
        <v>DRY_P_3_H1</v>
      </c>
      <c r="C16" s="12" t="str">
        <f>Exclosure.data.RAW!C16</f>
        <v>DRY_P</v>
      </c>
      <c r="D16" s="12" t="str">
        <f>Exclosure.data.RAW!D16</f>
        <v>DRY_P_3</v>
      </c>
      <c r="E16" s="12" t="str">
        <f>Exclosure.data.RAW!E16</f>
        <v>DRY_P_1</v>
      </c>
      <c r="F16" s="12" t="str">
        <f>Exclosure.data.RAW!F16</f>
        <v>Makao</v>
      </c>
      <c r="G16" s="12" t="str">
        <f>Exclosure.data.RAW!G16</f>
        <v>DRY</v>
      </c>
      <c r="H16" s="12" t="str">
        <f>Exclosure.data.RAW!H16</f>
        <v>P</v>
      </c>
      <c r="I16" s="22">
        <f>Exclosure.data.RAW!I16</f>
        <v>3</v>
      </c>
      <c r="J16" s="22">
        <v>1</v>
      </c>
      <c r="K16" s="12" t="str">
        <f>Exclosure.data.RAW!K16</f>
        <v>H0</v>
      </c>
      <c r="L16" s="12" t="str">
        <f>Exclosure.data.RAW!L16</f>
        <v>H0</v>
      </c>
      <c r="M16" s="22">
        <f>Exclosure.data.RAW!M16</f>
        <v>1001</v>
      </c>
      <c r="N16" s="75">
        <f>Exclosure.data.RAW!N16</f>
        <v>-3.4063160140000002</v>
      </c>
      <c r="O16" s="75">
        <f>Exclosure.data.RAW!O16</f>
        <v>34.850407009999998</v>
      </c>
      <c r="P16" s="17">
        <f>Exclosure.data.RAW!P16</f>
        <v>42786</v>
      </c>
      <c r="Q16" s="17"/>
      <c r="R16" s="22" t="str">
        <f>Exclosure.data.RAW!R16 &amp; ""</f>
        <v/>
      </c>
      <c r="S16" s="52" t="str">
        <f>Exclosure.data.RAW!S16 &amp; ""</f>
        <v/>
      </c>
      <c r="T16" s="52" t="str">
        <f>Exclosure.data.RAW!T16 &amp; ""</f>
        <v/>
      </c>
      <c r="U16" s="66" t="str">
        <f>Exclosure.data.RAW!U16</f>
        <v>Chl.pyc</v>
      </c>
      <c r="V16" s="167" t="str">
        <f>Exclosure.data.RAW!V16 &amp; ""</f>
        <v>1</v>
      </c>
      <c r="W16" s="167" t="str">
        <f>Exclosure.data.RAW!W16 &amp; ""</f>
        <v>3</v>
      </c>
      <c r="X16" s="167" t="str">
        <f>Exclosure.data.RAW!X16 &amp; ""</f>
        <v>8</v>
      </c>
      <c r="Y16" s="167" t="str">
        <f>Exclosure.data.RAW!Y16 &amp; ""</f>
        <v>30</v>
      </c>
      <c r="Z16" s="165" t="str">
        <f>Exclosure.data.RAW!AB16 &amp; ""</f>
        <v/>
      </c>
      <c r="AA16" s="165" t="str">
        <f>Exclosure.data.RAW!AC16 &amp; ""</f>
        <v/>
      </c>
      <c r="AB16" s="165" t="str">
        <f>Exclosure.data.RAW!AD16 &amp; ""</f>
        <v/>
      </c>
      <c r="AC16" s="165" t="str">
        <f>Exclosure.data.RAW!AE16 &amp; ""</f>
        <v/>
      </c>
      <c r="AD16" s="168" t="str">
        <f>Exclosure.data.RAW!AK16 &amp; ""</f>
        <v>0.79</v>
      </c>
      <c r="AE16" s="168" t="str">
        <f>Exclosure.data.RAW!AN16 &amp; ""</f>
        <v>11</v>
      </c>
      <c r="AF16" s="168">
        <f>Exclosure.data.RAW!BO16</f>
        <v>11.79</v>
      </c>
      <c r="AG16" s="168" t="str">
        <f>Exclosure.data.RAW!AQ16 &amp; ""</f>
        <v/>
      </c>
      <c r="AH16" s="122"/>
      <c r="AI16" s="168" t="str">
        <f>Exclosure.data.RAW!AS16 &amp; ""</f>
        <v/>
      </c>
      <c r="AJ16" s="168" t="str">
        <f>Exclosure.data.RAW!AT16 &amp; ""</f>
        <v/>
      </c>
      <c r="AK16" s="168" t="str">
        <f>Exclosure.data.RAW!AU16 &amp; ""</f>
        <v>2.95</v>
      </c>
      <c r="AL16" s="168" t="str">
        <f>Exclosure.data.RAW!AV16 &amp; ""</f>
        <v/>
      </c>
      <c r="AM16" s="168"/>
      <c r="AN16" s="168" t="str">
        <f>Exclosure.data.RAW!AX16 &amp; ""</f>
        <v/>
      </c>
      <c r="AO16" s="168" t="str">
        <f>Exclosure.data.RAW!AY16 &amp; ""</f>
        <v>0.17</v>
      </c>
      <c r="AP16" s="168" t="str">
        <f>Exclosure.data.RAW!AZ16 &amp; ""</f>
        <v>2.61</v>
      </c>
      <c r="AQ16" s="168" t="str">
        <f>Exclosure.data.RAW!BA16 &amp; ""</f>
        <v>2.7</v>
      </c>
      <c r="AR16" s="168"/>
      <c r="AS16" s="168" t="str">
        <f>Exclosure.data.RAW!BC16 &amp; ""</f>
        <v/>
      </c>
      <c r="AT16" s="168" t="str">
        <f>Exclosure.data.RAW!BD16 &amp; ""</f>
        <v/>
      </c>
      <c r="AU16" s="168" t="str">
        <f>Exclosure.data.RAW!BE16 &amp; ""</f>
        <v/>
      </c>
      <c r="AV16" s="168" t="str">
        <f>Exclosure.data.RAW!BF16 &amp; ""</f>
        <v>0.13</v>
      </c>
      <c r="AW16" s="168"/>
      <c r="AX16" s="168" t="str">
        <f>Exclosure.data.RAW!BH16 &amp; ""</f>
        <v/>
      </c>
      <c r="AY16" s="168" t="str">
        <f>Exclosure.data.RAW!BI16 &amp; ""</f>
        <v/>
      </c>
      <c r="AZ16" s="168" t="str">
        <f>Exclosure.data.RAW!BJ16 &amp; ""</f>
        <v>1.16</v>
      </c>
      <c r="BA16" s="54">
        <f>Exclosure.data.RAW!BK16</f>
        <v>2.95</v>
      </c>
      <c r="BB16" s="54">
        <f>Exclosure.data.RAW!BL16</f>
        <v>0.17</v>
      </c>
      <c r="BC16" s="54">
        <f>Exclosure.data.RAW!BM16</f>
        <v>2.7</v>
      </c>
      <c r="BD16" s="54">
        <f>Exclosure.data.RAW!BN16</f>
        <v>1.1599999999999999</v>
      </c>
    </row>
    <row r="17" spans="1:56" x14ac:dyDescent="0.25">
      <c r="A17" s="12" t="str">
        <f>Exclosure.data.RAW!A17</f>
        <v>DRY_P_4_H0</v>
      </c>
      <c r="B17" s="12" t="str">
        <f>Exclosure.data.RAW!B17</f>
        <v>DRY_P_4_H1</v>
      </c>
      <c r="C17" s="12" t="str">
        <f>Exclosure.data.RAW!C17</f>
        <v>DRY_P</v>
      </c>
      <c r="D17" s="12" t="str">
        <f>Exclosure.data.RAW!D17</f>
        <v>DRY_P_4</v>
      </c>
      <c r="E17" s="12"/>
      <c r="F17" s="12" t="str">
        <f>Exclosure.data.RAW!F17</f>
        <v>Makao</v>
      </c>
      <c r="G17" s="12" t="str">
        <f>Exclosure.data.RAW!G17</f>
        <v>DRY</v>
      </c>
      <c r="H17" s="12" t="str">
        <f>Exclosure.data.RAW!H17</f>
        <v>P</v>
      </c>
      <c r="I17" s="22">
        <f>Exclosure.data.RAW!I17</f>
        <v>4</v>
      </c>
      <c r="J17" s="22"/>
      <c r="K17" s="12" t="str">
        <f>Exclosure.data.RAW!K17</f>
        <v>H0</v>
      </c>
      <c r="L17" s="12" t="str">
        <f>Exclosure.data.RAW!L17</f>
        <v>H0</v>
      </c>
      <c r="M17" s="22">
        <f>Exclosure.data.RAW!M17</f>
        <v>1003</v>
      </c>
      <c r="N17" s="75">
        <f>Exclosure.data.RAW!N17</f>
        <v>-3.4068529590000001</v>
      </c>
      <c r="O17" s="75">
        <f>Exclosure.data.RAW!O17</f>
        <v>34.851600005999998</v>
      </c>
      <c r="P17" s="17">
        <f>Exclosure.data.RAW!P17</f>
        <v>42786</v>
      </c>
      <c r="Q17" s="17"/>
      <c r="R17" s="22" t="str">
        <f>Exclosure.data.RAW!R17 &amp; ""</f>
        <v/>
      </c>
      <c r="S17" s="52" t="str">
        <f>Exclosure.data.RAW!S17 &amp; ""</f>
        <v/>
      </c>
      <c r="T17" s="52" t="str">
        <f>Exclosure.data.RAW!T17 &amp; ""</f>
        <v/>
      </c>
      <c r="U17" s="66" t="str">
        <f>Exclosure.data.RAW!U17</f>
        <v>Chl.pyc</v>
      </c>
      <c r="V17" s="167" t="str">
        <f>Exclosure.data.RAW!V17 &amp; ""</f>
        <v>1.3</v>
      </c>
      <c r="W17" s="167" t="str">
        <f>Exclosure.data.RAW!W17 &amp; ""</f>
        <v>1.9</v>
      </c>
      <c r="X17" s="167" t="str">
        <f>Exclosure.data.RAW!X17 &amp; ""</f>
        <v>7</v>
      </c>
      <c r="Y17" s="167" t="str">
        <f>Exclosure.data.RAW!Y17 &amp; ""</f>
        <v>40</v>
      </c>
      <c r="Z17" s="165" t="str">
        <f>Exclosure.data.RAW!AB17 &amp; ""</f>
        <v/>
      </c>
      <c r="AA17" s="165" t="str">
        <f>Exclosure.data.RAW!AC17 &amp; ""</f>
        <v/>
      </c>
      <c r="AB17" s="165" t="str">
        <f>Exclosure.data.RAW!AD17 &amp; ""</f>
        <v/>
      </c>
      <c r="AC17" s="165" t="str">
        <f>Exclosure.data.RAW!AE17 &amp; ""</f>
        <v/>
      </c>
      <c r="AD17" s="168" t="str">
        <f>Exclosure.data.RAW!AK17 &amp; ""</f>
        <v>1.16</v>
      </c>
      <c r="AE17" s="168" t="str">
        <f>Exclosure.data.RAW!AN17 &amp; ""</f>
        <v>11.66</v>
      </c>
      <c r="AF17" s="168">
        <f>Exclosure.data.RAW!BO17</f>
        <v>12.82</v>
      </c>
      <c r="AG17" s="168" t="str">
        <f>Exclosure.data.RAW!AQ17 &amp; ""</f>
        <v/>
      </c>
      <c r="AH17" s="122"/>
      <c r="AI17" s="168" t="str">
        <f>Exclosure.data.RAW!AS17 &amp; ""</f>
        <v/>
      </c>
      <c r="AJ17" s="168" t="str">
        <f>Exclosure.data.RAW!AT17 &amp; ""</f>
        <v/>
      </c>
      <c r="AK17" s="168" t="str">
        <f>Exclosure.data.RAW!AU17 &amp; ""</f>
        <v>2.31</v>
      </c>
      <c r="AL17" s="168" t="str">
        <f>Exclosure.data.RAW!AV17 &amp; ""</f>
        <v/>
      </c>
      <c r="AM17" s="168"/>
      <c r="AN17" s="168" t="str">
        <f>Exclosure.data.RAW!AX17 &amp; ""</f>
        <v/>
      </c>
      <c r="AO17" s="168" t="str">
        <f>Exclosure.data.RAW!AY17 &amp; ""</f>
        <v>0.15</v>
      </c>
      <c r="AP17" s="168" t="str">
        <f>Exclosure.data.RAW!AZ17 &amp; ""</f>
        <v/>
      </c>
      <c r="AQ17" s="168" t="str">
        <f>Exclosure.data.RAW!BA17 &amp; ""</f>
        <v/>
      </c>
      <c r="AR17" s="168"/>
      <c r="AS17" s="168" t="str">
        <f>Exclosure.data.RAW!BC17 &amp; ""</f>
        <v/>
      </c>
      <c r="AT17" s="168" t="str">
        <f>Exclosure.data.RAW!BD17 &amp; ""</f>
        <v/>
      </c>
      <c r="AU17" s="168" t="str">
        <f>Exclosure.data.RAW!BE17 &amp; ""</f>
        <v>2.85</v>
      </c>
      <c r="AV17" s="168" t="str">
        <f>Exclosure.data.RAW!BF17 &amp; ""</f>
        <v/>
      </c>
      <c r="AW17" s="168"/>
      <c r="AX17" s="168" t="str">
        <f>Exclosure.data.RAW!BH17 &amp; ""</f>
        <v/>
      </c>
      <c r="AY17" s="168" t="str">
        <f>Exclosure.data.RAW!BI17 &amp; ""</f>
        <v>0.16</v>
      </c>
      <c r="AZ17" s="168" t="str">
        <f>Exclosure.data.RAW!BJ17 &amp; ""</f>
        <v>0.89</v>
      </c>
      <c r="BA17" s="54">
        <f>Exclosure.data.RAW!BK17</f>
        <v>2.31</v>
      </c>
      <c r="BB17" s="54">
        <f>Exclosure.data.RAW!BL17</f>
        <v>0.15</v>
      </c>
      <c r="BC17" s="54">
        <f>Exclosure.data.RAW!BM17</f>
        <v>2.85</v>
      </c>
      <c r="BD17" s="54">
        <f>Exclosure.data.RAW!BN17</f>
        <v>0.16</v>
      </c>
    </row>
    <row r="18" spans="1:56" x14ac:dyDescent="0.25">
      <c r="A18" s="12" t="str">
        <f>Exclosure.data.RAW!A18</f>
        <v>SE_1_H0</v>
      </c>
      <c r="B18" s="12" t="str">
        <f>Exclosure.data.RAW!B18</f>
        <v>SE_1_H1</v>
      </c>
      <c r="C18" s="12" t="str">
        <f>Exclosure.data.RAW!C18</f>
        <v>SE_1_</v>
      </c>
      <c r="D18" s="12" t="str">
        <f>Exclosure.data.RAW!D18</f>
        <v>SE_1</v>
      </c>
      <c r="E18" s="12"/>
      <c r="F18" s="12" t="str">
        <f>Exclosure.data.RAW!F18</f>
        <v>Seronera</v>
      </c>
      <c r="G18" s="12" t="str">
        <f>Exclosure.data.RAW!G18</f>
        <v>SE</v>
      </c>
      <c r="H18" s="7" t="str">
        <f>Exclosure.data.RAW!H18</f>
        <v>W</v>
      </c>
      <c r="I18" s="22">
        <f>Exclosure.data.RAW!I18</f>
        <v>1</v>
      </c>
      <c r="J18" s="22"/>
      <c r="K18" s="12" t="str">
        <f>Exclosure.data.RAW!K18</f>
        <v>H0</v>
      </c>
      <c r="L18" s="12" t="str">
        <f>Exclosure.data.RAW!L18</f>
        <v>H0</v>
      </c>
      <c r="M18" s="22">
        <f>Exclosure.data.RAW!M18</f>
        <v>1023</v>
      </c>
      <c r="N18" s="75">
        <f>Exclosure.data.RAW!N18</f>
        <v>-2.4377470369999998</v>
      </c>
      <c r="O18" s="75">
        <f>Exclosure.data.RAW!O18</f>
        <v>34.855161979999998</v>
      </c>
      <c r="P18" s="17">
        <f>Exclosure.data.RAW!P18</f>
        <v>42792</v>
      </c>
      <c r="Q18" s="17"/>
      <c r="R18" s="22" t="str">
        <f>Exclosure.data.RAW!R18 &amp; ""</f>
        <v/>
      </c>
      <c r="S18" s="52" t="str">
        <f>Exclosure.data.RAW!S18 &amp; ""</f>
        <v/>
      </c>
      <c r="T18" s="52" t="str">
        <f>Exclosure.data.RAW!T18 &amp; ""</f>
        <v/>
      </c>
      <c r="U18" s="66" t="str">
        <f>Exclosure.data.RAW!U18</f>
        <v>Dig.mac</v>
      </c>
      <c r="V18" s="167" t="str">
        <f>Exclosure.data.RAW!V18 &amp; ""</f>
        <v/>
      </c>
      <c r="W18" s="167" t="str">
        <f>Exclosure.data.RAW!W18 &amp; ""</f>
        <v/>
      </c>
      <c r="X18" s="167" t="str">
        <f>Exclosure.data.RAW!X18 &amp; ""</f>
        <v/>
      </c>
      <c r="Y18" s="167" t="str">
        <f>Exclosure.data.RAW!Y18 &amp; ""</f>
        <v>35</v>
      </c>
      <c r="Z18" s="165" t="str">
        <f>Exclosure.data.RAW!AB18 &amp; ""</f>
        <v/>
      </c>
      <c r="AA18" s="165" t="str">
        <f>Exclosure.data.RAW!AC18 &amp; ""</f>
        <v/>
      </c>
      <c r="AB18" s="165" t="str">
        <f>Exclosure.data.RAW!AD18 &amp; ""</f>
        <v/>
      </c>
      <c r="AC18" s="165" t="str">
        <f>Exclosure.data.RAW!AE18 &amp; ""</f>
        <v/>
      </c>
      <c r="AD18" s="168" t="str">
        <f>Exclosure.data.RAW!AK18 &amp; ""</f>
        <v/>
      </c>
      <c r="AE18" s="168" t="str">
        <f>Exclosure.data.RAW!AN18 &amp; ""</f>
        <v>12.35</v>
      </c>
      <c r="AF18" s="168">
        <f>Exclosure.data.RAW!BO18</f>
        <v>12.35</v>
      </c>
      <c r="AG18" s="168" t="str">
        <f>Exclosure.data.RAW!AQ18 &amp; ""</f>
        <v/>
      </c>
      <c r="AH18" s="122"/>
      <c r="AI18" s="168" t="str">
        <f>Exclosure.data.RAW!AS18 &amp; ""</f>
        <v/>
      </c>
      <c r="AJ18" s="168" t="str">
        <f>Exclosure.data.RAW!AT18 &amp; ""</f>
        <v/>
      </c>
      <c r="AK18" s="168" t="str">
        <f>Exclosure.data.RAW!AU18 &amp; ""</f>
        <v/>
      </c>
      <c r="AL18" s="168" t="str">
        <f>Exclosure.data.RAW!AV18 &amp; ""</f>
        <v/>
      </c>
      <c r="AM18" s="168"/>
      <c r="AN18" s="168" t="str">
        <f>Exclosure.data.RAW!AX18 &amp; ""</f>
        <v/>
      </c>
      <c r="AO18" s="168" t="str">
        <f>Exclosure.data.RAW!AY18 &amp; ""</f>
        <v/>
      </c>
      <c r="AP18" s="168" t="str">
        <f>Exclosure.data.RAW!AZ18 &amp; ""</f>
        <v/>
      </c>
      <c r="AQ18" s="168" t="str">
        <f>Exclosure.data.RAW!BA18 &amp; ""</f>
        <v>2.73</v>
      </c>
      <c r="AR18" s="168"/>
      <c r="AS18" s="168" t="str">
        <f>Exclosure.data.RAW!BC18 &amp; ""</f>
        <v/>
      </c>
      <c r="AT18" s="168" t="str">
        <f>Exclosure.data.RAW!BD18 &amp; ""</f>
        <v/>
      </c>
      <c r="AU18" s="168" t="str">
        <f>Exclosure.data.RAW!BE18 &amp; ""</f>
        <v/>
      </c>
      <c r="AV18" s="168" t="str">
        <f>Exclosure.data.RAW!BF18 &amp; ""</f>
        <v>0.06</v>
      </c>
      <c r="AW18" s="168"/>
      <c r="AX18" s="168" t="str">
        <f>Exclosure.data.RAW!BH18 &amp; ""</f>
        <v/>
      </c>
      <c r="AY18" s="168" t="str">
        <f>Exclosure.data.RAW!BI18 &amp; ""</f>
        <v/>
      </c>
      <c r="AZ18" s="168" t="str">
        <f>Exclosure.data.RAW!BJ18 &amp; ""</f>
        <v>0.67</v>
      </c>
      <c r="BA18" s="54" t="str">
        <f>Exclosure.data.RAW!BK18</f>
        <v/>
      </c>
      <c r="BB18" s="54" t="str">
        <f>Exclosure.data.RAW!BL18</f>
        <v/>
      </c>
      <c r="BC18" s="54">
        <f>Exclosure.data.RAW!BM18</f>
        <v>2.73</v>
      </c>
      <c r="BD18" s="54">
        <f>Exclosure.data.RAW!BN18</f>
        <v>0.67</v>
      </c>
    </row>
    <row r="19" spans="1:56" x14ac:dyDescent="0.25">
      <c r="A19" s="12" t="str">
        <f>Exclosure.data.RAW!A19</f>
        <v>SE_2_H0</v>
      </c>
      <c r="B19" s="12" t="str">
        <f>Exclosure.data.RAW!B19</f>
        <v>SE_2_H1</v>
      </c>
      <c r="C19" s="12" t="str">
        <f>Exclosure.data.RAW!C19</f>
        <v>SE_2_</v>
      </c>
      <c r="D19" s="12" t="str">
        <f>Exclosure.data.RAW!D19</f>
        <v>SE_2</v>
      </c>
      <c r="E19" s="12"/>
      <c r="F19" s="12" t="str">
        <f>Exclosure.data.RAW!F19</f>
        <v>Seronera</v>
      </c>
      <c r="G19" s="12" t="str">
        <f>Exclosure.data.RAW!G19</f>
        <v>SE</v>
      </c>
      <c r="H19" s="7" t="str">
        <f>Exclosure.data.RAW!H19</f>
        <v>W</v>
      </c>
      <c r="I19" s="22">
        <f>Exclosure.data.RAW!I19</f>
        <v>2</v>
      </c>
      <c r="J19" s="22"/>
      <c r="K19" s="12" t="str">
        <f>Exclosure.data.RAW!K19</f>
        <v>H0</v>
      </c>
      <c r="L19" s="12" t="str">
        <f>Exclosure.data.RAW!L19</f>
        <v>H0</v>
      </c>
      <c r="M19" s="22">
        <f>Exclosure.data.RAW!M19</f>
        <v>1025</v>
      </c>
      <c r="N19" s="75">
        <f>Exclosure.data.RAW!N19</f>
        <v>-2.43776598</v>
      </c>
      <c r="O19" s="75">
        <f>Exclosure.data.RAW!O19</f>
        <v>34.855393991</v>
      </c>
      <c r="P19" s="17">
        <f>Exclosure.data.RAW!P19</f>
        <v>42792</v>
      </c>
      <c r="Q19" s="17"/>
      <c r="R19" s="22" t="str">
        <f>Exclosure.data.RAW!R19 &amp; ""</f>
        <v/>
      </c>
      <c r="S19" s="52" t="str">
        <f>Exclosure.data.RAW!S19 &amp; ""</f>
        <v/>
      </c>
      <c r="T19" s="52" t="str">
        <f>Exclosure.data.RAW!T19 &amp; ""</f>
        <v/>
      </c>
      <c r="U19" s="66" t="str">
        <f>Exclosure.data.RAW!U19</f>
        <v>Dig.mac</v>
      </c>
      <c r="V19" s="167" t="str">
        <f>Exclosure.data.RAW!V19 &amp; ""</f>
        <v/>
      </c>
      <c r="W19" s="167" t="str">
        <f>Exclosure.data.RAW!W19 &amp; ""</f>
        <v/>
      </c>
      <c r="X19" s="167" t="str">
        <f>Exclosure.data.RAW!X19 &amp; ""</f>
        <v/>
      </c>
      <c r="Y19" s="167" t="str">
        <f>Exclosure.data.RAW!Y19 &amp; ""</f>
        <v>30</v>
      </c>
      <c r="Z19" s="165" t="str">
        <f>Exclosure.data.RAW!AB19 &amp; ""</f>
        <v/>
      </c>
      <c r="AA19" s="165" t="str">
        <f>Exclosure.data.RAW!AC19 &amp; ""</f>
        <v/>
      </c>
      <c r="AB19" s="165" t="str">
        <f>Exclosure.data.RAW!AD19 &amp; ""</f>
        <v/>
      </c>
      <c r="AC19" s="165" t="str">
        <f>Exclosure.data.RAW!AE19 &amp; ""</f>
        <v/>
      </c>
      <c r="AD19" s="168" t="str">
        <f>Exclosure.data.RAW!AK19 &amp; ""</f>
        <v/>
      </c>
      <c r="AE19" s="168" t="str">
        <f>Exclosure.data.RAW!AN19 &amp; ""</f>
        <v>8.48</v>
      </c>
      <c r="AF19" s="168">
        <f>Exclosure.data.RAW!BO19</f>
        <v>8.48</v>
      </c>
      <c r="AG19" s="168" t="str">
        <f>Exclosure.data.RAW!AQ19 &amp; ""</f>
        <v/>
      </c>
      <c r="AH19" s="122"/>
      <c r="AI19" s="168" t="str">
        <f>Exclosure.data.RAW!AS19 &amp; ""</f>
        <v/>
      </c>
      <c r="AJ19" s="168" t="str">
        <f>Exclosure.data.RAW!AT19 &amp; ""</f>
        <v/>
      </c>
      <c r="AK19" s="168" t="str">
        <f>Exclosure.data.RAW!AU19 &amp; ""</f>
        <v/>
      </c>
      <c r="AL19" s="168" t="str">
        <f>Exclosure.data.RAW!AV19 &amp; ""</f>
        <v/>
      </c>
      <c r="AM19" s="168"/>
      <c r="AN19" s="168" t="str">
        <f>Exclosure.data.RAW!AX19 &amp; ""</f>
        <v/>
      </c>
      <c r="AO19" s="168" t="str">
        <f>Exclosure.data.RAW!AY19 &amp; ""</f>
        <v/>
      </c>
      <c r="AP19" s="168" t="str">
        <f>Exclosure.data.RAW!AZ19 &amp; ""</f>
        <v/>
      </c>
      <c r="AQ19" s="168" t="str">
        <f>Exclosure.data.RAW!BA19 &amp; ""</f>
        <v>2.56</v>
      </c>
      <c r="AR19" s="168"/>
      <c r="AS19" s="168" t="str">
        <f>Exclosure.data.RAW!BC19 &amp; ""</f>
        <v/>
      </c>
      <c r="AT19" s="168" t="str">
        <f>Exclosure.data.RAW!BD19 &amp; ""</f>
        <v/>
      </c>
      <c r="AU19" s="168" t="str">
        <f>Exclosure.data.RAW!BE19 &amp; ""</f>
        <v/>
      </c>
      <c r="AV19" s="168" t="str">
        <f>Exclosure.data.RAW!BF19 &amp; ""</f>
        <v>0.15</v>
      </c>
      <c r="AW19" s="168"/>
      <c r="AX19" s="168" t="str">
        <f>Exclosure.data.RAW!BH19 &amp; ""</f>
        <v/>
      </c>
      <c r="AY19" s="168" t="str">
        <f>Exclosure.data.RAW!BI19 &amp; ""</f>
        <v/>
      </c>
      <c r="AZ19" s="168" t="str">
        <f>Exclosure.data.RAW!BJ19 &amp; ""</f>
        <v>1.02</v>
      </c>
      <c r="BA19" s="54" t="str">
        <f>Exclosure.data.RAW!BK19</f>
        <v/>
      </c>
      <c r="BB19" s="54" t="str">
        <f>Exclosure.data.RAW!BL19</f>
        <v/>
      </c>
      <c r="BC19" s="54">
        <f>Exclosure.data.RAW!BM19</f>
        <v>2.56</v>
      </c>
      <c r="BD19" s="54">
        <f>Exclosure.data.RAW!BN19</f>
        <v>1.02</v>
      </c>
    </row>
    <row r="20" spans="1:56" x14ac:dyDescent="0.25">
      <c r="A20" s="12" t="str">
        <f>Exclosure.data.RAW!A20</f>
        <v>SE_3_H0</v>
      </c>
      <c r="B20" s="12" t="str">
        <f>Exclosure.data.RAW!B20</f>
        <v>SE_3_H1</v>
      </c>
      <c r="C20" s="12" t="str">
        <f>Exclosure.data.RAW!C20</f>
        <v>SE_3_</v>
      </c>
      <c r="D20" s="12" t="str">
        <f>Exclosure.data.RAW!D20</f>
        <v>SE_3</v>
      </c>
      <c r="E20" s="12"/>
      <c r="F20" s="12" t="str">
        <f>Exclosure.data.RAW!F20</f>
        <v>Seronera</v>
      </c>
      <c r="G20" s="12" t="str">
        <f>Exclosure.data.RAW!G20</f>
        <v>SE</v>
      </c>
      <c r="H20" s="7" t="str">
        <f>Exclosure.data.RAW!H20</f>
        <v>W</v>
      </c>
      <c r="I20" s="22">
        <f>Exclosure.data.RAW!I20</f>
        <v>3</v>
      </c>
      <c r="J20" s="22"/>
      <c r="K20" s="12" t="str">
        <f>Exclosure.data.RAW!K20</f>
        <v>H0</v>
      </c>
      <c r="L20" s="12" t="str">
        <f>Exclosure.data.RAW!L20</f>
        <v>H0</v>
      </c>
      <c r="M20" s="22">
        <f>Exclosure.data.RAW!M20</f>
        <v>1027</v>
      </c>
      <c r="N20" s="75">
        <f>Exclosure.data.RAW!N20</f>
        <v>-2.4379910339999999</v>
      </c>
      <c r="O20" s="75">
        <f>Exclosure.data.RAW!O20</f>
        <v>34.855417963000001</v>
      </c>
      <c r="P20" s="17">
        <f>Exclosure.data.RAW!P20</f>
        <v>42792</v>
      </c>
      <c r="Q20" s="17"/>
      <c r="R20" s="22" t="str">
        <f>Exclosure.data.RAW!R20 &amp; ""</f>
        <v/>
      </c>
      <c r="S20" s="52" t="str">
        <f>Exclosure.data.RAW!S20 &amp; ""</f>
        <v/>
      </c>
      <c r="T20" s="52" t="str">
        <f>Exclosure.data.RAW!T20 &amp; ""</f>
        <v/>
      </c>
      <c r="U20" s="66" t="str">
        <f>Exclosure.data.RAW!U20</f>
        <v>Dig.mac</v>
      </c>
      <c r="V20" s="167" t="str">
        <f>Exclosure.data.RAW!V20 &amp; ""</f>
        <v/>
      </c>
      <c r="W20" s="167" t="str">
        <f>Exclosure.data.RAW!W20 &amp; ""</f>
        <v/>
      </c>
      <c r="X20" s="167" t="str">
        <f>Exclosure.data.RAW!X20 &amp; ""</f>
        <v/>
      </c>
      <c r="Y20" s="167" t="str">
        <f>Exclosure.data.RAW!Y20 &amp; ""</f>
        <v>40</v>
      </c>
      <c r="Z20" s="165" t="str">
        <f>Exclosure.data.RAW!AB20 &amp; ""</f>
        <v/>
      </c>
      <c r="AA20" s="165" t="str">
        <f>Exclosure.data.RAW!AC20 &amp; ""</f>
        <v/>
      </c>
      <c r="AB20" s="165" t="str">
        <f>Exclosure.data.RAW!AD20 &amp; ""</f>
        <v/>
      </c>
      <c r="AC20" s="165" t="str">
        <f>Exclosure.data.RAW!AE20 &amp; ""</f>
        <v/>
      </c>
      <c r="AD20" s="168" t="str">
        <f>Exclosure.data.RAW!AK20 &amp; ""</f>
        <v/>
      </c>
      <c r="AE20" s="168" t="str">
        <f>Exclosure.data.RAW!AN20 &amp; ""</f>
        <v>9.81</v>
      </c>
      <c r="AF20" s="168">
        <f>Exclosure.data.RAW!BO20</f>
        <v>9.81</v>
      </c>
      <c r="AG20" s="168" t="str">
        <f>Exclosure.data.RAW!AQ20 &amp; ""</f>
        <v/>
      </c>
      <c r="AH20" s="122"/>
      <c r="AI20" s="168" t="str">
        <f>Exclosure.data.RAW!AS20 &amp; ""</f>
        <v/>
      </c>
      <c r="AJ20" s="168" t="str">
        <f>Exclosure.data.RAW!AT20 &amp; ""</f>
        <v/>
      </c>
      <c r="AK20" s="168" t="str">
        <f>Exclosure.data.RAW!AU20 &amp; ""</f>
        <v/>
      </c>
      <c r="AL20" s="168" t="str">
        <f>Exclosure.data.RAW!AV20 &amp; ""</f>
        <v/>
      </c>
      <c r="AM20" s="168"/>
      <c r="AN20" s="168" t="str">
        <f>Exclosure.data.RAW!AX20 &amp; ""</f>
        <v/>
      </c>
      <c r="AO20" s="168" t="str">
        <f>Exclosure.data.RAW!AY20 &amp; ""</f>
        <v/>
      </c>
      <c r="AP20" s="168" t="str">
        <f>Exclosure.data.RAW!AZ20 &amp; ""</f>
        <v/>
      </c>
      <c r="AQ20" s="168" t="str">
        <f>Exclosure.data.RAW!BA20 &amp; ""</f>
        <v>2.77</v>
      </c>
      <c r="AR20" s="168"/>
      <c r="AS20" s="168" t="str">
        <f>Exclosure.data.RAW!BC20 &amp; ""</f>
        <v/>
      </c>
      <c r="AT20" s="168" t="str">
        <f>Exclosure.data.RAW!BD20 &amp; ""</f>
        <v/>
      </c>
      <c r="AU20" s="168" t="str">
        <f>Exclosure.data.RAW!BE20 &amp; ""</f>
        <v/>
      </c>
      <c r="AV20" s="168" t="str">
        <f>Exclosure.data.RAW!BF20 &amp; ""</f>
        <v>0.34</v>
      </c>
      <c r="AW20" s="168"/>
      <c r="AX20" s="168" t="str">
        <f>Exclosure.data.RAW!BH20 &amp; ""</f>
        <v/>
      </c>
      <c r="AY20" s="168" t="str">
        <f>Exclosure.data.RAW!BI20 &amp; ""</f>
        <v/>
      </c>
      <c r="AZ20" s="168" t="str">
        <f>Exclosure.data.RAW!BJ20 &amp; ""</f>
        <v>0.93</v>
      </c>
      <c r="BA20" s="54" t="str">
        <f>Exclosure.data.RAW!BK20</f>
        <v/>
      </c>
      <c r="BB20" s="54" t="str">
        <f>Exclosure.data.RAW!BL20</f>
        <v/>
      </c>
      <c r="BC20" s="54">
        <f>Exclosure.data.RAW!BM20</f>
        <v>2.77</v>
      </c>
      <c r="BD20" s="54">
        <f>Exclosure.data.RAW!BN20</f>
        <v>0.93</v>
      </c>
    </row>
    <row r="21" spans="1:56" x14ac:dyDescent="0.25">
      <c r="A21" s="33" t="str">
        <f>Exclosure.data.RAW!A21</f>
        <v>SE_4_H0</v>
      </c>
      <c r="B21" s="33" t="str">
        <f>Exclosure.data.RAW!B21</f>
        <v>SE_4_H1</v>
      </c>
      <c r="C21" s="33" t="str">
        <f>Exclosure.data.RAW!C21</f>
        <v>SE_4_</v>
      </c>
      <c r="D21" s="33" t="str">
        <f>Exclosure.data.RAW!D21</f>
        <v>SE_4</v>
      </c>
      <c r="E21" s="33"/>
      <c r="F21" s="33" t="str">
        <f>Exclosure.data.RAW!F21</f>
        <v>Seronera</v>
      </c>
      <c r="G21" s="33" t="str">
        <f>Exclosure.data.RAW!G21</f>
        <v>SE</v>
      </c>
      <c r="H21" s="44" t="str">
        <f>Exclosure.data.RAW!H21</f>
        <v>W</v>
      </c>
      <c r="I21" s="47">
        <f>Exclosure.data.RAW!I21</f>
        <v>4</v>
      </c>
      <c r="J21" s="47"/>
      <c r="K21" s="33" t="str">
        <f>Exclosure.data.RAW!K21</f>
        <v>H0</v>
      </c>
      <c r="L21" s="33" t="str">
        <f>Exclosure.data.RAW!L21</f>
        <v>H0</v>
      </c>
      <c r="M21" s="47">
        <f>Exclosure.data.RAW!M21</f>
        <v>1026</v>
      </c>
      <c r="N21" s="76">
        <f>Exclosure.data.RAW!N21</f>
        <v>-2.4380789599999999</v>
      </c>
      <c r="O21" s="76">
        <f>Exclosure.data.RAW!O21</f>
        <v>34.854988976999998</v>
      </c>
      <c r="P21" s="46">
        <f>Exclosure.data.RAW!P21</f>
        <v>42792</v>
      </c>
      <c r="Q21" s="46"/>
      <c r="R21" s="47" t="str">
        <f>Exclosure.data.RAW!R21 &amp; ""</f>
        <v/>
      </c>
      <c r="S21" s="53" t="str">
        <f>Exclosure.data.RAW!S21 &amp; ""</f>
        <v/>
      </c>
      <c r="T21" s="53" t="str">
        <f>Exclosure.data.RAW!T21 &amp; ""</f>
        <v/>
      </c>
      <c r="U21" s="67" t="str">
        <f>Exclosure.data.RAW!U21</f>
        <v>Dig.mac</v>
      </c>
      <c r="V21" s="201" t="str">
        <f>Exclosure.data.RAW!V21 &amp; ""</f>
        <v/>
      </c>
      <c r="W21" s="201" t="str">
        <f>Exclosure.data.RAW!W21 &amp; ""</f>
        <v/>
      </c>
      <c r="X21" s="201" t="str">
        <f>Exclosure.data.RAW!X21 &amp; ""</f>
        <v/>
      </c>
      <c r="Y21" s="201" t="str">
        <f>Exclosure.data.RAW!Y21 &amp; ""</f>
        <v>35</v>
      </c>
      <c r="Z21" s="202" t="str">
        <f>Exclosure.data.RAW!AB21 &amp; ""</f>
        <v/>
      </c>
      <c r="AA21" s="202" t="str">
        <f>Exclosure.data.RAW!AC21 &amp; ""</f>
        <v/>
      </c>
      <c r="AB21" s="202" t="str">
        <f>Exclosure.data.RAW!AD21 &amp; ""</f>
        <v/>
      </c>
      <c r="AC21" s="202" t="str">
        <f>Exclosure.data.RAW!AE21 &amp; ""</f>
        <v/>
      </c>
      <c r="AD21" s="203" t="str">
        <f>Exclosure.data.RAW!AK21 &amp; ""</f>
        <v/>
      </c>
      <c r="AE21" s="203" t="str">
        <f>Exclosure.data.RAW!AN21 &amp; ""</f>
        <v>10.1</v>
      </c>
      <c r="AF21" s="203">
        <f>Exclosure.data.RAW!BO21</f>
        <v>10.1</v>
      </c>
      <c r="AG21" s="203" t="str">
        <f>Exclosure.data.RAW!AQ21 &amp; ""</f>
        <v/>
      </c>
      <c r="AH21" s="126"/>
      <c r="AI21" s="203" t="str">
        <f>Exclosure.data.RAW!AS21 &amp; ""</f>
        <v/>
      </c>
      <c r="AJ21" s="203" t="str">
        <f>Exclosure.data.RAW!AT21 &amp; ""</f>
        <v/>
      </c>
      <c r="AK21" s="203" t="str">
        <f>Exclosure.data.RAW!AU21 &amp; ""</f>
        <v/>
      </c>
      <c r="AL21" s="203" t="str">
        <f>Exclosure.data.RAW!AV21 &amp; ""</f>
        <v/>
      </c>
      <c r="AM21" s="203"/>
      <c r="AN21" s="203" t="str">
        <f>Exclosure.data.RAW!AX21 &amp; ""</f>
        <v/>
      </c>
      <c r="AO21" s="203" t="str">
        <f>Exclosure.data.RAW!AY21 &amp; ""</f>
        <v/>
      </c>
      <c r="AP21" s="203" t="str">
        <f>Exclosure.data.RAW!AZ21 &amp; ""</f>
        <v/>
      </c>
      <c r="AQ21" s="203" t="str">
        <f>Exclosure.data.RAW!BA21 &amp; ""</f>
        <v>3.71</v>
      </c>
      <c r="AR21" s="203"/>
      <c r="AS21" s="203" t="str">
        <f>Exclosure.data.RAW!BC21 &amp; ""</f>
        <v/>
      </c>
      <c r="AT21" s="203" t="str">
        <f>Exclosure.data.RAW!BD21 &amp; ""</f>
        <v/>
      </c>
      <c r="AU21" s="203" t="str">
        <f>Exclosure.data.RAW!BE21 &amp; ""</f>
        <v/>
      </c>
      <c r="AV21" s="203" t="str">
        <f>Exclosure.data.RAW!BF21 &amp; ""</f>
        <v>0.3</v>
      </c>
      <c r="AW21" s="203"/>
      <c r="AX21" s="203" t="str">
        <f>Exclosure.data.RAW!BH21 &amp; ""</f>
        <v/>
      </c>
      <c r="AY21" s="203" t="str">
        <f>Exclosure.data.RAW!BI21 &amp; ""</f>
        <v/>
      </c>
      <c r="AZ21" s="203" t="str">
        <f>Exclosure.data.RAW!BJ21 &amp; ""</f>
        <v>1.24</v>
      </c>
      <c r="BA21" s="55" t="str">
        <f>Exclosure.data.RAW!BK21</f>
        <v/>
      </c>
      <c r="BB21" s="55" t="str">
        <f>Exclosure.data.RAW!BL21</f>
        <v/>
      </c>
      <c r="BC21" s="55">
        <f>Exclosure.data.RAW!BM21</f>
        <v>3.71</v>
      </c>
      <c r="BD21" s="55">
        <f>Exclosure.data.RAW!BN21</f>
        <v>1.24</v>
      </c>
    </row>
    <row r="22" spans="1:56" x14ac:dyDescent="0.25">
      <c r="A22" s="12" t="str">
        <f>Exclosure.data.RAW!A22</f>
        <v>WET_W_1_EX_H1</v>
      </c>
      <c r="B22" s="4" t="str">
        <f>Exclosure.data.RAW!B22</f>
        <v>WET_W_1_H1</v>
      </c>
      <c r="C22" s="4" t="str">
        <f>Exclosure.data.RAW!C22</f>
        <v>WET_W</v>
      </c>
      <c r="D22" s="4" t="str">
        <f>Exclosure.data.RAW!D22</f>
        <v>WET_W_1</v>
      </c>
      <c r="E22" s="4" t="str">
        <f>Exclosure.data.RAW!E22</f>
        <v>WET_W_3</v>
      </c>
      <c r="F22" s="4" t="str">
        <f>Exclosure.data.RAW!F22</f>
        <v>Handajega</v>
      </c>
      <c r="G22" s="12" t="str">
        <f>Exclosure.data.RAW!G22</f>
        <v>WET</v>
      </c>
      <c r="H22" s="12" t="str">
        <f>Exclosure.data.RAW!H22</f>
        <v>W</v>
      </c>
      <c r="I22" s="22">
        <f>Exclosure.data.RAW!I22</f>
        <v>1</v>
      </c>
      <c r="J22" s="22">
        <v>3</v>
      </c>
      <c r="K22" s="12" t="str">
        <f>Exclosure.data.RAW!K22</f>
        <v>EX</v>
      </c>
      <c r="L22" s="12" t="str">
        <f>Exclosure.data.RAW!L22</f>
        <v>H1</v>
      </c>
      <c r="M22" s="21">
        <f>Exclosure.data.RAW!M22</f>
        <v>954</v>
      </c>
      <c r="N22" s="75">
        <f>Exclosure.data.RAW!N22</f>
        <v>-2.2724839860000001</v>
      </c>
      <c r="O22" s="75">
        <f>Exclosure.data.RAW!O22</f>
        <v>34.023325982999999</v>
      </c>
      <c r="P22" s="16">
        <f>Exclosure.data.RAW!P22</f>
        <v>42782</v>
      </c>
      <c r="Q22" s="16">
        <f>Exclosure.data.RAW!Q22</f>
        <v>42814</v>
      </c>
      <c r="R22" s="22" t="str">
        <f>Exclosure.data.RAW!R22 &amp; ""</f>
        <v>32</v>
      </c>
      <c r="S22" s="52" t="str">
        <f>Exclosure.data.RAW!S22 &amp; ""</f>
        <v>145.671807538</v>
      </c>
      <c r="T22" s="52" t="str">
        <f>Exclosure.data.RAW!T22 &amp; ""</f>
        <v>145.671807538</v>
      </c>
      <c r="U22" s="68" t="str">
        <f>Exclosure.data.RAW!U22</f>
        <v>The.tri</v>
      </c>
      <c r="V22" s="167" t="str">
        <f>Exclosure.data.RAW!V22 &amp; ""</f>
        <v>3</v>
      </c>
      <c r="W22" s="167" t="str">
        <f>Exclosure.data.RAW!W22 &amp; ""</f>
        <v>1.9</v>
      </c>
      <c r="X22" s="167" t="str">
        <f>Exclosure.data.RAW!X22 &amp; ""</f>
        <v>10</v>
      </c>
      <c r="Y22" s="167" t="str">
        <f>Exclosure.data.RAW!Y22 &amp; ""</f>
        <v>65</v>
      </c>
      <c r="Z22" s="165" t="str">
        <f>Exclosure.data.RAW!AB22 &amp; ""</f>
        <v>4</v>
      </c>
      <c r="AA22" s="165" t="str">
        <f>Exclosure.data.RAW!AC22 &amp; ""</f>
        <v>1.2</v>
      </c>
      <c r="AB22" s="165" t="str">
        <f>Exclosure.data.RAW!AD22 &amp; ""</f>
        <v>4</v>
      </c>
      <c r="AC22" s="165" t="str">
        <f>Exclosure.data.RAW!AE22 &amp; ""</f>
        <v>45</v>
      </c>
      <c r="AD22" s="168" t="str">
        <f>Exclosure.data.RAW!AK22 &amp; ""</f>
        <v>1.28</v>
      </c>
      <c r="AE22" s="168" t="str">
        <f>Exclosure.data.RAW!AN22 &amp; ""</f>
        <v>16.1</v>
      </c>
      <c r="AF22" s="168">
        <f>Exclosure.data.RAW!BO22</f>
        <v>17.380000000000003</v>
      </c>
      <c r="AG22" s="168" t="str">
        <f>Exclosure.data.RAW!AQ22 &amp; ""</f>
        <v/>
      </c>
      <c r="AH22" s="122"/>
      <c r="AI22" s="168" t="str">
        <f>Exclosure.data.RAW!AS22 &amp; ""</f>
        <v/>
      </c>
      <c r="AJ22" s="168" t="str">
        <f>Exclosure.data.RAW!AT22 &amp; ""</f>
        <v/>
      </c>
      <c r="AK22" s="168" t="str">
        <f>Exclosure.data.RAW!AU22 &amp; ""</f>
        <v>2.05</v>
      </c>
      <c r="AL22" s="168" t="str">
        <f>Exclosure.data.RAW!AV22 &amp; ""</f>
        <v/>
      </c>
      <c r="AM22" s="168"/>
      <c r="AN22" s="168" t="str">
        <f>Exclosure.data.RAW!AX22 &amp; ""</f>
        <v/>
      </c>
      <c r="AO22" s="168" t="str">
        <f>Exclosure.data.RAW!AY22 &amp; ""</f>
        <v>0.32</v>
      </c>
      <c r="AP22" s="168" t="str">
        <f>Exclosure.data.RAW!AZ22 &amp; ""</f>
        <v/>
      </c>
      <c r="AQ22" s="168" t="str">
        <f>Exclosure.data.RAW!BA22 &amp; ""</f>
        <v/>
      </c>
      <c r="AR22" s="168"/>
      <c r="AS22" s="168" t="str">
        <f>Exclosure.data.RAW!BC22 &amp; ""</f>
        <v/>
      </c>
      <c r="AT22" s="168" t="str">
        <f>Exclosure.data.RAW!BD22 &amp; ""</f>
        <v/>
      </c>
      <c r="AU22" s="168" t="str">
        <f>Exclosure.data.RAW!BE22 &amp; ""</f>
        <v>2.52</v>
      </c>
      <c r="AV22" s="168" t="str">
        <f>Exclosure.data.RAW!BF22 &amp; ""</f>
        <v/>
      </c>
      <c r="AW22" s="168"/>
      <c r="AX22" s="168" t="str">
        <f>Exclosure.data.RAW!BH22 &amp; ""</f>
        <v/>
      </c>
      <c r="AY22" s="168" t="str">
        <f>Exclosure.data.RAW!BI22 &amp; ""</f>
        <v>0.25</v>
      </c>
      <c r="AZ22" s="168" t="str">
        <f>Exclosure.data.RAW!BJ22 &amp; ""</f>
        <v/>
      </c>
      <c r="BA22" s="54">
        <f>Exclosure.data.RAW!BK22</f>
        <v>2.0499999999999998</v>
      </c>
      <c r="BB22" s="54">
        <f>Exclosure.data.RAW!BL22</f>
        <v>0.32</v>
      </c>
      <c r="BC22" s="54">
        <f>Exclosure.data.RAW!BM22</f>
        <v>2.52</v>
      </c>
      <c r="BD22" s="54">
        <f>Exclosure.data.RAW!BN22</f>
        <v>0.25</v>
      </c>
    </row>
    <row r="23" spans="1:56" x14ac:dyDescent="0.25">
      <c r="A23" s="12" t="str">
        <f>Exclosure.data.RAW!A23</f>
        <v>WET_W_1_OP_H1</v>
      </c>
      <c r="B23" s="4" t="str">
        <f>Exclosure.data.RAW!B23</f>
        <v>WET_W_1_H1</v>
      </c>
      <c r="C23" s="4" t="str">
        <f>Exclosure.data.RAW!C23</f>
        <v>WET_W</v>
      </c>
      <c r="D23" s="4" t="str">
        <f>Exclosure.data.RAW!D23</f>
        <v>WET_W_1</v>
      </c>
      <c r="E23" s="4" t="str">
        <f>Exclosure.data.RAW!E23</f>
        <v>WET_W_3</v>
      </c>
      <c r="F23" s="4" t="str">
        <f>Exclosure.data.RAW!F23</f>
        <v>Handajega</v>
      </c>
      <c r="G23" s="12" t="str">
        <f>Exclosure.data.RAW!G23</f>
        <v>WET</v>
      </c>
      <c r="H23" s="12" t="str">
        <f>Exclosure.data.RAW!H23</f>
        <v>W</v>
      </c>
      <c r="I23" s="22">
        <f>Exclosure.data.RAW!I23</f>
        <v>1</v>
      </c>
      <c r="J23" s="22">
        <v>3</v>
      </c>
      <c r="K23" s="12" t="str">
        <f>Exclosure.data.RAW!K23</f>
        <v>OP</v>
      </c>
      <c r="L23" s="12" t="str">
        <f>Exclosure.data.RAW!L23</f>
        <v>H1</v>
      </c>
      <c r="M23" s="21">
        <f>Exclosure.data.RAW!M23</f>
        <v>954</v>
      </c>
      <c r="N23" s="75">
        <f>Exclosure.data.RAW!N23</f>
        <v>-2.2724839860000001</v>
      </c>
      <c r="O23" s="75">
        <f>Exclosure.data.RAW!O23</f>
        <v>34.023325982999999</v>
      </c>
      <c r="P23" s="16">
        <f>Exclosure.data.RAW!P23</f>
        <v>42782</v>
      </c>
      <c r="Q23" s="16">
        <f>Exclosure.data.RAW!Q23</f>
        <v>42814</v>
      </c>
      <c r="R23" s="22" t="str">
        <f>Exclosure.data.RAW!R23 &amp; ""</f>
        <v>32</v>
      </c>
      <c r="S23" s="52" t="str">
        <f>Exclosure.data.RAW!S23 &amp; ""</f>
        <v>145.671807538</v>
      </c>
      <c r="T23" s="52" t="str">
        <f>Exclosure.data.RAW!T23 &amp; ""</f>
        <v>291.343615076</v>
      </c>
      <c r="U23" s="68" t="str">
        <f>Exclosure.data.RAW!U23</f>
        <v>The.tri</v>
      </c>
      <c r="V23" s="167" t="str">
        <f>Exclosure.data.RAW!V23 &amp; ""</f>
        <v>2.5</v>
      </c>
      <c r="W23" s="167" t="str">
        <f>Exclosure.data.RAW!W23 &amp; ""</f>
        <v>2.3</v>
      </c>
      <c r="X23" s="167" t="str">
        <f>Exclosure.data.RAW!X23 &amp; ""</f>
        <v>10</v>
      </c>
      <c r="Y23" s="167" t="str">
        <f>Exclosure.data.RAW!Y23 &amp; ""</f>
        <v>40</v>
      </c>
      <c r="Z23" s="165" t="str">
        <f>Exclosure.data.RAW!AB23 &amp; ""</f>
        <v>1.5</v>
      </c>
      <c r="AA23" s="165" t="str">
        <f>Exclosure.data.RAW!AC23 &amp; ""</f>
        <v>1.4</v>
      </c>
      <c r="AB23" s="165" t="str">
        <f>Exclosure.data.RAW!AD23 &amp; ""</f>
        <v>8</v>
      </c>
      <c r="AC23" s="165" t="str">
        <f>Exclosure.data.RAW!AE23 &amp; ""</f>
        <v>30</v>
      </c>
      <c r="AD23" s="168" t="str">
        <f>Exclosure.data.RAW!AK23 &amp; ""</f>
        <v>1.74</v>
      </c>
      <c r="AE23" s="168" t="str">
        <f>Exclosure.data.RAW!AN23 &amp; ""</f>
        <v>11.99</v>
      </c>
      <c r="AF23" s="168">
        <f>Exclosure.data.RAW!BO23</f>
        <v>13.73</v>
      </c>
      <c r="AG23" s="168" t="str">
        <f>Exclosure.data.RAW!AQ23 &amp; ""</f>
        <v/>
      </c>
      <c r="AH23" s="122"/>
      <c r="AI23" s="168" t="str">
        <f>Exclosure.data.RAW!AS23 &amp; ""</f>
        <v/>
      </c>
      <c r="AJ23" s="168" t="str">
        <f>Exclosure.data.RAW!AT23 &amp; ""</f>
        <v/>
      </c>
      <c r="AK23" s="168" t="str">
        <f>Exclosure.data.RAW!AU23 &amp; ""</f>
        <v>1.73</v>
      </c>
      <c r="AL23" s="168" t="str">
        <f>Exclosure.data.RAW!AV23 &amp; ""</f>
        <v/>
      </c>
      <c r="AM23" s="168"/>
      <c r="AN23" s="168" t="str">
        <f>Exclosure.data.RAW!AX23 &amp; ""</f>
        <v/>
      </c>
      <c r="AO23" s="168" t="str">
        <f>Exclosure.data.RAW!AY23 &amp; ""</f>
        <v>0.23</v>
      </c>
      <c r="AP23" s="168" t="str">
        <f>Exclosure.data.RAW!AZ23 &amp; ""</f>
        <v/>
      </c>
      <c r="AQ23" s="168" t="str">
        <f>Exclosure.data.RAW!BA23 &amp; ""</f>
        <v/>
      </c>
      <c r="AR23" s="168"/>
      <c r="AS23" s="168" t="str">
        <f>Exclosure.data.RAW!BC23 &amp; ""</f>
        <v/>
      </c>
      <c r="AT23" s="168" t="str">
        <f>Exclosure.data.RAW!BD23 &amp; ""</f>
        <v/>
      </c>
      <c r="AU23" s="168" t="str">
        <f>Exclosure.data.RAW!BE23 &amp; ""</f>
        <v>2.12</v>
      </c>
      <c r="AV23" s="168" t="str">
        <f>Exclosure.data.RAW!BF23 &amp; ""</f>
        <v/>
      </c>
      <c r="AW23" s="168"/>
      <c r="AX23" s="168" t="str">
        <f>Exclosure.data.RAW!BH23 &amp; ""</f>
        <v/>
      </c>
      <c r="AY23" s="168" t="str">
        <f>Exclosure.data.RAW!BI23 &amp; ""</f>
        <v>0.25</v>
      </c>
      <c r="AZ23" s="168" t="str">
        <f>Exclosure.data.RAW!BJ23 &amp; ""</f>
        <v/>
      </c>
      <c r="BA23" s="54">
        <f>Exclosure.data.RAW!BK23</f>
        <v>1.73</v>
      </c>
      <c r="BB23" s="54">
        <f>Exclosure.data.RAW!BL23</f>
        <v>0.23</v>
      </c>
      <c r="BC23" s="54">
        <f>Exclosure.data.RAW!BM23</f>
        <v>2.12</v>
      </c>
      <c r="BD23" s="54">
        <f>Exclosure.data.RAW!BN23</f>
        <v>0.25</v>
      </c>
    </row>
    <row r="24" spans="1:56" x14ac:dyDescent="0.25">
      <c r="A24" s="12" t="str">
        <f>Exclosure.data.RAW!A24</f>
        <v>WET_W_2_EX_H1</v>
      </c>
      <c r="B24" s="4" t="str">
        <f>Exclosure.data.RAW!B24</f>
        <v>WET_W_2_H1</v>
      </c>
      <c r="C24" s="4" t="str">
        <f>Exclosure.data.RAW!C24</f>
        <v>WET_W</v>
      </c>
      <c r="D24" s="4" t="str">
        <f>Exclosure.data.RAW!D24</f>
        <v>WET_W_2</v>
      </c>
      <c r="E24" s="4" t="str">
        <f>Exclosure.data.RAW!E24</f>
        <v>WET_W_4</v>
      </c>
      <c r="F24" s="4" t="str">
        <f>Exclosure.data.RAW!F24</f>
        <v>Handajega</v>
      </c>
      <c r="G24" s="12" t="str">
        <f>Exclosure.data.RAW!G24</f>
        <v>WET</v>
      </c>
      <c r="H24" s="12" t="str">
        <f>Exclosure.data.RAW!H24</f>
        <v>W</v>
      </c>
      <c r="I24" s="22">
        <f>Exclosure.data.RAW!I24</f>
        <v>2</v>
      </c>
      <c r="J24" s="22">
        <v>4</v>
      </c>
      <c r="K24" s="12" t="str">
        <f>Exclosure.data.RAW!K24</f>
        <v>EX</v>
      </c>
      <c r="L24" s="12" t="str">
        <f>Exclosure.data.RAW!L24</f>
        <v>H1</v>
      </c>
      <c r="M24" s="21">
        <f>Exclosure.data.RAW!M24</f>
        <v>953</v>
      </c>
      <c r="N24" s="75">
        <f>Exclosure.data.RAW!N24</f>
        <v>-2.2783000210000002</v>
      </c>
      <c r="O24" s="75">
        <f>Exclosure.data.RAW!O24</f>
        <v>34.024458965000001</v>
      </c>
      <c r="P24" s="16">
        <f>Exclosure.data.RAW!P24</f>
        <v>42782</v>
      </c>
      <c r="Q24" s="16">
        <f>Exclosure.data.RAW!Q24</f>
        <v>42814</v>
      </c>
      <c r="R24" s="22" t="str">
        <f>Exclosure.data.RAW!R24 &amp; ""</f>
        <v>32</v>
      </c>
      <c r="S24" s="52" t="str">
        <f>Exclosure.data.RAW!S24 &amp; ""</f>
        <v>145.671807538</v>
      </c>
      <c r="T24" s="52" t="str">
        <f>Exclosure.data.RAW!T24 &amp; ""</f>
        <v>145.671807538</v>
      </c>
      <c r="U24" s="68" t="str">
        <f>Exclosure.data.RAW!U24</f>
        <v>The.tri</v>
      </c>
      <c r="V24" s="167" t="str">
        <f>Exclosure.data.RAW!V24 &amp; ""</f>
        <v>2.3</v>
      </c>
      <c r="W24" s="167" t="str">
        <f>Exclosure.data.RAW!W24 &amp; ""</f>
        <v>2.1</v>
      </c>
      <c r="X24" s="167" t="str">
        <f>Exclosure.data.RAW!X24 &amp; ""</f>
        <v>20</v>
      </c>
      <c r="Y24" s="167" t="str">
        <f>Exclosure.data.RAW!Y24 &amp; ""</f>
        <v>40</v>
      </c>
      <c r="Z24" s="165" t="str">
        <f>Exclosure.data.RAW!AB24 &amp; ""</f>
        <v>2.3</v>
      </c>
      <c r="AA24" s="165" t="str">
        <f>Exclosure.data.RAW!AC24 &amp; ""</f>
        <v>2.6</v>
      </c>
      <c r="AB24" s="165" t="str">
        <f>Exclosure.data.RAW!AD24 &amp; ""</f>
        <v>5</v>
      </c>
      <c r="AC24" s="165" t="str">
        <f>Exclosure.data.RAW!AE24 &amp; ""</f>
        <v>20</v>
      </c>
      <c r="AD24" s="168" t="str">
        <f>Exclosure.data.RAW!AK24 &amp; ""</f>
        <v>2.47</v>
      </c>
      <c r="AE24" s="168" t="str">
        <f>Exclosure.data.RAW!AN24 &amp; ""</f>
        <v>5.28</v>
      </c>
      <c r="AF24" s="168">
        <f>Exclosure.data.RAW!BO24</f>
        <v>7.75</v>
      </c>
      <c r="AG24" s="168" t="str">
        <f>Exclosure.data.RAW!AQ24 &amp; ""</f>
        <v/>
      </c>
      <c r="AH24" s="122"/>
      <c r="AI24" s="168" t="str">
        <f>Exclosure.data.RAW!AS24 &amp; ""</f>
        <v/>
      </c>
      <c r="AJ24" s="168" t="str">
        <f>Exclosure.data.RAW!AT24 &amp; ""</f>
        <v/>
      </c>
      <c r="AK24" s="168" t="str">
        <f>Exclosure.data.RAW!AU24 &amp; ""</f>
        <v>1.75</v>
      </c>
      <c r="AL24" s="168" t="str">
        <f>Exclosure.data.RAW!AV24 &amp; ""</f>
        <v/>
      </c>
      <c r="AM24" s="168"/>
      <c r="AN24" s="168" t="str">
        <f>Exclosure.data.RAW!AX24 &amp; ""</f>
        <v/>
      </c>
      <c r="AO24" s="168" t="str">
        <f>Exclosure.data.RAW!AY24 &amp; ""</f>
        <v>0.32</v>
      </c>
      <c r="AP24" s="168" t="str">
        <f>Exclosure.data.RAW!AZ24 &amp; ""</f>
        <v/>
      </c>
      <c r="AQ24" s="168" t="str">
        <f>Exclosure.data.RAW!BA24 &amp; ""</f>
        <v/>
      </c>
      <c r="AR24" s="168"/>
      <c r="AS24" s="168" t="str">
        <f>Exclosure.data.RAW!BC24 &amp; ""</f>
        <v/>
      </c>
      <c r="AT24" s="168" t="str">
        <f>Exclosure.data.RAW!BD24 &amp; ""</f>
        <v/>
      </c>
      <c r="AU24" s="168" t="str">
        <f>Exclosure.data.RAW!BE24 &amp; ""</f>
        <v>1.6</v>
      </c>
      <c r="AV24" s="168" t="str">
        <f>Exclosure.data.RAW!BF24 &amp; ""</f>
        <v/>
      </c>
      <c r="AW24" s="168"/>
      <c r="AX24" s="168" t="str">
        <f>Exclosure.data.RAW!BH24 &amp; ""</f>
        <v/>
      </c>
      <c r="AY24" s="168" t="str">
        <f>Exclosure.data.RAW!BI24 &amp; ""</f>
        <v>0.34</v>
      </c>
      <c r="AZ24" s="168" t="str">
        <f>Exclosure.data.RAW!BJ24 &amp; ""</f>
        <v/>
      </c>
      <c r="BA24" s="54">
        <f>Exclosure.data.RAW!BK24</f>
        <v>1.75</v>
      </c>
      <c r="BB24" s="54">
        <f>Exclosure.data.RAW!BL24</f>
        <v>0.32</v>
      </c>
      <c r="BC24" s="54">
        <f>Exclosure.data.RAW!BM24</f>
        <v>1.6</v>
      </c>
      <c r="BD24" s="54">
        <f>Exclosure.data.RAW!BN24</f>
        <v>0.34</v>
      </c>
    </row>
    <row r="25" spans="1:56" x14ac:dyDescent="0.25">
      <c r="A25" s="12" t="str">
        <f>Exclosure.data.RAW!A25</f>
        <v>WET_W_2_OP_H1</v>
      </c>
      <c r="B25" s="4" t="str">
        <f>Exclosure.data.RAW!B25</f>
        <v>WET_W_2_H1</v>
      </c>
      <c r="C25" s="4" t="str">
        <f>Exclosure.data.RAW!C25</f>
        <v>WET_W</v>
      </c>
      <c r="D25" s="4" t="str">
        <f>Exclosure.data.RAW!D25</f>
        <v>WET_W_2</v>
      </c>
      <c r="E25" s="4" t="str">
        <f>Exclosure.data.RAW!E25</f>
        <v>WET_W_4</v>
      </c>
      <c r="F25" s="4" t="str">
        <f>Exclosure.data.RAW!F25</f>
        <v>Handajega</v>
      </c>
      <c r="G25" s="12" t="str">
        <f>Exclosure.data.RAW!G25</f>
        <v>WET</v>
      </c>
      <c r="H25" s="12" t="str">
        <f>Exclosure.data.RAW!H25</f>
        <v>W</v>
      </c>
      <c r="I25" s="22">
        <f>Exclosure.data.RAW!I25</f>
        <v>2</v>
      </c>
      <c r="J25" s="22">
        <v>4</v>
      </c>
      <c r="K25" s="12" t="str">
        <f>Exclosure.data.RAW!K25</f>
        <v>OP</v>
      </c>
      <c r="L25" s="12" t="str">
        <f>Exclosure.data.RAW!L25</f>
        <v>H1</v>
      </c>
      <c r="M25" s="21">
        <f>Exclosure.data.RAW!M25</f>
        <v>953</v>
      </c>
      <c r="N25" s="75">
        <f>Exclosure.data.RAW!N25</f>
        <v>-2.2783000210000002</v>
      </c>
      <c r="O25" s="75">
        <f>Exclosure.data.RAW!O25</f>
        <v>34.024458965000001</v>
      </c>
      <c r="P25" s="16">
        <f>Exclosure.data.RAW!P25</f>
        <v>42782</v>
      </c>
      <c r="Q25" s="16">
        <f>Exclosure.data.RAW!Q25</f>
        <v>42814</v>
      </c>
      <c r="R25" s="22" t="str">
        <f>Exclosure.data.RAW!R25 &amp; ""</f>
        <v>32</v>
      </c>
      <c r="S25" s="52" t="str">
        <f>Exclosure.data.RAW!S25 &amp; ""</f>
        <v>145.671807538</v>
      </c>
      <c r="T25" s="52" t="str">
        <f>Exclosure.data.RAW!T25 &amp; ""</f>
        <v>291.343615076</v>
      </c>
      <c r="U25" s="68" t="str">
        <f>Exclosure.data.RAW!U25</f>
        <v>The.tri</v>
      </c>
      <c r="V25" s="167" t="str">
        <f>Exclosure.data.RAW!V25 &amp; ""</f>
        <v>2.5</v>
      </c>
      <c r="W25" s="167" t="str">
        <f>Exclosure.data.RAW!W25 &amp; ""</f>
        <v>0.6</v>
      </c>
      <c r="X25" s="167" t="str">
        <f>Exclosure.data.RAW!X25 &amp; ""</f>
        <v>12</v>
      </c>
      <c r="Y25" s="167" t="str">
        <f>Exclosure.data.RAW!Y25 &amp; ""</f>
        <v>40</v>
      </c>
      <c r="Z25" s="165" t="str">
        <f>Exclosure.data.RAW!AB25 &amp; ""</f>
        <v>1.5</v>
      </c>
      <c r="AA25" s="165" t="str">
        <f>Exclosure.data.RAW!AC25 &amp; ""</f>
        <v>0.6</v>
      </c>
      <c r="AB25" s="165" t="str">
        <f>Exclosure.data.RAW!AD25 &amp; ""</f>
        <v>7</v>
      </c>
      <c r="AC25" s="165" t="str">
        <f>Exclosure.data.RAW!AE25 &amp; ""</f>
        <v>24</v>
      </c>
      <c r="AD25" s="168" t="str">
        <f>Exclosure.data.RAW!AK25 &amp; ""</f>
        <v>1.85</v>
      </c>
      <c r="AE25" s="168" t="str">
        <f>Exclosure.data.RAW!AN25 &amp; ""</f>
        <v>5.44</v>
      </c>
      <c r="AF25" s="168">
        <f>Exclosure.data.RAW!BO25</f>
        <v>7.2900000000000009</v>
      </c>
      <c r="AG25" s="168" t="str">
        <f>Exclosure.data.RAW!AQ25 &amp; ""</f>
        <v/>
      </c>
      <c r="AH25" s="122"/>
      <c r="AI25" s="168" t="str">
        <f>Exclosure.data.RAW!AS25 &amp; ""</f>
        <v/>
      </c>
      <c r="AJ25" s="168" t="str">
        <f>Exclosure.data.RAW!AT25 &amp; ""</f>
        <v/>
      </c>
      <c r="AK25" s="168" t="str">
        <f>Exclosure.data.RAW!AU25 &amp; ""</f>
        <v>1.85</v>
      </c>
      <c r="AL25" s="168" t="str">
        <f>Exclosure.data.RAW!AV25 &amp; ""</f>
        <v/>
      </c>
      <c r="AM25" s="168"/>
      <c r="AN25" s="168" t="str">
        <f>Exclosure.data.RAW!AX25 &amp; ""</f>
        <v/>
      </c>
      <c r="AO25" s="168" t="str">
        <f>Exclosure.data.RAW!AY25 &amp; ""</f>
        <v>0.34</v>
      </c>
      <c r="AP25" s="168" t="str">
        <f>Exclosure.data.RAW!AZ25 &amp; ""</f>
        <v/>
      </c>
      <c r="AQ25" s="168" t="str">
        <f>Exclosure.data.RAW!BA25 &amp; ""</f>
        <v/>
      </c>
      <c r="AR25" s="168"/>
      <c r="AS25" s="168" t="str">
        <f>Exclosure.data.RAW!BC25 &amp; ""</f>
        <v/>
      </c>
      <c r="AT25" s="168" t="str">
        <f>Exclosure.data.RAW!BD25 &amp; ""</f>
        <v/>
      </c>
      <c r="AU25" s="168" t="str">
        <f>Exclosure.data.RAW!BE25 &amp; ""</f>
        <v>1.99</v>
      </c>
      <c r="AV25" s="168" t="str">
        <f>Exclosure.data.RAW!BF25 &amp; ""</f>
        <v/>
      </c>
      <c r="AW25" s="168"/>
      <c r="AX25" s="168" t="str">
        <f>Exclosure.data.RAW!BH25 &amp; ""</f>
        <v/>
      </c>
      <c r="AY25" s="168" t="str">
        <f>Exclosure.data.RAW!BI25 &amp; ""</f>
        <v>0.4</v>
      </c>
      <c r="AZ25" s="168" t="str">
        <f>Exclosure.data.RAW!BJ25 &amp; ""</f>
        <v/>
      </c>
      <c r="BA25" s="54">
        <f>Exclosure.data.RAW!BK25</f>
        <v>1.85</v>
      </c>
      <c r="BB25" s="54">
        <f>Exclosure.data.RAW!BL25</f>
        <v>0.34</v>
      </c>
      <c r="BC25" s="54">
        <f>Exclosure.data.RAW!BM25</f>
        <v>1.99</v>
      </c>
      <c r="BD25" s="54">
        <f>Exclosure.data.RAW!BN25</f>
        <v>0.4</v>
      </c>
    </row>
    <row r="26" spans="1:56" x14ac:dyDescent="0.25">
      <c r="A26" s="12" t="str">
        <f>Exclosure.data.RAW!A26</f>
        <v>WET_W_3_EX_H1</v>
      </c>
      <c r="B26" s="4" t="str">
        <f>Exclosure.data.RAW!B26</f>
        <v>WET_W_3_H1</v>
      </c>
      <c r="C26" s="4" t="str">
        <f>Exclosure.data.RAW!C26</f>
        <v>WET_W</v>
      </c>
      <c r="D26" s="4" t="str">
        <f>Exclosure.data.RAW!D26</f>
        <v>WET_W_3</v>
      </c>
      <c r="E26" s="4" t="str">
        <f>Exclosure.data.RAW!E26</f>
        <v>WET_W_1</v>
      </c>
      <c r="F26" s="4" t="str">
        <f>Exclosure.data.RAW!F26</f>
        <v>Handajega</v>
      </c>
      <c r="G26" s="12" t="str">
        <f>Exclosure.data.RAW!G26</f>
        <v>WET</v>
      </c>
      <c r="H26" s="12" t="str">
        <f>Exclosure.data.RAW!H26</f>
        <v>W</v>
      </c>
      <c r="I26" s="22">
        <f>Exclosure.data.RAW!I26</f>
        <v>3</v>
      </c>
      <c r="J26" s="22">
        <v>1</v>
      </c>
      <c r="K26" s="12" t="str">
        <f>Exclosure.data.RAW!K26</f>
        <v>EX</v>
      </c>
      <c r="L26" s="12" t="str">
        <f>Exclosure.data.RAW!L26</f>
        <v>H1</v>
      </c>
      <c r="M26" s="21">
        <f>Exclosure.data.RAW!M26</f>
        <v>951</v>
      </c>
      <c r="N26" s="75">
        <f>Exclosure.data.RAW!N26</f>
        <v>-2.2779990269999999</v>
      </c>
      <c r="O26" s="75">
        <f>Exclosure.data.RAW!O26</f>
        <v>34.027678035000001</v>
      </c>
      <c r="P26" s="16">
        <f>Exclosure.data.RAW!P26</f>
        <v>42782</v>
      </c>
      <c r="Q26" s="16">
        <f>Exclosure.data.RAW!Q26</f>
        <v>42815</v>
      </c>
      <c r="R26" s="22" t="str">
        <f>Exclosure.data.RAW!R26 &amp; ""</f>
        <v>33</v>
      </c>
      <c r="S26" s="52" t="str">
        <f>Exclosure.data.RAW!S26 &amp; ""</f>
        <v>152.528796445</v>
      </c>
      <c r="T26" s="52" t="str">
        <f>Exclosure.data.RAW!T26 &amp; ""</f>
        <v>152.528796445</v>
      </c>
      <c r="U26" s="68" t="str">
        <f>Exclosure.data.RAW!U26</f>
        <v>The.tri</v>
      </c>
      <c r="V26" s="167" t="str">
        <f>Exclosure.data.RAW!V26 &amp; ""</f>
        <v>3.5</v>
      </c>
      <c r="W26" s="167" t="str">
        <f>Exclosure.data.RAW!W26 &amp; ""</f>
        <v>2.4</v>
      </c>
      <c r="X26" s="167" t="str">
        <f>Exclosure.data.RAW!X26 &amp; ""</f>
        <v>25</v>
      </c>
      <c r="Y26" s="167" t="str">
        <f>Exclosure.data.RAW!Y26 &amp; ""</f>
        <v>55</v>
      </c>
      <c r="Z26" s="165" t="str">
        <f>Exclosure.data.RAW!AB26 &amp; ""</f>
        <v>2.5</v>
      </c>
      <c r="AA26" s="165" t="str">
        <f>Exclosure.data.RAW!AC26 &amp; ""</f>
        <v>4.1</v>
      </c>
      <c r="AB26" s="165" t="str">
        <f>Exclosure.data.RAW!AD26 &amp; ""</f>
        <v>20</v>
      </c>
      <c r="AC26" s="165" t="str">
        <f>Exclosure.data.RAW!AE26 &amp; ""</f>
        <v>50</v>
      </c>
      <c r="AD26" s="168" t="str">
        <f>Exclosure.data.RAW!AK26 &amp; ""</f>
        <v>8.18</v>
      </c>
      <c r="AE26" s="168" t="str">
        <f>Exclosure.data.RAW!AN26 &amp; ""</f>
        <v>6.52</v>
      </c>
      <c r="AF26" s="168">
        <f>Exclosure.data.RAW!BO26</f>
        <v>14.7</v>
      </c>
      <c r="AG26" s="168" t="str">
        <f>Exclosure.data.RAW!AQ26 &amp; ""</f>
        <v>1.47</v>
      </c>
      <c r="AH26" s="122"/>
      <c r="AI26" s="168" t="str">
        <f>Exclosure.data.RAW!AS26 &amp; ""</f>
        <v/>
      </c>
      <c r="AJ26" s="168" t="str">
        <f>Exclosure.data.RAW!AT26 &amp; ""</f>
        <v/>
      </c>
      <c r="AK26" s="168" t="str">
        <f>Exclosure.data.RAW!AU26 &amp; ""</f>
        <v/>
      </c>
      <c r="AL26" s="168" t="str">
        <f>Exclosure.data.RAW!AV26 &amp; ""</f>
        <v>0.13</v>
      </c>
      <c r="AM26" s="168"/>
      <c r="AN26" s="168" t="str">
        <f>Exclosure.data.RAW!AX26 &amp; ""</f>
        <v/>
      </c>
      <c r="AO26" s="168" t="str">
        <f>Exclosure.data.RAW!AY26 &amp; ""</f>
        <v/>
      </c>
      <c r="AP26" s="168" t="str">
        <f>Exclosure.data.RAW!AZ26 &amp; ""</f>
        <v/>
      </c>
      <c r="AQ26" s="168" t="str">
        <f>Exclosure.data.RAW!BA26 &amp; ""</f>
        <v>2.03</v>
      </c>
      <c r="AR26" s="168"/>
      <c r="AS26" s="168" t="str">
        <f>Exclosure.data.RAW!BC26 &amp; ""</f>
        <v/>
      </c>
      <c r="AT26" s="168" t="str">
        <f>Exclosure.data.RAW!BD26 &amp; ""</f>
        <v/>
      </c>
      <c r="AU26" s="168" t="str">
        <f>Exclosure.data.RAW!BE26 &amp; ""</f>
        <v/>
      </c>
      <c r="AV26" s="168" t="str">
        <f>Exclosure.data.RAW!BF26 &amp; ""</f>
        <v>0.11</v>
      </c>
      <c r="AW26" s="168"/>
      <c r="AX26" s="168" t="str">
        <f>Exclosure.data.RAW!BH26 &amp; ""</f>
        <v/>
      </c>
      <c r="AY26" s="168" t="str">
        <f>Exclosure.data.RAW!BI26 &amp; ""</f>
        <v/>
      </c>
      <c r="AZ26" s="168" t="str">
        <f>Exclosure.data.RAW!BJ26 &amp; ""</f>
        <v/>
      </c>
      <c r="BA26" s="54">
        <f>Exclosure.data.RAW!BK26</f>
        <v>1.47</v>
      </c>
      <c r="BB26" s="54">
        <f>Exclosure.data.RAW!BL26</f>
        <v>0.13</v>
      </c>
      <c r="BC26" s="54">
        <f>Exclosure.data.RAW!BM26</f>
        <v>2.0299999999999998</v>
      </c>
      <c r="BD26" s="54">
        <f>Exclosure.data.RAW!BN26</f>
        <v>0.11</v>
      </c>
    </row>
    <row r="27" spans="1:56" x14ac:dyDescent="0.25">
      <c r="A27" s="12" t="str">
        <f>Exclosure.data.RAW!A27</f>
        <v>WET_W_3_OP_H1</v>
      </c>
      <c r="B27" s="4" t="str">
        <f>Exclosure.data.RAW!B27</f>
        <v>WET_W_3_H1</v>
      </c>
      <c r="C27" s="4" t="str">
        <f>Exclosure.data.RAW!C27</f>
        <v>WET_W</v>
      </c>
      <c r="D27" s="4" t="str">
        <f>Exclosure.data.RAW!D27</f>
        <v>WET_W_3</v>
      </c>
      <c r="E27" s="4" t="str">
        <f>Exclosure.data.RAW!E27</f>
        <v>WET_W_1</v>
      </c>
      <c r="F27" s="4" t="str">
        <f>Exclosure.data.RAW!F27</f>
        <v>Handajega</v>
      </c>
      <c r="G27" s="12" t="str">
        <f>Exclosure.data.RAW!G27</f>
        <v>WET</v>
      </c>
      <c r="H27" s="12" t="str">
        <f>Exclosure.data.RAW!H27</f>
        <v>W</v>
      </c>
      <c r="I27" s="22">
        <f>Exclosure.data.RAW!I27</f>
        <v>3</v>
      </c>
      <c r="J27" s="22">
        <v>1</v>
      </c>
      <c r="K27" s="12" t="str">
        <f>Exclosure.data.RAW!K27</f>
        <v>OP</v>
      </c>
      <c r="L27" s="12" t="str">
        <f>Exclosure.data.RAW!L27</f>
        <v>H1</v>
      </c>
      <c r="M27" s="21">
        <f>Exclosure.data.RAW!M27</f>
        <v>951</v>
      </c>
      <c r="N27" s="75">
        <f>Exclosure.data.RAW!N27</f>
        <v>-2.2779990269999999</v>
      </c>
      <c r="O27" s="75">
        <f>Exclosure.data.RAW!O27</f>
        <v>34.027678035000001</v>
      </c>
      <c r="P27" s="16">
        <f>Exclosure.data.RAW!P27</f>
        <v>42782</v>
      </c>
      <c r="Q27" s="16">
        <f>Exclosure.data.RAW!Q27</f>
        <v>42815</v>
      </c>
      <c r="R27" s="22" t="str">
        <f>Exclosure.data.RAW!R27 &amp; ""</f>
        <v>33</v>
      </c>
      <c r="S27" s="52" t="str">
        <f>Exclosure.data.RAW!S27 &amp; ""</f>
        <v>152.528796445</v>
      </c>
      <c r="T27" s="52" t="str">
        <f>Exclosure.data.RAW!T27 &amp; ""</f>
        <v>305.05759289</v>
      </c>
      <c r="U27" s="68" t="str">
        <f>Exclosure.data.RAW!U27</f>
        <v>The.tri</v>
      </c>
      <c r="V27" s="167" t="str">
        <f>Exclosure.data.RAW!V27 &amp; ""</f>
        <v>2.5</v>
      </c>
      <c r="W27" s="167" t="str">
        <f>Exclosure.data.RAW!W27 &amp; ""</f>
        <v>2.6</v>
      </c>
      <c r="X27" s="167" t="str">
        <f>Exclosure.data.RAW!X27 &amp; ""</f>
        <v>20</v>
      </c>
      <c r="Y27" s="167" t="str">
        <f>Exclosure.data.RAW!Y27 &amp; ""</f>
        <v>45</v>
      </c>
      <c r="Z27" s="165" t="str">
        <f>Exclosure.data.RAW!AB27 &amp; ""</f>
        <v>0.7</v>
      </c>
      <c r="AA27" s="165" t="str">
        <f>Exclosure.data.RAW!AC27 &amp; ""</f>
        <v>4.5</v>
      </c>
      <c r="AB27" s="165" t="str">
        <f>Exclosure.data.RAW!AD27 &amp; ""</f>
        <v>15</v>
      </c>
      <c r="AC27" s="165" t="str">
        <f>Exclosure.data.RAW!AE27 &amp; ""</f>
        <v>40</v>
      </c>
      <c r="AD27" s="168" t="str">
        <f>Exclosure.data.RAW!AK27 &amp; ""</f>
        <v>10.92</v>
      </c>
      <c r="AE27" s="168" t="str">
        <f>Exclosure.data.RAW!AN27 &amp; ""</f>
        <v>12.83</v>
      </c>
      <c r="AF27" s="168">
        <f>Exclosure.data.RAW!BO27</f>
        <v>23.75</v>
      </c>
      <c r="AG27" s="168" t="str">
        <f>Exclosure.data.RAW!AQ27 &amp; ""</f>
        <v/>
      </c>
      <c r="AH27" s="122"/>
      <c r="AI27" s="168" t="str">
        <f>Exclosure.data.RAW!AS27 &amp; ""</f>
        <v/>
      </c>
      <c r="AJ27" s="168" t="str">
        <f>Exclosure.data.RAW!AT27 &amp; ""</f>
        <v/>
      </c>
      <c r="AK27" s="168" t="str">
        <f>Exclosure.data.RAW!AU27 &amp; ""</f>
        <v>1.24</v>
      </c>
      <c r="AL27" s="168" t="str">
        <f>Exclosure.data.RAW!AV27 &amp; ""</f>
        <v/>
      </c>
      <c r="AM27" s="168"/>
      <c r="AN27" s="168" t="str">
        <f>Exclosure.data.RAW!AX27 &amp; ""</f>
        <v/>
      </c>
      <c r="AO27" s="168" t="str">
        <f>Exclosure.data.RAW!AY27 &amp; ""</f>
        <v>0.22</v>
      </c>
      <c r="AP27" s="168" t="str">
        <f>Exclosure.data.RAW!AZ27 &amp; ""</f>
        <v/>
      </c>
      <c r="AQ27" s="168" t="str">
        <f>Exclosure.data.RAW!BA27 &amp; ""</f>
        <v/>
      </c>
      <c r="AR27" s="168"/>
      <c r="AS27" s="168" t="str">
        <f>Exclosure.data.RAW!BC27 &amp; ""</f>
        <v/>
      </c>
      <c r="AT27" s="168" t="str">
        <f>Exclosure.data.RAW!BD27 &amp; ""</f>
        <v/>
      </c>
      <c r="AU27" s="168" t="str">
        <f>Exclosure.data.RAW!BE27 &amp; ""</f>
        <v>1.69</v>
      </c>
      <c r="AV27" s="168" t="str">
        <f>Exclosure.data.RAW!BF27 &amp; ""</f>
        <v/>
      </c>
      <c r="AW27" s="168"/>
      <c r="AX27" s="168" t="str">
        <f>Exclosure.data.RAW!BH27 &amp; ""</f>
        <v/>
      </c>
      <c r="AY27" s="168" t="str">
        <f>Exclosure.data.RAW!BI27 &amp; ""</f>
        <v>0.25</v>
      </c>
      <c r="AZ27" s="168" t="str">
        <f>Exclosure.data.RAW!BJ27 &amp; ""</f>
        <v/>
      </c>
      <c r="BA27" s="54">
        <f>Exclosure.data.RAW!BK27</f>
        <v>1.24</v>
      </c>
      <c r="BB27" s="54">
        <f>Exclosure.data.RAW!BL27</f>
        <v>0.22</v>
      </c>
      <c r="BC27" s="54">
        <f>Exclosure.data.RAW!BM27</f>
        <v>1.69</v>
      </c>
      <c r="BD27" s="54">
        <f>Exclosure.data.RAW!BN27</f>
        <v>0.25</v>
      </c>
    </row>
    <row r="28" spans="1:56" x14ac:dyDescent="0.25">
      <c r="A28" s="12" t="str">
        <f>Exclosure.data.RAW!A28</f>
        <v>WET_W_4_EX_H1</v>
      </c>
      <c r="B28" s="4" t="str">
        <f>Exclosure.data.RAW!B28</f>
        <v>WET_W_4_H1</v>
      </c>
      <c r="C28" s="4" t="str">
        <f>Exclosure.data.RAW!C28</f>
        <v>WET_W</v>
      </c>
      <c r="D28" s="4" t="str">
        <f>Exclosure.data.RAW!D28</f>
        <v>WET_W_4</v>
      </c>
      <c r="E28" s="4" t="str">
        <f>Exclosure.data.RAW!E28</f>
        <v>WET_W_2</v>
      </c>
      <c r="F28" s="4" t="str">
        <f>Exclosure.data.RAW!F28</f>
        <v>Handajega</v>
      </c>
      <c r="G28" s="12" t="str">
        <f>Exclosure.data.RAW!G28</f>
        <v>WET</v>
      </c>
      <c r="H28" s="12" t="str">
        <f>Exclosure.data.RAW!H28</f>
        <v>W</v>
      </c>
      <c r="I28" s="22">
        <f>Exclosure.data.RAW!I28</f>
        <v>4</v>
      </c>
      <c r="J28" s="22">
        <v>2</v>
      </c>
      <c r="K28" s="12" t="str">
        <f>Exclosure.data.RAW!K28</f>
        <v>EX</v>
      </c>
      <c r="L28" s="12" t="str">
        <f>Exclosure.data.RAW!L28</f>
        <v>H1</v>
      </c>
      <c r="M28" s="21">
        <f>Exclosure.data.RAW!M28</f>
        <v>950</v>
      </c>
      <c r="N28" s="75">
        <f>Exclosure.data.RAW!N28</f>
        <v>-2.2788369660000001</v>
      </c>
      <c r="O28" s="75">
        <f>Exclosure.data.RAW!O28</f>
        <v>34.031883989999997</v>
      </c>
      <c r="P28" s="16">
        <f>Exclosure.data.RAW!P28</f>
        <v>42782</v>
      </c>
      <c r="Q28" s="16">
        <f>Exclosure.data.RAW!Q28</f>
        <v>42815</v>
      </c>
      <c r="R28" s="22" t="str">
        <f>Exclosure.data.RAW!R28 &amp; ""</f>
        <v>33</v>
      </c>
      <c r="S28" s="52" t="str">
        <f>Exclosure.data.RAW!S28 &amp; ""</f>
        <v>152.528796445</v>
      </c>
      <c r="T28" s="52" t="str">
        <f>Exclosure.data.RAW!T28 &amp; ""</f>
        <v>152.528796445</v>
      </c>
      <c r="U28" s="68" t="str">
        <f>Exclosure.data.RAW!U28</f>
        <v>The.tri</v>
      </c>
      <c r="V28" s="167" t="str">
        <f>Exclosure.data.RAW!V28 &amp; ""</f>
        <v>1.5</v>
      </c>
      <c r="W28" s="167" t="str">
        <f>Exclosure.data.RAW!W28 &amp; ""</f>
        <v>0.9</v>
      </c>
      <c r="X28" s="167" t="str">
        <f>Exclosure.data.RAW!X28 &amp; ""</f>
        <v>15</v>
      </c>
      <c r="Y28" s="167" t="str">
        <f>Exclosure.data.RAW!Y28 &amp; ""</f>
        <v>70</v>
      </c>
      <c r="Z28" s="165" t="str">
        <f>Exclosure.data.RAW!AB28 &amp; ""</f>
        <v>1.8</v>
      </c>
      <c r="AA28" s="165" t="str">
        <f>Exclosure.data.RAW!AC28 &amp; ""</f>
        <v>2.7</v>
      </c>
      <c r="AB28" s="165" t="str">
        <f>Exclosure.data.RAW!AD28 &amp; ""</f>
        <v>5</v>
      </c>
      <c r="AC28" s="165" t="str">
        <f>Exclosure.data.RAW!AE28 &amp; ""</f>
        <v>35</v>
      </c>
      <c r="AD28" s="168" t="str">
        <f>Exclosure.data.RAW!AK28 &amp; ""</f>
        <v>2.91</v>
      </c>
      <c r="AE28" s="168" t="str">
        <f>Exclosure.data.RAW!AN28 &amp; ""</f>
        <v>10.26</v>
      </c>
      <c r="AF28" s="168">
        <f>Exclosure.data.RAW!BO28</f>
        <v>13.17</v>
      </c>
      <c r="AG28" s="168" t="str">
        <f>Exclosure.data.RAW!AQ28 &amp; ""</f>
        <v/>
      </c>
      <c r="AH28" s="122"/>
      <c r="AI28" s="168" t="str">
        <f>Exclosure.data.RAW!AS28 &amp; ""</f>
        <v/>
      </c>
      <c r="AJ28" s="168" t="str">
        <f>Exclosure.data.RAW!AT28 &amp; ""</f>
        <v/>
      </c>
      <c r="AK28" s="168" t="str">
        <f>Exclosure.data.RAW!AU28 &amp; ""</f>
        <v>1.69</v>
      </c>
      <c r="AL28" s="168" t="str">
        <f>Exclosure.data.RAW!AV28 &amp; ""</f>
        <v/>
      </c>
      <c r="AM28" s="168"/>
      <c r="AN28" s="168" t="str">
        <f>Exclosure.data.RAW!AX28 &amp; ""</f>
        <v/>
      </c>
      <c r="AO28" s="168" t="str">
        <f>Exclosure.data.RAW!AY28 &amp; ""</f>
        <v>0.21</v>
      </c>
      <c r="AP28" s="168" t="str">
        <f>Exclosure.data.RAW!AZ28 &amp; ""</f>
        <v/>
      </c>
      <c r="AQ28" s="168" t="str">
        <f>Exclosure.data.RAW!BA28 &amp; ""</f>
        <v>1.82</v>
      </c>
      <c r="AR28" s="168"/>
      <c r="AS28" s="168" t="str">
        <f>Exclosure.data.RAW!BC28 &amp; ""</f>
        <v/>
      </c>
      <c r="AT28" s="168" t="str">
        <f>Exclosure.data.RAW!BD28 &amp; ""</f>
        <v/>
      </c>
      <c r="AU28" s="168" t="str">
        <f>Exclosure.data.RAW!BE28 &amp; ""</f>
        <v/>
      </c>
      <c r="AV28" s="168" t="str">
        <f>Exclosure.data.RAW!BF28 &amp; ""</f>
        <v>0.1</v>
      </c>
      <c r="AW28" s="168"/>
      <c r="AX28" s="168" t="str">
        <f>Exclosure.data.RAW!BH28 &amp; ""</f>
        <v/>
      </c>
      <c r="AY28" s="168" t="str">
        <f>Exclosure.data.RAW!BI28 &amp; ""</f>
        <v/>
      </c>
      <c r="AZ28" s="168" t="str">
        <f>Exclosure.data.RAW!BJ28 &amp; ""</f>
        <v/>
      </c>
      <c r="BA28" s="54">
        <f>Exclosure.data.RAW!BK28</f>
        <v>1.69</v>
      </c>
      <c r="BB28" s="54">
        <f>Exclosure.data.RAW!BL28</f>
        <v>0.21</v>
      </c>
      <c r="BC28" s="54">
        <f>Exclosure.data.RAW!BM28</f>
        <v>1.82</v>
      </c>
      <c r="BD28" s="54">
        <f>Exclosure.data.RAW!BN28</f>
        <v>0.1</v>
      </c>
    </row>
    <row r="29" spans="1:56" x14ac:dyDescent="0.25">
      <c r="A29" s="12" t="str">
        <f>Exclosure.data.RAW!A29</f>
        <v>WET_W_4_OP_H1</v>
      </c>
      <c r="B29" s="4" t="str">
        <f>Exclosure.data.RAW!B29</f>
        <v>WET_W_4_H1</v>
      </c>
      <c r="C29" s="4" t="str">
        <f>Exclosure.data.RAW!C29</f>
        <v>WET_W</v>
      </c>
      <c r="D29" s="4" t="str">
        <f>Exclosure.data.RAW!D29</f>
        <v>WET_W_4</v>
      </c>
      <c r="E29" s="4" t="str">
        <f>Exclosure.data.RAW!E29</f>
        <v>WET_W_2</v>
      </c>
      <c r="F29" s="4" t="str">
        <f>Exclosure.data.RAW!F29</f>
        <v>Handajega</v>
      </c>
      <c r="G29" s="12" t="str">
        <f>Exclosure.data.RAW!G29</f>
        <v>WET</v>
      </c>
      <c r="H29" s="12" t="str">
        <f>Exclosure.data.RAW!H29</f>
        <v>W</v>
      </c>
      <c r="I29" s="22">
        <f>Exclosure.data.RAW!I29</f>
        <v>4</v>
      </c>
      <c r="J29" s="22">
        <v>2</v>
      </c>
      <c r="K29" s="12" t="str">
        <f>Exclosure.data.RAW!K29</f>
        <v>OP</v>
      </c>
      <c r="L29" s="12" t="str">
        <f>Exclosure.data.RAW!L29</f>
        <v>H1</v>
      </c>
      <c r="M29" s="21">
        <f>Exclosure.data.RAW!M29</f>
        <v>950</v>
      </c>
      <c r="N29" s="75">
        <f>Exclosure.data.RAW!N29</f>
        <v>-2.2788369660000001</v>
      </c>
      <c r="O29" s="75">
        <f>Exclosure.data.RAW!O29</f>
        <v>34.031883989999997</v>
      </c>
      <c r="P29" s="16">
        <f>Exclosure.data.RAW!P29</f>
        <v>42782</v>
      </c>
      <c r="Q29" s="16">
        <f>Exclosure.data.RAW!Q29</f>
        <v>42815</v>
      </c>
      <c r="R29" s="22" t="str">
        <f>Exclosure.data.RAW!R29 &amp; ""</f>
        <v>33</v>
      </c>
      <c r="S29" s="52" t="str">
        <f>Exclosure.data.RAW!S29 &amp; ""</f>
        <v>152.528796445</v>
      </c>
      <c r="T29" s="52" t="str">
        <f>Exclosure.data.RAW!T29 &amp; ""</f>
        <v>305.05759289</v>
      </c>
      <c r="U29" s="68" t="str">
        <f>Exclosure.data.RAW!U29</f>
        <v>The.tri</v>
      </c>
      <c r="V29" s="167" t="str">
        <f>Exclosure.data.RAW!V29 &amp; ""</f>
        <v>2.5</v>
      </c>
      <c r="W29" s="167" t="str">
        <f>Exclosure.data.RAW!W29 &amp; ""</f>
        <v>1.8</v>
      </c>
      <c r="X29" s="167" t="str">
        <f>Exclosure.data.RAW!X29 &amp; ""</f>
        <v>25</v>
      </c>
      <c r="Y29" s="167" t="str">
        <f>Exclosure.data.RAW!Y29 &amp; ""</f>
        <v>65</v>
      </c>
      <c r="Z29" s="165" t="str">
        <f>Exclosure.data.RAW!AB29 &amp; ""</f>
        <v>1.8</v>
      </c>
      <c r="AA29" s="165" t="str">
        <f>Exclosure.data.RAW!AC29 &amp; ""</f>
        <v>2.2</v>
      </c>
      <c r="AB29" s="165" t="str">
        <f>Exclosure.data.RAW!AD29 &amp; ""</f>
        <v>18</v>
      </c>
      <c r="AC29" s="165" t="str">
        <f>Exclosure.data.RAW!AE29 &amp; ""</f>
        <v>30</v>
      </c>
      <c r="AD29" s="168" t="str">
        <f>Exclosure.data.RAW!AK29 &amp; ""</f>
        <v>5.55</v>
      </c>
      <c r="AE29" s="168" t="str">
        <f>Exclosure.data.RAW!AN29 &amp; ""</f>
        <v>4.45</v>
      </c>
      <c r="AF29" s="168">
        <f>Exclosure.data.RAW!BO29</f>
        <v>10</v>
      </c>
      <c r="AG29" s="168" t="str">
        <f>Exclosure.data.RAW!AQ29 &amp; ""</f>
        <v/>
      </c>
      <c r="AH29" s="122"/>
      <c r="AI29" s="168" t="str">
        <f>Exclosure.data.RAW!AS29 &amp; ""</f>
        <v/>
      </c>
      <c r="AJ29" s="168" t="str">
        <f>Exclosure.data.RAW!AT29 &amp; ""</f>
        <v/>
      </c>
      <c r="AK29" s="168" t="str">
        <f>Exclosure.data.RAW!AU29 &amp; ""</f>
        <v>1.47</v>
      </c>
      <c r="AL29" s="168" t="str">
        <f>Exclosure.data.RAW!AV29 &amp; ""</f>
        <v/>
      </c>
      <c r="AM29" s="168"/>
      <c r="AN29" s="168" t="str">
        <f>Exclosure.data.RAW!AX29 &amp; ""</f>
        <v/>
      </c>
      <c r="AO29" s="168" t="str">
        <f>Exclosure.data.RAW!AY29 &amp; ""</f>
        <v>0.21</v>
      </c>
      <c r="AP29" s="168" t="str">
        <f>Exclosure.data.RAW!AZ29 &amp; ""</f>
        <v/>
      </c>
      <c r="AQ29" s="168" t="str">
        <f>Exclosure.data.RAW!BA29 &amp; ""</f>
        <v/>
      </c>
      <c r="AR29" s="168"/>
      <c r="AS29" s="168" t="str">
        <f>Exclosure.data.RAW!BC29 &amp; ""</f>
        <v/>
      </c>
      <c r="AT29" s="168" t="str">
        <f>Exclosure.data.RAW!BD29 &amp; ""</f>
        <v/>
      </c>
      <c r="AU29" s="168" t="str">
        <f>Exclosure.data.RAW!BE29 &amp; ""</f>
        <v>1.87</v>
      </c>
      <c r="AV29" s="168" t="str">
        <f>Exclosure.data.RAW!BF29 &amp; ""</f>
        <v/>
      </c>
      <c r="AW29" s="168"/>
      <c r="AX29" s="168" t="str">
        <f>Exclosure.data.RAW!BH29 &amp; ""</f>
        <v/>
      </c>
      <c r="AY29" s="168" t="str">
        <f>Exclosure.data.RAW!BI29 &amp; ""</f>
        <v>0.23</v>
      </c>
      <c r="AZ29" s="168" t="str">
        <f>Exclosure.data.RAW!BJ29 &amp; ""</f>
        <v/>
      </c>
      <c r="BA29" s="54">
        <f>Exclosure.data.RAW!BK29</f>
        <v>1.47</v>
      </c>
      <c r="BB29" s="54">
        <f>Exclosure.data.RAW!BL29</f>
        <v>0.21</v>
      </c>
      <c r="BC29" s="54">
        <f>Exclosure.data.RAW!BM29</f>
        <v>1.87</v>
      </c>
      <c r="BD29" s="54">
        <f>Exclosure.data.RAW!BN29</f>
        <v>0.23</v>
      </c>
    </row>
    <row r="30" spans="1:56" x14ac:dyDescent="0.25">
      <c r="A30" s="12" t="str">
        <f>Exclosure.data.RAW!A30</f>
        <v>WET_P_1_EX_H1</v>
      </c>
      <c r="B30" s="4" t="str">
        <f>Exclosure.data.RAW!B30</f>
        <v>WET_P_1_H1</v>
      </c>
      <c r="C30" s="4" t="str">
        <f>Exclosure.data.RAW!C30</f>
        <v>WET_P</v>
      </c>
      <c r="D30" s="4" t="str">
        <f>Exclosure.data.RAW!D30</f>
        <v>WET_P_1</v>
      </c>
      <c r="E30" s="4" t="str">
        <f>Exclosure.data.RAW!E30</f>
        <v>WET_P_1</v>
      </c>
      <c r="F30" s="4" t="str">
        <f>Exclosure.data.RAW!F30</f>
        <v>Mwantimba</v>
      </c>
      <c r="G30" s="12" t="str">
        <f>Exclosure.data.RAW!G30</f>
        <v>WET</v>
      </c>
      <c r="H30" s="12" t="str">
        <f>Exclosure.data.RAW!H30</f>
        <v>P</v>
      </c>
      <c r="I30" s="22">
        <f>Exclosure.data.RAW!I30</f>
        <v>1</v>
      </c>
      <c r="J30" s="22">
        <v>1</v>
      </c>
      <c r="K30" s="12" t="str">
        <f>Exclosure.data.RAW!K30</f>
        <v>EX</v>
      </c>
      <c r="L30" s="12" t="str">
        <f>Exclosure.data.RAW!L30</f>
        <v>H1</v>
      </c>
      <c r="M30" s="21">
        <f>Exclosure.data.RAW!M30</f>
        <v>957</v>
      </c>
      <c r="N30" s="75">
        <f>Exclosure.data.RAW!N30</f>
        <v>-2.3500519620000002</v>
      </c>
      <c r="O30" s="75">
        <f>Exclosure.data.RAW!O30</f>
        <v>34.049975992999997</v>
      </c>
      <c r="P30" s="16">
        <f>Exclosure.data.RAW!P30</f>
        <v>42783</v>
      </c>
      <c r="Q30" s="16">
        <f>Exclosure.data.RAW!Q30</f>
        <v>42816</v>
      </c>
      <c r="R30" s="22" t="str">
        <f>Exclosure.data.RAW!R30 &amp; ""</f>
        <v>33</v>
      </c>
      <c r="S30" s="52" t="str">
        <f>Exclosure.data.RAW!S30 &amp; ""</f>
        <v>161.59826314</v>
      </c>
      <c r="T30" s="52" t="str">
        <f>Exclosure.data.RAW!T30 &amp; ""</f>
        <v>161.59826314</v>
      </c>
      <c r="U30" s="68" t="str">
        <f>Exclosure.data.RAW!U30</f>
        <v>Chr.ori</v>
      </c>
      <c r="V30" s="167" t="str">
        <f>Exclosure.data.RAW!V30 &amp; ""</f>
        <v>0.5</v>
      </c>
      <c r="W30" s="167" t="str">
        <f>Exclosure.data.RAW!W30 &amp; ""</f>
        <v>0.4</v>
      </c>
      <c r="X30" s="167" t="str">
        <f>Exclosure.data.RAW!X30 &amp; ""</f>
        <v>1</v>
      </c>
      <c r="Y30" s="167" t="str">
        <f>Exclosure.data.RAW!Y30 &amp; ""</f>
        <v>7</v>
      </c>
      <c r="Z30" s="165" t="str">
        <f>Exclosure.data.RAW!AB30 &amp; ""</f>
        <v>1.8</v>
      </c>
      <c r="AA30" s="165" t="str">
        <f>Exclosure.data.RAW!AC30 &amp; ""</f>
        <v>0.9</v>
      </c>
      <c r="AB30" s="165" t="str">
        <f>Exclosure.data.RAW!AD30 &amp; ""</f>
        <v>6</v>
      </c>
      <c r="AC30" s="165" t="str">
        <f>Exclosure.data.RAW!AE30 &amp; ""</f>
        <v>25</v>
      </c>
      <c r="AD30" s="168" t="str">
        <f>Exclosure.data.RAW!AK30 &amp; ""</f>
        <v>1.91</v>
      </c>
      <c r="AE30" s="168" t="str">
        <f>Exclosure.data.RAW!AN30 &amp; ""</f>
        <v>13.25</v>
      </c>
      <c r="AF30" s="168">
        <f>Exclosure.data.RAW!BO30</f>
        <v>15.16</v>
      </c>
      <c r="AG30" s="168" t="str">
        <f>Exclosure.data.RAW!AQ30 &amp; ""</f>
        <v/>
      </c>
      <c r="AH30" s="122"/>
      <c r="AI30" s="168" t="str">
        <f>Exclosure.data.RAW!AS30 &amp; ""</f>
        <v/>
      </c>
      <c r="AJ30" s="168" t="str">
        <f>Exclosure.data.RAW!AT30 &amp; ""</f>
        <v/>
      </c>
      <c r="AK30" s="168" t="str">
        <f>Exclosure.data.RAW!AU30 &amp; ""</f>
        <v>3.04</v>
      </c>
      <c r="AL30" s="168" t="str">
        <f>Exclosure.data.RAW!AV30 &amp; ""</f>
        <v/>
      </c>
      <c r="AM30" s="168"/>
      <c r="AN30" s="168" t="str">
        <f>Exclosure.data.RAW!AX30 &amp; ""</f>
        <v/>
      </c>
      <c r="AO30" s="168" t="str">
        <f>Exclosure.data.RAW!AY30 &amp; ""</f>
        <v>0.19</v>
      </c>
      <c r="AP30" s="168" t="str">
        <f>Exclosure.data.RAW!AZ30 &amp; ""</f>
        <v/>
      </c>
      <c r="AQ30" s="168" t="str">
        <f>Exclosure.data.RAW!BA30 &amp; ""</f>
        <v>2.35</v>
      </c>
      <c r="AR30" s="168"/>
      <c r="AS30" s="168" t="str">
        <f>Exclosure.data.RAW!BC30 &amp; ""</f>
        <v/>
      </c>
      <c r="AT30" s="168" t="str">
        <f>Exclosure.data.RAW!BD30 &amp; ""</f>
        <v/>
      </c>
      <c r="AU30" s="168" t="str">
        <f>Exclosure.data.RAW!BE30 &amp; ""</f>
        <v/>
      </c>
      <c r="AV30" s="168" t="str">
        <f>Exclosure.data.RAW!BF30 &amp; ""</f>
        <v>0.03</v>
      </c>
      <c r="AW30" s="168"/>
      <c r="AX30" s="168" t="str">
        <f>Exclosure.data.RAW!BH30 &amp; ""</f>
        <v/>
      </c>
      <c r="AY30" s="168" t="str">
        <f>Exclosure.data.RAW!BI30 &amp; ""</f>
        <v/>
      </c>
      <c r="AZ30" s="168" t="str">
        <f>Exclosure.data.RAW!BJ30 &amp; ""</f>
        <v/>
      </c>
      <c r="BA30" s="54">
        <f>Exclosure.data.RAW!BK30</f>
        <v>3.04</v>
      </c>
      <c r="BB30" s="54">
        <f>Exclosure.data.RAW!BL30</f>
        <v>0.19</v>
      </c>
      <c r="BC30" s="54">
        <f>Exclosure.data.RAW!BM30</f>
        <v>2.35</v>
      </c>
      <c r="BD30" s="54">
        <f>Exclosure.data.RAW!BN30</f>
        <v>0.03</v>
      </c>
    </row>
    <row r="31" spans="1:56" x14ac:dyDescent="0.25">
      <c r="A31" s="12" t="str">
        <f>Exclosure.data.RAW!A31</f>
        <v>WET_P_1_OP_H1</v>
      </c>
      <c r="B31" s="4" t="str">
        <f>Exclosure.data.RAW!B31</f>
        <v>WET_P_1_H1</v>
      </c>
      <c r="C31" s="4" t="str">
        <f>Exclosure.data.RAW!C31</f>
        <v>WET_P</v>
      </c>
      <c r="D31" s="4" t="str">
        <f>Exclosure.data.RAW!D31</f>
        <v>WET_P_1</v>
      </c>
      <c r="E31" s="4" t="str">
        <f>Exclosure.data.RAW!E31</f>
        <v>WET_P_1</v>
      </c>
      <c r="F31" s="4" t="str">
        <f>Exclosure.data.RAW!F31</f>
        <v>Mwantimba</v>
      </c>
      <c r="G31" s="12" t="str">
        <f>Exclosure.data.RAW!G31</f>
        <v>WET</v>
      </c>
      <c r="H31" s="12" t="str">
        <f>Exclosure.data.RAW!H31</f>
        <v>P</v>
      </c>
      <c r="I31" s="22">
        <f>Exclosure.data.RAW!I31</f>
        <v>1</v>
      </c>
      <c r="J31" s="22">
        <v>1</v>
      </c>
      <c r="K31" s="12" t="str">
        <f>Exclosure.data.RAW!K31</f>
        <v>OP</v>
      </c>
      <c r="L31" s="12" t="str">
        <f>Exclosure.data.RAW!L31</f>
        <v>H1</v>
      </c>
      <c r="M31" s="21">
        <f>Exclosure.data.RAW!M31</f>
        <v>957</v>
      </c>
      <c r="N31" s="75">
        <f>Exclosure.data.RAW!N31</f>
        <v>-2.3500519620000002</v>
      </c>
      <c r="O31" s="75">
        <f>Exclosure.data.RAW!O31</f>
        <v>34.049975992999997</v>
      </c>
      <c r="P31" s="16">
        <f>Exclosure.data.RAW!P31</f>
        <v>42783</v>
      </c>
      <c r="Q31" s="16">
        <f>Exclosure.data.RAW!Q31</f>
        <v>42816</v>
      </c>
      <c r="R31" s="22" t="str">
        <f>Exclosure.data.RAW!R31 &amp; ""</f>
        <v>33</v>
      </c>
      <c r="S31" s="52" t="str">
        <f>Exclosure.data.RAW!S31 &amp; ""</f>
        <v>161.59826314</v>
      </c>
      <c r="T31" s="52" t="str">
        <f>Exclosure.data.RAW!T31 &amp; ""</f>
        <v>323.19652628</v>
      </c>
      <c r="U31" s="68" t="str">
        <f>Exclosure.data.RAW!U31</f>
        <v>Chr.ori</v>
      </c>
      <c r="V31" s="167" t="str">
        <f>Exclosure.data.RAW!V31 &amp; ""</f>
        <v>1</v>
      </c>
      <c r="W31" s="167" t="str">
        <f>Exclosure.data.RAW!W31 &amp; ""</f>
        <v>1</v>
      </c>
      <c r="X31" s="167" t="str">
        <f>Exclosure.data.RAW!X31 &amp; ""</f>
        <v>10</v>
      </c>
      <c r="Y31" s="167" t="str">
        <f>Exclosure.data.RAW!Y31 &amp; ""</f>
        <v>15</v>
      </c>
      <c r="Z31" s="165" t="str">
        <f>Exclosure.data.RAW!AB31 &amp; ""</f>
        <v>1.5</v>
      </c>
      <c r="AA31" s="165" t="str">
        <f>Exclosure.data.RAW!AC31 &amp; ""</f>
        <v>0.8</v>
      </c>
      <c r="AB31" s="165" t="str">
        <f>Exclosure.data.RAW!AD31 &amp; ""</f>
        <v>10</v>
      </c>
      <c r="AC31" s="165" t="str">
        <f>Exclosure.data.RAW!AE31 &amp; ""</f>
        <v>18</v>
      </c>
      <c r="AD31" s="168" t="str">
        <f>Exclosure.data.RAW!AK31 &amp; ""</f>
        <v>8.69</v>
      </c>
      <c r="AE31" s="168" t="str">
        <f>Exclosure.data.RAW!AN31 &amp; ""</f>
        <v>3</v>
      </c>
      <c r="AF31" s="168">
        <f>Exclosure.data.RAW!BO31</f>
        <v>11.69</v>
      </c>
      <c r="AG31" s="168" t="str">
        <f>Exclosure.data.RAW!AQ31 &amp; ""</f>
        <v/>
      </c>
      <c r="AH31" s="122"/>
      <c r="AI31" s="168" t="str">
        <f>Exclosure.data.RAW!AS31 &amp; ""</f>
        <v/>
      </c>
      <c r="AJ31" s="168" t="str">
        <f>Exclosure.data.RAW!AT31 &amp; ""</f>
        <v/>
      </c>
      <c r="AK31" s="168" t="str">
        <f>Exclosure.data.RAW!AU31 &amp; ""</f>
        <v>3.09</v>
      </c>
      <c r="AL31" s="168" t="str">
        <f>Exclosure.data.RAW!AV31 &amp; ""</f>
        <v/>
      </c>
      <c r="AM31" s="168"/>
      <c r="AN31" s="168" t="str">
        <f>Exclosure.data.RAW!AX31 &amp; ""</f>
        <v/>
      </c>
      <c r="AO31" s="168" t="str">
        <f>Exclosure.data.RAW!AY31 &amp; ""</f>
        <v>0.2</v>
      </c>
      <c r="AP31" s="168" t="str">
        <f>Exclosure.data.RAW!AZ31 &amp; ""</f>
        <v/>
      </c>
      <c r="AQ31" s="168" t="str">
        <f>Exclosure.data.RAW!BA31 &amp; ""</f>
        <v>1.96</v>
      </c>
      <c r="AR31" s="168"/>
      <c r="AS31" s="168" t="str">
        <f>Exclosure.data.RAW!BC31 &amp; ""</f>
        <v/>
      </c>
      <c r="AT31" s="168" t="str">
        <f>Exclosure.data.RAW!BD31 &amp; ""</f>
        <v/>
      </c>
      <c r="AU31" s="168" t="str">
        <f>Exclosure.data.RAW!BE31 &amp; ""</f>
        <v>3.12</v>
      </c>
      <c r="AV31" s="168" t="str">
        <f>Exclosure.data.RAW!BF31 &amp; ""</f>
        <v>0.26</v>
      </c>
      <c r="AW31" s="168"/>
      <c r="AX31" s="168" t="str">
        <f>Exclosure.data.RAW!BH31 &amp; ""</f>
        <v/>
      </c>
      <c r="AY31" s="168" t="str">
        <f>Exclosure.data.RAW!BI31 &amp; ""</f>
        <v>0.21</v>
      </c>
      <c r="AZ31" s="168" t="str">
        <f>Exclosure.data.RAW!BJ31 &amp; ""</f>
        <v/>
      </c>
      <c r="BA31" s="54">
        <f>Exclosure.data.RAW!BK31</f>
        <v>3.09</v>
      </c>
      <c r="BB31" s="54">
        <f>Exclosure.data.RAW!BL31</f>
        <v>0.2</v>
      </c>
      <c r="BC31" s="54">
        <f>Exclosure.data.RAW!BM31</f>
        <v>3.12</v>
      </c>
      <c r="BD31" s="54">
        <f>Exclosure.data.RAW!BN31</f>
        <v>0.21</v>
      </c>
    </row>
    <row r="32" spans="1:56" x14ac:dyDescent="0.25">
      <c r="A32" s="12" t="str">
        <f>Exclosure.data.RAW!A32</f>
        <v>WET_P_2_EX_H1</v>
      </c>
      <c r="B32" s="4" t="str">
        <f>Exclosure.data.RAW!B32</f>
        <v>WET_P_2_H1</v>
      </c>
      <c r="C32" s="4" t="str">
        <f>Exclosure.data.RAW!C32</f>
        <v>WET_P</v>
      </c>
      <c r="D32" s="4" t="str">
        <f>Exclosure.data.RAW!D32</f>
        <v>WET_P_2</v>
      </c>
      <c r="E32" s="4" t="str">
        <f>Exclosure.data.RAW!E32</f>
        <v>WET_P_2</v>
      </c>
      <c r="F32" s="4" t="str">
        <f>Exclosure.data.RAW!F32</f>
        <v>Mwantimba</v>
      </c>
      <c r="G32" s="12" t="str">
        <f>Exclosure.data.RAW!G32</f>
        <v>WET</v>
      </c>
      <c r="H32" s="12" t="str">
        <f>Exclosure.data.RAW!H32</f>
        <v>P</v>
      </c>
      <c r="I32" s="22">
        <f>Exclosure.data.RAW!I32</f>
        <v>2</v>
      </c>
      <c r="J32" s="22">
        <v>2</v>
      </c>
      <c r="K32" s="12" t="str">
        <f>Exclosure.data.RAW!K32</f>
        <v>EX</v>
      </c>
      <c r="L32" s="12" t="str">
        <f>Exclosure.data.RAW!L32</f>
        <v>H1</v>
      </c>
      <c r="M32" s="21">
        <f>Exclosure.data.RAW!M32</f>
        <v>959</v>
      </c>
      <c r="N32" s="75">
        <f>Exclosure.data.RAW!N32</f>
        <v>-2.3484879830000001</v>
      </c>
      <c r="O32" s="75">
        <f>Exclosure.data.RAW!O32</f>
        <v>34.050110019999998</v>
      </c>
      <c r="P32" s="16">
        <f>Exclosure.data.RAW!P32</f>
        <v>42783</v>
      </c>
      <c r="Q32" s="16">
        <f>Exclosure.data.RAW!Q32</f>
        <v>42816</v>
      </c>
      <c r="R32" s="22" t="str">
        <f>Exclosure.data.RAW!R32 &amp; ""</f>
        <v>33</v>
      </c>
      <c r="S32" s="52" t="str">
        <f>Exclosure.data.RAW!S32 &amp; ""</f>
        <v>161.59826314</v>
      </c>
      <c r="T32" s="52" t="str">
        <f>Exclosure.data.RAW!T32 &amp; ""</f>
        <v>161.59826314</v>
      </c>
      <c r="U32" s="68" t="str">
        <f>Exclosure.data.RAW!U32</f>
        <v>Chr.ori</v>
      </c>
      <c r="V32" s="167" t="str">
        <f>Exclosure.data.RAW!V32 &amp; ""</f>
        <v>0.5</v>
      </c>
      <c r="W32" s="167" t="str">
        <f>Exclosure.data.RAW!W32 &amp; ""</f>
        <v>0.6</v>
      </c>
      <c r="X32" s="167" t="str">
        <f>Exclosure.data.RAW!X32 &amp; ""</f>
        <v>0.2</v>
      </c>
      <c r="Y32" s="167" t="str">
        <f>Exclosure.data.RAW!Y32 &amp; ""</f>
        <v>15</v>
      </c>
      <c r="Z32" s="165" t="str">
        <f>Exclosure.data.RAW!AB32 &amp; ""</f>
        <v>1.6</v>
      </c>
      <c r="AA32" s="165" t="str">
        <f>Exclosure.data.RAW!AC32 &amp; ""</f>
        <v>3</v>
      </c>
      <c r="AB32" s="165" t="str">
        <f>Exclosure.data.RAW!AD32 &amp; ""</f>
        <v>0</v>
      </c>
      <c r="AC32" s="165" t="str">
        <f>Exclosure.data.RAW!AE32 &amp; ""</f>
        <v>40</v>
      </c>
      <c r="AD32" s="168" t="str">
        <f>Exclosure.data.RAW!AK32 &amp; ""</f>
        <v>0</v>
      </c>
      <c r="AE32" s="168" t="str">
        <f>Exclosure.data.RAW!AN32 &amp; ""</f>
        <v>13.46</v>
      </c>
      <c r="AF32" s="168">
        <f>Exclosure.data.RAW!BO32</f>
        <v>13.46</v>
      </c>
      <c r="AG32" s="168" t="str">
        <f>Exclosure.data.RAW!AQ32 &amp; ""</f>
        <v/>
      </c>
      <c r="AH32" s="122"/>
      <c r="AI32" s="168" t="str">
        <f>Exclosure.data.RAW!AS32 &amp; ""</f>
        <v/>
      </c>
      <c r="AJ32" s="168" t="str">
        <f>Exclosure.data.RAW!AT32 &amp; ""</f>
        <v/>
      </c>
      <c r="AK32" s="168" t="str">
        <f>Exclosure.data.RAW!AU32 &amp; ""</f>
        <v/>
      </c>
      <c r="AL32" s="168" t="str">
        <f>Exclosure.data.RAW!AV32 &amp; ""</f>
        <v/>
      </c>
      <c r="AM32" s="168"/>
      <c r="AN32" s="168" t="str">
        <f>Exclosure.data.RAW!AX32 &amp; ""</f>
        <v/>
      </c>
      <c r="AO32" s="168" t="str">
        <f>Exclosure.data.RAW!AY32 &amp; ""</f>
        <v/>
      </c>
      <c r="AP32" s="168" t="str">
        <f>Exclosure.data.RAW!AZ32 &amp; ""</f>
        <v/>
      </c>
      <c r="AQ32" s="168" t="str">
        <f>Exclosure.data.RAW!BA32 &amp; ""</f>
        <v>2</v>
      </c>
      <c r="AR32" s="168"/>
      <c r="AS32" s="168" t="str">
        <f>Exclosure.data.RAW!BC32 &amp; ""</f>
        <v/>
      </c>
      <c r="AT32" s="168" t="str">
        <f>Exclosure.data.RAW!BD32 &amp; ""</f>
        <v/>
      </c>
      <c r="AU32" s="168" t="str">
        <f>Exclosure.data.RAW!BE32 &amp; ""</f>
        <v/>
      </c>
      <c r="AV32" s="168" t="str">
        <f>Exclosure.data.RAW!BF32 &amp; ""</f>
        <v>0.13</v>
      </c>
      <c r="AW32" s="168"/>
      <c r="AX32" s="168" t="str">
        <f>Exclosure.data.RAW!BH32 &amp; ""</f>
        <v/>
      </c>
      <c r="AY32" s="168" t="str">
        <f>Exclosure.data.RAW!BI32 &amp; ""</f>
        <v/>
      </c>
      <c r="AZ32" s="168" t="str">
        <f>Exclosure.data.RAW!BJ32 &amp; ""</f>
        <v/>
      </c>
      <c r="BA32" s="54" t="str">
        <f>Exclosure.data.RAW!BK32</f>
        <v/>
      </c>
      <c r="BB32" s="54" t="str">
        <f>Exclosure.data.RAW!BL32</f>
        <v/>
      </c>
      <c r="BC32" s="54">
        <f>Exclosure.data.RAW!BM32</f>
        <v>2</v>
      </c>
      <c r="BD32" s="54">
        <f>Exclosure.data.RAW!BN32</f>
        <v>0.13</v>
      </c>
    </row>
    <row r="33" spans="1:56" x14ac:dyDescent="0.25">
      <c r="A33" s="12" t="str">
        <f>Exclosure.data.RAW!A33</f>
        <v>WET_P_2_OP_H1</v>
      </c>
      <c r="B33" s="4" t="str">
        <f>Exclosure.data.RAW!B33</f>
        <v>WET_P_2_H1</v>
      </c>
      <c r="C33" s="4" t="str">
        <f>Exclosure.data.RAW!C33</f>
        <v>WET_P</v>
      </c>
      <c r="D33" s="4" t="str">
        <f>Exclosure.data.RAW!D33</f>
        <v>WET_P_2</v>
      </c>
      <c r="E33" s="4" t="str">
        <f>Exclosure.data.RAW!E33</f>
        <v>WET_P_2</v>
      </c>
      <c r="F33" s="4" t="str">
        <f>Exclosure.data.RAW!F33</f>
        <v>Mwantimba</v>
      </c>
      <c r="G33" s="12" t="str">
        <f>Exclosure.data.RAW!G33</f>
        <v>WET</v>
      </c>
      <c r="H33" s="12" t="str">
        <f>Exclosure.data.RAW!H33</f>
        <v>P</v>
      </c>
      <c r="I33" s="22">
        <f>Exclosure.data.RAW!I33</f>
        <v>2</v>
      </c>
      <c r="J33" s="22">
        <v>2</v>
      </c>
      <c r="K33" s="12" t="str">
        <f>Exclosure.data.RAW!K33</f>
        <v>OP</v>
      </c>
      <c r="L33" s="12" t="str">
        <f>Exclosure.data.RAW!L33</f>
        <v>H1</v>
      </c>
      <c r="M33" s="21">
        <f>Exclosure.data.RAW!M33</f>
        <v>959</v>
      </c>
      <c r="N33" s="75">
        <f>Exclosure.data.RAW!N33</f>
        <v>-2.3484879830000001</v>
      </c>
      <c r="O33" s="75">
        <f>Exclosure.data.RAW!O33</f>
        <v>34.050110019999998</v>
      </c>
      <c r="P33" s="16">
        <f>Exclosure.data.RAW!P33</f>
        <v>42783</v>
      </c>
      <c r="Q33" s="16">
        <f>Exclosure.data.RAW!Q33</f>
        <v>42816</v>
      </c>
      <c r="R33" s="22" t="str">
        <f>Exclosure.data.RAW!R33 &amp; ""</f>
        <v>33</v>
      </c>
      <c r="S33" s="52" t="str">
        <f>Exclosure.data.RAW!S33 &amp; ""</f>
        <v>161.59826314</v>
      </c>
      <c r="T33" s="52" t="str">
        <f>Exclosure.data.RAW!T33 &amp; ""</f>
        <v>323.19652628</v>
      </c>
      <c r="U33" s="68" t="str">
        <f>Exclosure.data.RAW!U33</f>
        <v>Chr.ori</v>
      </c>
      <c r="V33" s="167" t="str">
        <f>Exclosure.data.RAW!V33 &amp; ""</f>
        <v>1</v>
      </c>
      <c r="W33" s="167" t="str">
        <f>Exclosure.data.RAW!W33 &amp; ""</f>
        <v>0.2</v>
      </c>
      <c r="X33" s="167" t="str">
        <f>Exclosure.data.RAW!X33 &amp; ""</f>
        <v>0.2</v>
      </c>
      <c r="Y33" s="167" t="str">
        <f>Exclosure.data.RAW!Y33 &amp; ""</f>
        <v>7</v>
      </c>
      <c r="Z33" s="165" t="str">
        <f>Exclosure.data.RAW!AB33 &amp; ""</f>
        <v>1</v>
      </c>
      <c r="AA33" s="165" t="str">
        <f>Exclosure.data.RAW!AC33 &amp; ""</f>
        <v>2.6</v>
      </c>
      <c r="AB33" s="165" t="str">
        <f>Exclosure.data.RAW!AD33 &amp; ""</f>
        <v>3</v>
      </c>
      <c r="AC33" s="165" t="str">
        <f>Exclosure.data.RAW!AE33 &amp; ""</f>
        <v>20</v>
      </c>
      <c r="AD33" s="168" t="str">
        <f>Exclosure.data.RAW!AK33 &amp; ""</f>
        <v>0.15</v>
      </c>
      <c r="AE33" s="168" t="str">
        <f>Exclosure.data.RAW!AN33 &amp; ""</f>
        <v>5.26</v>
      </c>
      <c r="AF33" s="168">
        <f>Exclosure.data.RAW!BO33</f>
        <v>5.41</v>
      </c>
      <c r="AG33" s="168" t="str">
        <f>Exclosure.data.RAW!AQ33 &amp; ""</f>
        <v/>
      </c>
      <c r="AH33" s="122"/>
      <c r="AI33" s="168" t="str">
        <f>Exclosure.data.RAW!AS33 &amp; ""</f>
        <v/>
      </c>
      <c r="AJ33" s="168" t="str">
        <f>Exclosure.data.RAW!AT33 &amp; ""</f>
        <v/>
      </c>
      <c r="AK33" s="168" t="str">
        <f>Exclosure.data.RAW!AU33 &amp; ""</f>
        <v>2.02</v>
      </c>
      <c r="AL33" s="168" t="str">
        <f>Exclosure.data.RAW!AV33 &amp; ""</f>
        <v/>
      </c>
      <c r="AM33" s="168"/>
      <c r="AN33" s="168" t="str">
        <f>Exclosure.data.RAW!AX33 &amp; ""</f>
        <v/>
      </c>
      <c r="AO33" s="168" t="str">
        <f>Exclosure.data.RAW!AY33 &amp; ""</f>
        <v>0.18</v>
      </c>
      <c r="AP33" s="168" t="str">
        <f>Exclosure.data.RAW!AZ33 &amp; ""</f>
        <v/>
      </c>
      <c r="AQ33" s="168" t="str">
        <f>Exclosure.data.RAW!BA33 &amp; ""</f>
        <v/>
      </c>
      <c r="AR33" s="168"/>
      <c r="AS33" s="168" t="str">
        <f>Exclosure.data.RAW!BC33 &amp; ""</f>
        <v/>
      </c>
      <c r="AT33" s="168" t="str">
        <f>Exclosure.data.RAW!BD33 &amp; ""</f>
        <v/>
      </c>
      <c r="AU33" s="168" t="str">
        <f>Exclosure.data.RAW!BE33 &amp; ""</f>
        <v>2.31</v>
      </c>
      <c r="AV33" s="168" t="str">
        <f>Exclosure.data.RAW!BF33 &amp; ""</f>
        <v/>
      </c>
      <c r="AW33" s="168"/>
      <c r="AX33" s="168" t="str">
        <f>Exclosure.data.RAW!BH33 &amp; ""</f>
        <v/>
      </c>
      <c r="AY33" s="168" t="str">
        <f>Exclosure.data.RAW!BI33 &amp; ""</f>
        <v>0.21</v>
      </c>
      <c r="AZ33" s="168" t="str">
        <f>Exclosure.data.RAW!BJ33 &amp; ""</f>
        <v/>
      </c>
      <c r="BA33" s="54">
        <f>Exclosure.data.RAW!BK33</f>
        <v>2.02</v>
      </c>
      <c r="BB33" s="54">
        <f>Exclosure.data.RAW!BL33</f>
        <v>0.18</v>
      </c>
      <c r="BC33" s="54">
        <f>Exclosure.data.RAW!BM33</f>
        <v>2.31</v>
      </c>
      <c r="BD33" s="54">
        <f>Exclosure.data.RAW!BN33</f>
        <v>0.21</v>
      </c>
    </row>
    <row r="34" spans="1:56" x14ac:dyDescent="0.25">
      <c r="A34" s="12" t="str">
        <f>Exclosure.data.RAW!A34</f>
        <v>WET_P_3_EX_H1</v>
      </c>
      <c r="B34" s="4" t="str">
        <f>Exclosure.data.RAW!B34</f>
        <v>WET_P_3_H1</v>
      </c>
      <c r="C34" s="4" t="str">
        <f>Exclosure.data.RAW!C34</f>
        <v>WET_P</v>
      </c>
      <c r="D34" s="4" t="str">
        <f>Exclosure.data.RAW!D34</f>
        <v>WET_P_3</v>
      </c>
      <c r="E34" s="4" t="str">
        <f>Exclosure.data.RAW!E34</f>
        <v>WET_P_4</v>
      </c>
      <c r="F34" s="4" t="str">
        <f>Exclosure.data.RAW!F34</f>
        <v>Mwantimba</v>
      </c>
      <c r="G34" s="12" t="str">
        <f>Exclosure.data.RAW!G34</f>
        <v>WET</v>
      </c>
      <c r="H34" s="12" t="str">
        <f>Exclosure.data.RAW!H34</f>
        <v>P</v>
      </c>
      <c r="I34" s="22">
        <f>Exclosure.data.RAW!I34</f>
        <v>3</v>
      </c>
      <c r="J34" s="22">
        <v>4</v>
      </c>
      <c r="K34" s="12" t="str">
        <f>Exclosure.data.RAW!K34</f>
        <v>EX</v>
      </c>
      <c r="L34" s="12" t="str">
        <f>Exclosure.data.RAW!L34</f>
        <v>H1</v>
      </c>
      <c r="M34" s="21">
        <f>Exclosure.data.RAW!M34</f>
        <v>1022</v>
      </c>
      <c r="N34" s="75">
        <f>Exclosure.data.RAW!N34</f>
        <v>-2.3672930339999998</v>
      </c>
      <c r="O34" s="75">
        <f>Exclosure.data.RAW!O34</f>
        <v>34.062509034000001</v>
      </c>
      <c r="P34" s="16">
        <f>Exclosure.data.RAW!P34</f>
        <v>42783</v>
      </c>
      <c r="Q34" s="16">
        <f>Exclosure.data.RAW!Q34</f>
        <v>42816</v>
      </c>
      <c r="R34" s="22" t="str">
        <f>Exclosure.data.RAW!R34 &amp; ""</f>
        <v>33</v>
      </c>
      <c r="S34" s="52" t="str">
        <f>Exclosure.data.RAW!S34 &amp; ""</f>
        <v>161.59826314</v>
      </c>
      <c r="T34" s="52" t="str">
        <f>Exclosure.data.RAW!T34 &amp; ""</f>
        <v>161.59826314</v>
      </c>
      <c r="U34" s="68" t="str">
        <f>Exclosure.data.RAW!U34</f>
        <v>Chr.ori</v>
      </c>
      <c r="V34" s="167" t="str">
        <f>Exclosure.data.RAW!V34 &amp; ""</f>
        <v>1</v>
      </c>
      <c r="W34" s="167" t="str">
        <f>Exclosure.data.RAW!W34 &amp; ""</f>
        <v>1.5</v>
      </c>
      <c r="X34" s="167" t="str">
        <f>Exclosure.data.RAW!X34 &amp; ""</f>
        <v/>
      </c>
      <c r="Y34" s="167" t="str">
        <f>Exclosure.data.RAW!Y34 &amp; ""</f>
        <v/>
      </c>
      <c r="Z34" s="165" t="str">
        <f>Exclosure.data.RAW!AB34 &amp; ""</f>
        <v>3.2</v>
      </c>
      <c r="AA34" s="165" t="str">
        <f>Exclosure.data.RAW!AC34 &amp; ""</f>
        <v>2.6</v>
      </c>
      <c r="AB34" s="165" t="str">
        <f>Exclosure.data.RAW!AD34 &amp; ""</f>
        <v>5</v>
      </c>
      <c r="AC34" s="165" t="str">
        <f>Exclosure.data.RAW!AE34 &amp; ""</f>
        <v>70</v>
      </c>
      <c r="AD34" s="168" t="str">
        <f>Exclosure.data.RAW!AK34 &amp; ""</f>
        <v>5.16</v>
      </c>
      <c r="AE34" s="168" t="str">
        <f>Exclosure.data.RAW!AN34 &amp; ""</f>
        <v>31.55</v>
      </c>
      <c r="AF34" s="168">
        <f>Exclosure.data.RAW!BO34</f>
        <v>36.71</v>
      </c>
      <c r="AG34" s="168" t="str">
        <f>Exclosure.data.RAW!AQ34 &amp; ""</f>
        <v/>
      </c>
      <c r="AH34" s="122"/>
      <c r="AI34" s="168" t="str">
        <f>Exclosure.data.RAW!AS34 &amp; ""</f>
        <v/>
      </c>
      <c r="AJ34" s="168" t="str">
        <f>Exclosure.data.RAW!AT34 &amp; ""</f>
        <v/>
      </c>
      <c r="AK34" s="168" t="str">
        <f>Exclosure.data.RAW!AU34 &amp; ""</f>
        <v>2.29</v>
      </c>
      <c r="AL34" s="168" t="str">
        <f>Exclosure.data.RAW!AV34 &amp; ""</f>
        <v/>
      </c>
      <c r="AM34" s="168"/>
      <c r="AN34" s="168" t="str">
        <f>Exclosure.data.RAW!AX34 &amp; ""</f>
        <v/>
      </c>
      <c r="AO34" s="168" t="str">
        <f>Exclosure.data.RAW!AY34 &amp; ""</f>
        <v>0.4</v>
      </c>
      <c r="AP34" s="168" t="str">
        <f>Exclosure.data.RAW!AZ34 &amp; ""</f>
        <v/>
      </c>
      <c r="AQ34" s="168" t="str">
        <f>Exclosure.data.RAW!BA34 &amp; ""</f>
        <v>2.17</v>
      </c>
      <c r="AR34" s="168"/>
      <c r="AS34" s="168" t="str">
        <f>Exclosure.data.RAW!BC34 &amp; ""</f>
        <v/>
      </c>
      <c r="AT34" s="168" t="str">
        <f>Exclosure.data.RAW!BD34 &amp; ""</f>
        <v/>
      </c>
      <c r="AU34" s="168" t="str">
        <f>Exclosure.data.RAW!BE34 &amp; ""</f>
        <v/>
      </c>
      <c r="AV34" s="168" t="str">
        <f>Exclosure.data.RAW!BF34 &amp; ""</f>
        <v>0.19</v>
      </c>
      <c r="AW34" s="168"/>
      <c r="AX34" s="168" t="str">
        <f>Exclosure.data.RAW!BH34 &amp; ""</f>
        <v/>
      </c>
      <c r="AY34" s="168" t="str">
        <f>Exclosure.data.RAW!BI34 &amp; ""</f>
        <v/>
      </c>
      <c r="AZ34" s="168" t="str">
        <f>Exclosure.data.RAW!BJ34 &amp; ""</f>
        <v/>
      </c>
      <c r="BA34" s="54">
        <f>Exclosure.data.RAW!BK34</f>
        <v>2.29</v>
      </c>
      <c r="BB34" s="54">
        <f>Exclosure.data.RAW!BL34</f>
        <v>0.4</v>
      </c>
      <c r="BC34" s="54">
        <f>Exclosure.data.RAW!BM34</f>
        <v>2.17</v>
      </c>
      <c r="BD34" s="54">
        <f>Exclosure.data.RAW!BN34</f>
        <v>0.19</v>
      </c>
    </row>
    <row r="35" spans="1:56" x14ac:dyDescent="0.25">
      <c r="A35" s="12" t="str">
        <f>Exclosure.data.RAW!A35</f>
        <v>WET_P_3_OP_H1</v>
      </c>
      <c r="B35" s="4" t="str">
        <f>Exclosure.data.RAW!B35</f>
        <v>WET_P_3_H1</v>
      </c>
      <c r="C35" s="4" t="str">
        <f>Exclosure.data.RAW!C35</f>
        <v>WET_P</v>
      </c>
      <c r="D35" s="4" t="str">
        <f>Exclosure.data.RAW!D35</f>
        <v>WET_P_3</v>
      </c>
      <c r="E35" s="4" t="str">
        <f>Exclosure.data.RAW!E35</f>
        <v>WET_P_4</v>
      </c>
      <c r="F35" s="4" t="str">
        <f>Exclosure.data.RAW!F35</f>
        <v>Mwantimba</v>
      </c>
      <c r="G35" s="12" t="str">
        <f>Exclosure.data.RAW!G35</f>
        <v>WET</v>
      </c>
      <c r="H35" s="12" t="str">
        <f>Exclosure.data.RAW!H35</f>
        <v>P</v>
      </c>
      <c r="I35" s="22">
        <f>Exclosure.data.RAW!I35</f>
        <v>3</v>
      </c>
      <c r="J35" s="22">
        <v>4</v>
      </c>
      <c r="K35" s="12" t="str">
        <f>Exclosure.data.RAW!K35</f>
        <v>OP</v>
      </c>
      <c r="L35" s="12" t="str">
        <f>Exclosure.data.RAW!L35</f>
        <v>H1</v>
      </c>
      <c r="M35" s="21">
        <f>Exclosure.data.RAW!M35</f>
        <v>1022</v>
      </c>
      <c r="N35" s="75">
        <f>Exclosure.data.RAW!N35</f>
        <v>-2.3672930339999998</v>
      </c>
      <c r="O35" s="75">
        <f>Exclosure.data.RAW!O35</f>
        <v>34.062509034000001</v>
      </c>
      <c r="P35" s="16">
        <f>Exclosure.data.RAW!P35</f>
        <v>42783</v>
      </c>
      <c r="Q35" s="16">
        <f>Exclosure.data.RAW!Q35</f>
        <v>42816</v>
      </c>
      <c r="R35" s="22" t="str">
        <f>Exclosure.data.RAW!R35 &amp; ""</f>
        <v>33</v>
      </c>
      <c r="S35" s="52" t="str">
        <f>Exclosure.data.RAW!S35 &amp; ""</f>
        <v>161.59826314</v>
      </c>
      <c r="T35" s="52" t="str">
        <f>Exclosure.data.RAW!T35 &amp; ""</f>
        <v>323.19652628</v>
      </c>
      <c r="U35" s="68" t="str">
        <f>Exclosure.data.RAW!U35</f>
        <v>Chr.ori</v>
      </c>
      <c r="V35" s="167" t="str">
        <f>Exclosure.data.RAW!V35 &amp; ""</f>
        <v>1</v>
      </c>
      <c r="W35" s="167" t="str">
        <f>Exclosure.data.RAW!W35 &amp; ""</f>
        <v>0.9</v>
      </c>
      <c r="X35" s="167" t="str">
        <f>Exclosure.data.RAW!X35 &amp; ""</f>
        <v/>
      </c>
      <c r="Y35" s="167" t="str">
        <f>Exclosure.data.RAW!Y35 &amp; ""</f>
        <v/>
      </c>
      <c r="Z35" s="165" t="str">
        <f>Exclosure.data.RAW!AB35 &amp; ""</f>
        <v>1.6</v>
      </c>
      <c r="AA35" s="165" t="str">
        <f>Exclosure.data.RAW!AC35 &amp; ""</f>
        <v>0.8</v>
      </c>
      <c r="AB35" s="165" t="str">
        <f>Exclosure.data.RAW!AD35 &amp; ""</f>
        <v>2</v>
      </c>
      <c r="AC35" s="165" t="str">
        <f>Exclosure.data.RAW!AE35 &amp; ""</f>
        <v>55</v>
      </c>
      <c r="AD35" s="168" t="str">
        <f>Exclosure.data.RAW!AK35 &amp; ""</f>
        <v>0.97</v>
      </c>
      <c r="AE35" s="168" t="str">
        <f>Exclosure.data.RAW!AN35 &amp; ""</f>
        <v>20.81</v>
      </c>
      <c r="AF35" s="168">
        <f>Exclosure.data.RAW!BO35</f>
        <v>21.779999999999998</v>
      </c>
      <c r="AG35" s="168" t="str">
        <f>Exclosure.data.RAW!AQ35 &amp; ""</f>
        <v/>
      </c>
      <c r="AH35" s="122"/>
      <c r="AI35" s="168" t="str">
        <f>Exclosure.data.RAW!AS35 &amp; ""</f>
        <v/>
      </c>
      <c r="AJ35" s="168" t="str">
        <f>Exclosure.data.RAW!AT35 &amp; ""</f>
        <v/>
      </c>
      <c r="AK35" s="168" t="str">
        <f>Exclosure.data.RAW!AU35 &amp; ""</f>
        <v>2.49</v>
      </c>
      <c r="AL35" s="168" t="str">
        <f>Exclosure.data.RAW!AV35 &amp; ""</f>
        <v/>
      </c>
      <c r="AM35" s="168"/>
      <c r="AN35" s="168" t="str">
        <f>Exclosure.data.RAW!AX35 &amp; ""</f>
        <v/>
      </c>
      <c r="AO35" s="168" t="str">
        <f>Exclosure.data.RAW!AY35 &amp; ""</f>
        <v>0.44</v>
      </c>
      <c r="AP35" s="168" t="str">
        <f>Exclosure.data.RAW!AZ35 &amp; ""</f>
        <v/>
      </c>
      <c r="AQ35" s="168" t="str">
        <f>Exclosure.data.RAW!BA35 &amp; ""</f>
        <v>1.05</v>
      </c>
      <c r="AR35" s="168"/>
      <c r="AS35" s="168" t="str">
        <f>Exclosure.data.RAW!BC35 &amp; ""</f>
        <v/>
      </c>
      <c r="AT35" s="168" t="str">
        <f>Exclosure.data.RAW!BD35 &amp; ""</f>
        <v/>
      </c>
      <c r="AU35" s="168" t="str">
        <f>Exclosure.data.RAW!BE35 &amp; ""</f>
        <v/>
      </c>
      <c r="AV35" s="168" t="str">
        <f>Exclosure.data.RAW!BF35 &amp; ""</f>
        <v>0.09</v>
      </c>
      <c r="AW35" s="168"/>
      <c r="AX35" s="168" t="str">
        <f>Exclosure.data.RAW!BH35 &amp; ""</f>
        <v/>
      </c>
      <c r="AY35" s="168" t="str">
        <f>Exclosure.data.RAW!BI35 &amp; ""</f>
        <v/>
      </c>
      <c r="AZ35" s="168" t="str">
        <f>Exclosure.data.RAW!BJ35 &amp; ""</f>
        <v/>
      </c>
      <c r="BA35" s="54">
        <f>Exclosure.data.RAW!BK35</f>
        <v>2.4900000000000002</v>
      </c>
      <c r="BB35" s="54">
        <f>Exclosure.data.RAW!BL35</f>
        <v>0.44</v>
      </c>
      <c r="BC35" s="54">
        <f>Exclosure.data.RAW!BM35</f>
        <v>1.05</v>
      </c>
      <c r="BD35" s="54">
        <f>Exclosure.data.RAW!BN35</f>
        <v>0.09</v>
      </c>
    </row>
    <row r="36" spans="1:56" x14ac:dyDescent="0.25">
      <c r="A36" s="12" t="str">
        <f>Exclosure.data.RAW!A36</f>
        <v>WET_P_4_EX_H1</v>
      </c>
      <c r="B36" s="4" t="str">
        <f>Exclosure.data.RAW!B36</f>
        <v>WET_P_4_H1</v>
      </c>
      <c r="C36" s="4" t="str">
        <f>Exclosure.data.RAW!C36</f>
        <v>WET_P</v>
      </c>
      <c r="D36" s="4" t="str">
        <f>Exclosure.data.RAW!D36</f>
        <v>WET_P_4</v>
      </c>
      <c r="E36" s="4" t="str">
        <f>Exclosure.data.RAW!E36</f>
        <v>WET_P_3</v>
      </c>
      <c r="F36" s="4" t="str">
        <f>Exclosure.data.RAW!F36</f>
        <v>Mwantimba</v>
      </c>
      <c r="G36" s="12" t="str">
        <f>Exclosure.data.RAW!G36</f>
        <v>WET</v>
      </c>
      <c r="H36" s="12" t="str">
        <f>Exclosure.data.RAW!H36</f>
        <v>P</v>
      </c>
      <c r="I36" s="22">
        <f>Exclosure.data.RAW!I36</f>
        <v>4</v>
      </c>
      <c r="J36" s="22">
        <v>3</v>
      </c>
      <c r="K36" s="12" t="str">
        <f>Exclosure.data.RAW!K36</f>
        <v>EX</v>
      </c>
      <c r="L36" s="12" t="str">
        <f>Exclosure.data.RAW!L36</f>
        <v>H1</v>
      </c>
      <c r="M36" s="21">
        <f>Exclosure.data.RAW!M36</f>
        <v>1020</v>
      </c>
      <c r="N36" s="75">
        <f>Exclosure.data.RAW!N36</f>
        <v>-2.3685700170000001</v>
      </c>
      <c r="O36" s="75">
        <f>Exclosure.data.RAW!O36</f>
        <v>34.062585980000001</v>
      </c>
      <c r="P36" s="16">
        <f>Exclosure.data.RAW!P36</f>
        <v>42789</v>
      </c>
      <c r="Q36" s="16">
        <f>Exclosure.data.RAW!Q36</f>
        <v>42816</v>
      </c>
      <c r="R36" s="22" t="str">
        <f>Exclosure.data.RAW!R36 &amp; ""</f>
        <v>27</v>
      </c>
      <c r="S36" s="52" t="str">
        <f>Exclosure.data.RAW!S36 &amp; ""</f>
        <v>119.690396602</v>
      </c>
      <c r="T36" s="52" t="str">
        <f>Exclosure.data.RAW!T36 &amp; ""</f>
        <v>119.690396602</v>
      </c>
      <c r="U36" s="68" t="str">
        <f>Exclosure.data.RAW!U36</f>
        <v>Chr.ori</v>
      </c>
      <c r="V36" s="167" t="str">
        <f>Exclosure.data.RAW!V36 &amp; ""</f>
        <v/>
      </c>
      <c r="W36" s="167" t="str">
        <f>Exclosure.data.RAW!W36 &amp; ""</f>
        <v>0.7</v>
      </c>
      <c r="X36" s="167" t="str">
        <f>Exclosure.data.RAW!X36 &amp; ""</f>
        <v>9</v>
      </c>
      <c r="Y36" s="167" t="str">
        <f>Exclosure.data.RAW!Y36 &amp; ""</f>
        <v>20</v>
      </c>
      <c r="Z36" s="165" t="str">
        <f>Exclosure.data.RAW!AB36 &amp; ""</f>
        <v>1.5</v>
      </c>
      <c r="AA36" s="165" t="str">
        <f>Exclosure.data.RAW!AC36 &amp; ""</f>
        <v>0.7</v>
      </c>
      <c r="AB36" s="165" t="str">
        <f>Exclosure.data.RAW!AD36 &amp; ""</f>
        <v>0</v>
      </c>
      <c r="AC36" s="165" t="str">
        <f>Exclosure.data.RAW!AE36 &amp; ""</f>
        <v>60</v>
      </c>
      <c r="AD36" s="168" t="str">
        <f>Exclosure.data.RAW!AK36 &amp; ""</f>
        <v>0</v>
      </c>
      <c r="AE36" s="168" t="str">
        <f>Exclosure.data.RAW!AN36 &amp; ""</f>
        <v>26.71</v>
      </c>
      <c r="AF36" s="168">
        <f>Exclosure.data.RAW!BO36</f>
        <v>26.71</v>
      </c>
      <c r="AG36" s="168" t="str">
        <f>Exclosure.data.RAW!AQ36 &amp; ""</f>
        <v/>
      </c>
      <c r="AH36" s="122"/>
      <c r="AI36" s="168" t="str">
        <f>Exclosure.data.RAW!AS36 &amp; ""</f>
        <v/>
      </c>
      <c r="AJ36" s="168" t="str">
        <f>Exclosure.data.RAW!AT36 &amp; ""</f>
        <v/>
      </c>
      <c r="AK36" s="168" t="str">
        <f>Exclosure.data.RAW!AU36 &amp; ""</f>
        <v/>
      </c>
      <c r="AL36" s="168" t="str">
        <f>Exclosure.data.RAW!AV36 &amp; ""</f>
        <v/>
      </c>
      <c r="AM36" s="168"/>
      <c r="AN36" s="168" t="str">
        <f>Exclosure.data.RAW!AX36 &amp; ""</f>
        <v/>
      </c>
      <c r="AO36" s="168" t="str">
        <f>Exclosure.data.RAW!AY36 &amp; ""</f>
        <v/>
      </c>
      <c r="AP36" s="168" t="str">
        <f>Exclosure.data.RAW!AZ36 &amp; ""</f>
        <v/>
      </c>
      <c r="AQ36" s="168" t="str">
        <f>Exclosure.data.RAW!BA36 &amp; ""</f>
        <v>2.31</v>
      </c>
      <c r="AR36" s="168"/>
      <c r="AS36" s="168" t="str">
        <f>Exclosure.data.RAW!BC36 &amp; ""</f>
        <v/>
      </c>
      <c r="AT36" s="168" t="str">
        <f>Exclosure.data.RAW!BD36 &amp; ""</f>
        <v/>
      </c>
      <c r="AU36" s="168" t="str">
        <f>Exclosure.data.RAW!BE36 &amp; ""</f>
        <v/>
      </c>
      <c r="AV36" s="168" t="str">
        <f>Exclosure.data.RAW!BF36 &amp; ""</f>
        <v>0.1</v>
      </c>
      <c r="AW36" s="168"/>
      <c r="AX36" s="168" t="str">
        <f>Exclosure.data.RAW!BH36 &amp; ""</f>
        <v/>
      </c>
      <c r="AY36" s="168" t="str">
        <f>Exclosure.data.RAW!BI36 &amp; ""</f>
        <v/>
      </c>
      <c r="AZ36" s="168" t="str">
        <f>Exclosure.data.RAW!BJ36 &amp; ""</f>
        <v/>
      </c>
      <c r="BA36" s="54" t="str">
        <f>Exclosure.data.RAW!BK36</f>
        <v/>
      </c>
      <c r="BB36" s="54" t="str">
        <f>Exclosure.data.RAW!BL36</f>
        <v/>
      </c>
      <c r="BC36" s="54">
        <f>Exclosure.data.RAW!BM36</f>
        <v>2.31</v>
      </c>
      <c r="BD36" s="54">
        <f>Exclosure.data.RAW!BN36</f>
        <v>0.1</v>
      </c>
    </row>
    <row r="37" spans="1:56" x14ac:dyDescent="0.25">
      <c r="A37" s="12" t="str">
        <f>Exclosure.data.RAW!A37</f>
        <v>WET_P_4_OP_H1</v>
      </c>
      <c r="B37" s="4" t="str">
        <f>Exclosure.data.RAW!B37</f>
        <v>WET_P_4_H1</v>
      </c>
      <c r="C37" s="4" t="str">
        <f>Exclosure.data.RAW!C37</f>
        <v>WET_P</v>
      </c>
      <c r="D37" s="4" t="str">
        <f>Exclosure.data.RAW!D37</f>
        <v>WET_P_4</v>
      </c>
      <c r="E37" s="4" t="str">
        <f>Exclosure.data.RAW!E37</f>
        <v>WET_P_3</v>
      </c>
      <c r="F37" s="4" t="str">
        <f>Exclosure.data.RAW!F37</f>
        <v>Mwantimba</v>
      </c>
      <c r="G37" s="12" t="str">
        <f>Exclosure.data.RAW!G37</f>
        <v>WET</v>
      </c>
      <c r="H37" s="12" t="str">
        <f>Exclosure.data.RAW!H37</f>
        <v>P</v>
      </c>
      <c r="I37" s="22">
        <f>Exclosure.data.RAW!I37</f>
        <v>4</v>
      </c>
      <c r="J37" s="22">
        <v>3</v>
      </c>
      <c r="K37" s="12" t="str">
        <f>Exclosure.data.RAW!K37</f>
        <v>OP</v>
      </c>
      <c r="L37" s="12" t="str">
        <f>Exclosure.data.RAW!L37</f>
        <v>H1</v>
      </c>
      <c r="M37" s="21">
        <f>Exclosure.data.RAW!M37</f>
        <v>1020</v>
      </c>
      <c r="N37" s="75">
        <f>Exclosure.data.RAW!N37</f>
        <v>-2.3685700170000001</v>
      </c>
      <c r="O37" s="75">
        <f>Exclosure.data.RAW!O37</f>
        <v>34.062585980000001</v>
      </c>
      <c r="P37" s="16">
        <f>Exclosure.data.RAW!P37</f>
        <v>42789</v>
      </c>
      <c r="Q37" s="16">
        <f>Exclosure.data.RAW!Q37</f>
        <v>42816</v>
      </c>
      <c r="R37" s="22" t="str">
        <f>Exclosure.data.RAW!R37 &amp; ""</f>
        <v>27</v>
      </c>
      <c r="S37" s="52" t="str">
        <f>Exclosure.data.RAW!S37 &amp; ""</f>
        <v>119.690396602</v>
      </c>
      <c r="T37" s="52" t="str">
        <f>Exclosure.data.RAW!T37 &amp; ""</f>
        <v>239.380793204</v>
      </c>
      <c r="U37" s="68" t="str">
        <f>Exclosure.data.RAW!U37</f>
        <v>Chr.ori</v>
      </c>
      <c r="V37" s="167" t="str">
        <f>Exclosure.data.RAW!V37 &amp; ""</f>
        <v/>
      </c>
      <c r="W37" s="167" t="str">
        <f>Exclosure.data.RAW!W37 &amp; ""</f>
        <v>0.4</v>
      </c>
      <c r="X37" s="167" t="str">
        <f>Exclosure.data.RAW!X37 &amp; ""</f>
        <v>8</v>
      </c>
      <c r="Y37" s="167" t="str">
        <f>Exclosure.data.RAW!Y37 &amp; ""</f>
        <v>15</v>
      </c>
      <c r="Z37" s="165" t="str">
        <f>Exclosure.data.RAW!AB37 &amp; ""</f>
        <v>0.5</v>
      </c>
      <c r="AA37" s="165" t="str">
        <f>Exclosure.data.RAW!AC37 &amp; ""</f>
        <v>1.5</v>
      </c>
      <c r="AB37" s="165" t="str">
        <f>Exclosure.data.RAW!AD37 &amp; ""</f>
        <v>0</v>
      </c>
      <c r="AC37" s="165" t="str">
        <f>Exclosure.data.RAW!AE37 &amp; ""</f>
        <v>40</v>
      </c>
      <c r="AD37" s="168" t="str">
        <f>Exclosure.data.RAW!AK37 &amp; ""</f>
        <v>0</v>
      </c>
      <c r="AE37" s="168" t="str">
        <f>Exclosure.data.RAW!AN37 &amp; ""</f>
        <v>17.84</v>
      </c>
      <c r="AF37" s="168">
        <f>Exclosure.data.RAW!BO37</f>
        <v>17.84</v>
      </c>
      <c r="AG37" s="168" t="str">
        <f>Exclosure.data.RAW!AQ37 &amp; ""</f>
        <v/>
      </c>
      <c r="AH37" s="185"/>
      <c r="AI37" s="168" t="str">
        <f>Exclosure.data.RAW!AS37 &amp; ""</f>
        <v/>
      </c>
      <c r="AJ37" s="168" t="str">
        <f>Exclosure.data.RAW!AT37 &amp; ""</f>
        <v/>
      </c>
      <c r="AK37" s="168" t="str">
        <f>Exclosure.data.RAW!AU37 &amp; ""</f>
        <v/>
      </c>
      <c r="AL37" s="168" t="str">
        <f>Exclosure.data.RAW!AV37 &amp; ""</f>
        <v/>
      </c>
      <c r="AM37" s="168"/>
      <c r="AN37" s="168" t="str">
        <f>Exclosure.data.RAW!AX37 &amp; ""</f>
        <v/>
      </c>
      <c r="AO37" s="168" t="str">
        <f>Exclosure.data.RAW!AY37 &amp; ""</f>
        <v/>
      </c>
      <c r="AP37" s="168" t="str">
        <f>Exclosure.data.RAW!AZ37 &amp; ""</f>
        <v/>
      </c>
      <c r="AQ37" s="168" t="str">
        <f>Exclosure.data.RAW!BA37 &amp; ""</f>
        <v>2.07</v>
      </c>
      <c r="AR37" s="168"/>
      <c r="AS37" s="168" t="str">
        <f>Exclosure.data.RAW!BC37 &amp; ""</f>
        <v/>
      </c>
      <c r="AT37" s="168" t="str">
        <f>Exclosure.data.RAW!BD37 &amp; ""</f>
        <v/>
      </c>
      <c r="AU37" s="168" t="str">
        <f>Exclosure.data.RAW!BE37 &amp; ""</f>
        <v/>
      </c>
      <c r="AV37" s="168" t="str">
        <f>Exclosure.data.RAW!BF37 &amp; ""</f>
        <v>0.18</v>
      </c>
      <c r="AW37" s="168"/>
      <c r="AX37" s="168" t="str">
        <f>Exclosure.data.RAW!BH37 &amp; ""</f>
        <v/>
      </c>
      <c r="AY37" s="168" t="str">
        <f>Exclosure.data.RAW!BI37 &amp; ""</f>
        <v/>
      </c>
      <c r="AZ37" s="168" t="str">
        <f>Exclosure.data.RAW!BJ37 &amp; ""</f>
        <v/>
      </c>
      <c r="BA37" s="54" t="str">
        <f>Exclosure.data.RAW!BK37</f>
        <v/>
      </c>
      <c r="BB37" s="54" t="str">
        <f>Exclosure.data.RAW!BL37</f>
        <v/>
      </c>
      <c r="BC37" s="54">
        <f>Exclosure.data.RAW!BM37</f>
        <v>2.0699999999999998</v>
      </c>
      <c r="BD37" s="54">
        <f>Exclosure.data.RAW!BN37</f>
        <v>0.18</v>
      </c>
    </row>
    <row r="38" spans="1:56" x14ac:dyDescent="0.25">
      <c r="A38" s="12" t="str">
        <f>Exclosure.data.RAW!A38</f>
        <v>DRY_W_1_EX_H1</v>
      </c>
      <c r="B38" s="4" t="str">
        <f>Exclosure.data.RAW!B38</f>
        <v>DRY_W_1_H1</v>
      </c>
      <c r="C38" s="4" t="str">
        <f>Exclosure.data.RAW!C38</f>
        <v>DRY_W</v>
      </c>
      <c r="D38" s="4" t="str">
        <f>Exclosure.data.RAW!D38</f>
        <v>DRY_W_1</v>
      </c>
      <c r="E38" s="4" t="str">
        <f>Exclosure.data.RAW!E38</f>
        <v>DRY_W_3</v>
      </c>
      <c r="F38" s="4" t="str">
        <f>Exclosure.data.RAW!F38</f>
        <v>Maswa</v>
      </c>
      <c r="G38" s="12" t="str">
        <f>Exclosure.data.RAW!G38</f>
        <v>DRY</v>
      </c>
      <c r="H38" s="12" t="str">
        <f>Exclosure.data.RAW!H38</f>
        <v>W</v>
      </c>
      <c r="I38" s="22">
        <f>Exclosure.data.RAW!I38</f>
        <v>1</v>
      </c>
      <c r="J38" s="22">
        <v>3</v>
      </c>
      <c r="K38" s="12" t="str">
        <f>Exclosure.data.RAW!K38</f>
        <v>EX</v>
      </c>
      <c r="L38" s="12" t="str">
        <f>Exclosure.data.RAW!L38</f>
        <v>H1</v>
      </c>
      <c r="M38" s="21">
        <f>Exclosure.data.RAW!M38</f>
        <v>995</v>
      </c>
      <c r="N38" s="75">
        <f>Exclosure.data.RAW!N38</f>
        <v>-3.2993320000000002</v>
      </c>
      <c r="O38" s="75">
        <f>Exclosure.data.RAW!O38</f>
        <v>34.848457965999998</v>
      </c>
      <c r="P38" s="16">
        <f>Exclosure.data.RAW!P38</f>
        <v>42785</v>
      </c>
      <c r="Q38" s="16">
        <f>Exclosure.data.RAW!Q38</f>
        <v>42818</v>
      </c>
      <c r="R38" s="22" t="str">
        <f>Exclosure.data.RAW!R38 &amp; ""</f>
        <v>33</v>
      </c>
      <c r="S38" s="52" t="str">
        <f>Exclosure.data.RAW!S38 &amp; ""</f>
        <v>165.312109018</v>
      </c>
      <c r="T38" s="52" t="str">
        <f>Exclosure.data.RAW!T38 &amp; ""</f>
        <v>165.312109018</v>
      </c>
      <c r="U38" s="68" t="str">
        <f>Exclosure.data.RAW!U38</f>
        <v>Cyn.dac</v>
      </c>
      <c r="V38" s="167" t="str">
        <f>Exclosure.data.RAW!V38 &amp; ""</f>
        <v/>
      </c>
      <c r="W38" s="167" t="str">
        <f>Exclosure.data.RAW!W38 &amp; ""</f>
        <v>1.8</v>
      </c>
      <c r="X38" s="167" t="str">
        <f>Exclosure.data.RAW!X38 &amp; ""</f>
        <v>10</v>
      </c>
      <c r="Y38" s="167" t="str">
        <f>Exclosure.data.RAW!Y38 &amp; ""</f>
        <v>20</v>
      </c>
      <c r="Z38" s="165" t="str">
        <f>Exclosure.data.RAW!AB38 &amp; ""</f>
        <v>3.5</v>
      </c>
      <c r="AA38" s="165" t="str">
        <f>Exclosure.data.RAW!AC38 &amp; ""</f>
        <v>6.8</v>
      </c>
      <c r="AB38" s="165" t="str">
        <f>Exclosure.data.RAW!AD38 &amp; ""</f>
        <v>12</v>
      </c>
      <c r="AC38" s="165" t="str">
        <f>Exclosure.data.RAW!AE38 &amp; ""</f>
        <v>55</v>
      </c>
      <c r="AD38" s="168" t="str">
        <f>Exclosure.data.RAW!AK38 &amp; ""</f>
        <v>14.67</v>
      </c>
      <c r="AE38" s="168" t="str">
        <f>Exclosure.data.RAW!AN38 &amp; ""</f>
        <v>41.78</v>
      </c>
      <c r="AF38" s="168">
        <f>Exclosure.data.RAW!BO38</f>
        <v>56.45</v>
      </c>
      <c r="AG38" s="168" t="str">
        <f>Exclosure.data.RAW!AQ38 &amp; ""</f>
        <v>1.82</v>
      </c>
      <c r="AH38" s="122"/>
      <c r="AI38" s="168" t="str">
        <f>Exclosure.data.RAW!AS38 &amp; ""</f>
        <v/>
      </c>
      <c r="AJ38" s="168" t="str">
        <f>Exclosure.data.RAW!AT38 &amp; ""</f>
        <v/>
      </c>
      <c r="AK38" s="168" t="str">
        <f>Exclosure.data.RAW!AU38 &amp; ""</f>
        <v>1.5</v>
      </c>
      <c r="AL38" s="168" t="str">
        <f>Exclosure.data.RAW!AV38 &amp; ""</f>
        <v>0.15</v>
      </c>
      <c r="AM38" s="168"/>
      <c r="AN38" s="168" t="str">
        <f>Exclosure.data.RAW!AX38 &amp; ""</f>
        <v/>
      </c>
      <c r="AO38" s="168" t="str">
        <f>Exclosure.data.RAW!AY38 &amp; ""</f>
        <v>0.26</v>
      </c>
      <c r="AP38" s="168" t="str">
        <f>Exclosure.data.RAW!AZ38 &amp; ""</f>
        <v/>
      </c>
      <c r="AQ38" s="168" t="str">
        <f>Exclosure.data.RAW!BA38 &amp; ""</f>
        <v>1.86</v>
      </c>
      <c r="AR38" s="168"/>
      <c r="AS38" s="168" t="str">
        <f>Exclosure.data.RAW!BC38 &amp; ""</f>
        <v/>
      </c>
      <c r="AT38" s="168" t="str">
        <f>Exclosure.data.RAW!BD38 &amp; ""</f>
        <v/>
      </c>
      <c r="AU38" s="168" t="str">
        <f>Exclosure.data.RAW!BE38 &amp; ""</f>
        <v/>
      </c>
      <c r="AV38" s="168" t="str">
        <f>Exclosure.data.RAW!BF38 &amp; ""</f>
        <v>0.15</v>
      </c>
      <c r="AW38" s="168"/>
      <c r="AX38" s="168" t="str">
        <f>Exclosure.data.RAW!BH38 &amp; ""</f>
        <v/>
      </c>
      <c r="AY38" s="168" t="str">
        <f>Exclosure.data.RAW!BI38 &amp; ""</f>
        <v/>
      </c>
      <c r="AZ38" s="168" t="str">
        <f>Exclosure.data.RAW!BJ38 &amp; ""</f>
        <v/>
      </c>
      <c r="BA38" s="54">
        <f>Exclosure.data.RAW!BK38</f>
        <v>1.5</v>
      </c>
      <c r="BB38" s="54">
        <f>Exclosure.data.RAW!BL38</f>
        <v>0.26</v>
      </c>
      <c r="BC38" s="54">
        <f>Exclosure.data.RAW!BM38</f>
        <v>1.86</v>
      </c>
      <c r="BD38" s="54">
        <f>Exclosure.data.RAW!BN38</f>
        <v>0.15</v>
      </c>
    </row>
    <row r="39" spans="1:56" x14ac:dyDescent="0.25">
      <c r="A39" s="12" t="str">
        <f>Exclosure.data.RAW!A39</f>
        <v>DRY_W_1_EX2_H1</v>
      </c>
      <c r="B39" s="4" t="str">
        <f>Exclosure.data.RAW!B39</f>
        <v>DRY_W_1_H1</v>
      </c>
      <c r="C39" s="4" t="str">
        <f>Exclosure.data.RAW!C39</f>
        <v>DRY_W</v>
      </c>
      <c r="D39" s="4" t="str">
        <f>Exclosure.data.RAW!D39</f>
        <v>DRY_W_1</v>
      </c>
      <c r="E39" s="4" t="str">
        <f>Exclosure.data.RAW!E39</f>
        <v>DRY_W_3</v>
      </c>
      <c r="F39" s="4" t="str">
        <f>Exclosure.data.RAW!F39</f>
        <v>Maswa</v>
      </c>
      <c r="G39" s="12" t="str">
        <f>Exclosure.data.RAW!G39</f>
        <v>DRY</v>
      </c>
      <c r="H39" s="12" t="str">
        <f>Exclosure.data.RAW!H39</f>
        <v>W</v>
      </c>
      <c r="I39" s="22">
        <f>Exclosure.data.RAW!I39</f>
        <v>1</v>
      </c>
      <c r="J39" s="22">
        <v>3</v>
      </c>
      <c r="K39" s="12" t="str">
        <f>Exclosure.data.RAW!K39</f>
        <v>EX2</v>
      </c>
      <c r="L39" s="12" t="str">
        <f>Exclosure.data.RAW!L39</f>
        <v>H1</v>
      </c>
      <c r="M39" s="21">
        <f>Exclosure.data.RAW!M39</f>
        <v>995</v>
      </c>
      <c r="N39" s="75">
        <f>Exclosure.data.RAW!N39</f>
        <v>-3.2993320000000002</v>
      </c>
      <c r="O39" s="75">
        <f>Exclosure.data.RAW!O39</f>
        <v>34.848457965999998</v>
      </c>
      <c r="P39" s="16">
        <f>Exclosure.data.RAW!P39</f>
        <v>42785</v>
      </c>
      <c r="Q39" s="16">
        <f>Exclosure.data.RAW!Q39</f>
        <v>42819</v>
      </c>
      <c r="R39" s="22" t="str">
        <f>Exclosure.data.RAW!R39 &amp; ""</f>
        <v>34</v>
      </c>
      <c r="S39" s="52" t="str">
        <f>Exclosure.data.RAW!S39 &amp; ""</f>
        <v>167.018623257</v>
      </c>
      <c r="T39" s="52" t="str">
        <f>Exclosure.data.RAW!T39 &amp; ""</f>
        <v>497.642841293</v>
      </c>
      <c r="U39" s="68" t="str">
        <f>Exclosure.data.RAW!U39</f>
        <v>Cyn.dac</v>
      </c>
      <c r="V39" s="167" t="str">
        <f>Exclosure.data.RAW!V39 &amp; ""</f>
        <v/>
      </c>
      <c r="W39" s="167" t="str">
        <f>Exclosure.data.RAW!W39 &amp; ""</f>
        <v>1.2</v>
      </c>
      <c r="X39" s="167" t="str">
        <f>Exclosure.data.RAW!X39 &amp; ""</f>
        <v>10</v>
      </c>
      <c r="Y39" s="167" t="str">
        <f>Exclosure.data.RAW!Y39 &amp; ""</f>
        <v>30</v>
      </c>
      <c r="Z39" s="165" t="str">
        <f>Exclosure.data.RAW!AB39 &amp; ""</f>
        <v>2.8</v>
      </c>
      <c r="AA39" s="165" t="str">
        <f>Exclosure.data.RAW!AC39 &amp; ""</f>
        <v>13.4</v>
      </c>
      <c r="AB39" s="165" t="str">
        <f>Exclosure.data.RAW!AD39 &amp; ""</f>
        <v>28</v>
      </c>
      <c r="AC39" s="165" t="str">
        <f>Exclosure.data.RAW!AE39 &amp; ""</f>
        <v>78</v>
      </c>
      <c r="AD39" s="168" t="str">
        <f>Exclosure.data.RAW!AK39 &amp; ""</f>
        <v>24.35</v>
      </c>
      <c r="AE39" s="168" t="str">
        <f>Exclosure.data.RAW!AN39 &amp; ""</f>
        <v>56.73</v>
      </c>
      <c r="AF39" s="168">
        <f>Exclosure.data.RAW!BO39</f>
        <v>81.08</v>
      </c>
      <c r="AG39" s="168" t="str">
        <f>Exclosure.data.RAW!AQ39 &amp; ""</f>
        <v>1.58</v>
      </c>
      <c r="AH39" s="122"/>
      <c r="AI39" s="168" t="str">
        <f>Exclosure.data.RAW!AS39 &amp; ""</f>
        <v/>
      </c>
      <c r="AJ39" s="168" t="str">
        <f>Exclosure.data.RAW!AT39 &amp; ""</f>
        <v/>
      </c>
      <c r="AK39" s="168" t="str">
        <f>Exclosure.data.RAW!AU39 &amp; ""</f>
        <v/>
      </c>
      <c r="AL39" s="168" t="str">
        <f>Exclosure.data.RAW!AV39 &amp; ""</f>
        <v>0.04</v>
      </c>
      <c r="AM39" s="168"/>
      <c r="AN39" s="168" t="str">
        <f>Exclosure.data.RAW!AX39 &amp; ""</f>
        <v/>
      </c>
      <c r="AO39" s="168" t="str">
        <f>Exclosure.data.RAW!AY39 &amp; ""</f>
        <v/>
      </c>
      <c r="AP39" s="168" t="str">
        <f>Exclosure.data.RAW!AZ39 &amp; ""</f>
        <v/>
      </c>
      <c r="AQ39" s="168" t="str">
        <f>Exclosure.data.RAW!BA39 &amp; ""</f>
        <v>2.35</v>
      </c>
      <c r="AR39" s="168"/>
      <c r="AS39" s="168" t="str">
        <f>Exclosure.data.RAW!BC39 &amp; ""</f>
        <v/>
      </c>
      <c r="AT39" s="168" t="str">
        <f>Exclosure.data.RAW!BD39 &amp; ""</f>
        <v/>
      </c>
      <c r="AU39" s="168" t="str">
        <f>Exclosure.data.RAW!BE39 &amp; ""</f>
        <v/>
      </c>
      <c r="AV39" s="168" t="str">
        <f>Exclosure.data.RAW!BF39 &amp; ""</f>
        <v>0.16</v>
      </c>
      <c r="AW39" s="168"/>
      <c r="AX39" s="168" t="str">
        <f>Exclosure.data.RAW!BH39 &amp; ""</f>
        <v/>
      </c>
      <c r="AY39" s="168" t="str">
        <f>Exclosure.data.RAW!BI39 &amp; ""</f>
        <v/>
      </c>
      <c r="AZ39" s="168" t="str">
        <f>Exclosure.data.RAW!BJ39 &amp; ""</f>
        <v/>
      </c>
      <c r="BA39" s="54">
        <f>Exclosure.data.RAW!BK39</f>
        <v>1.58</v>
      </c>
      <c r="BB39" s="54">
        <f>Exclosure.data.RAW!BL39</f>
        <v>0.04</v>
      </c>
      <c r="BC39" s="54">
        <f>Exclosure.data.RAW!BM39</f>
        <v>2.35</v>
      </c>
      <c r="BD39" s="54">
        <f>Exclosure.data.RAW!BN39</f>
        <v>0.16</v>
      </c>
    </row>
    <row r="40" spans="1:56" x14ac:dyDescent="0.25">
      <c r="A40" s="12" t="str">
        <f>Exclosure.data.RAW!A40</f>
        <v>DRY_W_1_OP_H1</v>
      </c>
      <c r="B40" s="4" t="str">
        <f>Exclosure.data.RAW!B40</f>
        <v>DRY_W_1_H1</v>
      </c>
      <c r="C40" s="4" t="str">
        <f>Exclosure.data.RAW!C40</f>
        <v>DRY_W</v>
      </c>
      <c r="D40" s="4" t="str">
        <f>Exclosure.data.RAW!D40</f>
        <v>DRY_W_1</v>
      </c>
      <c r="E40" s="4" t="str">
        <f>Exclosure.data.RAW!E40</f>
        <v>DRY_W_3</v>
      </c>
      <c r="F40" s="4" t="str">
        <f>Exclosure.data.RAW!F40</f>
        <v>Maswa</v>
      </c>
      <c r="G40" s="12" t="str">
        <f>Exclosure.data.RAW!G40</f>
        <v>DRY</v>
      </c>
      <c r="H40" s="12" t="str">
        <f>Exclosure.data.RAW!H40</f>
        <v>W</v>
      </c>
      <c r="I40" s="22">
        <f>Exclosure.data.RAW!I40</f>
        <v>1</v>
      </c>
      <c r="J40" s="22">
        <v>3</v>
      </c>
      <c r="K40" s="12" t="str">
        <f>Exclosure.data.RAW!K40</f>
        <v>OP</v>
      </c>
      <c r="L40" s="12" t="str">
        <f>Exclosure.data.RAW!L40</f>
        <v>H1</v>
      </c>
      <c r="M40" s="21">
        <f>Exclosure.data.RAW!M40</f>
        <v>995</v>
      </c>
      <c r="N40" s="75">
        <f>Exclosure.data.RAW!N40</f>
        <v>-3.2993320000000002</v>
      </c>
      <c r="O40" s="75">
        <f>Exclosure.data.RAW!O40</f>
        <v>34.848457965999998</v>
      </c>
      <c r="P40" s="16">
        <f>Exclosure.data.RAW!P40</f>
        <v>42785</v>
      </c>
      <c r="Q40" s="16">
        <f>Exclosure.data.RAW!Q40</f>
        <v>42818</v>
      </c>
      <c r="R40" s="22" t="str">
        <f>Exclosure.data.RAW!R40 &amp; ""</f>
        <v>33</v>
      </c>
      <c r="S40" s="52" t="str">
        <f>Exclosure.data.RAW!S40 &amp; ""</f>
        <v>165.312109018</v>
      </c>
      <c r="T40" s="52" t="str">
        <f>Exclosure.data.RAW!T40 &amp; ""</f>
        <v>330.624218036</v>
      </c>
      <c r="U40" s="68" t="str">
        <f>Exclosure.data.RAW!U40</f>
        <v>Cyn.dac</v>
      </c>
      <c r="V40" s="167" t="str">
        <f>Exclosure.data.RAW!V40 &amp; ""</f>
        <v/>
      </c>
      <c r="W40" s="167" t="str">
        <f>Exclosure.data.RAW!W40 &amp; ""</f>
        <v>0.4</v>
      </c>
      <c r="X40" s="167" t="str">
        <f>Exclosure.data.RAW!X40 &amp; ""</f>
        <v>18</v>
      </c>
      <c r="Y40" s="167" t="str">
        <f>Exclosure.data.RAW!Y40 &amp; ""</f>
        <v>35</v>
      </c>
      <c r="Z40" s="165" t="str">
        <f>Exclosure.data.RAW!AB40 &amp; ""</f>
        <v>2</v>
      </c>
      <c r="AA40" s="165" t="str">
        <f>Exclosure.data.RAW!AC40 &amp; ""</f>
        <v>1.7</v>
      </c>
      <c r="AB40" s="165" t="str">
        <f>Exclosure.data.RAW!AD40 &amp; ""</f>
        <v>8</v>
      </c>
      <c r="AC40" s="165" t="str">
        <f>Exclosure.data.RAW!AE40 &amp; ""</f>
        <v>28</v>
      </c>
      <c r="AD40" s="168" t="str">
        <f>Exclosure.data.RAW!AK40 &amp; ""</f>
        <v>7.46</v>
      </c>
      <c r="AE40" s="168" t="str">
        <f>Exclosure.data.RAW!AN40 &amp; ""</f>
        <v>20.77</v>
      </c>
      <c r="AF40" s="168">
        <f>Exclosure.data.RAW!BO40</f>
        <v>28.23</v>
      </c>
      <c r="AG40" s="168" t="str">
        <f>Exclosure.data.RAW!AQ40 &amp; ""</f>
        <v>2.03</v>
      </c>
      <c r="AH40" s="122"/>
      <c r="AI40" s="168" t="str">
        <f>Exclosure.data.RAW!AS40 &amp; ""</f>
        <v/>
      </c>
      <c r="AJ40" s="168" t="str">
        <f>Exclosure.data.RAW!AT40 &amp; ""</f>
        <v/>
      </c>
      <c r="AK40" s="168" t="str">
        <f>Exclosure.data.RAW!AU40 &amp; ""</f>
        <v/>
      </c>
      <c r="AL40" s="168" t="str">
        <f>Exclosure.data.RAW!AV40 &amp; ""</f>
        <v>0.12</v>
      </c>
      <c r="AM40" s="168"/>
      <c r="AN40" s="168" t="str">
        <f>Exclosure.data.RAW!AX40 &amp; ""</f>
        <v/>
      </c>
      <c r="AO40" s="168" t="str">
        <f>Exclosure.data.RAW!AY40 &amp; ""</f>
        <v/>
      </c>
      <c r="AP40" s="168" t="str">
        <f>Exclosure.data.RAW!AZ40 &amp; ""</f>
        <v/>
      </c>
      <c r="AQ40" s="168" t="str">
        <f>Exclosure.data.RAW!BA40 &amp; ""</f>
        <v>2.07</v>
      </c>
      <c r="AR40" s="168"/>
      <c r="AS40" s="168" t="str">
        <f>Exclosure.data.RAW!BC40 &amp; ""</f>
        <v/>
      </c>
      <c r="AT40" s="168" t="str">
        <f>Exclosure.data.RAW!BD40 &amp; ""</f>
        <v/>
      </c>
      <c r="AU40" s="168" t="str">
        <f>Exclosure.data.RAW!BE40 &amp; ""</f>
        <v/>
      </c>
      <c r="AV40" s="168" t="str">
        <f>Exclosure.data.RAW!BF40 &amp; ""</f>
        <v>0.39</v>
      </c>
      <c r="AW40" s="168"/>
      <c r="AX40" s="168" t="str">
        <f>Exclosure.data.RAW!BH40 &amp; ""</f>
        <v/>
      </c>
      <c r="AY40" s="168" t="str">
        <f>Exclosure.data.RAW!BI40 &amp; ""</f>
        <v/>
      </c>
      <c r="AZ40" s="168" t="str">
        <f>Exclosure.data.RAW!BJ40 &amp; ""</f>
        <v/>
      </c>
      <c r="BA40" s="54">
        <f>Exclosure.data.RAW!BK40</f>
        <v>2.0299999999999998</v>
      </c>
      <c r="BB40" s="54">
        <f>Exclosure.data.RAW!BL40</f>
        <v>0.12</v>
      </c>
      <c r="BC40" s="54">
        <f>Exclosure.data.RAW!BM40</f>
        <v>2.0699999999999998</v>
      </c>
      <c r="BD40" s="54">
        <f>Exclosure.data.RAW!BN40</f>
        <v>0.39</v>
      </c>
    </row>
    <row r="41" spans="1:56" x14ac:dyDescent="0.25">
      <c r="A41" s="12" t="str">
        <f>Exclosure.data.RAW!A41</f>
        <v>DRY_W_2_EX_H1</v>
      </c>
      <c r="B41" s="4" t="str">
        <f>Exclosure.data.RAW!B41</f>
        <v>DRY_W_2_H1</v>
      </c>
      <c r="C41" s="4" t="str">
        <f>Exclosure.data.RAW!C41</f>
        <v>DRY_W</v>
      </c>
      <c r="D41" s="4" t="str">
        <f>Exclosure.data.RAW!D41</f>
        <v>DRY_W_2</v>
      </c>
      <c r="E41" s="4" t="str">
        <f>Exclosure.data.RAW!E41</f>
        <v>DRY_W_4</v>
      </c>
      <c r="F41" s="4" t="str">
        <f>Exclosure.data.RAW!F41</f>
        <v>Maswa</v>
      </c>
      <c r="G41" s="12" t="str">
        <f>Exclosure.data.RAW!G41</f>
        <v>DRY</v>
      </c>
      <c r="H41" s="12" t="str">
        <f>Exclosure.data.RAW!H41</f>
        <v>W</v>
      </c>
      <c r="I41" s="22">
        <f>Exclosure.data.RAW!I41</f>
        <v>2</v>
      </c>
      <c r="J41" s="22">
        <v>4</v>
      </c>
      <c r="K41" s="12" t="str">
        <f>Exclosure.data.RAW!K41</f>
        <v>EX</v>
      </c>
      <c r="L41" s="12" t="str">
        <f>Exclosure.data.RAW!L41</f>
        <v>H1</v>
      </c>
      <c r="M41" s="21">
        <f>Exclosure.data.RAW!M41</f>
        <v>980</v>
      </c>
      <c r="N41" s="75">
        <f>Exclosure.data.RAW!N41</f>
        <v>-3.3032679740000002</v>
      </c>
      <c r="O41" s="75">
        <f>Exclosure.data.RAW!O41</f>
        <v>34.847795963000003</v>
      </c>
      <c r="P41" s="16">
        <f>Exclosure.data.RAW!P41</f>
        <v>42785</v>
      </c>
      <c r="Q41" s="16">
        <f>Exclosure.data.RAW!Q41</f>
        <v>42818</v>
      </c>
      <c r="R41" s="22" t="str">
        <f>Exclosure.data.RAW!R41 &amp; ""</f>
        <v>33</v>
      </c>
      <c r="S41" s="52" t="str">
        <f>Exclosure.data.RAW!S41 &amp; ""</f>
        <v>165.312109018</v>
      </c>
      <c r="T41" s="52" t="str">
        <f>Exclosure.data.RAW!T41 &amp; ""</f>
        <v>165.312109018</v>
      </c>
      <c r="U41" s="68" t="str">
        <f>Exclosure.data.RAW!U41</f>
        <v>Cyn.dac</v>
      </c>
      <c r="V41" s="167" t="str">
        <f>Exclosure.data.RAW!V41 &amp; ""</f>
        <v/>
      </c>
      <c r="W41" s="167" t="str">
        <f>Exclosure.data.RAW!W41 &amp; ""</f>
        <v>0.4</v>
      </c>
      <c r="X41" s="167" t="str">
        <f>Exclosure.data.RAW!X41 &amp; ""</f>
        <v>15</v>
      </c>
      <c r="Y41" s="167" t="str">
        <f>Exclosure.data.RAW!Y41 &amp; ""</f>
        <v>45</v>
      </c>
      <c r="Z41" s="165" t="str">
        <f>Exclosure.data.RAW!AB41 &amp; ""</f>
        <v>0.5</v>
      </c>
      <c r="AA41" s="165" t="str">
        <f>Exclosure.data.RAW!AC41 &amp; ""</f>
        <v>1.7</v>
      </c>
      <c r="AB41" s="165" t="str">
        <f>Exclosure.data.RAW!AD41 &amp; ""</f>
        <v>4</v>
      </c>
      <c r="AC41" s="165" t="str">
        <f>Exclosure.data.RAW!AE41 &amp; ""</f>
        <v>40</v>
      </c>
      <c r="AD41" s="168" t="str">
        <f>Exclosure.data.RAW!AK41 &amp; ""</f>
        <v>3.03</v>
      </c>
      <c r="AE41" s="168" t="str">
        <f>Exclosure.data.RAW!AN41 &amp; ""</f>
        <v>34.02</v>
      </c>
      <c r="AF41" s="168">
        <f>Exclosure.data.RAW!BO41</f>
        <v>37.050000000000004</v>
      </c>
      <c r="AG41" s="168" t="str">
        <f>Exclosure.data.RAW!AQ41 &amp; ""</f>
        <v/>
      </c>
      <c r="AH41" s="122"/>
      <c r="AI41" s="168" t="str">
        <f>Exclosure.data.RAW!AS41 &amp; ""</f>
        <v/>
      </c>
      <c r="AJ41" s="168" t="str">
        <f>Exclosure.data.RAW!AT41 &amp; ""</f>
        <v/>
      </c>
      <c r="AK41" s="168" t="str">
        <f>Exclosure.data.RAW!AU41 &amp; ""</f>
        <v/>
      </c>
      <c r="AL41" s="168" t="str">
        <f>Exclosure.data.RAW!AV41 &amp; ""</f>
        <v/>
      </c>
      <c r="AM41" s="168"/>
      <c r="AN41" s="168" t="str">
        <f>Exclosure.data.RAW!AX41 &amp; ""</f>
        <v/>
      </c>
      <c r="AO41" s="168" t="str">
        <f>Exclosure.data.RAW!AY41 &amp; ""</f>
        <v/>
      </c>
      <c r="AP41" s="168" t="str">
        <f>Exclosure.data.RAW!AZ41 &amp; ""</f>
        <v/>
      </c>
      <c r="AQ41" s="168" t="str">
        <f>Exclosure.data.RAW!BA41 &amp; ""</f>
        <v>2.21</v>
      </c>
      <c r="AR41" s="168"/>
      <c r="AS41" s="168" t="str">
        <f>Exclosure.data.RAW!BC41 &amp; ""</f>
        <v/>
      </c>
      <c r="AT41" s="168" t="str">
        <f>Exclosure.data.RAW!BD41 &amp; ""</f>
        <v/>
      </c>
      <c r="AU41" s="168" t="str">
        <f>Exclosure.data.RAW!BE41 &amp; ""</f>
        <v/>
      </c>
      <c r="AV41" s="168" t="str">
        <f>Exclosure.data.RAW!BF41 &amp; ""</f>
        <v>0.28</v>
      </c>
      <c r="AW41" s="168"/>
      <c r="AX41" s="168" t="str">
        <f>Exclosure.data.RAW!BH41 &amp; ""</f>
        <v/>
      </c>
      <c r="AY41" s="168" t="str">
        <f>Exclosure.data.RAW!BI41 &amp; ""</f>
        <v/>
      </c>
      <c r="AZ41" s="168" t="str">
        <f>Exclosure.data.RAW!BJ41 &amp; ""</f>
        <v/>
      </c>
      <c r="BA41" s="54" t="str">
        <f>Exclosure.data.RAW!BK41</f>
        <v/>
      </c>
      <c r="BB41" s="54" t="str">
        <f>Exclosure.data.RAW!BL41</f>
        <v/>
      </c>
      <c r="BC41" s="54">
        <f>Exclosure.data.RAW!BM41</f>
        <v>2.21</v>
      </c>
      <c r="BD41" s="54">
        <f>Exclosure.data.RAW!BN41</f>
        <v>0.28000000000000003</v>
      </c>
    </row>
    <row r="42" spans="1:56" x14ac:dyDescent="0.25">
      <c r="A42" s="12" t="str">
        <f>Exclosure.data.RAW!A42</f>
        <v>DRY_W_2_EX2_H1</v>
      </c>
      <c r="B42" s="4" t="str">
        <f>Exclosure.data.RAW!B42</f>
        <v>DRY_W_2_H1</v>
      </c>
      <c r="C42" s="4" t="str">
        <f>Exclosure.data.RAW!C42</f>
        <v>DRY_W</v>
      </c>
      <c r="D42" s="4" t="str">
        <f>Exclosure.data.RAW!D42</f>
        <v>DRY_W_2</v>
      </c>
      <c r="E42" s="4" t="str">
        <f>Exclosure.data.RAW!E42</f>
        <v>DRY_W_4</v>
      </c>
      <c r="F42" s="4" t="str">
        <f>Exclosure.data.RAW!F42</f>
        <v>Maswa</v>
      </c>
      <c r="G42" s="12" t="str">
        <f>Exclosure.data.RAW!G42</f>
        <v>DRY</v>
      </c>
      <c r="H42" s="12" t="str">
        <f>Exclosure.data.RAW!H42</f>
        <v>W</v>
      </c>
      <c r="I42" s="22">
        <f>Exclosure.data.RAW!I42</f>
        <v>2</v>
      </c>
      <c r="J42" s="22">
        <v>4</v>
      </c>
      <c r="K42" s="12" t="str">
        <f>Exclosure.data.RAW!K42</f>
        <v>EX2</v>
      </c>
      <c r="L42" s="12" t="str">
        <f>Exclosure.data.RAW!L42</f>
        <v>H1</v>
      </c>
      <c r="M42" s="21">
        <f>Exclosure.data.RAW!M42</f>
        <v>980</v>
      </c>
      <c r="N42" s="75">
        <f>Exclosure.data.RAW!N42</f>
        <v>-3.3032679740000002</v>
      </c>
      <c r="O42" s="75">
        <f>Exclosure.data.RAW!O42</f>
        <v>34.847795963000003</v>
      </c>
      <c r="P42" s="16">
        <f>Exclosure.data.RAW!P42</f>
        <v>42785</v>
      </c>
      <c r="Q42" s="16">
        <f>Exclosure.data.RAW!Q42</f>
        <v>42819</v>
      </c>
      <c r="R42" s="22" t="str">
        <f>Exclosure.data.RAW!R42 &amp; ""</f>
        <v>34</v>
      </c>
      <c r="S42" s="52" t="str">
        <f>Exclosure.data.RAW!S42 &amp; ""</f>
        <v>167.018623257</v>
      </c>
      <c r="T42" s="52" t="str">
        <f>Exclosure.data.RAW!T42 &amp; ""</f>
        <v>497.642841293</v>
      </c>
      <c r="U42" s="68" t="str">
        <f>Exclosure.data.RAW!U42</f>
        <v>Cyn.dac</v>
      </c>
      <c r="V42" s="167" t="str">
        <f>Exclosure.data.RAW!V42 &amp; ""</f>
        <v/>
      </c>
      <c r="W42" s="167" t="str">
        <f>Exclosure.data.RAW!W42 &amp; ""</f>
        <v>0.7</v>
      </c>
      <c r="X42" s="167" t="str">
        <f>Exclosure.data.RAW!X42 &amp; ""</f>
        <v>15</v>
      </c>
      <c r="Y42" s="167" t="str">
        <f>Exclosure.data.RAW!Y42 &amp; ""</f>
        <v>50</v>
      </c>
      <c r="Z42" s="165" t="str">
        <f>Exclosure.data.RAW!AB42 &amp; ""</f>
        <v>3</v>
      </c>
      <c r="AA42" s="165" t="str">
        <f>Exclosure.data.RAW!AC42 &amp; ""</f>
        <v>24.6</v>
      </c>
      <c r="AB42" s="165" t="str">
        <f>Exclosure.data.RAW!AD42 &amp; ""</f>
        <v>10</v>
      </c>
      <c r="AC42" s="165" t="str">
        <f>Exclosure.data.RAW!AE42 &amp; ""</f>
        <v>80</v>
      </c>
      <c r="AD42" s="168" t="str">
        <f>Exclosure.data.RAW!AK42 &amp; ""</f>
        <v>9.42</v>
      </c>
      <c r="AE42" s="168" t="str">
        <f>Exclosure.data.RAW!AN42 &amp; ""</f>
        <v>80.87</v>
      </c>
      <c r="AF42" s="168">
        <f>Exclosure.data.RAW!BO42</f>
        <v>90.29</v>
      </c>
      <c r="AG42" s="168" t="str">
        <f>Exclosure.data.RAW!AQ42 &amp; ""</f>
        <v/>
      </c>
      <c r="AH42" s="122"/>
      <c r="AI42" s="168" t="str">
        <f>Exclosure.data.RAW!AS42 &amp; ""</f>
        <v/>
      </c>
      <c r="AJ42" s="168" t="str">
        <f>Exclosure.data.RAW!AT42 &amp; ""</f>
        <v/>
      </c>
      <c r="AK42" s="168" t="str">
        <f>Exclosure.data.RAW!AU42 &amp; ""</f>
        <v>1.7</v>
      </c>
      <c r="AL42" s="168" t="str">
        <f>Exclosure.data.RAW!AV42 &amp; ""</f>
        <v/>
      </c>
      <c r="AM42" s="168"/>
      <c r="AN42" s="168" t="str">
        <f>Exclosure.data.RAW!AX42 &amp; ""</f>
        <v/>
      </c>
      <c r="AO42" s="168" t="str">
        <f>Exclosure.data.RAW!AY42 &amp; ""</f>
        <v>0.26</v>
      </c>
      <c r="AP42" s="168" t="str">
        <f>Exclosure.data.RAW!AZ42 &amp; ""</f>
        <v/>
      </c>
      <c r="AQ42" s="168" t="str">
        <f>Exclosure.data.RAW!BA42 &amp; ""</f>
        <v>1.82</v>
      </c>
      <c r="AR42" s="168"/>
      <c r="AS42" s="168" t="str">
        <f>Exclosure.data.RAW!BC42 &amp; ""</f>
        <v/>
      </c>
      <c r="AT42" s="168" t="str">
        <f>Exclosure.data.RAW!BD42 &amp; ""</f>
        <v/>
      </c>
      <c r="AU42" s="168" t="str">
        <f>Exclosure.data.RAW!BE42 &amp; ""</f>
        <v/>
      </c>
      <c r="AV42" s="168" t="str">
        <f>Exclosure.data.RAW!BF42 &amp; ""</f>
        <v>0.47</v>
      </c>
      <c r="AW42" s="168"/>
      <c r="AX42" s="168" t="str">
        <f>Exclosure.data.RAW!BH42 &amp; ""</f>
        <v/>
      </c>
      <c r="AY42" s="168" t="str">
        <f>Exclosure.data.RAW!BI42 &amp; ""</f>
        <v/>
      </c>
      <c r="AZ42" s="168" t="str">
        <f>Exclosure.data.RAW!BJ42 &amp; ""</f>
        <v/>
      </c>
      <c r="BA42" s="54">
        <f>Exclosure.data.RAW!BK42</f>
        <v>1.7</v>
      </c>
      <c r="BB42" s="54">
        <f>Exclosure.data.RAW!BL42</f>
        <v>0.26</v>
      </c>
      <c r="BC42" s="54">
        <f>Exclosure.data.RAW!BM42</f>
        <v>1.82</v>
      </c>
      <c r="BD42" s="54">
        <f>Exclosure.data.RAW!BN42</f>
        <v>0.47</v>
      </c>
    </row>
    <row r="43" spans="1:56" x14ac:dyDescent="0.25">
      <c r="A43" s="12" t="str">
        <f>Exclosure.data.RAW!A43</f>
        <v>DRY_W_2_OP_H1</v>
      </c>
      <c r="B43" s="12" t="str">
        <f>Exclosure.data.RAW!B43</f>
        <v>DRY_W_2_H1</v>
      </c>
      <c r="C43" s="12" t="str">
        <f>Exclosure.data.RAW!C43</f>
        <v>DRY_W</v>
      </c>
      <c r="D43" s="12" t="str">
        <f>Exclosure.data.RAW!D43</f>
        <v>DRY_W_2</v>
      </c>
      <c r="E43" s="12" t="str">
        <f>Exclosure.data.RAW!E43</f>
        <v>DRY_W_4</v>
      </c>
      <c r="F43" s="12" t="str">
        <f>Exclosure.data.RAW!F43</f>
        <v>Maswa</v>
      </c>
      <c r="G43" s="12" t="str">
        <f>Exclosure.data.RAW!G43</f>
        <v>DRY</v>
      </c>
      <c r="H43" s="12" t="str">
        <f>Exclosure.data.RAW!H43</f>
        <v>W</v>
      </c>
      <c r="I43" s="22">
        <f>Exclosure.data.RAW!I43</f>
        <v>2</v>
      </c>
      <c r="J43" s="22">
        <v>4</v>
      </c>
      <c r="K43" s="12" t="str">
        <f>Exclosure.data.RAW!K43</f>
        <v>OP</v>
      </c>
      <c r="L43" s="12" t="str">
        <f>Exclosure.data.RAW!L43</f>
        <v>H1</v>
      </c>
      <c r="M43" s="22">
        <f>Exclosure.data.RAW!M43</f>
        <v>980</v>
      </c>
      <c r="N43" s="75">
        <f>Exclosure.data.RAW!N43</f>
        <v>-3.3032679740000002</v>
      </c>
      <c r="O43" s="75">
        <f>Exclosure.data.RAW!O43</f>
        <v>34.847795963000003</v>
      </c>
      <c r="P43" s="17">
        <f>Exclosure.data.RAW!P43</f>
        <v>42785</v>
      </c>
      <c r="Q43" s="17">
        <f>Exclosure.data.RAW!Q43</f>
        <v>42818</v>
      </c>
      <c r="R43" s="22" t="str">
        <f>Exclosure.data.RAW!R43 &amp; ""</f>
        <v>33</v>
      </c>
      <c r="S43" s="52" t="str">
        <f>Exclosure.data.RAW!S43 &amp; ""</f>
        <v>165.312109018</v>
      </c>
      <c r="T43" s="52" t="str">
        <f>Exclosure.data.RAW!T43 &amp; ""</f>
        <v>330.624218036</v>
      </c>
      <c r="U43" s="68" t="str">
        <f>Exclosure.data.RAW!U43</f>
        <v>Cyn.dac</v>
      </c>
      <c r="V43" s="167" t="str">
        <f>Exclosure.data.RAW!V43 &amp; ""</f>
        <v/>
      </c>
      <c r="W43" s="167" t="str">
        <f>Exclosure.data.RAW!W43 &amp; ""</f>
        <v>1.1</v>
      </c>
      <c r="X43" s="167" t="str">
        <f>Exclosure.data.RAW!X43 &amp; ""</f>
        <v>7</v>
      </c>
      <c r="Y43" s="167" t="str">
        <f>Exclosure.data.RAW!Y43 &amp; ""</f>
        <v>60</v>
      </c>
      <c r="Z43" s="165" t="str">
        <f>Exclosure.data.RAW!AB43 &amp; ""</f>
        <v>1.5</v>
      </c>
      <c r="AA43" s="165" t="str">
        <f>Exclosure.data.RAW!AC43 &amp; ""</f>
        <v>2.8</v>
      </c>
      <c r="AB43" s="165" t="str">
        <f>Exclosure.data.RAW!AD43 &amp; ""</f>
        <v>6</v>
      </c>
      <c r="AC43" s="165" t="str">
        <f>Exclosure.data.RAW!AE43 &amp; ""</f>
        <v>45</v>
      </c>
      <c r="AD43" s="168" t="str">
        <f>Exclosure.data.RAW!AK43 &amp; ""</f>
        <v>2.09</v>
      </c>
      <c r="AE43" s="168" t="str">
        <f>Exclosure.data.RAW!AN43 &amp; ""</f>
        <v>38.32</v>
      </c>
      <c r="AF43" s="168">
        <f>Exclosure.data.RAW!BO43</f>
        <v>40.409999999999997</v>
      </c>
      <c r="AG43" s="168" t="str">
        <f>Exclosure.data.RAW!AQ43 &amp; ""</f>
        <v/>
      </c>
      <c r="AH43" s="122"/>
      <c r="AI43" s="168" t="str">
        <f>Exclosure.data.RAW!AS43 &amp; ""</f>
        <v/>
      </c>
      <c r="AJ43" s="168" t="str">
        <f>Exclosure.data.RAW!AT43 &amp; ""</f>
        <v/>
      </c>
      <c r="AK43" s="168" t="str">
        <f>Exclosure.data.RAW!AU43 &amp; ""</f>
        <v/>
      </c>
      <c r="AL43" s="168" t="str">
        <f>Exclosure.data.RAW!AV43 &amp; ""</f>
        <v/>
      </c>
      <c r="AM43" s="168"/>
      <c r="AN43" s="168" t="str">
        <f>Exclosure.data.RAW!AX43 &amp; ""</f>
        <v/>
      </c>
      <c r="AO43" s="168" t="str">
        <f>Exclosure.data.RAW!AY43 &amp; ""</f>
        <v/>
      </c>
      <c r="AP43" s="168" t="str">
        <f>Exclosure.data.RAW!AZ43 &amp; ""</f>
        <v/>
      </c>
      <c r="AQ43" s="168" t="str">
        <f>Exclosure.data.RAW!BA43 &amp; ""</f>
        <v>3.26</v>
      </c>
      <c r="AR43" s="168"/>
      <c r="AS43" s="168" t="str">
        <f>Exclosure.data.RAW!BC43 &amp; ""</f>
        <v/>
      </c>
      <c r="AT43" s="168" t="str">
        <f>Exclosure.data.RAW!BD43 &amp; ""</f>
        <v/>
      </c>
      <c r="AU43" s="168" t="str">
        <f>Exclosure.data.RAW!BE43 &amp; ""</f>
        <v/>
      </c>
      <c r="AV43" s="168" t="str">
        <f>Exclosure.data.RAW!BF43 &amp; ""</f>
        <v>0.05</v>
      </c>
      <c r="AW43" s="168"/>
      <c r="AX43" s="168" t="str">
        <f>Exclosure.data.RAW!BH43 &amp; ""</f>
        <v/>
      </c>
      <c r="AY43" s="168" t="str">
        <f>Exclosure.data.RAW!BI43 &amp; ""</f>
        <v/>
      </c>
      <c r="AZ43" s="168" t="str">
        <f>Exclosure.data.RAW!BJ43 &amp; ""</f>
        <v/>
      </c>
      <c r="BA43" s="54" t="str">
        <f>Exclosure.data.RAW!BK43</f>
        <v/>
      </c>
      <c r="BB43" s="54" t="str">
        <f>Exclosure.data.RAW!BL43</f>
        <v/>
      </c>
      <c r="BC43" s="54">
        <f>Exclosure.data.RAW!BM43</f>
        <v>3.26</v>
      </c>
      <c r="BD43" s="54">
        <f>Exclosure.data.RAW!BN43</f>
        <v>0.05</v>
      </c>
    </row>
    <row r="44" spans="1:56" x14ac:dyDescent="0.25">
      <c r="A44" s="12" t="str">
        <f>Exclosure.data.RAW!A44</f>
        <v>DRY_W_3_EX_H1</v>
      </c>
      <c r="B44" s="4" t="str">
        <f>Exclosure.data.RAW!B44</f>
        <v>DRY_W_3_H1</v>
      </c>
      <c r="C44" s="4" t="str">
        <f>Exclosure.data.RAW!C44</f>
        <v>DRY_W</v>
      </c>
      <c r="D44" s="4" t="str">
        <f>Exclosure.data.RAW!D44</f>
        <v>DRY_W_3</v>
      </c>
      <c r="E44" s="4" t="str">
        <f>Exclosure.data.RAW!E44</f>
        <v>DRY_W_1</v>
      </c>
      <c r="F44" s="4" t="str">
        <f>Exclosure.data.RAW!F44</f>
        <v>Maswa</v>
      </c>
      <c r="G44" s="12" t="str">
        <f>Exclosure.data.RAW!G44</f>
        <v>DRY</v>
      </c>
      <c r="H44" s="12" t="str">
        <f>Exclosure.data.RAW!H44</f>
        <v>W</v>
      </c>
      <c r="I44" s="22">
        <f>Exclosure.data.RAW!I44</f>
        <v>3</v>
      </c>
      <c r="J44" s="22">
        <v>1</v>
      </c>
      <c r="K44" s="12" t="str">
        <f>Exclosure.data.RAW!K44</f>
        <v>EX</v>
      </c>
      <c r="L44" s="12" t="str">
        <f>Exclosure.data.RAW!L44</f>
        <v>H1</v>
      </c>
      <c r="M44" s="21">
        <f>Exclosure.data.RAW!M44</f>
        <v>998</v>
      </c>
      <c r="N44" s="75">
        <f>Exclosure.data.RAW!N44</f>
        <v>-3.295644969</v>
      </c>
      <c r="O44" s="75">
        <f>Exclosure.data.RAW!O44</f>
        <v>34.852435010999997</v>
      </c>
      <c r="P44" s="16">
        <f>Exclosure.data.RAW!P44</f>
        <v>42786</v>
      </c>
      <c r="Q44" s="16">
        <f>Exclosure.data.RAW!Q44</f>
        <v>42818</v>
      </c>
      <c r="R44" s="22" t="str">
        <f>Exclosure.data.RAW!R44 &amp; ""</f>
        <v>32</v>
      </c>
      <c r="S44" s="52" t="str">
        <f>Exclosure.data.RAW!S44 &amp; ""</f>
        <v>164.632957245</v>
      </c>
      <c r="T44" s="52" t="str">
        <f>Exclosure.data.RAW!T44 &amp; ""</f>
        <v>164.632957245</v>
      </c>
      <c r="U44" s="68" t="str">
        <f>Exclosure.data.RAW!U44</f>
        <v>Cyn.dac</v>
      </c>
      <c r="V44" s="167" t="str">
        <f>Exclosure.data.RAW!V44 &amp; ""</f>
        <v/>
      </c>
      <c r="W44" s="167" t="str">
        <f>Exclosure.data.RAW!W44 &amp; ""</f>
        <v>0.6</v>
      </c>
      <c r="X44" s="167" t="str">
        <f>Exclosure.data.RAW!X44 &amp; ""</f>
        <v>10</v>
      </c>
      <c r="Y44" s="167" t="str">
        <f>Exclosure.data.RAW!Y44 &amp; ""</f>
        <v>25</v>
      </c>
      <c r="Z44" s="165" t="str">
        <f>Exclosure.data.RAW!AB44 &amp; ""</f>
        <v>1.5</v>
      </c>
      <c r="AA44" s="165" t="str">
        <f>Exclosure.data.RAW!AC44 &amp; ""</f>
        <v>4.8</v>
      </c>
      <c r="AB44" s="165" t="str">
        <f>Exclosure.data.RAW!AD44 &amp; ""</f>
        <v>20</v>
      </c>
      <c r="AC44" s="165" t="str">
        <f>Exclosure.data.RAW!AE44 &amp; ""</f>
        <v>53</v>
      </c>
      <c r="AD44" s="168" t="str">
        <f>Exclosure.data.RAW!AK44 &amp; ""</f>
        <v>8.26</v>
      </c>
      <c r="AE44" s="168" t="str">
        <f>Exclosure.data.RAW!AN44 &amp; ""</f>
        <v>30.12</v>
      </c>
      <c r="AF44" s="168">
        <f>Exclosure.data.RAW!BO44</f>
        <v>38.380000000000003</v>
      </c>
      <c r="AG44" s="168" t="str">
        <f>Exclosure.data.RAW!AQ44 &amp; ""</f>
        <v>0.39</v>
      </c>
      <c r="AH44" s="122"/>
      <c r="AI44" s="168" t="str">
        <f>Exclosure.data.RAW!AS44 &amp; ""</f>
        <v/>
      </c>
      <c r="AJ44" s="168" t="str">
        <f>Exclosure.data.RAW!AT44 &amp; ""</f>
        <v/>
      </c>
      <c r="AK44" s="168" t="str">
        <f>Exclosure.data.RAW!AU44 &amp; ""</f>
        <v/>
      </c>
      <c r="AL44" s="168" t="str">
        <f>Exclosure.data.RAW!AV44 &amp; ""</f>
        <v>0.13</v>
      </c>
      <c r="AM44" s="168"/>
      <c r="AN44" s="168" t="str">
        <f>Exclosure.data.RAW!AX44 &amp; ""</f>
        <v/>
      </c>
      <c r="AO44" s="168" t="str">
        <f>Exclosure.data.RAW!AY44 &amp; ""</f>
        <v/>
      </c>
      <c r="AP44" s="168" t="str">
        <f>Exclosure.data.RAW!AZ44 &amp; ""</f>
        <v/>
      </c>
      <c r="AQ44" s="168" t="str">
        <f>Exclosure.data.RAW!BA44 &amp; ""</f>
        <v>2.35</v>
      </c>
      <c r="AR44" s="168"/>
      <c r="AS44" s="168" t="str">
        <f>Exclosure.data.RAW!BC44 &amp; ""</f>
        <v/>
      </c>
      <c r="AT44" s="168" t="str">
        <f>Exclosure.data.RAW!BD44 &amp; ""</f>
        <v/>
      </c>
      <c r="AU44" s="168" t="str">
        <f>Exclosure.data.RAW!BE44 &amp; ""</f>
        <v/>
      </c>
      <c r="AV44" s="168" t="str">
        <f>Exclosure.data.RAW!BF44 &amp; ""</f>
        <v>0.14</v>
      </c>
      <c r="AW44" s="168"/>
      <c r="AX44" s="168" t="str">
        <f>Exclosure.data.RAW!BH44 &amp; ""</f>
        <v/>
      </c>
      <c r="AY44" s="168" t="str">
        <f>Exclosure.data.RAW!BI44 &amp; ""</f>
        <v/>
      </c>
      <c r="AZ44" s="168" t="str">
        <f>Exclosure.data.RAW!BJ44 &amp; ""</f>
        <v/>
      </c>
      <c r="BA44" s="54">
        <f>Exclosure.data.RAW!BK44</f>
        <v>0.39</v>
      </c>
      <c r="BB44" s="54">
        <f>Exclosure.data.RAW!BL44</f>
        <v>0.13</v>
      </c>
      <c r="BC44" s="54">
        <f>Exclosure.data.RAW!BM44</f>
        <v>2.35</v>
      </c>
      <c r="BD44" s="54">
        <f>Exclosure.data.RAW!BN44</f>
        <v>0.14000000000000001</v>
      </c>
    </row>
    <row r="45" spans="1:56" x14ac:dyDescent="0.25">
      <c r="A45" s="12" t="str">
        <f>Exclosure.data.RAW!A45</f>
        <v>DRY_W_3_EX2_H1</v>
      </c>
      <c r="B45" s="4" t="str">
        <f>Exclosure.data.RAW!B45</f>
        <v>DRY_W_3_H1</v>
      </c>
      <c r="C45" s="4" t="str">
        <f>Exclosure.data.RAW!C45</f>
        <v>DRY_W</v>
      </c>
      <c r="D45" s="4" t="str">
        <f>Exclosure.data.RAW!D45</f>
        <v>DRY_W_3</v>
      </c>
      <c r="E45" s="4" t="str">
        <f>Exclosure.data.RAW!E45</f>
        <v>DRY_W_1</v>
      </c>
      <c r="F45" s="4" t="str">
        <f>Exclosure.data.RAW!F45</f>
        <v>Maswa</v>
      </c>
      <c r="G45" s="12" t="str">
        <f>Exclosure.data.RAW!G45</f>
        <v>DRY</v>
      </c>
      <c r="H45" s="12" t="str">
        <f>Exclosure.data.RAW!H45</f>
        <v>W</v>
      </c>
      <c r="I45" s="22">
        <f>Exclosure.data.RAW!I45</f>
        <v>3</v>
      </c>
      <c r="J45" s="22">
        <v>1</v>
      </c>
      <c r="K45" s="12" t="str">
        <f>Exclosure.data.RAW!K45</f>
        <v>EX2</v>
      </c>
      <c r="L45" s="12" t="str">
        <f>Exclosure.data.RAW!L45</f>
        <v>H1</v>
      </c>
      <c r="M45" s="21">
        <f>Exclosure.data.RAW!M45</f>
        <v>998</v>
      </c>
      <c r="N45" s="75">
        <f>Exclosure.data.RAW!N45</f>
        <v>-3.295644969</v>
      </c>
      <c r="O45" s="75">
        <f>Exclosure.data.RAW!O45</f>
        <v>34.852435010999997</v>
      </c>
      <c r="P45" s="16">
        <f>Exclosure.data.RAW!P45</f>
        <v>42786</v>
      </c>
      <c r="Q45" s="16">
        <f>Exclosure.data.RAW!Q45</f>
        <v>42819</v>
      </c>
      <c r="R45" s="22" t="str">
        <f>Exclosure.data.RAW!R45 &amp; ""</f>
        <v>33</v>
      </c>
      <c r="S45" s="52" t="str">
        <f>Exclosure.data.RAW!S45 &amp; ""</f>
        <v>166.339471484</v>
      </c>
      <c r="T45" s="52" t="str">
        <f>Exclosure.data.RAW!T45 &amp; ""</f>
        <v>495.605385974</v>
      </c>
      <c r="U45" s="68" t="str">
        <f>Exclosure.data.RAW!U45</f>
        <v>Cyn.dac</v>
      </c>
      <c r="V45" s="167" t="str">
        <f>Exclosure.data.RAW!V45 &amp; ""</f>
        <v/>
      </c>
      <c r="W45" s="167" t="str">
        <f>Exclosure.data.RAW!W45 &amp; ""</f>
        <v>0.2</v>
      </c>
      <c r="X45" s="167" t="str">
        <f>Exclosure.data.RAW!X45 &amp; ""</f>
        <v>10</v>
      </c>
      <c r="Y45" s="167" t="str">
        <f>Exclosure.data.RAW!Y45 &amp; ""</f>
        <v>40</v>
      </c>
      <c r="Z45" s="165" t="str">
        <f>Exclosure.data.RAW!AB45 &amp; ""</f>
        <v>2</v>
      </c>
      <c r="AA45" s="165" t="str">
        <f>Exclosure.data.RAW!AC45 &amp; ""</f>
        <v>12</v>
      </c>
      <c r="AB45" s="165" t="str">
        <f>Exclosure.data.RAW!AD45 &amp; ""</f>
        <v>25</v>
      </c>
      <c r="AC45" s="165" t="str">
        <f>Exclosure.data.RAW!AE45 &amp; ""</f>
        <v>70</v>
      </c>
      <c r="AD45" s="168" t="str">
        <f>Exclosure.data.RAW!AK45 &amp; ""</f>
        <v>17.64</v>
      </c>
      <c r="AE45" s="168" t="str">
        <f>Exclosure.data.RAW!AN45 &amp; ""</f>
        <v>56.39</v>
      </c>
      <c r="AF45" s="168">
        <f>Exclosure.data.RAW!BO45</f>
        <v>74.03</v>
      </c>
      <c r="AG45" s="168" t="str">
        <f>Exclosure.data.RAW!AQ45 &amp; ""</f>
        <v>3.5</v>
      </c>
      <c r="AH45" s="122"/>
      <c r="AI45" s="168" t="str">
        <f>Exclosure.data.RAW!AS45 &amp; ""</f>
        <v/>
      </c>
      <c r="AJ45" s="168" t="str">
        <f>Exclosure.data.RAW!AT45 &amp; ""</f>
        <v/>
      </c>
      <c r="AK45" s="168" t="str">
        <f>Exclosure.data.RAW!AU45 &amp; ""</f>
        <v/>
      </c>
      <c r="AL45" s="168" t="str">
        <f>Exclosure.data.RAW!AV45 &amp; ""</f>
        <v>0.12</v>
      </c>
      <c r="AM45" s="168"/>
      <c r="AN45" s="168" t="str">
        <f>Exclosure.data.RAW!AX45 &amp; ""</f>
        <v/>
      </c>
      <c r="AO45" s="168" t="str">
        <f>Exclosure.data.RAW!AY45 &amp; ""</f>
        <v/>
      </c>
      <c r="AP45" s="168" t="str">
        <f>Exclosure.data.RAW!AZ45 &amp; ""</f>
        <v/>
      </c>
      <c r="AQ45" s="168" t="str">
        <f>Exclosure.data.RAW!BA45 &amp; ""</f>
        <v>3.33</v>
      </c>
      <c r="AR45" s="168"/>
      <c r="AS45" s="168" t="str">
        <f>Exclosure.data.RAW!BC45 &amp; ""</f>
        <v/>
      </c>
      <c r="AT45" s="168" t="str">
        <f>Exclosure.data.RAW!BD45 &amp; ""</f>
        <v/>
      </c>
      <c r="AU45" s="168" t="str">
        <f>Exclosure.data.RAW!BE45 &amp; ""</f>
        <v/>
      </c>
      <c r="AV45" s="168" t="str">
        <f>Exclosure.data.RAW!BF45 &amp; ""</f>
        <v>0.38</v>
      </c>
      <c r="AW45" s="168"/>
      <c r="AX45" s="168" t="str">
        <f>Exclosure.data.RAW!BH45 &amp; ""</f>
        <v/>
      </c>
      <c r="AY45" s="168" t="str">
        <f>Exclosure.data.RAW!BI45 &amp; ""</f>
        <v/>
      </c>
      <c r="AZ45" s="168" t="str">
        <f>Exclosure.data.RAW!BJ45 &amp; ""</f>
        <v/>
      </c>
      <c r="BA45" s="54">
        <f>Exclosure.data.RAW!BK45</f>
        <v>3.5</v>
      </c>
      <c r="BB45" s="54">
        <f>Exclosure.data.RAW!BL45</f>
        <v>0.12</v>
      </c>
      <c r="BC45" s="54">
        <f>Exclosure.data.RAW!BM45</f>
        <v>3.33</v>
      </c>
      <c r="BD45" s="54">
        <f>Exclosure.data.RAW!BN45</f>
        <v>0.38</v>
      </c>
    </row>
    <row r="46" spans="1:56" x14ac:dyDescent="0.25">
      <c r="A46" s="12" t="str">
        <f>Exclosure.data.RAW!A46</f>
        <v>DRY_W_3_OP_H1</v>
      </c>
      <c r="B46" s="4" t="str">
        <f>Exclosure.data.RAW!B46</f>
        <v>DRY_W_3_H1</v>
      </c>
      <c r="C46" s="4" t="str">
        <f>Exclosure.data.RAW!C46</f>
        <v>DRY_W</v>
      </c>
      <c r="D46" s="4" t="str">
        <f>Exclosure.data.RAW!D46</f>
        <v>DRY_W_3</v>
      </c>
      <c r="E46" s="4" t="str">
        <f>Exclosure.data.RAW!E46</f>
        <v>DRY_W_1</v>
      </c>
      <c r="F46" s="4" t="str">
        <f>Exclosure.data.RAW!F46</f>
        <v>Maswa</v>
      </c>
      <c r="G46" s="12" t="str">
        <f>Exclosure.data.RAW!G46</f>
        <v>DRY</v>
      </c>
      <c r="H46" s="12" t="str">
        <f>Exclosure.data.RAW!H46</f>
        <v>W</v>
      </c>
      <c r="I46" s="22">
        <f>Exclosure.data.RAW!I46</f>
        <v>3</v>
      </c>
      <c r="J46" s="22">
        <v>1</v>
      </c>
      <c r="K46" s="12" t="str">
        <f>Exclosure.data.RAW!K46</f>
        <v>OP</v>
      </c>
      <c r="L46" s="12" t="str">
        <f>Exclosure.data.RAW!L46</f>
        <v>H1</v>
      </c>
      <c r="M46" s="21">
        <f>Exclosure.data.RAW!M46</f>
        <v>998</v>
      </c>
      <c r="N46" s="75">
        <f>Exclosure.data.RAW!N46</f>
        <v>-3.295644969</v>
      </c>
      <c r="O46" s="75">
        <f>Exclosure.data.RAW!O46</f>
        <v>34.852435010999997</v>
      </c>
      <c r="P46" s="16">
        <f>Exclosure.data.RAW!P46</f>
        <v>42786</v>
      </c>
      <c r="Q46" s="16">
        <f>Exclosure.data.RAW!Q46</f>
        <v>42818</v>
      </c>
      <c r="R46" s="22" t="str">
        <f>Exclosure.data.RAW!R46 &amp; ""</f>
        <v>32</v>
      </c>
      <c r="S46" s="52" t="str">
        <f>Exclosure.data.RAW!S46 &amp; ""</f>
        <v>164.632957245</v>
      </c>
      <c r="T46" s="52" t="str">
        <f>Exclosure.data.RAW!T46 &amp; ""</f>
        <v>329.26591449</v>
      </c>
      <c r="U46" s="68" t="str">
        <f>Exclosure.data.RAW!U46</f>
        <v>Cyn.dac</v>
      </c>
      <c r="V46" s="167" t="str">
        <f>Exclosure.data.RAW!V46 &amp; ""</f>
        <v/>
      </c>
      <c r="W46" s="167" t="str">
        <f>Exclosure.data.RAW!W46 &amp; ""</f>
        <v>0.3</v>
      </c>
      <c r="X46" s="167" t="str">
        <f>Exclosure.data.RAW!X46 &amp; ""</f>
        <v>20</v>
      </c>
      <c r="Y46" s="167" t="str">
        <f>Exclosure.data.RAW!Y46 &amp; ""</f>
        <v>45</v>
      </c>
      <c r="Z46" s="165" t="str">
        <f>Exclosure.data.RAW!AB46 &amp; ""</f>
        <v>1.3</v>
      </c>
      <c r="AA46" s="165" t="str">
        <f>Exclosure.data.RAW!AC46 &amp; ""</f>
        <v>3.3</v>
      </c>
      <c r="AB46" s="165" t="str">
        <f>Exclosure.data.RAW!AD46 &amp; ""</f>
        <v>20</v>
      </c>
      <c r="AC46" s="165" t="str">
        <f>Exclosure.data.RAW!AE46 &amp; ""</f>
        <v>60</v>
      </c>
      <c r="AD46" s="168" t="str">
        <f>Exclosure.data.RAW!AK46 &amp; ""</f>
        <v>7.26</v>
      </c>
      <c r="AE46" s="168" t="str">
        <f>Exclosure.data.RAW!AN46 &amp; ""</f>
        <v>17.91</v>
      </c>
      <c r="AF46" s="168">
        <f>Exclosure.data.RAW!BO46</f>
        <v>25.17</v>
      </c>
      <c r="AG46" s="168" t="str">
        <f>Exclosure.data.RAW!AQ46 &amp; ""</f>
        <v>2.1</v>
      </c>
      <c r="AH46" s="122"/>
      <c r="AI46" s="168" t="str">
        <f>Exclosure.data.RAW!AS46 &amp; ""</f>
        <v/>
      </c>
      <c r="AJ46" s="168" t="str">
        <f>Exclosure.data.RAW!AT46 &amp; ""</f>
        <v/>
      </c>
      <c r="AK46" s="168" t="str">
        <f>Exclosure.data.RAW!AU46 &amp; ""</f>
        <v>1.9</v>
      </c>
      <c r="AL46" s="168" t="str">
        <f>Exclosure.data.RAW!AV46 &amp; ""</f>
        <v>0.13</v>
      </c>
      <c r="AM46" s="168"/>
      <c r="AN46" s="168" t="str">
        <f>Exclosure.data.RAW!AX46 &amp; ""</f>
        <v/>
      </c>
      <c r="AO46" s="168" t="str">
        <f>Exclosure.data.RAW!AY46 &amp; ""</f>
        <v>0.31</v>
      </c>
      <c r="AP46" s="168" t="str">
        <f>Exclosure.data.RAW!AZ46 &amp; ""</f>
        <v/>
      </c>
      <c r="AQ46" s="168" t="str">
        <f>Exclosure.data.RAW!BA46 &amp; ""</f>
        <v>2.03</v>
      </c>
      <c r="AR46" s="168"/>
      <c r="AS46" s="168" t="str">
        <f>Exclosure.data.RAW!BC46 &amp; ""</f>
        <v/>
      </c>
      <c r="AT46" s="168" t="str">
        <f>Exclosure.data.RAW!BD46 &amp; ""</f>
        <v/>
      </c>
      <c r="AU46" s="168" t="str">
        <f>Exclosure.data.RAW!BE46 &amp; ""</f>
        <v/>
      </c>
      <c r="AV46" s="168" t="str">
        <f>Exclosure.data.RAW!BF46 &amp; ""</f>
        <v>0.23</v>
      </c>
      <c r="AW46" s="168"/>
      <c r="AX46" s="168" t="str">
        <f>Exclosure.data.RAW!BH46 &amp; ""</f>
        <v/>
      </c>
      <c r="AY46" s="168" t="str">
        <f>Exclosure.data.RAW!BI46 &amp; ""</f>
        <v/>
      </c>
      <c r="AZ46" s="168" t="str">
        <f>Exclosure.data.RAW!BJ46 &amp; ""</f>
        <v/>
      </c>
      <c r="BA46" s="54">
        <f>Exclosure.data.RAW!BK46</f>
        <v>1.9</v>
      </c>
      <c r="BB46" s="54">
        <f>Exclosure.data.RAW!BL46</f>
        <v>0.31</v>
      </c>
      <c r="BC46" s="54">
        <f>Exclosure.data.RAW!BM46</f>
        <v>2.0299999999999998</v>
      </c>
      <c r="BD46" s="54">
        <f>Exclosure.data.RAW!BN46</f>
        <v>0.23</v>
      </c>
    </row>
    <row r="47" spans="1:56" x14ac:dyDescent="0.25">
      <c r="A47" s="12" t="str">
        <f>Exclosure.data.RAW!A47</f>
        <v>DRY_W_4_EX_H1</v>
      </c>
      <c r="B47" s="4" t="str">
        <f>Exclosure.data.RAW!B47</f>
        <v>DRY_W_4_H1</v>
      </c>
      <c r="C47" s="4" t="str">
        <f>Exclosure.data.RAW!C47</f>
        <v>DRY_W</v>
      </c>
      <c r="D47" s="4" t="str">
        <f>Exclosure.data.RAW!D47</f>
        <v>DRY_W_4</v>
      </c>
      <c r="E47" s="4" t="str">
        <f>Exclosure.data.RAW!E47</f>
        <v>DRY_W_2</v>
      </c>
      <c r="F47" s="4" t="str">
        <f>Exclosure.data.RAW!F47</f>
        <v>Maswa</v>
      </c>
      <c r="G47" s="12" t="str">
        <f>Exclosure.data.RAW!G47</f>
        <v>DRY</v>
      </c>
      <c r="H47" s="12" t="str">
        <f>Exclosure.data.RAW!H47</f>
        <v>W</v>
      </c>
      <c r="I47" s="22">
        <f>Exclosure.data.RAW!I47</f>
        <v>4</v>
      </c>
      <c r="J47" s="22">
        <v>2</v>
      </c>
      <c r="K47" s="12" t="str">
        <f>Exclosure.data.RAW!K47</f>
        <v>EX</v>
      </c>
      <c r="L47" s="12" t="str">
        <f>Exclosure.data.RAW!L47</f>
        <v>H1</v>
      </c>
      <c r="M47" s="21">
        <f>Exclosure.data.RAW!M47</f>
        <v>1000</v>
      </c>
      <c r="N47" s="75">
        <f>Exclosure.data.RAW!N47</f>
        <v>-3.296013018</v>
      </c>
      <c r="O47" s="75">
        <f>Exclosure.data.RAW!O47</f>
        <v>34.854326974999999</v>
      </c>
      <c r="P47" s="16">
        <f>Exclosure.data.RAW!P47</f>
        <v>42786</v>
      </c>
      <c r="Q47" s="16">
        <f>Exclosure.data.RAW!Q47</f>
        <v>42819</v>
      </c>
      <c r="R47" s="22" t="str">
        <f>Exclosure.data.RAW!R47 &amp; ""</f>
        <v>33</v>
      </c>
      <c r="S47" s="52" t="str">
        <f>Exclosure.data.RAW!S47 &amp; ""</f>
        <v>170.333851448</v>
      </c>
      <c r="T47" s="52" t="str">
        <f>Exclosure.data.RAW!T47 &amp; ""</f>
        <v>170.333851448</v>
      </c>
      <c r="U47" s="68" t="str">
        <f>Exclosure.data.RAW!U47</f>
        <v>Cyn.dac</v>
      </c>
      <c r="V47" s="167" t="str">
        <f>Exclosure.data.RAW!V47 &amp; ""</f>
        <v/>
      </c>
      <c r="W47" s="167" t="str">
        <f>Exclosure.data.RAW!W47 &amp; ""</f>
        <v>0.2</v>
      </c>
      <c r="X47" s="167" t="str">
        <f>Exclosure.data.RAW!X47 &amp; ""</f>
        <v>7.5</v>
      </c>
      <c r="Y47" s="167" t="str">
        <f>Exclosure.data.RAW!Y47 &amp; ""</f>
        <v>30</v>
      </c>
      <c r="Z47" s="165" t="str">
        <f>Exclosure.data.RAW!AB47 &amp; ""</f>
        <v>1.6</v>
      </c>
      <c r="AA47" s="165" t="str">
        <f>Exclosure.data.RAW!AC47 &amp; ""</f>
        <v>3.9</v>
      </c>
      <c r="AB47" s="165" t="str">
        <f>Exclosure.data.RAW!AD47 &amp; ""</f>
        <v>10</v>
      </c>
      <c r="AC47" s="165" t="str">
        <f>Exclosure.data.RAW!AE47 &amp; ""</f>
        <v>50</v>
      </c>
      <c r="AD47" s="168" t="str">
        <f>Exclosure.data.RAW!AK47 &amp; ""</f>
        <v>3.59</v>
      </c>
      <c r="AE47" s="168" t="str">
        <f>Exclosure.data.RAW!AN47 &amp; ""</f>
        <v>49.69</v>
      </c>
      <c r="AF47" s="168">
        <f>Exclosure.data.RAW!BO47</f>
        <v>53.28</v>
      </c>
      <c r="AG47" s="168" t="str">
        <f>Exclosure.data.RAW!AQ47 &amp; ""</f>
        <v/>
      </c>
      <c r="AH47" s="122"/>
      <c r="AI47" s="168" t="str">
        <f>Exclosure.data.RAW!AS47 &amp; ""</f>
        <v/>
      </c>
      <c r="AJ47" s="168" t="str">
        <f>Exclosure.data.RAW!AT47 &amp; ""</f>
        <v/>
      </c>
      <c r="AK47" s="168" t="str">
        <f>Exclosure.data.RAW!AU47 &amp; ""</f>
        <v>1.77</v>
      </c>
      <c r="AL47" s="168" t="str">
        <f>Exclosure.data.RAW!AV47 &amp; ""</f>
        <v/>
      </c>
      <c r="AM47" s="168"/>
      <c r="AN47" s="168" t="str">
        <f>Exclosure.data.RAW!AX47 &amp; ""</f>
        <v/>
      </c>
      <c r="AO47" s="168" t="str">
        <f>Exclosure.data.RAW!AY47 &amp; ""</f>
        <v>0.3</v>
      </c>
      <c r="AP47" s="168" t="str">
        <f>Exclosure.data.RAW!AZ47 &amp; ""</f>
        <v/>
      </c>
      <c r="AQ47" s="168" t="str">
        <f>Exclosure.data.RAW!BA47 &amp; ""</f>
        <v>2.07</v>
      </c>
      <c r="AR47" s="168"/>
      <c r="AS47" s="168" t="str">
        <f>Exclosure.data.RAW!BC47 &amp; ""</f>
        <v/>
      </c>
      <c r="AT47" s="168" t="str">
        <f>Exclosure.data.RAW!BD47 &amp; ""</f>
        <v/>
      </c>
      <c r="AU47" s="168" t="str">
        <f>Exclosure.data.RAW!BE47 &amp; ""</f>
        <v/>
      </c>
      <c r="AV47" s="168" t="str">
        <f>Exclosure.data.RAW!BF47 &amp; ""</f>
        <v>0.21</v>
      </c>
      <c r="AW47" s="168"/>
      <c r="AX47" s="168" t="str">
        <f>Exclosure.data.RAW!BH47 &amp; ""</f>
        <v/>
      </c>
      <c r="AY47" s="168" t="str">
        <f>Exclosure.data.RAW!BI47 &amp; ""</f>
        <v/>
      </c>
      <c r="AZ47" s="168" t="str">
        <f>Exclosure.data.RAW!BJ47 &amp; ""</f>
        <v/>
      </c>
      <c r="BA47" s="54">
        <f>Exclosure.data.RAW!BK47</f>
        <v>1.77</v>
      </c>
      <c r="BB47" s="54">
        <f>Exclosure.data.RAW!BL47</f>
        <v>0.3</v>
      </c>
      <c r="BC47" s="54">
        <f>Exclosure.data.RAW!BM47</f>
        <v>2.0699999999999998</v>
      </c>
      <c r="BD47" s="54">
        <f>Exclosure.data.RAW!BN47</f>
        <v>0.21</v>
      </c>
    </row>
    <row r="48" spans="1:56" x14ac:dyDescent="0.25">
      <c r="A48" s="12" t="str">
        <f>Exclosure.data.RAW!A48</f>
        <v>DRY_W_4_EX2_H1</v>
      </c>
      <c r="B48" s="4" t="str">
        <f>Exclosure.data.RAW!B48</f>
        <v>DRY_W_4_H1</v>
      </c>
      <c r="C48" s="4" t="str">
        <f>Exclosure.data.RAW!C48</f>
        <v>DRY_W</v>
      </c>
      <c r="D48" s="4" t="str">
        <f>Exclosure.data.RAW!D48</f>
        <v>DRY_W_4</v>
      </c>
      <c r="E48" s="4" t="str">
        <f>Exclosure.data.RAW!E48</f>
        <v>DRY_W_2</v>
      </c>
      <c r="F48" s="4" t="str">
        <f>Exclosure.data.RAW!F48</f>
        <v>Maswa</v>
      </c>
      <c r="G48" s="12" t="str">
        <f>Exclosure.data.RAW!G48</f>
        <v>DRY</v>
      </c>
      <c r="H48" s="12" t="str">
        <f>Exclosure.data.RAW!H48</f>
        <v>W</v>
      </c>
      <c r="I48" s="22">
        <f>Exclosure.data.RAW!I48</f>
        <v>4</v>
      </c>
      <c r="J48" s="22">
        <v>2</v>
      </c>
      <c r="K48" s="12" t="str">
        <f>Exclosure.data.RAW!K48</f>
        <v>EX2</v>
      </c>
      <c r="L48" s="12" t="str">
        <f>Exclosure.data.RAW!L48</f>
        <v>H1</v>
      </c>
      <c r="M48" s="21">
        <f>Exclosure.data.RAW!M48</f>
        <v>1000</v>
      </c>
      <c r="N48" s="75">
        <f>Exclosure.data.RAW!N48</f>
        <v>-3.296013018</v>
      </c>
      <c r="O48" s="75">
        <f>Exclosure.data.RAW!O48</f>
        <v>34.854326974999999</v>
      </c>
      <c r="P48" s="16">
        <f>Exclosure.data.RAW!P48</f>
        <v>42786</v>
      </c>
      <c r="Q48" s="16">
        <f>Exclosure.data.RAW!Q48</f>
        <v>42819</v>
      </c>
      <c r="R48" s="22" t="str">
        <f>Exclosure.data.RAW!R48 &amp; ""</f>
        <v>33</v>
      </c>
      <c r="S48" s="52" t="str">
        <f>Exclosure.data.RAW!S48 &amp; ""</f>
        <v>170.333851448</v>
      </c>
      <c r="T48" s="52" t="str">
        <f>Exclosure.data.RAW!T48 &amp; ""</f>
        <v>340.667702896</v>
      </c>
      <c r="U48" s="68" t="str">
        <f>Exclosure.data.RAW!U48</f>
        <v>Cyn.dac</v>
      </c>
      <c r="V48" s="167" t="str">
        <f>Exclosure.data.RAW!V48 &amp; ""</f>
        <v/>
      </c>
      <c r="W48" s="167" t="str">
        <f>Exclosure.data.RAW!W48 &amp; ""</f>
        <v>0.3</v>
      </c>
      <c r="X48" s="167" t="str">
        <f>Exclosure.data.RAW!X48 &amp; ""</f>
        <v>12</v>
      </c>
      <c r="Y48" s="167" t="str">
        <f>Exclosure.data.RAW!Y48 &amp; ""</f>
        <v>25</v>
      </c>
      <c r="Z48" s="165" t="str">
        <f>Exclosure.data.RAW!AB48 &amp; ""</f>
        <v>3.5</v>
      </c>
      <c r="AA48" s="165" t="str">
        <f>Exclosure.data.RAW!AC48 &amp; ""</f>
        <v>3.3</v>
      </c>
      <c r="AB48" s="165" t="str">
        <f>Exclosure.data.RAW!AD48 &amp; ""</f>
        <v>15</v>
      </c>
      <c r="AC48" s="165" t="str">
        <f>Exclosure.data.RAW!AE48 &amp; ""</f>
        <v>50</v>
      </c>
      <c r="AD48" s="168" t="str">
        <f>Exclosure.data.RAW!AK48 &amp; ""</f>
        <v>49.76</v>
      </c>
      <c r="AE48" s="168" t="str">
        <f>Exclosure.data.RAW!AN48 &amp; ""</f>
        <v>46.73</v>
      </c>
      <c r="AF48" s="168">
        <f>Exclosure.data.RAW!BO48</f>
        <v>96.49</v>
      </c>
      <c r="AG48" s="168" t="str">
        <f>Exclosure.data.RAW!AQ48 &amp; ""</f>
        <v>2.28</v>
      </c>
      <c r="AH48" s="122"/>
      <c r="AI48" s="168" t="str">
        <f>Exclosure.data.RAW!AS48 &amp; ""</f>
        <v/>
      </c>
      <c r="AJ48" s="168" t="str">
        <f>Exclosure.data.RAW!AT48 &amp; ""</f>
        <v/>
      </c>
      <c r="AK48" s="168" t="str">
        <f>Exclosure.data.RAW!AU48 &amp; ""</f>
        <v/>
      </c>
      <c r="AL48" s="168" t="str">
        <f>Exclosure.data.RAW!AV48 &amp; ""</f>
        <v>0.27</v>
      </c>
      <c r="AM48" s="168"/>
      <c r="AN48" s="168" t="str">
        <f>Exclosure.data.RAW!AX48 &amp; ""</f>
        <v/>
      </c>
      <c r="AO48" s="168" t="str">
        <f>Exclosure.data.RAW!AY48 &amp; ""</f>
        <v/>
      </c>
      <c r="AP48" s="168" t="str">
        <f>Exclosure.data.RAW!AZ48 &amp; ""</f>
        <v/>
      </c>
      <c r="AQ48" s="168" t="str">
        <f>Exclosure.data.RAW!BA48 &amp; ""</f>
        <v>1.79</v>
      </c>
      <c r="AR48" s="168"/>
      <c r="AS48" s="168" t="str">
        <f>Exclosure.data.RAW!BC48 &amp; ""</f>
        <v/>
      </c>
      <c r="AT48" s="168" t="str">
        <f>Exclosure.data.RAW!BD48 &amp; ""</f>
        <v/>
      </c>
      <c r="AU48" s="168" t="str">
        <f>Exclosure.data.RAW!BE48 &amp; ""</f>
        <v/>
      </c>
      <c r="AV48" s="168" t="str">
        <f>Exclosure.data.RAW!BF48 &amp; ""</f>
        <v>0.04</v>
      </c>
      <c r="AW48" s="168"/>
      <c r="AX48" s="168" t="str">
        <f>Exclosure.data.RAW!BH48 &amp; ""</f>
        <v/>
      </c>
      <c r="AY48" s="168" t="str">
        <f>Exclosure.data.RAW!BI48 &amp; ""</f>
        <v/>
      </c>
      <c r="AZ48" s="168" t="str">
        <f>Exclosure.data.RAW!BJ48 &amp; ""</f>
        <v/>
      </c>
      <c r="BA48" s="54">
        <f>Exclosure.data.RAW!BK48</f>
        <v>2.2799999999999998</v>
      </c>
      <c r="BB48" s="54">
        <f>Exclosure.data.RAW!BL48</f>
        <v>0.27</v>
      </c>
      <c r="BC48" s="54">
        <f>Exclosure.data.RAW!BM48</f>
        <v>1.79</v>
      </c>
      <c r="BD48" s="54">
        <f>Exclosure.data.RAW!BN48</f>
        <v>0.04</v>
      </c>
    </row>
    <row r="49" spans="1:56" x14ac:dyDescent="0.25">
      <c r="A49" s="12" t="str">
        <f>Exclosure.data.RAW!A49</f>
        <v>DRY_W_4_OP_H1</v>
      </c>
      <c r="B49" s="4" t="str">
        <f>Exclosure.data.RAW!B49</f>
        <v>DRY_W_4_H1</v>
      </c>
      <c r="C49" s="4" t="str">
        <f>Exclosure.data.RAW!C49</f>
        <v>DRY_W</v>
      </c>
      <c r="D49" s="4" t="str">
        <f>Exclosure.data.RAW!D49</f>
        <v>DRY_W_4</v>
      </c>
      <c r="E49" s="4" t="str">
        <f>Exclosure.data.RAW!E49</f>
        <v>DRY_W_2</v>
      </c>
      <c r="F49" s="4" t="str">
        <f>Exclosure.data.RAW!F49</f>
        <v>Maswa</v>
      </c>
      <c r="G49" s="12" t="str">
        <f>Exclosure.data.RAW!G49</f>
        <v>DRY</v>
      </c>
      <c r="H49" s="12" t="str">
        <f>Exclosure.data.RAW!H49</f>
        <v>W</v>
      </c>
      <c r="I49" s="22">
        <f>Exclosure.data.RAW!I49</f>
        <v>4</v>
      </c>
      <c r="J49" s="22">
        <v>2</v>
      </c>
      <c r="K49" s="12" t="str">
        <f>Exclosure.data.RAW!K49</f>
        <v>OP</v>
      </c>
      <c r="L49" s="12" t="str">
        <f>Exclosure.data.RAW!L49</f>
        <v>H1</v>
      </c>
      <c r="M49" s="21">
        <f>Exclosure.data.RAW!M49</f>
        <v>1000</v>
      </c>
      <c r="N49" s="75">
        <f>Exclosure.data.RAW!N49</f>
        <v>-3.296013018</v>
      </c>
      <c r="O49" s="75">
        <f>Exclosure.data.RAW!O49</f>
        <v>34.854326974999999</v>
      </c>
      <c r="P49" s="16">
        <f>Exclosure.data.RAW!P49</f>
        <v>42786</v>
      </c>
      <c r="Q49" s="16">
        <f>Exclosure.data.RAW!Q49</f>
        <v>42819</v>
      </c>
      <c r="R49" s="22" t="str">
        <f>Exclosure.data.RAW!R49 &amp; ""</f>
        <v>33</v>
      </c>
      <c r="S49" s="52" t="str">
        <f>Exclosure.data.RAW!S49 &amp; ""</f>
        <v>170.333851448</v>
      </c>
      <c r="T49" s="52" t="str">
        <f>Exclosure.data.RAW!T49 &amp; ""</f>
        <v>511.001554344</v>
      </c>
      <c r="U49" s="68" t="str">
        <f>Exclosure.data.RAW!U49</f>
        <v>Cyn.dac</v>
      </c>
      <c r="V49" s="167" t="str">
        <f>Exclosure.data.RAW!V49 &amp; ""</f>
        <v/>
      </c>
      <c r="W49" s="167" t="str">
        <f>Exclosure.data.RAW!W49 &amp; ""</f>
        <v>0.5</v>
      </c>
      <c r="X49" s="167" t="str">
        <f>Exclosure.data.RAW!X49 &amp; ""</f>
        <v>8</v>
      </c>
      <c r="Y49" s="167" t="str">
        <f>Exclosure.data.RAW!Y49 &amp; ""</f>
        <v>45</v>
      </c>
      <c r="Z49" s="165" t="str">
        <f>Exclosure.data.RAW!AB49 &amp; ""</f>
        <v>4</v>
      </c>
      <c r="AA49" s="165" t="str">
        <f>Exclosure.data.RAW!AC49 &amp; ""</f>
        <v>14</v>
      </c>
      <c r="AB49" s="165" t="str">
        <f>Exclosure.data.RAW!AD49 &amp; ""</f>
        <v>9</v>
      </c>
      <c r="AC49" s="165" t="str">
        <f>Exclosure.data.RAW!AE49 &amp; ""</f>
        <v>60</v>
      </c>
      <c r="AD49" s="168" t="str">
        <f>Exclosure.data.RAW!AK49 &amp; ""</f>
        <v>8.39</v>
      </c>
      <c r="AE49" s="168" t="str">
        <f>Exclosure.data.RAW!AN49 &amp; ""</f>
        <v>17.82</v>
      </c>
      <c r="AF49" s="168">
        <f>Exclosure.data.RAW!BO49</f>
        <v>26.21</v>
      </c>
      <c r="AG49" s="168" t="str">
        <f>Exclosure.data.RAW!AQ49 &amp; ""</f>
        <v>1.61</v>
      </c>
      <c r="AH49" s="122"/>
      <c r="AI49" s="168" t="str">
        <f>Exclosure.data.RAW!AS49 &amp; ""</f>
        <v/>
      </c>
      <c r="AJ49" s="168" t="str">
        <f>Exclosure.data.RAW!AT49 &amp; ""</f>
        <v/>
      </c>
      <c r="AK49" s="168" t="str">
        <f>Exclosure.data.RAW!AU49 &amp; ""</f>
        <v/>
      </c>
      <c r="AL49" s="168" t="str">
        <f>Exclosure.data.RAW!AV49 &amp; ""</f>
        <v>0.06</v>
      </c>
      <c r="AM49" s="168"/>
      <c r="AN49" s="168" t="str">
        <f>Exclosure.data.RAW!AX49 &amp; ""</f>
        <v/>
      </c>
      <c r="AO49" s="168" t="str">
        <f>Exclosure.data.RAW!AY49 &amp; ""</f>
        <v/>
      </c>
      <c r="AP49" s="168" t="str">
        <f>Exclosure.data.RAW!AZ49 &amp; ""</f>
        <v/>
      </c>
      <c r="AQ49" s="168" t="str">
        <f>Exclosure.data.RAW!BA49 &amp; ""</f>
        <v/>
      </c>
      <c r="AR49" s="168"/>
      <c r="AS49" s="168" t="str">
        <f>Exclosure.data.RAW!BC49 &amp; ""</f>
        <v/>
      </c>
      <c r="AT49" s="168" t="str">
        <f>Exclosure.data.RAW!BD49 &amp; ""</f>
        <v/>
      </c>
      <c r="AU49" s="168" t="str">
        <f>Exclosure.data.RAW!BE49 &amp; ""</f>
        <v/>
      </c>
      <c r="AV49" s="168" t="str">
        <f>Exclosure.data.RAW!BF49 &amp; ""</f>
        <v/>
      </c>
      <c r="AW49" s="168"/>
      <c r="AX49" s="168" t="str">
        <f>Exclosure.data.RAW!BH49 &amp; ""</f>
        <v/>
      </c>
      <c r="AY49" s="168" t="str">
        <f>Exclosure.data.RAW!BI49 &amp; ""</f>
        <v/>
      </c>
      <c r="AZ49" s="168" t="str">
        <f>Exclosure.data.RAW!BJ49 &amp; ""</f>
        <v/>
      </c>
      <c r="BA49" s="54">
        <f>Exclosure.data.RAW!BK49</f>
        <v>1.61</v>
      </c>
      <c r="BB49" s="54">
        <f>Exclosure.data.RAW!BL49</f>
        <v>0.06</v>
      </c>
      <c r="BC49" s="54" t="str">
        <f>Exclosure.data.RAW!BM49</f>
        <v/>
      </c>
      <c r="BD49" s="54" t="str">
        <f>Exclosure.data.RAW!BN49</f>
        <v/>
      </c>
    </row>
    <row r="50" spans="1:56" x14ac:dyDescent="0.25">
      <c r="A50" s="12" t="str">
        <f>Exclosure.data.RAW!A50</f>
        <v>DRY_P_1_EX_H1</v>
      </c>
      <c r="B50" s="4" t="str">
        <f>Exclosure.data.RAW!B50</f>
        <v>DRY_P_1_H1</v>
      </c>
      <c r="C50" s="4" t="str">
        <f>Exclosure.data.RAW!C50</f>
        <v>DRY_P</v>
      </c>
      <c r="D50" s="4" t="str">
        <f>Exclosure.data.RAW!D50</f>
        <v>DRY_P_1</v>
      </c>
      <c r="E50" s="4" t="str">
        <f>Exclosure.data.RAW!E50</f>
        <v>DRY_P_2</v>
      </c>
      <c r="F50" s="4" t="str">
        <f>Exclosure.data.RAW!F50</f>
        <v>Makao</v>
      </c>
      <c r="G50" s="12" t="str">
        <f>Exclosure.data.RAW!G50</f>
        <v>DRY</v>
      </c>
      <c r="H50" s="12" t="str">
        <f>Exclosure.data.RAW!H50</f>
        <v>P</v>
      </c>
      <c r="I50" s="22">
        <f>Exclosure.data.RAW!I50</f>
        <v>1</v>
      </c>
      <c r="J50" s="22">
        <v>2</v>
      </c>
      <c r="K50" s="12" t="str">
        <f>Exclosure.data.RAW!K50</f>
        <v>EX</v>
      </c>
      <c r="L50" s="12" t="str">
        <f>Exclosure.data.RAW!L50</f>
        <v>H1</v>
      </c>
      <c r="M50" s="21">
        <f>Exclosure.data.RAW!M50</f>
        <v>1009</v>
      </c>
      <c r="N50" s="109">
        <f>Exclosure.data.RAW!N50</f>
        <v>-3.3032119830000002</v>
      </c>
      <c r="O50" s="109">
        <f>Exclosure.data.RAW!O50</f>
        <v>34.847736032999997</v>
      </c>
      <c r="P50" s="16">
        <f>Exclosure.data.RAW!P50</f>
        <v>42787</v>
      </c>
      <c r="Q50" s="16">
        <f>Exclosure.data.RAW!Q50</f>
        <v>42820</v>
      </c>
      <c r="R50" s="22" t="str">
        <f>Exclosure.data.RAW!R50 &amp; ""</f>
        <v>33</v>
      </c>
      <c r="S50" s="52" t="str">
        <f>Exclosure.data.RAW!S50 &amp; ""</f>
        <v>156.806441567</v>
      </c>
      <c r="T50" s="52" t="str">
        <f>Exclosure.data.RAW!T50 &amp; ""</f>
        <v>156.806441567</v>
      </c>
      <c r="U50" s="68" t="str">
        <f>Exclosure.data.RAW!U50</f>
        <v>Chl.pyc</v>
      </c>
      <c r="V50" s="167" t="str">
        <f>Exclosure.data.RAW!V50 &amp; ""</f>
        <v>1.3</v>
      </c>
      <c r="W50" s="167" t="str">
        <f>Exclosure.data.RAW!W50 &amp; ""</f>
        <v>1.4</v>
      </c>
      <c r="X50" s="167" t="str">
        <f>Exclosure.data.RAW!X50 &amp; ""</f>
        <v>5</v>
      </c>
      <c r="Y50" s="167" t="str">
        <f>Exclosure.data.RAW!Y50 &amp; ""</f>
        <v>55</v>
      </c>
      <c r="Z50" s="165" t="str">
        <f>Exclosure.data.RAW!AB50 &amp; ""</f>
        <v>7.5</v>
      </c>
      <c r="AA50" s="165" t="str">
        <f>Exclosure.data.RAW!AC50 &amp; ""</f>
        <v>18.6</v>
      </c>
      <c r="AB50" s="165" t="str">
        <f>Exclosure.data.RAW!AD50 &amp; ""</f>
        <v>3</v>
      </c>
      <c r="AC50" s="165" t="str">
        <f>Exclosure.data.RAW!AE50 &amp; ""</f>
        <v>95</v>
      </c>
      <c r="AD50" s="168" t="str">
        <f>Exclosure.data.RAW!AK50 &amp; ""</f>
        <v>3.06</v>
      </c>
      <c r="AE50" s="168" t="str">
        <f>Exclosure.data.RAW!AN50 &amp; ""</f>
        <v>106.62</v>
      </c>
      <c r="AF50" s="168">
        <f>Exclosure.data.RAW!BO50</f>
        <v>109.68</v>
      </c>
      <c r="AG50" s="168" t="str">
        <f>Exclosure.data.RAW!AQ50 &amp; ""</f>
        <v/>
      </c>
      <c r="AH50" s="184"/>
      <c r="AI50" s="168" t="str">
        <f>Exclosure.data.RAW!AS50 &amp; ""</f>
        <v/>
      </c>
      <c r="AJ50" s="168" t="str">
        <f>Exclosure.data.RAW!AT50 &amp; ""</f>
        <v/>
      </c>
      <c r="AK50" s="168" t="str">
        <f>Exclosure.data.RAW!AU50 &amp; ""</f>
        <v>1.59</v>
      </c>
      <c r="AL50" s="168" t="str">
        <f>Exclosure.data.RAW!AV50 &amp; ""</f>
        <v/>
      </c>
      <c r="AM50" s="168"/>
      <c r="AN50" s="168" t="str">
        <f>Exclosure.data.RAW!AX50 &amp; ""</f>
        <v/>
      </c>
      <c r="AO50" s="168" t="str">
        <f>Exclosure.data.RAW!AY50 &amp; ""</f>
        <v>0.32</v>
      </c>
      <c r="AP50" s="168" t="str">
        <f>Exclosure.data.RAW!AZ50 &amp; ""</f>
        <v/>
      </c>
      <c r="AQ50" s="168" t="str">
        <f>Exclosure.data.RAW!BA50 &amp; ""</f>
        <v/>
      </c>
      <c r="AR50" s="168"/>
      <c r="AS50" s="168" t="str">
        <f>Exclosure.data.RAW!BC50 &amp; ""</f>
        <v/>
      </c>
      <c r="AT50" s="168" t="str">
        <f>Exclosure.data.RAW!BD50 &amp; ""</f>
        <v/>
      </c>
      <c r="AU50" s="168" t="str">
        <f>Exclosure.data.RAW!BE50 &amp; ""</f>
        <v>1.35</v>
      </c>
      <c r="AV50" s="168" t="str">
        <f>Exclosure.data.RAW!BF50 &amp; ""</f>
        <v/>
      </c>
      <c r="AW50" s="168"/>
      <c r="AX50" s="168" t="str">
        <f>Exclosure.data.RAW!BH50 &amp; ""</f>
        <v/>
      </c>
      <c r="AY50" s="168" t="str">
        <f>Exclosure.data.RAW!BI50 &amp; ""</f>
        <v>0.29</v>
      </c>
      <c r="AZ50" s="168" t="str">
        <f>Exclosure.data.RAW!BJ50 &amp; ""</f>
        <v/>
      </c>
      <c r="BA50" s="54">
        <f>Exclosure.data.RAW!BK50</f>
        <v>1.59</v>
      </c>
      <c r="BB50" s="54">
        <f>Exclosure.data.RAW!BL50</f>
        <v>0.32</v>
      </c>
      <c r="BC50" s="54">
        <f>Exclosure.data.RAW!BM50</f>
        <v>1.35</v>
      </c>
      <c r="BD50" s="54">
        <f>Exclosure.data.RAW!BN50</f>
        <v>0.28999999999999998</v>
      </c>
    </row>
    <row r="51" spans="1:56" x14ac:dyDescent="0.25">
      <c r="A51" s="12" t="str">
        <f>Exclosure.data.RAW!A51</f>
        <v>DRY_P_1_OP_H1</v>
      </c>
      <c r="B51" s="4" t="str">
        <f>Exclosure.data.RAW!B51</f>
        <v>DRY_P_1_H1</v>
      </c>
      <c r="C51" s="4" t="str">
        <f>Exclosure.data.RAW!C51</f>
        <v>DRY_P</v>
      </c>
      <c r="D51" s="4" t="str">
        <f>Exclosure.data.RAW!D51</f>
        <v>DRY_P_1</v>
      </c>
      <c r="E51" s="4" t="str">
        <f>Exclosure.data.RAW!E51</f>
        <v>DRY_P_2</v>
      </c>
      <c r="F51" s="4" t="str">
        <f>Exclosure.data.RAW!F51</f>
        <v>Makao</v>
      </c>
      <c r="G51" s="12" t="str">
        <f>Exclosure.data.RAW!G51</f>
        <v>DRY</v>
      </c>
      <c r="H51" s="12" t="str">
        <f>Exclosure.data.RAW!H51</f>
        <v>P</v>
      </c>
      <c r="I51" s="22">
        <f>Exclosure.data.RAW!I51</f>
        <v>1</v>
      </c>
      <c r="J51" s="22">
        <v>2</v>
      </c>
      <c r="K51" s="12" t="str">
        <f>Exclosure.data.RAW!K51</f>
        <v>OP</v>
      </c>
      <c r="L51" s="12" t="str">
        <f>Exclosure.data.RAW!L51</f>
        <v>H1</v>
      </c>
      <c r="M51" s="21">
        <f>Exclosure.data.RAW!M51</f>
        <v>1009</v>
      </c>
      <c r="N51" s="75">
        <f>Exclosure.data.RAW!N51</f>
        <v>-3.3032119830000002</v>
      </c>
      <c r="O51" s="75">
        <f>Exclosure.data.RAW!O51</f>
        <v>34.847736032999997</v>
      </c>
      <c r="P51" s="16">
        <f>Exclosure.data.RAW!P51</f>
        <v>42787</v>
      </c>
      <c r="Q51" s="16">
        <f>Exclosure.data.RAW!Q51</f>
        <v>42820</v>
      </c>
      <c r="R51" s="22" t="str">
        <f>Exclosure.data.RAW!R51 &amp; ""</f>
        <v>33</v>
      </c>
      <c r="S51" s="52" t="str">
        <f>Exclosure.data.RAW!S51 &amp; ""</f>
        <v>156.806441567</v>
      </c>
      <c r="T51" s="52" t="str">
        <f>Exclosure.data.RAW!T51 &amp; ""</f>
        <v>313.612883134</v>
      </c>
      <c r="U51" s="68" t="str">
        <f>Exclosure.data.RAW!U51</f>
        <v>Chl.pyc</v>
      </c>
      <c r="V51" s="167" t="str">
        <f>Exclosure.data.RAW!V51 &amp; ""</f>
        <v>1.4</v>
      </c>
      <c r="W51" s="167" t="str">
        <f>Exclosure.data.RAW!W51 &amp; ""</f>
        <v>1.3</v>
      </c>
      <c r="X51" s="167" t="str">
        <f>Exclosure.data.RAW!X51 &amp; ""</f>
        <v>8</v>
      </c>
      <c r="Y51" s="167" t="str">
        <f>Exclosure.data.RAW!Y51 &amp; ""</f>
        <v>50</v>
      </c>
      <c r="Z51" s="165" t="str">
        <f>Exclosure.data.RAW!AB51 &amp; ""</f>
        <v>2</v>
      </c>
      <c r="AA51" s="165" t="str">
        <f>Exclosure.data.RAW!AC51 &amp; ""</f>
        <v>4</v>
      </c>
      <c r="AB51" s="165" t="str">
        <f>Exclosure.data.RAW!AD51 &amp; ""</f>
        <v>8</v>
      </c>
      <c r="AC51" s="165" t="str">
        <f>Exclosure.data.RAW!AE51 &amp; ""</f>
        <v>70</v>
      </c>
      <c r="AD51" s="168" t="str">
        <f>Exclosure.data.RAW!AK51 &amp; ""</f>
        <v>8.04</v>
      </c>
      <c r="AE51" s="168" t="str">
        <f>Exclosure.data.RAW!AN51 &amp; ""</f>
        <v>47.08</v>
      </c>
      <c r="AF51" s="168">
        <f>Exclosure.data.RAW!BO51</f>
        <v>55.12</v>
      </c>
      <c r="AG51" s="168" t="str">
        <f>Exclosure.data.RAW!AQ51 &amp; ""</f>
        <v>3.92</v>
      </c>
      <c r="AH51" s="122"/>
      <c r="AI51" s="168" t="str">
        <f>Exclosure.data.RAW!AS51 &amp; ""</f>
        <v/>
      </c>
      <c r="AJ51" s="168" t="str">
        <f>Exclosure.data.RAW!AT51 &amp; ""</f>
        <v/>
      </c>
      <c r="AK51" s="168" t="str">
        <f>Exclosure.data.RAW!AU51 &amp; ""</f>
        <v>1.52</v>
      </c>
      <c r="AL51" s="168" t="str">
        <f>Exclosure.data.RAW!AV51 &amp; ""</f>
        <v>0.22</v>
      </c>
      <c r="AM51" s="168"/>
      <c r="AN51" s="168" t="str">
        <f>Exclosure.data.RAW!AX51 &amp; ""</f>
        <v/>
      </c>
      <c r="AO51" s="168" t="str">
        <f>Exclosure.data.RAW!AY51 &amp; ""</f>
        <v>0.34</v>
      </c>
      <c r="AP51" s="168" t="str">
        <f>Exclosure.data.RAW!AZ51 &amp; ""</f>
        <v/>
      </c>
      <c r="AQ51" s="168" t="str">
        <f>Exclosure.data.RAW!BA51 &amp; ""</f>
        <v>1.3</v>
      </c>
      <c r="AR51" s="168"/>
      <c r="AS51" s="168" t="str">
        <f>Exclosure.data.RAW!BC51 &amp; ""</f>
        <v/>
      </c>
      <c r="AT51" s="168" t="str">
        <f>Exclosure.data.RAW!BD51 &amp; ""</f>
        <v/>
      </c>
      <c r="AU51" s="168" t="str">
        <f>Exclosure.data.RAW!BE51 &amp; ""</f>
        <v/>
      </c>
      <c r="AV51" s="168" t="str">
        <f>Exclosure.data.RAW!BF51 &amp; ""</f>
        <v>0.15</v>
      </c>
      <c r="AW51" s="168"/>
      <c r="AX51" s="168" t="str">
        <f>Exclosure.data.RAW!BH51 &amp; ""</f>
        <v/>
      </c>
      <c r="AY51" s="168" t="str">
        <f>Exclosure.data.RAW!BI51 &amp; ""</f>
        <v/>
      </c>
      <c r="AZ51" s="168" t="str">
        <f>Exclosure.data.RAW!BJ51 &amp; ""</f>
        <v/>
      </c>
      <c r="BA51" s="54">
        <f>Exclosure.data.RAW!BK51</f>
        <v>1.52</v>
      </c>
      <c r="BB51" s="54">
        <f>Exclosure.data.RAW!BL51</f>
        <v>0.34</v>
      </c>
      <c r="BC51" s="54">
        <f>Exclosure.data.RAW!BM51</f>
        <v>1.3</v>
      </c>
      <c r="BD51" s="54">
        <f>Exclosure.data.RAW!BN51</f>
        <v>0.15</v>
      </c>
    </row>
    <row r="52" spans="1:56" x14ac:dyDescent="0.25">
      <c r="A52" s="12" t="str">
        <f>Exclosure.data.RAW!A52</f>
        <v>DRY_P_2_EX_H1</v>
      </c>
      <c r="B52" s="4" t="str">
        <f>Exclosure.data.RAW!B52</f>
        <v>DRY_P_2_H1</v>
      </c>
      <c r="C52" s="4" t="str">
        <f>Exclosure.data.RAW!C52</f>
        <v>DRY_P</v>
      </c>
      <c r="D52" s="4" t="str">
        <f>Exclosure.data.RAW!D52</f>
        <v>DRY_P_2</v>
      </c>
      <c r="E52" s="4" t="str">
        <f>Exclosure.data.RAW!E52</f>
        <v>DRY_P_3</v>
      </c>
      <c r="F52" s="4" t="str">
        <f>Exclosure.data.RAW!F52</f>
        <v>Makao</v>
      </c>
      <c r="G52" s="12" t="str">
        <f>Exclosure.data.RAW!G52</f>
        <v>DRY</v>
      </c>
      <c r="H52" s="12" t="str">
        <f>Exclosure.data.RAW!H52</f>
        <v>P</v>
      </c>
      <c r="I52" s="22">
        <f>Exclosure.data.RAW!I52</f>
        <v>2</v>
      </c>
      <c r="J52" s="22">
        <v>3</v>
      </c>
      <c r="K52" s="12" t="str">
        <f>Exclosure.data.RAW!K52</f>
        <v>EX</v>
      </c>
      <c r="L52" s="12" t="str">
        <f>Exclosure.data.RAW!L52</f>
        <v>H1</v>
      </c>
      <c r="M52" s="21">
        <f>Exclosure.data.RAW!M52</f>
        <v>1006</v>
      </c>
      <c r="N52" s="75">
        <f>Exclosure.data.RAW!N52</f>
        <v>-3.40842599</v>
      </c>
      <c r="O52" s="75">
        <f>Exclosure.data.RAW!O52</f>
        <v>34.850243982000002</v>
      </c>
      <c r="P52" s="16">
        <f>Exclosure.data.RAW!P52</f>
        <v>42787</v>
      </c>
      <c r="Q52" s="16">
        <f>Exclosure.data.RAW!Q52</f>
        <v>42820</v>
      </c>
      <c r="R52" s="22" t="str">
        <f>Exclosure.data.RAW!R52 &amp; ""</f>
        <v>33</v>
      </c>
      <c r="S52" s="52" t="str">
        <f>Exclosure.data.RAW!S52 &amp; ""</f>
        <v>156.806441567</v>
      </c>
      <c r="T52" s="52" t="str">
        <f>Exclosure.data.RAW!T52 &amp; ""</f>
        <v>156.806441567</v>
      </c>
      <c r="U52" s="68" t="str">
        <f>Exclosure.data.RAW!U52</f>
        <v>Chl.pyc</v>
      </c>
      <c r="V52" s="167" t="str">
        <f>Exclosure.data.RAW!V52 &amp; ""</f>
        <v>1</v>
      </c>
      <c r="W52" s="167" t="str">
        <f>Exclosure.data.RAW!W52 &amp; ""</f>
        <v>0.2</v>
      </c>
      <c r="X52" s="167" t="str">
        <f>Exclosure.data.RAW!X52 &amp; ""</f>
        <v>24</v>
      </c>
      <c r="Y52" s="167" t="str">
        <f>Exclosure.data.RAW!Y52 &amp; ""</f>
        <v>45</v>
      </c>
      <c r="Z52" s="165" t="str">
        <f>Exclosure.data.RAW!AB52 &amp; ""</f>
        <v>3</v>
      </c>
      <c r="AA52" s="165" t="str">
        <f>Exclosure.data.RAW!AC52 &amp; ""</f>
        <v>10</v>
      </c>
      <c r="AB52" s="165" t="str">
        <f>Exclosure.data.RAW!AD52 &amp; ""</f>
        <v>20</v>
      </c>
      <c r="AC52" s="165" t="str">
        <f>Exclosure.data.RAW!AE52 &amp; ""</f>
        <v>47</v>
      </c>
      <c r="AD52" s="168" t="str">
        <f>Exclosure.data.RAW!AK52 &amp; ""</f>
        <v>20.78</v>
      </c>
      <c r="AE52" s="168" t="str">
        <f>Exclosure.data.RAW!AN52 &amp; ""</f>
        <v>33.33</v>
      </c>
      <c r="AF52" s="168">
        <f>Exclosure.data.RAW!BO52</f>
        <v>54.11</v>
      </c>
      <c r="AG52" s="168" t="str">
        <f>Exclosure.data.RAW!AQ52 &amp; ""</f>
        <v>2.91</v>
      </c>
      <c r="AH52" s="122"/>
      <c r="AI52" s="168" t="str">
        <f>Exclosure.data.RAW!AS52 &amp; ""</f>
        <v/>
      </c>
      <c r="AJ52" s="168" t="str">
        <f>Exclosure.data.RAW!AT52 &amp; ""</f>
        <v/>
      </c>
      <c r="AK52" s="168" t="str">
        <f>Exclosure.data.RAW!AU52 &amp; ""</f>
        <v/>
      </c>
      <c r="AL52" s="168" t="str">
        <f>Exclosure.data.RAW!AV52 &amp; ""</f>
        <v>0.14</v>
      </c>
      <c r="AM52" s="168"/>
      <c r="AN52" s="168" t="str">
        <f>Exclosure.data.RAW!AX52 &amp; ""</f>
        <v/>
      </c>
      <c r="AO52" s="168" t="str">
        <f>Exclosure.data.RAW!AY52 &amp; ""</f>
        <v/>
      </c>
      <c r="AP52" s="168" t="str">
        <f>Exclosure.data.RAW!AZ52 &amp; ""</f>
        <v/>
      </c>
      <c r="AQ52" s="168" t="str">
        <f>Exclosure.data.RAW!BA52 &amp; ""</f>
        <v/>
      </c>
      <c r="AR52" s="168"/>
      <c r="AS52" s="168" t="str">
        <f>Exclosure.data.RAW!BC52 &amp; ""</f>
        <v/>
      </c>
      <c r="AT52" s="168" t="str">
        <f>Exclosure.data.RAW!BD52 &amp; ""</f>
        <v/>
      </c>
      <c r="AU52" s="168" t="str">
        <f>Exclosure.data.RAW!BE52 &amp; ""</f>
        <v>1.39</v>
      </c>
      <c r="AV52" s="168" t="str">
        <f>Exclosure.data.RAW!BF52 &amp; ""</f>
        <v/>
      </c>
      <c r="AW52" s="168"/>
      <c r="AX52" s="168" t="str">
        <f>Exclosure.data.RAW!BH52 &amp; ""</f>
        <v/>
      </c>
      <c r="AY52" s="168" t="str">
        <f>Exclosure.data.RAW!BI52 &amp; ""</f>
        <v>0.31</v>
      </c>
      <c r="AZ52" s="168" t="str">
        <f>Exclosure.data.RAW!BJ52 &amp; ""</f>
        <v/>
      </c>
      <c r="BA52" s="54">
        <f>Exclosure.data.RAW!BK52</f>
        <v>2.91</v>
      </c>
      <c r="BB52" s="54">
        <f>Exclosure.data.RAW!BL52</f>
        <v>0.14000000000000001</v>
      </c>
      <c r="BC52" s="54">
        <f>Exclosure.data.RAW!BM52</f>
        <v>1.39</v>
      </c>
      <c r="BD52" s="54">
        <f>Exclosure.data.RAW!BN52</f>
        <v>0.31</v>
      </c>
    </row>
    <row r="53" spans="1:56" x14ac:dyDescent="0.25">
      <c r="A53" s="12" t="str">
        <f>Exclosure.data.RAW!A53</f>
        <v>DRY_P_2_OP_H1</v>
      </c>
      <c r="B53" s="12" t="str">
        <f>Exclosure.data.RAW!B53</f>
        <v>DRY_P_2_H1</v>
      </c>
      <c r="C53" s="12" t="str">
        <f>Exclosure.data.RAW!C53</f>
        <v>DRY_P</v>
      </c>
      <c r="D53" s="12" t="str">
        <f>Exclosure.data.RAW!D53</f>
        <v>DRY_P_2</v>
      </c>
      <c r="E53" s="12" t="str">
        <f>Exclosure.data.RAW!E53</f>
        <v>DRY_P_3</v>
      </c>
      <c r="F53" s="12" t="str">
        <f>Exclosure.data.RAW!F53</f>
        <v>Makao</v>
      </c>
      <c r="G53" s="12" t="str">
        <f>Exclosure.data.RAW!G53</f>
        <v>DRY</v>
      </c>
      <c r="H53" s="12" t="str">
        <f>Exclosure.data.RAW!H53</f>
        <v>P</v>
      </c>
      <c r="I53" s="22">
        <f>Exclosure.data.RAW!I53</f>
        <v>2</v>
      </c>
      <c r="J53" s="22">
        <v>3</v>
      </c>
      <c r="K53" s="12" t="str">
        <f>Exclosure.data.RAW!K53</f>
        <v>OP</v>
      </c>
      <c r="L53" s="12" t="str">
        <f>Exclosure.data.RAW!L53</f>
        <v>H1</v>
      </c>
      <c r="M53" s="22">
        <f>Exclosure.data.RAW!M53</f>
        <v>1006</v>
      </c>
      <c r="N53" s="75">
        <f>Exclosure.data.RAW!N53</f>
        <v>-3.40842599</v>
      </c>
      <c r="O53" s="75">
        <f>Exclosure.data.RAW!O53</f>
        <v>34.850243982000002</v>
      </c>
      <c r="P53" s="17">
        <f>Exclosure.data.RAW!P53</f>
        <v>42787</v>
      </c>
      <c r="Q53" s="17">
        <f>Exclosure.data.RAW!Q53</f>
        <v>42820</v>
      </c>
      <c r="R53" s="22" t="str">
        <f>Exclosure.data.RAW!R53 &amp; ""</f>
        <v>33</v>
      </c>
      <c r="S53" s="52" t="str">
        <f>Exclosure.data.RAW!S53 &amp; ""</f>
        <v>156.806441567</v>
      </c>
      <c r="T53" s="52" t="str">
        <f>Exclosure.data.RAW!T53 &amp; ""</f>
        <v>313.612883134</v>
      </c>
      <c r="U53" s="66" t="str">
        <f>Exclosure.data.RAW!U53</f>
        <v>Chl.pyc</v>
      </c>
      <c r="V53" s="167" t="str">
        <f>Exclosure.data.RAW!V53 &amp; ""</f>
        <v>0.8</v>
      </c>
      <c r="W53" s="167" t="str">
        <f>Exclosure.data.RAW!W53 &amp; ""</f>
        <v>1.1</v>
      </c>
      <c r="X53" s="167" t="str">
        <f>Exclosure.data.RAW!X53 &amp; ""</f>
        <v>3</v>
      </c>
      <c r="Y53" s="167" t="str">
        <f>Exclosure.data.RAW!Y53 &amp; ""</f>
        <v>30</v>
      </c>
      <c r="Z53" s="165" t="str">
        <f>Exclosure.data.RAW!AB53 &amp; ""</f>
        <v>1</v>
      </c>
      <c r="AA53" s="165" t="str">
        <f>Exclosure.data.RAW!AC53 &amp; ""</f>
        <v>0.9</v>
      </c>
      <c r="AB53" s="165" t="str">
        <f>Exclosure.data.RAW!AD53 &amp; ""</f>
        <v>9</v>
      </c>
      <c r="AC53" s="165" t="str">
        <f>Exclosure.data.RAW!AE53 &amp; ""</f>
        <v>55</v>
      </c>
      <c r="AD53" s="168" t="str">
        <f>Exclosure.data.RAW!AK53 &amp; ""</f>
        <v>3.13</v>
      </c>
      <c r="AE53" s="168" t="str">
        <f>Exclosure.data.RAW!AN53 &amp; ""</f>
        <v>39.21</v>
      </c>
      <c r="AF53" s="168">
        <f>Exclosure.data.RAW!BO53</f>
        <v>42.34</v>
      </c>
      <c r="AG53" s="168" t="str">
        <f>Exclosure.data.RAW!AQ53 &amp; ""</f>
        <v/>
      </c>
      <c r="AH53" s="122"/>
      <c r="AI53" s="168" t="str">
        <f>Exclosure.data.RAW!AS53 &amp; ""</f>
        <v/>
      </c>
      <c r="AJ53" s="168" t="str">
        <f>Exclosure.data.RAW!AT53 &amp; ""</f>
        <v/>
      </c>
      <c r="AK53" s="168" t="str">
        <f>Exclosure.data.RAW!AU53 &amp; ""</f>
        <v>1.86</v>
      </c>
      <c r="AL53" s="168" t="str">
        <f>Exclosure.data.RAW!AV53 &amp; ""</f>
        <v/>
      </c>
      <c r="AM53" s="168"/>
      <c r="AN53" s="168" t="str">
        <f>Exclosure.data.RAW!AX53 &amp; ""</f>
        <v/>
      </c>
      <c r="AO53" s="168" t="str">
        <f>Exclosure.data.RAW!AY53 &amp; ""</f>
        <v>0.42</v>
      </c>
      <c r="AP53" s="168" t="str">
        <f>Exclosure.data.RAW!AZ53 &amp; ""</f>
        <v/>
      </c>
      <c r="AQ53" s="168" t="str">
        <f>Exclosure.data.RAW!BA53 &amp; ""</f>
        <v>1.93</v>
      </c>
      <c r="AR53" s="168"/>
      <c r="AS53" s="168" t="str">
        <f>Exclosure.data.RAW!BC53 &amp; ""</f>
        <v/>
      </c>
      <c r="AT53" s="168" t="str">
        <f>Exclosure.data.RAW!BD53 &amp; ""</f>
        <v/>
      </c>
      <c r="AU53" s="168" t="str">
        <f>Exclosure.data.RAW!BE53 &amp; ""</f>
        <v/>
      </c>
      <c r="AV53" s="168" t="str">
        <f>Exclosure.data.RAW!BF53 &amp; ""</f>
        <v>0.02</v>
      </c>
      <c r="AW53" s="168"/>
      <c r="AX53" s="168" t="str">
        <f>Exclosure.data.RAW!BH53 &amp; ""</f>
        <v/>
      </c>
      <c r="AY53" s="168" t="str">
        <f>Exclosure.data.RAW!BI53 &amp; ""</f>
        <v/>
      </c>
      <c r="AZ53" s="168" t="str">
        <f>Exclosure.data.RAW!BJ53 &amp; ""</f>
        <v/>
      </c>
      <c r="BA53" s="54">
        <f>Exclosure.data.RAW!BK53</f>
        <v>1.86</v>
      </c>
      <c r="BB53" s="54">
        <f>Exclosure.data.RAW!BL53</f>
        <v>0.42</v>
      </c>
      <c r="BC53" s="54">
        <f>Exclosure.data.RAW!BM53</f>
        <v>1.93</v>
      </c>
      <c r="BD53" s="54">
        <f>Exclosure.data.RAW!BN53</f>
        <v>0.02</v>
      </c>
    </row>
    <row r="54" spans="1:56" x14ac:dyDescent="0.25">
      <c r="A54" s="12" t="str">
        <f>Exclosure.data.RAW!A54</f>
        <v>DRY_P_3_EX_H1</v>
      </c>
      <c r="B54" s="12" t="str">
        <f>Exclosure.data.RAW!B54</f>
        <v>DRY_P_3_H1</v>
      </c>
      <c r="C54" s="12" t="str">
        <f>Exclosure.data.RAW!C54</f>
        <v>DRY_P</v>
      </c>
      <c r="D54" s="12" t="str">
        <f>Exclosure.data.RAW!D54</f>
        <v>DRY_P_3</v>
      </c>
      <c r="E54" s="12" t="str">
        <f>Exclosure.data.RAW!E54</f>
        <v>DRY_P_1</v>
      </c>
      <c r="F54" s="12" t="str">
        <f>Exclosure.data.RAW!F54</f>
        <v>Makao</v>
      </c>
      <c r="G54" s="12" t="str">
        <f>Exclosure.data.RAW!G54</f>
        <v>DRY</v>
      </c>
      <c r="H54" s="12" t="str">
        <f>Exclosure.data.RAW!H54</f>
        <v>P</v>
      </c>
      <c r="I54" s="22">
        <f>Exclosure.data.RAW!I54</f>
        <v>3</v>
      </c>
      <c r="J54" s="22">
        <v>1</v>
      </c>
      <c r="K54" s="12" t="str">
        <f>Exclosure.data.RAW!K54</f>
        <v>EX</v>
      </c>
      <c r="L54" s="12" t="str">
        <f>Exclosure.data.RAW!L54</f>
        <v>H1</v>
      </c>
      <c r="M54" s="22">
        <f>Exclosure.data.RAW!M54</f>
        <v>1001</v>
      </c>
      <c r="N54" s="75">
        <f>Exclosure.data.RAW!N54</f>
        <v>-3.4063160140000002</v>
      </c>
      <c r="O54" s="75">
        <f>Exclosure.data.RAW!O54</f>
        <v>34.850407009999998</v>
      </c>
      <c r="P54" s="17">
        <f>Exclosure.data.RAW!P54</f>
        <v>42786</v>
      </c>
      <c r="Q54" s="16">
        <f>Exclosure.data.RAW!Q54</f>
        <v>42820</v>
      </c>
      <c r="R54" s="22" t="str">
        <f>Exclosure.data.RAW!R54 &amp; ""</f>
        <v>34</v>
      </c>
      <c r="S54" s="52" t="str">
        <f>Exclosure.data.RAW!S54 &amp; ""</f>
        <v>176.815837167</v>
      </c>
      <c r="T54" s="52" t="str">
        <f>Exclosure.data.RAW!T54 &amp; ""</f>
        <v>176.815837167</v>
      </c>
      <c r="U54" s="66" t="str">
        <f>Exclosure.data.RAW!U54</f>
        <v>Chl.pyc</v>
      </c>
      <c r="V54" s="167" t="str">
        <f>Exclosure.data.RAW!V54 &amp; ""</f>
        <v>1.7</v>
      </c>
      <c r="W54" s="167" t="str">
        <f>Exclosure.data.RAW!W54 &amp; ""</f>
        <v>1.5</v>
      </c>
      <c r="X54" s="167" t="str">
        <f>Exclosure.data.RAW!X54 &amp; ""</f>
        <v>4</v>
      </c>
      <c r="Y54" s="167" t="str">
        <f>Exclosure.data.RAW!Y54 &amp; ""</f>
        <v>55</v>
      </c>
      <c r="Z54" s="165" t="str">
        <f>Exclosure.data.RAW!AB54 &amp; ""</f>
        <v/>
      </c>
      <c r="AA54" s="165" t="str">
        <f>Exclosure.data.RAW!AC54 &amp; ""</f>
        <v/>
      </c>
      <c r="AB54" s="165" t="str">
        <f>Exclosure.data.RAW!AD54 &amp; ""</f>
        <v/>
      </c>
      <c r="AC54" s="165" t="str">
        <f>Exclosure.data.RAW!AE54 &amp; ""</f>
        <v/>
      </c>
      <c r="AD54" s="168" t="str">
        <f>Exclosure.data.RAW!AK54 &amp; ""</f>
        <v/>
      </c>
      <c r="AE54" s="168" t="str">
        <f>Exclosure.data.RAW!AN54 &amp; ""</f>
        <v/>
      </c>
      <c r="AF54" s="168" t="str">
        <f>Exclosure.data.RAW!BO54</f>
        <v/>
      </c>
      <c r="AG54" s="168" t="str">
        <f>Exclosure.data.RAW!AQ54 &amp; ""</f>
        <v/>
      </c>
      <c r="AH54" s="122"/>
      <c r="AI54" s="168" t="str">
        <f>Exclosure.data.RAW!AS54 &amp; ""</f>
        <v/>
      </c>
      <c r="AJ54" s="168" t="str">
        <f>Exclosure.data.RAW!AT54 &amp; ""</f>
        <v/>
      </c>
      <c r="AK54" s="168" t="str">
        <f>Exclosure.data.RAW!AU54 &amp; ""</f>
        <v/>
      </c>
      <c r="AL54" s="168" t="str">
        <f>Exclosure.data.RAW!AV54 &amp; ""</f>
        <v/>
      </c>
      <c r="AM54" s="168"/>
      <c r="AN54" s="168" t="str">
        <f>Exclosure.data.RAW!AX54 &amp; ""</f>
        <v/>
      </c>
      <c r="AO54" s="168" t="str">
        <f>Exclosure.data.RAW!AY54 &amp; ""</f>
        <v/>
      </c>
      <c r="AP54" s="168" t="str">
        <f>Exclosure.data.RAW!AZ54 &amp; ""</f>
        <v/>
      </c>
      <c r="AQ54" s="168" t="str">
        <f>Exclosure.data.RAW!BA54 &amp; ""</f>
        <v/>
      </c>
      <c r="AR54" s="168"/>
      <c r="AS54" s="168" t="str">
        <f>Exclosure.data.RAW!BC54 &amp; ""</f>
        <v/>
      </c>
      <c r="AT54" s="168" t="str">
        <f>Exclosure.data.RAW!BD54 &amp; ""</f>
        <v/>
      </c>
      <c r="AU54" s="168" t="str">
        <f>Exclosure.data.RAW!BE54 &amp; ""</f>
        <v/>
      </c>
      <c r="AV54" s="168" t="str">
        <f>Exclosure.data.RAW!BF54 &amp; ""</f>
        <v/>
      </c>
      <c r="AW54" s="168"/>
      <c r="AX54" s="168" t="str">
        <f>Exclosure.data.RAW!BH54 &amp; ""</f>
        <v/>
      </c>
      <c r="AY54" s="168" t="str">
        <f>Exclosure.data.RAW!BI54 &amp; ""</f>
        <v/>
      </c>
      <c r="AZ54" s="168" t="str">
        <f>Exclosure.data.RAW!BJ54 &amp; ""</f>
        <v/>
      </c>
      <c r="BA54" s="54" t="str">
        <f>Exclosure.data.RAW!BK54</f>
        <v/>
      </c>
      <c r="BB54" s="54" t="str">
        <f>Exclosure.data.RAW!BL54</f>
        <v/>
      </c>
      <c r="BC54" s="54" t="str">
        <f>Exclosure.data.RAW!BM54</f>
        <v/>
      </c>
      <c r="BD54" s="54" t="str">
        <f>Exclosure.data.RAW!BN54</f>
        <v/>
      </c>
    </row>
    <row r="55" spans="1:56" x14ac:dyDescent="0.25">
      <c r="A55" s="12" t="str">
        <f>Exclosure.data.RAW!A55</f>
        <v>DRY_P_3_OP_H1</v>
      </c>
      <c r="B55" s="12" t="str">
        <f>Exclosure.data.RAW!B55</f>
        <v>DRY_P_3_H1</v>
      </c>
      <c r="C55" s="12" t="str">
        <f>Exclosure.data.RAW!C55</f>
        <v>DRY_P</v>
      </c>
      <c r="D55" s="12" t="str">
        <f>Exclosure.data.RAW!D55</f>
        <v>DRY_P_3</v>
      </c>
      <c r="E55" s="12" t="str">
        <f>Exclosure.data.RAW!E55</f>
        <v>DRY_P_1</v>
      </c>
      <c r="F55" s="12" t="str">
        <f>Exclosure.data.RAW!F55</f>
        <v>Makao</v>
      </c>
      <c r="G55" s="12" t="str">
        <f>Exclosure.data.RAW!G55</f>
        <v>DRY</v>
      </c>
      <c r="H55" s="12" t="str">
        <f>Exclosure.data.RAW!H55</f>
        <v>P</v>
      </c>
      <c r="I55" s="22">
        <f>Exclosure.data.RAW!I55</f>
        <v>3</v>
      </c>
      <c r="J55" s="22">
        <v>1</v>
      </c>
      <c r="K55" s="12" t="str">
        <f>Exclosure.data.RAW!K55</f>
        <v>OP</v>
      </c>
      <c r="L55" s="12" t="str">
        <f>Exclosure.data.RAW!L55</f>
        <v>H1</v>
      </c>
      <c r="M55" s="22">
        <f>Exclosure.data.RAW!M55</f>
        <v>1001</v>
      </c>
      <c r="N55" s="75">
        <f>Exclosure.data.RAW!N55</f>
        <v>-3.4063160140000002</v>
      </c>
      <c r="O55" s="75">
        <f>Exclosure.data.RAW!O55</f>
        <v>34.850407009999998</v>
      </c>
      <c r="P55" s="17">
        <f>Exclosure.data.RAW!P55</f>
        <v>42786</v>
      </c>
      <c r="Q55" s="16">
        <f>Exclosure.data.RAW!Q55</f>
        <v>42820</v>
      </c>
      <c r="R55" s="22" t="str">
        <f>Exclosure.data.RAW!R55 &amp; ""</f>
        <v>34</v>
      </c>
      <c r="S55" s="52" t="str">
        <f>Exclosure.data.RAW!S55 &amp; ""</f>
        <v>176.815837167</v>
      </c>
      <c r="T55" s="52" t="str">
        <f>Exclosure.data.RAW!T55 &amp; ""</f>
        <v>353.631674334</v>
      </c>
      <c r="U55" s="66" t="str">
        <f>Exclosure.data.RAW!U55</f>
        <v>Chl.pyc</v>
      </c>
      <c r="V55" s="167" t="str">
        <f>Exclosure.data.RAW!V55 &amp; ""</f>
        <v>1.2</v>
      </c>
      <c r="W55" s="167" t="str">
        <f>Exclosure.data.RAW!W55 &amp; ""</f>
        <v>1.2</v>
      </c>
      <c r="X55" s="167" t="str">
        <f>Exclosure.data.RAW!X55 &amp; ""</f>
        <v>2</v>
      </c>
      <c r="Y55" s="167" t="str">
        <f>Exclosure.data.RAW!Y55 &amp; ""</f>
        <v>50</v>
      </c>
      <c r="Z55" s="165" t="str">
        <f>Exclosure.data.RAW!AB55 &amp; ""</f>
        <v>2</v>
      </c>
      <c r="AA55" s="165" t="str">
        <f>Exclosure.data.RAW!AC55 &amp; ""</f>
        <v>2.4</v>
      </c>
      <c r="AB55" s="165" t="str">
        <f>Exclosure.data.RAW!AD55 &amp; ""</f>
        <v>7</v>
      </c>
      <c r="AC55" s="165" t="str">
        <f>Exclosure.data.RAW!AE55 &amp; ""</f>
        <v>60</v>
      </c>
      <c r="AD55" s="168" t="str">
        <f>Exclosure.data.RAW!AK55 &amp; ""</f>
        <v>1.61</v>
      </c>
      <c r="AE55" s="168" t="str">
        <f>Exclosure.data.RAW!AN55 &amp; ""</f>
        <v>51.76</v>
      </c>
      <c r="AF55" s="168">
        <f>Exclosure.data.RAW!BO55</f>
        <v>53.37</v>
      </c>
      <c r="AG55" s="168" t="str">
        <f>Exclosure.data.RAW!AQ55 &amp; ""</f>
        <v/>
      </c>
      <c r="AH55" s="122"/>
      <c r="AI55" s="168" t="str">
        <f>Exclosure.data.RAW!AS55 &amp; ""</f>
        <v/>
      </c>
      <c r="AJ55" s="168" t="str">
        <f>Exclosure.data.RAW!AT55 &amp; ""</f>
        <v/>
      </c>
      <c r="AK55" s="168" t="str">
        <f>Exclosure.data.RAW!AU55 &amp; ""</f>
        <v>1.83</v>
      </c>
      <c r="AL55" s="168" t="str">
        <f>Exclosure.data.RAW!AV55 &amp; ""</f>
        <v/>
      </c>
      <c r="AM55" s="168"/>
      <c r="AN55" s="168" t="str">
        <f>Exclosure.data.RAW!AX55 &amp; ""</f>
        <v/>
      </c>
      <c r="AO55" s="168" t="str">
        <f>Exclosure.data.RAW!AY55 &amp; ""</f>
        <v>0.2</v>
      </c>
      <c r="AP55" s="168" t="str">
        <f>Exclosure.data.RAW!AZ55 &amp; ""</f>
        <v/>
      </c>
      <c r="AQ55" s="168" t="str">
        <f>Exclosure.data.RAW!BA55 &amp; ""</f>
        <v/>
      </c>
      <c r="AR55" s="168"/>
      <c r="AS55" s="168" t="str">
        <f>Exclosure.data.RAW!BC55 &amp; ""</f>
        <v/>
      </c>
      <c r="AT55" s="168" t="str">
        <f>Exclosure.data.RAW!BD55 &amp; ""</f>
        <v/>
      </c>
      <c r="AU55" s="168" t="str">
        <f>Exclosure.data.RAW!BE55 &amp; ""</f>
        <v>1.45</v>
      </c>
      <c r="AV55" s="168" t="str">
        <f>Exclosure.data.RAW!BF55 &amp; ""</f>
        <v/>
      </c>
      <c r="AW55" s="168"/>
      <c r="AX55" s="168" t="str">
        <f>Exclosure.data.RAW!BH55 &amp; ""</f>
        <v/>
      </c>
      <c r="AY55" s="168" t="str">
        <f>Exclosure.data.RAW!BI55 &amp; ""</f>
        <v>0.22</v>
      </c>
      <c r="AZ55" s="168" t="str">
        <f>Exclosure.data.RAW!BJ55 &amp; ""</f>
        <v/>
      </c>
      <c r="BA55" s="54">
        <f>Exclosure.data.RAW!BK55</f>
        <v>1.83</v>
      </c>
      <c r="BB55" s="54">
        <f>Exclosure.data.RAW!BL55</f>
        <v>0.2</v>
      </c>
      <c r="BC55" s="54">
        <f>Exclosure.data.RAW!BM55</f>
        <v>1.45</v>
      </c>
      <c r="BD55" s="54">
        <f>Exclosure.data.RAW!BN55</f>
        <v>0.22</v>
      </c>
    </row>
    <row r="56" spans="1:56" x14ac:dyDescent="0.25">
      <c r="A56" s="12" t="str">
        <f>Exclosure.data.RAW!A56</f>
        <v>DRY_P_4_EX_H1</v>
      </c>
      <c r="B56" s="4" t="str">
        <f>Exclosure.data.RAW!B56</f>
        <v>DRY_P_4_H1</v>
      </c>
      <c r="C56" s="4" t="str">
        <f>Exclosure.data.RAW!C56</f>
        <v>DRY_P</v>
      </c>
      <c r="D56" s="4" t="str">
        <f>Exclosure.data.RAW!D56</f>
        <v>DRY_P_4</v>
      </c>
      <c r="E56" s="4"/>
      <c r="F56" s="4" t="str">
        <f>Exclosure.data.RAW!F56</f>
        <v>Makao</v>
      </c>
      <c r="G56" s="12" t="str">
        <f>Exclosure.data.RAW!G56</f>
        <v>DRY</v>
      </c>
      <c r="H56" s="12" t="str">
        <f>Exclosure.data.RAW!H56</f>
        <v>P</v>
      </c>
      <c r="I56" s="22">
        <f>Exclosure.data.RAW!I56</f>
        <v>4</v>
      </c>
      <c r="J56" s="22"/>
      <c r="K56" s="12" t="str">
        <f>Exclosure.data.RAW!K56</f>
        <v>EX</v>
      </c>
      <c r="L56" s="12" t="str">
        <f>Exclosure.data.RAW!L56</f>
        <v>H1</v>
      </c>
      <c r="M56" s="21">
        <f>Exclosure.data.RAW!M56</f>
        <v>1003</v>
      </c>
      <c r="N56" s="75">
        <f>Exclosure.data.RAW!N56</f>
        <v>-3.4068529590000001</v>
      </c>
      <c r="O56" s="75">
        <f>Exclosure.data.RAW!O56</f>
        <v>34.851600005999998</v>
      </c>
      <c r="P56" s="16">
        <f>Exclosure.data.RAW!P56</f>
        <v>42786</v>
      </c>
      <c r="Q56" s="16">
        <f>Exclosure.data.RAW!Q56</f>
        <v>42820</v>
      </c>
      <c r="R56" s="22" t="str">
        <f>Exclosure.data.RAW!R56 &amp; ""</f>
        <v>34</v>
      </c>
      <c r="S56" s="52" t="str">
        <f>Exclosure.data.RAW!S56 &amp; ""</f>
        <v>176.815837167</v>
      </c>
      <c r="T56" s="52" t="str">
        <f>Exclosure.data.RAW!T56 &amp; ""</f>
        <v>176.815837167</v>
      </c>
      <c r="U56" s="68" t="str">
        <f>Exclosure.data.RAW!U56</f>
        <v>Chl.pyc</v>
      </c>
      <c r="V56" s="167" t="str">
        <f>Exclosure.data.RAW!V56 &amp; ""</f>
        <v>1.5</v>
      </c>
      <c r="W56" s="167" t="str">
        <f>Exclosure.data.RAW!W56 &amp; ""</f>
        <v>1.9</v>
      </c>
      <c r="X56" s="167" t="str">
        <f>Exclosure.data.RAW!X56 &amp; ""</f>
        <v>10</v>
      </c>
      <c r="Y56" s="167" t="str">
        <f>Exclosure.data.RAW!Y56 &amp; ""</f>
        <v>45</v>
      </c>
      <c r="Z56" s="165" t="str">
        <f>Exclosure.data.RAW!AB56 &amp; ""</f>
        <v>4</v>
      </c>
      <c r="AA56" s="165" t="str">
        <f>Exclosure.data.RAW!AC56 &amp; ""</f>
        <v>8.2</v>
      </c>
      <c r="AB56" s="165" t="str">
        <f>Exclosure.data.RAW!AD56 &amp; ""</f>
        <v>10</v>
      </c>
      <c r="AC56" s="165" t="str">
        <f>Exclosure.data.RAW!AE56 &amp; ""</f>
        <v>55</v>
      </c>
      <c r="AD56" s="168" t="str">
        <f>Exclosure.data.RAW!AK56 &amp; ""</f>
        <v>9.01</v>
      </c>
      <c r="AE56" s="168" t="str">
        <f>Exclosure.data.RAW!AN56 &amp; ""</f>
        <v>47.2</v>
      </c>
      <c r="AF56" s="168">
        <f>Exclosure.data.RAW!BO56</f>
        <v>56.21</v>
      </c>
      <c r="AG56" s="168" t="str">
        <f>Exclosure.data.RAW!AQ56 &amp; ""</f>
        <v/>
      </c>
      <c r="AH56" s="122"/>
      <c r="AI56" s="168" t="str">
        <f>Exclosure.data.RAW!AS56 &amp; ""</f>
        <v/>
      </c>
      <c r="AJ56" s="168" t="str">
        <f>Exclosure.data.RAW!AT56 &amp; ""</f>
        <v/>
      </c>
      <c r="AK56" s="168" t="str">
        <f>Exclosure.data.RAW!AU56 &amp; ""</f>
        <v>1.59</v>
      </c>
      <c r="AL56" s="168" t="str">
        <f>Exclosure.data.RAW!AV56 &amp; ""</f>
        <v/>
      </c>
      <c r="AM56" s="168"/>
      <c r="AN56" s="168" t="str">
        <f>Exclosure.data.RAW!AX56 &amp; ""</f>
        <v/>
      </c>
      <c r="AO56" s="168" t="str">
        <f>Exclosure.data.RAW!AY56 &amp; ""</f>
        <v>0.16</v>
      </c>
      <c r="AP56" s="168" t="str">
        <f>Exclosure.data.RAW!AZ56 &amp; ""</f>
        <v/>
      </c>
      <c r="AQ56" s="168" t="str">
        <f>Exclosure.data.RAW!BA56 &amp; ""</f>
        <v>1.51</v>
      </c>
      <c r="AR56" s="168"/>
      <c r="AS56" s="168" t="str">
        <f>Exclosure.data.RAW!BC56 &amp; ""</f>
        <v/>
      </c>
      <c r="AT56" s="168" t="str">
        <f>Exclosure.data.RAW!BD56 &amp; ""</f>
        <v/>
      </c>
      <c r="AU56" s="168" t="str">
        <f>Exclosure.data.RAW!BE56 &amp; ""</f>
        <v/>
      </c>
      <c r="AV56" s="168" t="str">
        <f>Exclosure.data.RAW!BF56 &amp; ""</f>
        <v>0.14</v>
      </c>
      <c r="AW56" s="168"/>
      <c r="AX56" s="168" t="str">
        <f>Exclosure.data.RAW!BH56 &amp; ""</f>
        <v/>
      </c>
      <c r="AY56" s="168" t="str">
        <f>Exclosure.data.RAW!BI56 &amp; ""</f>
        <v/>
      </c>
      <c r="AZ56" s="168" t="str">
        <f>Exclosure.data.RAW!BJ56 &amp; ""</f>
        <v/>
      </c>
      <c r="BA56" s="54">
        <f>Exclosure.data.RAW!BK56</f>
        <v>1.59</v>
      </c>
      <c r="BB56" s="54">
        <f>Exclosure.data.RAW!BL56</f>
        <v>0.16</v>
      </c>
      <c r="BC56" s="54">
        <f>Exclosure.data.RAW!BM56</f>
        <v>1.51</v>
      </c>
      <c r="BD56" s="54">
        <f>Exclosure.data.RAW!BN56</f>
        <v>0.14000000000000001</v>
      </c>
    </row>
    <row r="57" spans="1:56" x14ac:dyDescent="0.25">
      <c r="A57" s="12" t="str">
        <f>Exclosure.data.RAW!A57</f>
        <v>DRY_P_4_OP_H1</v>
      </c>
      <c r="B57" s="4" t="str">
        <f>Exclosure.data.RAW!B57</f>
        <v>DRY_P_4_H1</v>
      </c>
      <c r="C57" s="4" t="str">
        <f>Exclosure.data.RAW!C57</f>
        <v>DRY_P</v>
      </c>
      <c r="D57" s="4" t="str">
        <f>Exclosure.data.RAW!D57</f>
        <v>DRY_P_4</v>
      </c>
      <c r="E57" s="4"/>
      <c r="F57" s="4" t="str">
        <f>Exclosure.data.RAW!F57</f>
        <v>Makao</v>
      </c>
      <c r="G57" s="12" t="str">
        <f>Exclosure.data.RAW!G57</f>
        <v>DRY</v>
      </c>
      <c r="H57" s="12" t="str">
        <f>Exclosure.data.RAW!H57</f>
        <v>P</v>
      </c>
      <c r="I57" s="22">
        <f>Exclosure.data.RAW!I57</f>
        <v>4</v>
      </c>
      <c r="J57" s="22"/>
      <c r="K57" s="12" t="str">
        <f>Exclosure.data.RAW!K57</f>
        <v>OP</v>
      </c>
      <c r="L57" s="12" t="str">
        <f>Exclosure.data.RAW!L57</f>
        <v>H1</v>
      </c>
      <c r="M57" s="21">
        <f>Exclosure.data.RAW!M57</f>
        <v>1003</v>
      </c>
      <c r="N57" s="75">
        <f>Exclosure.data.RAW!N57</f>
        <v>-3.4068529590000001</v>
      </c>
      <c r="O57" s="75">
        <f>Exclosure.data.RAW!O57</f>
        <v>34.851600005999998</v>
      </c>
      <c r="P57" s="16">
        <f>Exclosure.data.RAW!P57</f>
        <v>42786</v>
      </c>
      <c r="Q57" s="16">
        <f>Exclosure.data.RAW!Q57</f>
        <v>42820</v>
      </c>
      <c r="R57" s="22" t="str">
        <f>Exclosure.data.RAW!R57 &amp; ""</f>
        <v>34</v>
      </c>
      <c r="S57" s="52" t="str">
        <f>Exclosure.data.RAW!S57 &amp; ""</f>
        <v>176.815837167</v>
      </c>
      <c r="T57" s="52" t="str">
        <f>Exclosure.data.RAW!T57 &amp; ""</f>
        <v>353.631674334</v>
      </c>
      <c r="U57" s="68" t="str">
        <f>Exclosure.data.RAW!U57</f>
        <v>Chl.pyc</v>
      </c>
      <c r="V57" s="167" t="str">
        <f>Exclosure.data.RAW!V57 &amp; ""</f>
        <v>1.5</v>
      </c>
      <c r="W57" s="167" t="str">
        <f>Exclosure.data.RAW!W57 &amp; ""</f>
        <v>3.5</v>
      </c>
      <c r="X57" s="167" t="str">
        <f>Exclosure.data.RAW!X57 &amp; ""</f>
        <v>5</v>
      </c>
      <c r="Y57" s="167" t="str">
        <f>Exclosure.data.RAW!Y57 &amp; ""</f>
        <v>45</v>
      </c>
      <c r="Z57" s="165" t="str">
        <f>Exclosure.data.RAW!AB57 &amp; ""</f>
        <v>2.3</v>
      </c>
      <c r="AA57" s="165" t="str">
        <f>Exclosure.data.RAW!AC57 &amp; ""</f>
        <v>5.6</v>
      </c>
      <c r="AB57" s="165" t="str">
        <f>Exclosure.data.RAW!AD57 &amp; ""</f>
        <v>4</v>
      </c>
      <c r="AC57" s="165" t="str">
        <f>Exclosure.data.RAW!AE57 &amp; ""</f>
        <v>50</v>
      </c>
      <c r="AD57" s="168" t="str">
        <f>Exclosure.data.RAW!AK57 &amp; ""</f>
        <v>2.04</v>
      </c>
      <c r="AE57" s="168" t="str">
        <f>Exclosure.data.RAW!AN57 &amp; ""</f>
        <v>34.92</v>
      </c>
      <c r="AF57" s="168">
        <f>Exclosure.data.RAW!BO57</f>
        <v>36.96</v>
      </c>
      <c r="AG57" s="168" t="str">
        <f>Exclosure.data.RAW!AQ57 &amp; ""</f>
        <v/>
      </c>
      <c r="AH57" s="122"/>
      <c r="AI57" s="168" t="str">
        <f>Exclosure.data.RAW!AS57 &amp; ""</f>
        <v/>
      </c>
      <c r="AJ57" s="168" t="str">
        <f>Exclosure.data.RAW!AT57 &amp; ""</f>
        <v/>
      </c>
      <c r="AK57" s="168" t="str">
        <f>Exclosure.data.RAW!AU57 &amp; ""</f>
        <v>1.81</v>
      </c>
      <c r="AL57" s="168" t="str">
        <f>Exclosure.data.RAW!AV57 &amp; ""</f>
        <v/>
      </c>
      <c r="AM57" s="168"/>
      <c r="AN57" s="168" t="str">
        <f>Exclosure.data.RAW!AX57 &amp; ""</f>
        <v/>
      </c>
      <c r="AO57" s="168" t="str">
        <f>Exclosure.data.RAW!AY57 &amp; ""</f>
        <v>0.19</v>
      </c>
      <c r="AP57" s="168" t="str">
        <f>Exclosure.data.RAW!AZ57 &amp; ""</f>
        <v/>
      </c>
      <c r="AQ57" s="168" t="str">
        <f>Exclosure.data.RAW!BA57 &amp; ""</f>
        <v/>
      </c>
      <c r="AR57" s="168"/>
      <c r="AS57" s="168" t="str">
        <f>Exclosure.data.RAW!BC57 &amp; ""</f>
        <v/>
      </c>
      <c r="AT57" s="168" t="str">
        <f>Exclosure.data.RAW!BD57 &amp; ""</f>
        <v/>
      </c>
      <c r="AU57" s="168" t="str">
        <f>Exclosure.data.RAW!BE57 &amp; ""</f>
        <v>1.39</v>
      </c>
      <c r="AV57" s="168" t="str">
        <f>Exclosure.data.RAW!BF57 &amp; ""</f>
        <v/>
      </c>
      <c r="AW57" s="168"/>
      <c r="AX57" s="168" t="str">
        <f>Exclosure.data.RAW!BH57 &amp; ""</f>
        <v/>
      </c>
      <c r="AY57" s="168" t="str">
        <f>Exclosure.data.RAW!BI57 &amp; ""</f>
        <v>0.19</v>
      </c>
      <c r="AZ57" s="168" t="str">
        <f>Exclosure.data.RAW!BJ57 &amp; ""</f>
        <v/>
      </c>
      <c r="BA57" s="54">
        <f>Exclosure.data.RAW!BK57</f>
        <v>1.81</v>
      </c>
      <c r="BB57" s="54">
        <f>Exclosure.data.RAW!BL57</f>
        <v>0.19</v>
      </c>
      <c r="BC57" s="54">
        <f>Exclosure.data.RAW!BM57</f>
        <v>1.39</v>
      </c>
      <c r="BD57" s="54">
        <f>Exclosure.data.RAW!BN57</f>
        <v>0.19</v>
      </c>
    </row>
    <row r="58" spans="1:56" x14ac:dyDescent="0.25">
      <c r="A58" s="12" t="str">
        <f>Exclosure.data.RAW!A58</f>
        <v>SE_1_EX_H1</v>
      </c>
      <c r="B58" s="4" t="str">
        <f>Exclosure.data.RAW!B58</f>
        <v>SE_1_H1</v>
      </c>
      <c r="C58" s="4" t="str">
        <f>Exclosure.data.RAW!C58</f>
        <v>SE</v>
      </c>
      <c r="D58" s="4" t="str">
        <f>Exclosure.data.RAW!D58</f>
        <v>SE_1</v>
      </c>
      <c r="E58" s="4"/>
      <c r="F58" s="4" t="str">
        <f>Exclosure.data.RAW!F58</f>
        <v>Seronera</v>
      </c>
      <c r="G58" s="12" t="str">
        <f>Exclosure.data.RAW!G58</f>
        <v>SE</v>
      </c>
      <c r="H58" s="7" t="str">
        <f>Exclosure.data.RAW!H58</f>
        <v>W</v>
      </c>
      <c r="I58" s="22">
        <f>Exclosure.data.RAW!I58</f>
        <v>1</v>
      </c>
      <c r="J58" s="22"/>
      <c r="K58" s="12" t="str">
        <f>Exclosure.data.RAW!K58</f>
        <v>EX</v>
      </c>
      <c r="L58" s="12" t="str">
        <f>Exclosure.data.RAW!L58</f>
        <v>H1</v>
      </c>
      <c r="M58" s="22">
        <f>Exclosure.data.RAW!M58</f>
        <v>1023</v>
      </c>
      <c r="N58" s="75">
        <f>Exclosure.data.RAW!N58</f>
        <v>-2.4377470369999998</v>
      </c>
      <c r="O58" s="75">
        <f>Exclosure.data.RAW!O58</f>
        <v>34.855161979999998</v>
      </c>
      <c r="P58" s="16">
        <f>Exclosure.data.RAW!P58</f>
        <v>42792</v>
      </c>
      <c r="Q58" s="16">
        <f>Exclosure.data.RAW!Q58</f>
        <v>42812</v>
      </c>
      <c r="R58" s="22" t="str">
        <f>Exclosure.data.RAW!R58 &amp; ""</f>
        <v>20</v>
      </c>
      <c r="S58" s="52" t="str">
        <f>Exclosure.data.RAW!S58 &amp; ""</f>
        <v>84.864578339</v>
      </c>
      <c r="T58" s="52" t="str">
        <f>Exclosure.data.RAW!T58 &amp; ""</f>
        <v>84.864578339</v>
      </c>
      <c r="U58" s="68" t="str">
        <f>Exclosure.data.RAW!U58</f>
        <v>Dig.mac</v>
      </c>
      <c r="V58" s="167" t="str">
        <f>Exclosure.data.RAW!V58 &amp; ""</f>
        <v/>
      </c>
      <c r="W58" s="167" t="str">
        <f>Exclosure.data.RAW!W58 &amp; ""</f>
        <v>0.9</v>
      </c>
      <c r="X58" s="167" t="str">
        <f>Exclosure.data.RAW!X58 &amp; ""</f>
        <v>4</v>
      </c>
      <c r="Y58" s="167" t="str">
        <f>Exclosure.data.RAW!Y58 &amp; ""</f>
        <v>45</v>
      </c>
      <c r="Z58" s="165" t="str">
        <f>Exclosure.data.RAW!AB58 &amp; ""</f>
        <v>4</v>
      </c>
      <c r="AA58" s="165" t="str">
        <f>Exclosure.data.RAW!AC58 &amp; ""</f>
        <v>7.3</v>
      </c>
      <c r="AB58" s="165" t="str">
        <f>Exclosure.data.RAW!AD58 &amp; ""</f>
        <v>6</v>
      </c>
      <c r="AC58" s="165" t="str">
        <f>Exclosure.data.RAW!AE58 &amp; ""</f>
        <v>65</v>
      </c>
      <c r="AD58" s="168" t="str">
        <f>Exclosure.data.RAW!AK58 &amp; ""</f>
        <v>5.02</v>
      </c>
      <c r="AE58" s="168" t="str">
        <f>Exclosure.data.RAW!AN58 &amp; ""</f>
        <v>36.34</v>
      </c>
      <c r="AF58" s="168">
        <f>Exclosure.data.RAW!BO58</f>
        <v>41.36</v>
      </c>
      <c r="AG58" s="168" t="str">
        <f>Exclosure.data.RAW!AQ58 &amp; ""</f>
        <v/>
      </c>
      <c r="AH58" s="122"/>
      <c r="AI58" s="168" t="str">
        <f>Exclosure.data.RAW!AS58 &amp; ""</f>
        <v/>
      </c>
      <c r="AJ58" s="168" t="str">
        <f>Exclosure.data.RAW!AT58 &amp; ""</f>
        <v/>
      </c>
      <c r="AK58" s="168" t="str">
        <f>Exclosure.data.RAW!AU58 &amp; ""</f>
        <v>1.56</v>
      </c>
      <c r="AL58" s="168" t="str">
        <f>Exclosure.data.RAW!AV58 &amp; ""</f>
        <v/>
      </c>
      <c r="AM58" s="168"/>
      <c r="AN58" s="168" t="str">
        <f>Exclosure.data.RAW!AX58 &amp; ""</f>
        <v/>
      </c>
      <c r="AO58" s="168" t="str">
        <f>Exclosure.data.RAW!AY58 &amp; ""</f>
        <v>0.53</v>
      </c>
      <c r="AP58" s="168" t="str">
        <f>Exclosure.data.RAW!AZ58 &amp; ""</f>
        <v>1.7</v>
      </c>
      <c r="AQ58" s="168" t="str">
        <f>Exclosure.data.RAW!BA58 &amp; ""</f>
        <v>1.99</v>
      </c>
      <c r="AR58" s="168"/>
      <c r="AS58" s="168" t="str">
        <f>Exclosure.data.RAW!BC58 &amp; ""</f>
        <v/>
      </c>
      <c r="AT58" s="168" t="str">
        <f>Exclosure.data.RAW!BD58 &amp; ""</f>
        <v/>
      </c>
      <c r="AU58" s="168" t="str">
        <f>Exclosure.data.RAW!BE58 &amp; ""</f>
        <v/>
      </c>
      <c r="AV58" s="168" t="str">
        <f>Exclosure.data.RAW!BF58 &amp; ""</f>
        <v>0.92</v>
      </c>
      <c r="AW58" s="168"/>
      <c r="AX58" s="168" t="str">
        <f>Exclosure.data.RAW!BH58 &amp; ""</f>
        <v/>
      </c>
      <c r="AY58" s="168" t="str">
        <f>Exclosure.data.RAW!BI58 &amp; ""</f>
        <v/>
      </c>
      <c r="AZ58" s="168" t="str">
        <f>Exclosure.data.RAW!BJ58 &amp; ""</f>
        <v/>
      </c>
      <c r="BA58" s="54">
        <f>Exclosure.data.RAW!BK58</f>
        <v>1.56</v>
      </c>
      <c r="BB58" s="54">
        <f>Exclosure.data.RAW!BL58</f>
        <v>0.53</v>
      </c>
      <c r="BC58" s="54">
        <f>Exclosure.data.RAW!BM58</f>
        <v>1.99</v>
      </c>
      <c r="BD58" s="54">
        <f>Exclosure.data.RAW!BN58</f>
        <v>0.92</v>
      </c>
    </row>
    <row r="59" spans="1:56" x14ac:dyDescent="0.25">
      <c r="A59" s="12" t="str">
        <f>Exclosure.data.RAW!A59</f>
        <v>SE_1_EX2_H1</v>
      </c>
      <c r="B59" s="4" t="str">
        <f>Exclosure.data.RAW!B59</f>
        <v>SE_1_H1</v>
      </c>
      <c r="C59" s="4" t="str">
        <f>Exclosure.data.RAW!C59</f>
        <v>SE</v>
      </c>
      <c r="D59" s="4" t="str">
        <f>Exclosure.data.RAW!D59</f>
        <v>SE_1</v>
      </c>
      <c r="E59" s="4"/>
      <c r="F59" s="4" t="str">
        <f>Exclosure.data.RAW!F59</f>
        <v>Seronera</v>
      </c>
      <c r="G59" s="12" t="str">
        <f>Exclosure.data.RAW!G59</f>
        <v>SE</v>
      </c>
      <c r="H59" s="7" t="str">
        <f>Exclosure.data.RAW!H59</f>
        <v>W</v>
      </c>
      <c r="I59" s="22">
        <f>Exclosure.data.RAW!I59</f>
        <v>1</v>
      </c>
      <c r="J59" s="22"/>
      <c r="K59" s="12" t="str">
        <f>Exclosure.data.RAW!K59</f>
        <v>EX2</v>
      </c>
      <c r="L59" s="12" t="str">
        <f>Exclosure.data.RAW!L59</f>
        <v>H1</v>
      </c>
      <c r="M59" s="22">
        <f>Exclosure.data.RAW!M59</f>
        <v>1023</v>
      </c>
      <c r="N59" s="75">
        <f>Exclosure.data.RAW!N59</f>
        <v>-2.4377470369999998</v>
      </c>
      <c r="O59" s="75">
        <f>Exclosure.data.RAW!O59</f>
        <v>34.855161979999998</v>
      </c>
      <c r="P59" s="16">
        <f>Exclosure.data.RAW!P59</f>
        <v>42791</v>
      </c>
      <c r="Q59" s="16">
        <f>Exclosure.data.RAW!Q59</f>
        <v>42812</v>
      </c>
      <c r="R59" s="22" t="str">
        <f>Exclosure.data.RAW!R59 &amp; ""</f>
        <v>21</v>
      </c>
      <c r="S59" s="52" t="str">
        <f>Exclosure.data.RAW!S59 &amp; ""</f>
        <v>86.139725777</v>
      </c>
      <c r="T59" s="52" t="str">
        <f>Exclosure.data.RAW!T59 &amp; ""</f>
        <v>171.004304116</v>
      </c>
      <c r="U59" s="68" t="str">
        <f>Exclosure.data.RAW!U59</f>
        <v>Dig.mac</v>
      </c>
      <c r="V59" s="167" t="str">
        <f>Exclosure.data.RAW!V59 &amp; ""</f>
        <v/>
      </c>
      <c r="W59" s="167" t="str">
        <f>Exclosure.data.RAW!W59 &amp; ""</f>
        <v>1</v>
      </c>
      <c r="X59" s="167" t="str">
        <f>Exclosure.data.RAW!X59 &amp; ""</f>
        <v>2</v>
      </c>
      <c r="Y59" s="167" t="str">
        <f>Exclosure.data.RAW!Y59 &amp; ""</f>
        <v>45</v>
      </c>
      <c r="Z59" s="165" t="str">
        <f>Exclosure.data.RAW!AB59 &amp; ""</f>
        <v>3.9</v>
      </c>
      <c r="AA59" s="165" t="str">
        <f>Exclosure.data.RAW!AC59 &amp; ""</f>
        <v>8.3</v>
      </c>
      <c r="AB59" s="165" t="str">
        <f>Exclosure.data.RAW!AD59 &amp; ""</f>
        <v>3</v>
      </c>
      <c r="AC59" s="165" t="str">
        <f>Exclosure.data.RAW!AE59 &amp; ""</f>
        <v>60</v>
      </c>
      <c r="AD59" s="168" t="str">
        <f>Exclosure.data.RAW!AK59 &amp; ""</f>
        <v>3.18</v>
      </c>
      <c r="AE59" s="168" t="str">
        <f>Exclosure.data.RAW!AN59 &amp; ""</f>
        <v>47.03</v>
      </c>
      <c r="AF59" s="168">
        <f>Exclosure.data.RAW!BO59</f>
        <v>50.21</v>
      </c>
      <c r="AG59" s="168" t="str">
        <f>Exclosure.data.RAW!AQ59 &amp; ""</f>
        <v/>
      </c>
      <c r="AH59" s="122"/>
      <c r="AI59" s="168" t="str">
        <f>Exclosure.data.RAW!AS59 &amp; ""</f>
        <v/>
      </c>
      <c r="AJ59" s="168" t="str">
        <f>Exclosure.data.RAW!AT59 &amp; ""</f>
        <v/>
      </c>
      <c r="AK59" s="168" t="str">
        <f>Exclosure.data.RAW!AU59 &amp; ""</f>
        <v>1.44</v>
      </c>
      <c r="AL59" s="168" t="str">
        <f>Exclosure.data.RAW!AV59 &amp; ""</f>
        <v/>
      </c>
      <c r="AM59" s="168"/>
      <c r="AN59" s="168" t="str">
        <f>Exclosure.data.RAW!AX59 &amp; ""</f>
        <v/>
      </c>
      <c r="AO59" s="168" t="str">
        <f>Exclosure.data.RAW!AY59 &amp; ""</f>
        <v>0.41</v>
      </c>
      <c r="AP59" s="168" t="str">
        <f>Exclosure.data.RAW!AZ59 &amp; ""</f>
        <v>1.29</v>
      </c>
      <c r="AQ59" s="168" t="str">
        <f>Exclosure.data.RAW!BA59 &amp; ""</f>
        <v>1.69</v>
      </c>
      <c r="AR59" s="168"/>
      <c r="AS59" s="168" t="str">
        <f>Exclosure.data.RAW!BC59 &amp; ""</f>
        <v/>
      </c>
      <c r="AT59" s="168" t="str">
        <f>Exclosure.data.RAW!BD59 &amp; ""</f>
        <v/>
      </c>
      <c r="AU59" s="168" t="str">
        <f>Exclosure.data.RAW!BE59 &amp; ""</f>
        <v/>
      </c>
      <c r="AV59" s="168" t="str">
        <f>Exclosure.data.RAW!BF59 &amp; ""</f>
        <v>0.08</v>
      </c>
      <c r="AW59" s="168"/>
      <c r="AX59" s="168" t="str">
        <f>Exclosure.data.RAW!BH59 &amp; ""</f>
        <v/>
      </c>
      <c r="AY59" s="168" t="str">
        <f>Exclosure.data.RAW!BI59 &amp; ""</f>
        <v/>
      </c>
      <c r="AZ59" s="168" t="str">
        <f>Exclosure.data.RAW!BJ59 &amp; ""</f>
        <v/>
      </c>
      <c r="BA59" s="54">
        <f>Exclosure.data.RAW!BK59</f>
        <v>1.44</v>
      </c>
      <c r="BB59" s="54">
        <f>Exclosure.data.RAW!BL59</f>
        <v>0.41</v>
      </c>
      <c r="BC59" s="54">
        <f>Exclosure.data.RAW!BM59</f>
        <v>1.69</v>
      </c>
      <c r="BD59" s="54">
        <f>Exclosure.data.RAW!BN59</f>
        <v>0.08</v>
      </c>
    </row>
    <row r="60" spans="1:56" x14ac:dyDescent="0.25">
      <c r="A60" s="12" t="str">
        <f>Exclosure.data.RAW!A60</f>
        <v>SE_1_OP_H1</v>
      </c>
      <c r="B60" s="4" t="str">
        <f>Exclosure.data.RAW!B60</f>
        <v>SE_1_H1</v>
      </c>
      <c r="C60" s="4" t="str">
        <f>Exclosure.data.RAW!C60</f>
        <v>SE</v>
      </c>
      <c r="D60" s="4" t="str">
        <f>Exclosure.data.RAW!D60</f>
        <v>SE_1</v>
      </c>
      <c r="E60" s="4"/>
      <c r="F60" s="4" t="str">
        <f>Exclosure.data.RAW!F60</f>
        <v>Seronera</v>
      </c>
      <c r="G60" s="12" t="str">
        <f>Exclosure.data.RAW!G60</f>
        <v>SE</v>
      </c>
      <c r="H60" s="7" t="str">
        <f>Exclosure.data.RAW!H60</f>
        <v>W</v>
      </c>
      <c r="I60" s="22">
        <f>Exclosure.data.RAW!I60</f>
        <v>1</v>
      </c>
      <c r="J60" s="22"/>
      <c r="K60" s="12" t="str">
        <f>Exclosure.data.RAW!K60</f>
        <v>OP</v>
      </c>
      <c r="L60" s="12" t="str">
        <f>Exclosure.data.RAW!L60</f>
        <v>H1</v>
      </c>
      <c r="M60" s="22">
        <f>Exclosure.data.RAW!M60</f>
        <v>1023</v>
      </c>
      <c r="N60" s="75">
        <f>Exclosure.data.RAW!N60</f>
        <v>-2.4377470369999998</v>
      </c>
      <c r="O60" s="75">
        <f>Exclosure.data.RAW!O60</f>
        <v>34.855161979999998</v>
      </c>
      <c r="P60" s="16">
        <f>Exclosure.data.RAW!P60</f>
        <v>42791</v>
      </c>
      <c r="Q60" s="16">
        <f>Exclosure.data.RAW!Q60</f>
        <v>42812</v>
      </c>
      <c r="R60" s="22" t="str">
        <f>Exclosure.data.RAW!R60 &amp; ""</f>
        <v>21</v>
      </c>
      <c r="S60" s="52" t="str">
        <f>Exclosure.data.RAW!S60 &amp; ""</f>
        <v>86.139725777</v>
      </c>
      <c r="T60" s="52" t="str">
        <f>Exclosure.data.RAW!T60 &amp; ""</f>
        <v>257.144029893</v>
      </c>
      <c r="U60" s="68" t="str">
        <f>Exclosure.data.RAW!U60</f>
        <v>Dig.mac</v>
      </c>
      <c r="V60" s="167" t="str">
        <f>Exclosure.data.RAW!V60 &amp; ""</f>
        <v/>
      </c>
      <c r="W60" s="167" t="str">
        <f>Exclosure.data.RAW!W60 &amp; ""</f>
        <v>2.6</v>
      </c>
      <c r="X60" s="167" t="str">
        <f>Exclosure.data.RAW!X60 &amp; ""</f>
        <v>2</v>
      </c>
      <c r="Y60" s="167" t="str">
        <f>Exclosure.data.RAW!Y60 &amp; ""</f>
        <v>45</v>
      </c>
      <c r="Z60" s="165" t="str">
        <f>Exclosure.data.RAW!AB60 &amp; ""</f>
        <v>4.3</v>
      </c>
      <c r="AA60" s="165" t="str">
        <f>Exclosure.data.RAW!AC60 &amp; ""</f>
        <v>10.3</v>
      </c>
      <c r="AB60" s="165" t="str">
        <f>Exclosure.data.RAW!AD60 &amp; ""</f>
        <v>10</v>
      </c>
      <c r="AC60" s="165" t="str">
        <f>Exclosure.data.RAW!AE60 &amp; ""</f>
        <v>55</v>
      </c>
      <c r="AD60" s="168" t="str">
        <f>Exclosure.data.RAW!AK60 &amp; ""</f>
        <v>9.72</v>
      </c>
      <c r="AE60" s="168" t="str">
        <f>Exclosure.data.RAW!AN60 &amp; ""</f>
        <v>34.21</v>
      </c>
      <c r="AF60" s="168">
        <f>Exclosure.data.RAW!BO60</f>
        <v>43.93</v>
      </c>
      <c r="AG60" s="168" t="str">
        <f>Exclosure.data.RAW!AQ60 &amp; ""</f>
        <v/>
      </c>
      <c r="AH60" s="122"/>
      <c r="AI60" s="168" t="str">
        <f>Exclosure.data.RAW!AS60 &amp; ""</f>
        <v/>
      </c>
      <c r="AJ60" s="168" t="str">
        <f>Exclosure.data.RAW!AT60 &amp; ""</f>
        <v/>
      </c>
      <c r="AK60" s="168" t="str">
        <f>Exclosure.data.RAW!AU60 &amp; ""</f>
        <v>1.23</v>
      </c>
      <c r="AL60" s="168" t="str">
        <f>Exclosure.data.RAW!AV60 &amp; ""</f>
        <v/>
      </c>
      <c r="AM60" s="168"/>
      <c r="AN60" s="168" t="str">
        <f>Exclosure.data.RAW!AX60 &amp; ""</f>
        <v/>
      </c>
      <c r="AO60" s="168" t="str">
        <f>Exclosure.data.RAW!AY60 &amp; ""</f>
        <v>0.33</v>
      </c>
      <c r="AP60" s="168" t="str">
        <f>Exclosure.data.RAW!AZ60 &amp; ""</f>
        <v>1.13</v>
      </c>
      <c r="AQ60" s="168" t="str">
        <f>Exclosure.data.RAW!BA60 &amp; ""</f>
        <v>1.96</v>
      </c>
      <c r="AR60" s="168"/>
      <c r="AS60" s="168" t="str">
        <f>Exclosure.data.RAW!BC60 &amp; ""</f>
        <v/>
      </c>
      <c r="AT60" s="168" t="str">
        <f>Exclosure.data.RAW!BD60 &amp; ""</f>
        <v/>
      </c>
      <c r="AU60" s="168" t="str">
        <f>Exclosure.data.RAW!BE60 &amp; ""</f>
        <v/>
      </c>
      <c r="AV60" s="168" t="str">
        <f>Exclosure.data.RAW!BF60 &amp; ""</f>
        <v>0.12</v>
      </c>
      <c r="AW60" s="168"/>
      <c r="AX60" s="168" t="str">
        <f>Exclosure.data.RAW!BH60 &amp; ""</f>
        <v/>
      </c>
      <c r="AY60" s="168" t="str">
        <f>Exclosure.data.RAW!BI60 &amp; ""</f>
        <v/>
      </c>
      <c r="AZ60" s="168" t="str">
        <f>Exclosure.data.RAW!BJ60 &amp; ""</f>
        <v/>
      </c>
      <c r="BA60" s="54">
        <f>Exclosure.data.RAW!BK60</f>
        <v>1.23</v>
      </c>
      <c r="BB60" s="54">
        <f>Exclosure.data.RAW!BL60</f>
        <v>0.33</v>
      </c>
      <c r="BC60" s="54">
        <f>Exclosure.data.RAW!BM60</f>
        <v>1.96</v>
      </c>
      <c r="BD60" s="54">
        <f>Exclosure.data.RAW!BN60</f>
        <v>0.12</v>
      </c>
    </row>
    <row r="61" spans="1:56" x14ac:dyDescent="0.25">
      <c r="A61" s="12" t="str">
        <f>Exclosure.data.RAW!A61</f>
        <v>SE_2_EX_H1</v>
      </c>
      <c r="B61" s="4" t="str">
        <f>Exclosure.data.RAW!B61</f>
        <v>SE_2_H1</v>
      </c>
      <c r="C61" s="4" t="str">
        <f>Exclosure.data.RAW!C61</f>
        <v>SE</v>
      </c>
      <c r="D61" s="4" t="str">
        <f>Exclosure.data.RAW!D61</f>
        <v>SE_2</v>
      </c>
      <c r="E61" s="4"/>
      <c r="F61" s="4" t="str">
        <f>Exclosure.data.RAW!F61</f>
        <v>Seronera</v>
      </c>
      <c r="G61" s="12" t="str">
        <f>Exclosure.data.RAW!G61</f>
        <v>SE</v>
      </c>
      <c r="H61" s="7" t="str">
        <f>Exclosure.data.RAW!H61</f>
        <v>W</v>
      </c>
      <c r="I61" s="22">
        <f>Exclosure.data.RAW!I61</f>
        <v>2</v>
      </c>
      <c r="J61" s="22"/>
      <c r="K61" s="12" t="str">
        <f>Exclosure.data.RAW!K61</f>
        <v>EX</v>
      </c>
      <c r="L61" s="12" t="str">
        <f>Exclosure.data.RAW!L61</f>
        <v>H1</v>
      </c>
      <c r="M61" s="22">
        <f>Exclosure.data.RAW!M61</f>
        <v>1025</v>
      </c>
      <c r="N61" s="75">
        <f>Exclosure.data.RAW!N61</f>
        <v>-2.43776598</v>
      </c>
      <c r="O61" s="75">
        <f>Exclosure.data.RAW!O61</f>
        <v>34.855393991</v>
      </c>
      <c r="P61" s="16">
        <f>Exclosure.data.RAW!P61</f>
        <v>42792</v>
      </c>
      <c r="Q61" s="16">
        <f>Exclosure.data.RAW!Q61</f>
        <v>42812</v>
      </c>
      <c r="R61" s="22" t="str">
        <f>Exclosure.data.RAW!R61 &amp; ""</f>
        <v>20</v>
      </c>
      <c r="S61" s="52" t="str">
        <f>Exclosure.data.RAW!S61 &amp; ""</f>
        <v>84.864578339</v>
      </c>
      <c r="T61" s="52" t="str">
        <f>Exclosure.data.RAW!T61 &amp; ""</f>
        <v>84.864578339</v>
      </c>
      <c r="U61" s="68" t="str">
        <f>Exclosure.data.RAW!U61</f>
        <v>Dig.mac</v>
      </c>
      <c r="V61" s="167" t="str">
        <f>Exclosure.data.RAW!V61 &amp; ""</f>
        <v/>
      </c>
      <c r="W61" s="167" t="str">
        <f>Exclosure.data.RAW!W61 &amp; ""</f>
        <v>1.8</v>
      </c>
      <c r="X61" s="167" t="str">
        <f>Exclosure.data.RAW!X61 &amp; ""</f>
        <v>3</v>
      </c>
      <c r="Y61" s="167" t="str">
        <f>Exclosure.data.RAW!Y61 &amp; ""</f>
        <v>35</v>
      </c>
      <c r="Z61" s="165" t="str">
        <f>Exclosure.data.RAW!AB61 &amp; ""</f>
        <v>3.9</v>
      </c>
      <c r="AA61" s="165" t="str">
        <f>Exclosure.data.RAW!AC61 &amp; ""</f>
        <v>7.4</v>
      </c>
      <c r="AB61" s="165" t="str">
        <f>Exclosure.data.RAW!AD61 &amp; ""</f>
        <v>5</v>
      </c>
      <c r="AC61" s="165" t="str">
        <f>Exclosure.data.RAW!AE61 &amp; ""</f>
        <v>70</v>
      </c>
      <c r="AD61" s="168" t="str">
        <f>Exclosure.data.RAW!AK61 &amp; ""</f>
        <v>4.68</v>
      </c>
      <c r="AE61" s="168" t="str">
        <f>Exclosure.data.RAW!AN61 &amp; ""</f>
        <v>36.83</v>
      </c>
      <c r="AF61" s="168">
        <f>Exclosure.data.RAW!BO61</f>
        <v>41.51</v>
      </c>
      <c r="AG61" s="168" t="str">
        <f>Exclosure.data.RAW!AQ61 &amp; ""</f>
        <v/>
      </c>
      <c r="AH61" s="122"/>
      <c r="AI61" s="168" t="str">
        <f>Exclosure.data.RAW!AS61 &amp; ""</f>
        <v/>
      </c>
      <c r="AJ61" s="168" t="str">
        <f>Exclosure.data.RAW!AT61 &amp; ""</f>
        <v/>
      </c>
      <c r="AK61" s="168" t="str">
        <f>Exclosure.data.RAW!AU61 &amp; ""</f>
        <v>1.7</v>
      </c>
      <c r="AL61" s="168" t="str">
        <f>Exclosure.data.RAW!AV61 &amp; ""</f>
        <v/>
      </c>
      <c r="AM61" s="168"/>
      <c r="AN61" s="168" t="str">
        <f>Exclosure.data.RAW!AX61 &amp; ""</f>
        <v/>
      </c>
      <c r="AO61" s="168" t="str">
        <f>Exclosure.data.RAW!AY61 &amp; ""</f>
        <v>0.5</v>
      </c>
      <c r="AP61" s="168" t="str">
        <f>Exclosure.data.RAW!AZ61 &amp; ""</f>
        <v>0.93</v>
      </c>
      <c r="AQ61" s="168" t="str">
        <f>Exclosure.data.RAW!BA61 &amp; ""</f>
        <v>1.93</v>
      </c>
      <c r="AR61" s="168"/>
      <c r="AS61" s="168" t="str">
        <f>Exclosure.data.RAW!BC61 &amp; ""</f>
        <v/>
      </c>
      <c r="AT61" s="168" t="str">
        <f>Exclosure.data.RAW!BD61 &amp; ""</f>
        <v/>
      </c>
      <c r="AU61" s="168" t="str">
        <f>Exclosure.data.RAW!BE61 &amp; ""</f>
        <v/>
      </c>
      <c r="AV61" s="168" t="str">
        <f>Exclosure.data.RAW!BF61 &amp; ""</f>
        <v>0.13</v>
      </c>
      <c r="AW61" s="168"/>
      <c r="AX61" s="168" t="str">
        <f>Exclosure.data.RAW!BH61 &amp; ""</f>
        <v/>
      </c>
      <c r="AY61" s="168" t="str">
        <f>Exclosure.data.RAW!BI61 &amp; ""</f>
        <v/>
      </c>
      <c r="AZ61" s="168" t="str">
        <f>Exclosure.data.RAW!BJ61 &amp; ""</f>
        <v/>
      </c>
      <c r="BA61" s="54">
        <f>Exclosure.data.RAW!BK61</f>
        <v>1.7</v>
      </c>
      <c r="BB61" s="54">
        <f>Exclosure.data.RAW!BL61</f>
        <v>0.5</v>
      </c>
      <c r="BC61" s="54">
        <f>Exclosure.data.RAW!BM61</f>
        <v>1.93</v>
      </c>
      <c r="BD61" s="54">
        <f>Exclosure.data.RAW!BN61</f>
        <v>0.13</v>
      </c>
    </row>
    <row r="62" spans="1:56" x14ac:dyDescent="0.25">
      <c r="A62" s="12" t="str">
        <f>Exclosure.data.RAW!A62</f>
        <v>SE_2_EX2_H1</v>
      </c>
      <c r="B62" s="4" t="str">
        <f>Exclosure.data.RAW!B62</f>
        <v>SE_2_H1</v>
      </c>
      <c r="C62" s="4" t="str">
        <f>Exclosure.data.RAW!C62</f>
        <v>SE</v>
      </c>
      <c r="D62" s="4" t="str">
        <f>Exclosure.data.RAW!D62</f>
        <v>SE_2</v>
      </c>
      <c r="E62" s="4"/>
      <c r="F62" s="4" t="str">
        <f>Exclosure.data.RAW!F62</f>
        <v>Seronera</v>
      </c>
      <c r="G62" s="12" t="str">
        <f>Exclosure.data.RAW!G62</f>
        <v>SE</v>
      </c>
      <c r="H62" s="7" t="str">
        <f>Exclosure.data.RAW!H62</f>
        <v>W</v>
      </c>
      <c r="I62" s="22">
        <f>Exclosure.data.RAW!I62</f>
        <v>2</v>
      </c>
      <c r="J62" s="22"/>
      <c r="K62" s="12" t="str">
        <f>Exclosure.data.RAW!K62</f>
        <v>EX2</v>
      </c>
      <c r="L62" s="12" t="str">
        <f>Exclosure.data.RAW!L62</f>
        <v>H1</v>
      </c>
      <c r="M62" s="22">
        <f>Exclosure.data.RAW!M62</f>
        <v>1025</v>
      </c>
      <c r="N62" s="75">
        <f>Exclosure.data.RAW!N62</f>
        <v>-2.43776598</v>
      </c>
      <c r="O62" s="75">
        <f>Exclosure.data.RAW!O62</f>
        <v>34.855393991</v>
      </c>
      <c r="P62" s="16">
        <f>Exclosure.data.RAW!P62</f>
        <v>42791</v>
      </c>
      <c r="Q62" s="16">
        <f>Exclosure.data.RAW!Q62</f>
        <v>42812</v>
      </c>
      <c r="R62" s="22" t="str">
        <f>Exclosure.data.RAW!R62 &amp; ""</f>
        <v>21</v>
      </c>
      <c r="S62" s="52" t="str">
        <f>Exclosure.data.RAW!S62 &amp; ""</f>
        <v>86.139725777</v>
      </c>
      <c r="T62" s="52" t="str">
        <f>Exclosure.data.RAW!T62 &amp; ""</f>
        <v>171.004304116</v>
      </c>
      <c r="U62" s="68" t="str">
        <f>Exclosure.data.RAW!U62</f>
        <v>Dig.mac</v>
      </c>
      <c r="V62" s="167" t="str">
        <f>Exclosure.data.RAW!V62 &amp; ""</f>
        <v/>
      </c>
      <c r="W62" s="167" t="str">
        <f>Exclosure.data.RAW!W62 &amp; ""</f>
        <v>2.1</v>
      </c>
      <c r="X62" s="167" t="str">
        <f>Exclosure.data.RAW!X62 &amp; ""</f>
        <v>12</v>
      </c>
      <c r="Y62" s="167" t="str">
        <f>Exclosure.data.RAW!Y62 &amp; ""</f>
        <v>30</v>
      </c>
      <c r="Z62" s="165" t="str">
        <f>Exclosure.data.RAW!AB62 &amp; ""</f>
        <v>3.4</v>
      </c>
      <c r="AA62" s="165" t="str">
        <f>Exclosure.data.RAW!AC62 &amp; ""</f>
        <v>5.4</v>
      </c>
      <c r="AB62" s="165" t="str">
        <f>Exclosure.data.RAW!AD62 &amp; ""</f>
        <v>18</v>
      </c>
      <c r="AC62" s="165" t="str">
        <f>Exclosure.data.RAW!AE62 &amp; ""</f>
        <v>45</v>
      </c>
      <c r="AD62" s="168" t="str">
        <f>Exclosure.data.RAW!AK62 &amp; ""</f>
        <v>7.25</v>
      </c>
      <c r="AE62" s="168" t="str">
        <f>Exclosure.data.RAW!AN62 &amp; ""</f>
        <v>16.19</v>
      </c>
      <c r="AF62" s="168">
        <f>Exclosure.data.RAW!BO62</f>
        <v>23.44</v>
      </c>
      <c r="AG62" s="168" t="str">
        <f>Exclosure.data.RAW!AQ62 &amp; ""</f>
        <v/>
      </c>
      <c r="AH62" s="122"/>
      <c r="AI62" s="168" t="str">
        <f>Exclosure.data.RAW!AS62 &amp; ""</f>
        <v/>
      </c>
      <c r="AJ62" s="168" t="str">
        <f>Exclosure.data.RAW!AT62 &amp; ""</f>
        <v/>
      </c>
      <c r="AK62" s="168" t="str">
        <f>Exclosure.data.RAW!AU62 &amp; ""</f>
        <v>1.74</v>
      </c>
      <c r="AL62" s="168" t="str">
        <f>Exclosure.data.RAW!AV62 &amp; ""</f>
        <v/>
      </c>
      <c r="AM62" s="168"/>
      <c r="AN62" s="168" t="str">
        <f>Exclosure.data.RAW!AX62 &amp; ""</f>
        <v/>
      </c>
      <c r="AO62" s="168" t="str">
        <f>Exclosure.data.RAW!AY62 &amp; ""</f>
        <v>0.51</v>
      </c>
      <c r="AP62" s="168" t="str">
        <f>Exclosure.data.RAW!AZ62 &amp; ""</f>
        <v>1.15</v>
      </c>
      <c r="AQ62" s="168" t="str">
        <f>Exclosure.data.RAW!BA62 &amp; ""</f>
        <v>1.82</v>
      </c>
      <c r="AR62" s="168"/>
      <c r="AS62" s="168" t="str">
        <f>Exclosure.data.RAW!BC62 &amp; ""</f>
        <v/>
      </c>
      <c r="AT62" s="168" t="str">
        <f>Exclosure.data.RAW!BD62 &amp; ""</f>
        <v/>
      </c>
      <c r="AU62" s="168" t="str">
        <f>Exclosure.data.RAW!BE62 &amp; ""</f>
        <v/>
      </c>
      <c r="AV62" s="168" t="str">
        <f>Exclosure.data.RAW!BF62 &amp; ""</f>
        <v>0.21</v>
      </c>
      <c r="AW62" s="168"/>
      <c r="AX62" s="168" t="str">
        <f>Exclosure.data.RAW!BH62 &amp; ""</f>
        <v/>
      </c>
      <c r="AY62" s="168" t="str">
        <f>Exclosure.data.RAW!BI62 &amp; ""</f>
        <v/>
      </c>
      <c r="AZ62" s="168" t="str">
        <f>Exclosure.data.RAW!BJ62 &amp; ""</f>
        <v/>
      </c>
      <c r="BA62" s="54">
        <f>Exclosure.data.RAW!BK62</f>
        <v>1.74</v>
      </c>
      <c r="BB62" s="54">
        <f>Exclosure.data.RAW!BL62</f>
        <v>0.51</v>
      </c>
      <c r="BC62" s="54">
        <f>Exclosure.data.RAW!BM62</f>
        <v>1.82</v>
      </c>
      <c r="BD62" s="54">
        <f>Exclosure.data.RAW!BN62</f>
        <v>0.21</v>
      </c>
    </row>
    <row r="63" spans="1:56" x14ac:dyDescent="0.25">
      <c r="A63" s="12" t="str">
        <f>Exclosure.data.RAW!A63</f>
        <v>SE_2_OP_H1</v>
      </c>
      <c r="B63" s="4" t="str">
        <f>Exclosure.data.RAW!B63</f>
        <v>SE_2_H1</v>
      </c>
      <c r="C63" s="4" t="str">
        <f>Exclosure.data.RAW!C63</f>
        <v>SE</v>
      </c>
      <c r="D63" s="4" t="str">
        <f>Exclosure.data.RAW!D63</f>
        <v>SE_2</v>
      </c>
      <c r="E63" s="4"/>
      <c r="F63" s="4" t="str">
        <f>Exclosure.data.RAW!F63</f>
        <v>Seronera</v>
      </c>
      <c r="G63" s="12" t="str">
        <f>Exclosure.data.RAW!G63</f>
        <v>SE</v>
      </c>
      <c r="H63" s="7" t="str">
        <f>Exclosure.data.RAW!H63</f>
        <v>W</v>
      </c>
      <c r="I63" s="22">
        <f>Exclosure.data.RAW!I63</f>
        <v>2</v>
      </c>
      <c r="J63" s="22"/>
      <c r="K63" s="12" t="str">
        <f>Exclosure.data.RAW!K63</f>
        <v>OP</v>
      </c>
      <c r="L63" s="12" t="str">
        <f>Exclosure.data.RAW!L63</f>
        <v>H1</v>
      </c>
      <c r="M63" s="22">
        <f>Exclosure.data.RAW!M63</f>
        <v>1025</v>
      </c>
      <c r="N63" s="75">
        <f>Exclosure.data.RAW!N63</f>
        <v>-2.43776598</v>
      </c>
      <c r="O63" s="75">
        <f>Exclosure.data.RAW!O63</f>
        <v>34.855393991</v>
      </c>
      <c r="P63" s="16">
        <f>Exclosure.data.RAW!P63</f>
        <v>42791</v>
      </c>
      <c r="Q63" s="16">
        <f>Exclosure.data.RAW!Q63</f>
        <v>42812</v>
      </c>
      <c r="R63" s="22" t="str">
        <f>Exclosure.data.RAW!R63 &amp; ""</f>
        <v>21</v>
      </c>
      <c r="S63" s="52" t="str">
        <f>Exclosure.data.RAW!S63 &amp; ""</f>
        <v>86.139725777</v>
      </c>
      <c r="T63" s="52" t="str">
        <f>Exclosure.data.RAW!T63 &amp; ""</f>
        <v>257.144029893</v>
      </c>
      <c r="U63" s="68" t="str">
        <f>Exclosure.data.RAW!U63</f>
        <v>Dig.mac</v>
      </c>
      <c r="V63" s="167" t="str">
        <f>Exclosure.data.RAW!V63 &amp; ""</f>
        <v/>
      </c>
      <c r="W63" s="167" t="str">
        <f>Exclosure.data.RAW!W63 &amp; ""</f>
        <v>3.3</v>
      </c>
      <c r="X63" s="167" t="str">
        <f>Exclosure.data.RAW!X63 &amp; ""</f>
        <v>8</v>
      </c>
      <c r="Y63" s="167" t="str">
        <f>Exclosure.data.RAW!Y63 &amp; ""</f>
        <v>35</v>
      </c>
      <c r="Z63" s="165" t="str">
        <f>Exclosure.data.RAW!AB63 &amp; ""</f>
        <v>3.4</v>
      </c>
      <c r="AA63" s="165" t="str">
        <f>Exclosure.data.RAW!AC63 &amp; ""</f>
        <v>4.4</v>
      </c>
      <c r="AB63" s="165" t="str">
        <f>Exclosure.data.RAW!AD63 &amp; ""</f>
        <v>10</v>
      </c>
      <c r="AC63" s="165" t="str">
        <f>Exclosure.data.RAW!AE63 &amp; ""</f>
        <v>40</v>
      </c>
      <c r="AD63" s="168" t="str">
        <f>Exclosure.data.RAW!AK63 &amp; ""</f>
        <v>7.5</v>
      </c>
      <c r="AE63" s="168" t="str">
        <f>Exclosure.data.RAW!AN63 &amp; ""</f>
        <v>26.02</v>
      </c>
      <c r="AF63" s="168">
        <f>Exclosure.data.RAW!BO63</f>
        <v>33.519999999999996</v>
      </c>
      <c r="AG63" s="168" t="str">
        <f>Exclosure.data.RAW!AQ63 &amp; ""</f>
        <v>1.72</v>
      </c>
      <c r="AH63" s="122"/>
      <c r="AI63" s="168" t="str">
        <f>Exclosure.data.RAW!AS63 &amp; ""</f>
        <v/>
      </c>
      <c r="AJ63" s="168" t="str">
        <f>Exclosure.data.RAW!AT63 &amp; ""</f>
        <v/>
      </c>
      <c r="AK63" s="168" t="str">
        <f>Exclosure.data.RAW!AU63 &amp; ""</f>
        <v/>
      </c>
      <c r="AL63" s="168" t="str">
        <f>Exclosure.data.RAW!AV63 &amp; ""</f>
        <v>0.13</v>
      </c>
      <c r="AM63" s="168"/>
      <c r="AN63" s="168" t="str">
        <f>Exclosure.data.RAW!AX63 &amp; ""</f>
        <v/>
      </c>
      <c r="AO63" s="168" t="str">
        <f>Exclosure.data.RAW!AY63 &amp; ""</f>
        <v/>
      </c>
      <c r="AP63" s="168" t="str">
        <f>Exclosure.data.RAW!AZ63 &amp; ""</f>
        <v>1.09</v>
      </c>
      <c r="AQ63" s="168" t="str">
        <f>Exclosure.data.RAW!BA63 &amp; ""</f>
        <v>1.96</v>
      </c>
      <c r="AR63" s="168"/>
      <c r="AS63" s="168" t="str">
        <f>Exclosure.data.RAW!BC63 &amp; ""</f>
        <v/>
      </c>
      <c r="AT63" s="168" t="str">
        <f>Exclosure.data.RAW!BD63 &amp; ""</f>
        <v/>
      </c>
      <c r="AU63" s="168" t="str">
        <f>Exclosure.data.RAW!BE63 &amp; ""</f>
        <v/>
      </c>
      <c r="AV63" s="168" t="str">
        <f>Exclosure.data.RAW!BF63 &amp; ""</f>
        <v>0.27</v>
      </c>
      <c r="AW63" s="168"/>
      <c r="AX63" s="168" t="str">
        <f>Exclosure.data.RAW!BH63 &amp; ""</f>
        <v/>
      </c>
      <c r="AY63" s="168" t="str">
        <f>Exclosure.data.RAW!BI63 &amp; ""</f>
        <v/>
      </c>
      <c r="AZ63" s="168" t="str">
        <f>Exclosure.data.RAW!BJ63 &amp; ""</f>
        <v/>
      </c>
      <c r="BA63" s="54">
        <f>Exclosure.data.RAW!BK63</f>
        <v>1.72</v>
      </c>
      <c r="BB63" s="54">
        <f>Exclosure.data.RAW!BL63</f>
        <v>1.0900000000000001</v>
      </c>
      <c r="BC63" s="54">
        <f>Exclosure.data.RAW!BM63</f>
        <v>1.96</v>
      </c>
      <c r="BD63" s="54">
        <f>Exclosure.data.RAW!BN63</f>
        <v>0.27</v>
      </c>
    </row>
    <row r="64" spans="1:56" x14ac:dyDescent="0.25">
      <c r="A64" s="12" t="str">
        <f>Exclosure.data.RAW!A64</f>
        <v>SE_3_EX_H1</v>
      </c>
      <c r="B64" s="4" t="str">
        <f>Exclosure.data.RAW!B64</f>
        <v>SE_3_H1</v>
      </c>
      <c r="C64" s="4" t="str">
        <f>Exclosure.data.RAW!C64</f>
        <v>SE</v>
      </c>
      <c r="D64" s="4" t="str">
        <f>Exclosure.data.RAW!D64</f>
        <v>SE_3</v>
      </c>
      <c r="E64" s="4"/>
      <c r="F64" s="4" t="str">
        <f>Exclosure.data.RAW!F64</f>
        <v>Seronera</v>
      </c>
      <c r="G64" s="12" t="str">
        <f>Exclosure.data.RAW!G64</f>
        <v>SE</v>
      </c>
      <c r="H64" s="7" t="str">
        <f>Exclosure.data.RAW!H64</f>
        <v>W</v>
      </c>
      <c r="I64" s="22">
        <f>Exclosure.data.RAW!I64</f>
        <v>3</v>
      </c>
      <c r="J64" s="22"/>
      <c r="K64" s="12" t="str">
        <f>Exclosure.data.RAW!K64</f>
        <v>EX</v>
      </c>
      <c r="L64" s="12" t="str">
        <f>Exclosure.data.RAW!L64</f>
        <v>H1</v>
      </c>
      <c r="M64" s="22">
        <f>Exclosure.data.RAW!M64</f>
        <v>1027</v>
      </c>
      <c r="N64" s="75">
        <f>Exclosure.data.RAW!N64</f>
        <v>-2.4379910339999999</v>
      </c>
      <c r="O64" s="75">
        <f>Exclosure.data.RAW!O64</f>
        <v>34.855417963000001</v>
      </c>
      <c r="P64" s="16">
        <f>Exclosure.data.RAW!P64</f>
        <v>42792</v>
      </c>
      <c r="Q64" s="16">
        <f>Exclosure.data.RAW!Q64</f>
        <v>42812</v>
      </c>
      <c r="R64" s="22" t="str">
        <f>Exclosure.data.RAW!R64 &amp; ""</f>
        <v>20</v>
      </c>
      <c r="S64" s="52" t="str">
        <f>Exclosure.data.RAW!S64 &amp; ""</f>
        <v>84.864578339</v>
      </c>
      <c r="T64" s="52" t="str">
        <f>Exclosure.data.RAW!T64 &amp; ""</f>
        <v>84.864578339</v>
      </c>
      <c r="U64" s="68" t="str">
        <f>Exclosure.data.RAW!U64</f>
        <v>Dig.mac</v>
      </c>
      <c r="V64" s="167" t="str">
        <f>Exclosure.data.RAW!V64 &amp; ""</f>
        <v/>
      </c>
      <c r="W64" s="167" t="str">
        <f>Exclosure.data.RAW!W64 &amp; ""</f>
        <v>2.4</v>
      </c>
      <c r="X64" s="167" t="str">
        <f>Exclosure.data.RAW!X64 &amp; ""</f>
        <v>5</v>
      </c>
      <c r="Y64" s="167" t="str">
        <f>Exclosure.data.RAW!Y64 &amp; ""</f>
        <v>50</v>
      </c>
      <c r="Z64" s="165" t="str">
        <f>Exclosure.data.RAW!AB64 &amp; ""</f>
        <v>5</v>
      </c>
      <c r="AA64" s="165" t="str">
        <f>Exclosure.data.RAW!AC64 &amp; ""</f>
        <v>8.3</v>
      </c>
      <c r="AB64" s="165" t="str">
        <f>Exclosure.data.RAW!AD64 &amp; ""</f>
        <v>7</v>
      </c>
      <c r="AC64" s="165" t="str">
        <f>Exclosure.data.RAW!AE64 &amp; ""</f>
        <v>70</v>
      </c>
      <c r="AD64" s="168" t="str">
        <f>Exclosure.data.RAW!AK64 &amp; ""</f>
        <v>16.94</v>
      </c>
      <c r="AE64" s="168" t="str">
        <f>Exclosure.data.RAW!AN64 &amp; ""</f>
        <v>46.21</v>
      </c>
      <c r="AF64" s="168">
        <f>Exclosure.data.RAW!BO64</f>
        <v>63.150000000000006</v>
      </c>
      <c r="AG64" s="168" t="str">
        <f>Exclosure.data.RAW!AQ64 &amp; ""</f>
        <v>1.65</v>
      </c>
      <c r="AH64" s="122"/>
      <c r="AI64" s="168" t="str">
        <f>Exclosure.data.RAW!AS64 &amp; ""</f>
        <v/>
      </c>
      <c r="AJ64" s="168" t="str">
        <f>Exclosure.data.RAW!AT64 &amp; ""</f>
        <v/>
      </c>
      <c r="AK64" s="168" t="str">
        <f>Exclosure.data.RAW!AU64 &amp; ""</f>
        <v/>
      </c>
      <c r="AL64" s="168" t="str">
        <f>Exclosure.data.RAW!AV64 &amp; ""</f>
        <v>0.22</v>
      </c>
      <c r="AM64" s="168"/>
      <c r="AN64" s="168" t="str">
        <f>Exclosure.data.RAW!AX64 &amp; ""</f>
        <v/>
      </c>
      <c r="AO64" s="168" t="str">
        <f>Exclosure.data.RAW!AY64 &amp; ""</f>
        <v/>
      </c>
      <c r="AP64" s="168" t="str">
        <f>Exclosure.data.RAW!AZ64 &amp; ""</f>
        <v>1.56</v>
      </c>
      <c r="AQ64" s="168" t="str">
        <f>Exclosure.data.RAW!BA64 &amp; ""</f>
        <v>0.4</v>
      </c>
      <c r="AR64" s="168"/>
      <c r="AS64" s="168" t="str">
        <f>Exclosure.data.RAW!BC64 &amp; ""</f>
        <v/>
      </c>
      <c r="AT64" s="168" t="str">
        <f>Exclosure.data.RAW!BD64 &amp; ""</f>
        <v/>
      </c>
      <c r="AU64" s="168" t="str">
        <f>Exclosure.data.RAW!BE64 &amp; ""</f>
        <v/>
      </c>
      <c r="AV64" s="168" t="str">
        <f>Exclosure.data.RAW!BF64 &amp; ""</f>
        <v>0.19</v>
      </c>
      <c r="AW64" s="168"/>
      <c r="AX64" s="168" t="str">
        <f>Exclosure.data.RAW!BH64 &amp; ""</f>
        <v/>
      </c>
      <c r="AY64" s="168" t="str">
        <f>Exclosure.data.RAW!BI64 &amp; ""</f>
        <v/>
      </c>
      <c r="AZ64" s="168" t="str">
        <f>Exclosure.data.RAW!BJ64 &amp; ""</f>
        <v/>
      </c>
      <c r="BA64" s="54">
        <f>Exclosure.data.RAW!BK64</f>
        <v>1.65</v>
      </c>
      <c r="BB64" s="54">
        <f>Exclosure.data.RAW!BL64</f>
        <v>1.56</v>
      </c>
      <c r="BC64" s="54">
        <f>Exclosure.data.RAW!BM64</f>
        <v>0.4</v>
      </c>
      <c r="BD64" s="54">
        <f>Exclosure.data.RAW!BN64</f>
        <v>0.19</v>
      </c>
    </row>
    <row r="65" spans="1:56" x14ac:dyDescent="0.25">
      <c r="A65" s="12" t="str">
        <f>Exclosure.data.RAW!A65</f>
        <v>SE_3_EX2_H1</v>
      </c>
      <c r="B65" s="4" t="str">
        <f>Exclosure.data.RAW!B65</f>
        <v>SE_3_H1</v>
      </c>
      <c r="C65" s="4" t="str">
        <f>Exclosure.data.RAW!C65</f>
        <v>SE</v>
      </c>
      <c r="D65" s="4" t="str">
        <f>Exclosure.data.RAW!D65</f>
        <v>SE_3</v>
      </c>
      <c r="E65" s="4"/>
      <c r="F65" s="4" t="str">
        <f>Exclosure.data.RAW!F65</f>
        <v>Seronera</v>
      </c>
      <c r="G65" s="12" t="str">
        <f>Exclosure.data.RAW!G65</f>
        <v>SE</v>
      </c>
      <c r="H65" s="7" t="str">
        <f>Exclosure.data.RAW!H65</f>
        <v>W</v>
      </c>
      <c r="I65" s="22">
        <f>Exclosure.data.RAW!I65</f>
        <v>3</v>
      </c>
      <c r="J65" s="22"/>
      <c r="K65" s="12" t="str">
        <f>Exclosure.data.RAW!K65</f>
        <v>EX2</v>
      </c>
      <c r="L65" s="12" t="str">
        <f>Exclosure.data.RAW!L65</f>
        <v>H1</v>
      </c>
      <c r="M65" s="22">
        <f>Exclosure.data.RAW!M65</f>
        <v>1027</v>
      </c>
      <c r="N65" s="75">
        <f>Exclosure.data.RAW!N65</f>
        <v>-2.4379910339999999</v>
      </c>
      <c r="O65" s="75">
        <f>Exclosure.data.RAW!O65</f>
        <v>34.855417963000001</v>
      </c>
      <c r="P65" s="16">
        <f>Exclosure.data.RAW!P65</f>
        <v>42791</v>
      </c>
      <c r="Q65" s="16">
        <f>Exclosure.data.RAW!Q65</f>
        <v>42812</v>
      </c>
      <c r="R65" s="22" t="str">
        <f>Exclosure.data.RAW!R65 &amp; ""</f>
        <v>21</v>
      </c>
      <c r="S65" s="52" t="str">
        <f>Exclosure.data.RAW!S65 &amp; ""</f>
        <v>86.139725777</v>
      </c>
      <c r="T65" s="52" t="str">
        <f>Exclosure.data.RAW!T65 &amp; ""</f>
        <v>171.004304116</v>
      </c>
      <c r="U65" s="68" t="str">
        <f>Exclosure.data.RAW!U65</f>
        <v>Dig.mac</v>
      </c>
      <c r="V65" s="167" t="str">
        <f>Exclosure.data.RAW!V65 &amp; ""</f>
        <v/>
      </c>
      <c r="W65" s="167" t="str">
        <f>Exclosure.data.RAW!W65 &amp; ""</f>
        <v>1.4</v>
      </c>
      <c r="X65" s="167" t="str">
        <f>Exclosure.data.RAW!X65 &amp; ""</f>
        <v>5</v>
      </c>
      <c r="Y65" s="167" t="str">
        <f>Exclosure.data.RAW!Y65 &amp; ""</f>
        <v>45</v>
      </c>
      <c r="Z65" s="165" t="str">
        <f>Exclosure.data.RAW!AB65 &amp; ""</f>
        <v>5</v>
      </c>
      <c r="AA65" s="165" t="str">
        <f>Exclosure.data.RAW!AC65 &amp; ""</f>
        <v>3.3</v>
      </c>
      <c r="AB65" s="165" t="str">
        <f>Exclosure.data.RAW!AD65 &amp; ""</f>
        <v>15</v>
      </c>
      <c r="AC65" s="165" t="str">
        <f>Exclosure.data.RAW!AE65 &amp; ""</f>
        <v>65</v>
      </c>
      <c r="AD65" s="168" t="str">
        <f>Exclosure.data.RAW!AK65 &amp; ""</f>
        <v>9.12</v>
      </c>
      <c r="AE65" s="168" t="str">
        <f>Exclosure.data.RAW!AN65 &amp; ""</f>
        <v>30.96</v>
      </c>
      <c r="AF65" s="168">
        <f>Exclosure.data.RAW!BO65</f>
        <v>40.08</v>
      </c>
      <c r="AG65" s="168" t="str">
        <f>Exclosure.data.RAW!AQ65 &amp; ""</f>
        <v>1.36</v>
      </c>
      <c r="AH65" s="122"/>
      <c r="AI65" s="168" t="str">
        <f>Exclosure.data.RAW!AS65 &amp; ""</f>
        <v/>
      </c>
      <c r="AJ65" s="168" t="str">
        <f>Exclosure.data.RAW!AT65 &amp; ""</f>
        <v/>
      </c>
      <c r="AK65" s="168" t="str">
        <f>Exclosure.data.RAW!AU65 &amp; ""</f>
        <v>1.6</v>
      </c>
      <c r="AL65" s="168" t="str">
        <f>Exclosure.data.RAW!AV65 &amp; ""</f>
        <v>0.16</v>
      </c>
      <c r="AM65" s="168"/>
      <c r="AN65" s="168" t="str">
        <f>Exclosure.data.RAW!AX65 &amp; ""</f>
        <v/>
      </c>
      <c r="AO65" s="168" t="str">
        <f>Exclosure.data.RAW!AY65 &amp; ""</f>
        <v>0.34</v>
      </c>
      <c r="AP65" s="168" t="str">
        <f>Exclosure.data.RAW!AZ65 &amp; ""</f>
        <v>0.59</v>
      </c>
      <c r="AQ65" s="168" t="str">
        <f>Exclosure.data.RAW!BA65 &amp; ""</f>
        <v>1.69</v>
      </c>
      <c r="AR65" s="168"/>
      <c r="AS65" s="168" t="str">
        <f>Exclosure.data.RAW!BC65 &amp; ""</f>
        <v/>
      </c>
      <c r="AT65" s="168" t="str">
        <f>Exclosure.data.RAW!BD65 &amp; ""</f>
        <v/>
      </c>
      <c r="AU65" s="168" t="str">
        <f>Exclosure.data.RAW!BE65 &amp; ""</f>
        <v/>
      </c>
      <c r="AV65" s="168" t="str">
        <f>Exclosure.data.RAW!BF65 &amp; ""</f>
        <v>0.38</v>
      </c>
      <c r="AW65" s="168"/>
      <c r="AX65" s="168" t="str">
        <f>Exclosure.data.RAW!BH65 &amp; ""</f>
        <v/>
      </c>
      <c r="AY65" s="168" t="str">
        <f>Exclosure.data.RAW!BI65 &amp; ""</f>
        <v/>
      </c>
      <c r="AZ65" s="168" t="str">
        <f>Exclosure.data.RAW!BJ65 &amp; ""</f>
        <v/>
      </c>
      <c r="BA65" s="54">
        <f>Exclosure.data.RAW!BK65</f>
        <v>1.6</v>
      </c>
      <c r="BB65" s="54">
        <f>Exclosure.data.RAW!BL65</f>
        <v>0.34</v>
      </c>
      <c r="BC65" s="54">
        <f>Exclosure.data.RAW!BM65</f>
        <v>1.69</v>
      </c>
      <c r="BD65" s="54">
        <f>Exclosure.data.RAW!BN65</f>
        <v>0.38</v>
      </c>
    </row>
    <row r="66" spans="1:56" x14ac:dyDescent="0.25">
      <c r="A66" s="12" t="str">
        <f>Exclosure.data.RAW!A66</f>
        <v>SE_3_OP_H1</v>
      </c>
      <c r="B66" s="4" t="str">
        <f>Exclosure.data.RAW!B66</f>
        <v>SE_3_H1</v>
      </c>
      <c r="C66" s="4" t="str">
        <f>Exclosure.data.RAW!C66</f>
        <v>SE</v>
      </c>
      <c r="D66" s="4" t="str">
        <f>Exclosure.data.RAW!D66</f>
        <v>SE_3</v>
      </c>
      <c r="E66" s="4"/>
      <c r="F66" s="4" t="str">
        <f>Exclosure.data.RAW!F66</f>
        <v>Seronera</v>
      </c>
      <c r="G66" s="12" t="str">
        <f>Exclosure.data.RAW!G66</f>
        <v>SE</v>
      </c>
      <c r="H66" s="7" t="str">
        <f>Exclosure.data.RAW!H66</f>
        <v>W</v>
      </c>
      <c r="I66" s="22">
        <f>Exclosure.data.RAW!I66</f>
        <v>3</v>
      </c>
      <c r="J66" s="22"/>
      <c r="K66" s="12" t="str">
        <f>Exclosure.data.RAW!K66</f>
        <v>OP</v>
      </c>
      <c r="L66" s="12" t="str">
        <f>Exclosure.data.RAW!L66</f>
        <v>H1</v>
      </c>
      <c r="M66" s="22">
        <f>Exclosure.data.RAW!M66</f>
        <v>1027</v>
      </c>
      <c r="N66" s="75">
        <f>Exclosure.data.RAW!N66</f>
        <v>-2.4379910339999999</v>
      </c>
      <c r="O66" s="75">
        <f>Exclosure.data.RAW!O66</f>
        <v>34.855417963000001</v>
      </c>
      <c r="P66" s="16">
        <f>Exclosure.data.RAW!P66</f>
        <v>42791</v>
      </c>
      <c r="Q66" s="16">
        <f>Exclosure.data.RAW!Q66</f>
        <v>42812</v>
      </c>
      <c r="R66" s="22" t="str">
        <f>Exclosure.data.RAW!R66 &amp; ""</f>
        <v>21</v>
      </c>
      <c r="S66" s="52" t="str">
        <f>Exclosure.data.RAW!S66 &amp; ""</f>
        <v>86.139725777</v>
      </c>
      <c r="T66" s="52" t="str">
        <f>Exclosure.data.RAW!T66 &amp; ""</f>
        <v>257.144029893</v>
      </c>
      <c r="U66" s="68" t="str">
        <f>Exclosure.data.RAW!U66</f>
        <v>Dig.mac</v>
      </c>
      <c r="V66" s="167" t="str">
        <f>Exclosure.data.RAW!V66 &amp; ""</f>
        <v/>
      </c>
      <c r="W66" s="167" t="str">
        <f>Exclosure.data.RAW!W66 &amp; ""</f>
        <v>1.3</v>
      </c>
      <c r="X66" s="167" t="str">
        <f>Exclosure.data.RAW!X66 &amp; ""</f>
        <v>10</v>
      </c>
      <c r="Y66" s="167" t="str">
        <f>Exclosure.data.RAW!Y66 &amp; ""</f>
        <v>40</v>
      </c>
      <c r="Z66" s="165" t="str">
        <f>Exclosure.data.RAW!AB66 &amp; ""</f>
        <v>4.1</v>
      </c>
      <c r="AA66" s="165" t="str">
        <f>Exclosure.data.RAW!AC66 &amp; ""</f>
        <v>6</v>
      </c>
      <c r="AB66" s="165" t="str">
        <f>Exclosure.data.RAW!AD66 &amp; ""</f>
        <v>6</v>
      </c>
      <c r="AC66" s="165" t="str">
        <f>Exclosure.data.RAW!AE66 &amp; ""</f>
        <v>50</v>
      </c>
      <c r="AD66" s="168" t="str">
        <f>Exclosure.data.RAW!AK66 &amp; ""</f>
        <v>6.31</v>
      </c>
      <c r="AE66" s="168" t="str">
        <f>Exclosure.data.RAW!AN66 &amp; ""</f>
        <v>32.97</v>
      </c>
      <c r="AF66" s="168">
        <f>Exclosure.data.RAW!BO66</f>
        <v>39.28</v>
      </c>
      <c r="AG66" s="168" t="str">
        <f>Exclosure.data.RAW!AQ66 &amp; ""</f>
        <v/>
      </c>
      <c r="AH66" s="122"/>
      <c r="AI66" s="168" t="str">
        <f>Exclosure.data.RAW!AS66 &amp; ""</f>
        <v/>
      </c>
      <c r="AJ66" s="168" t="str">
        <f>Exclosure.data.RAW!AT66 &amp; ""</f>
        <v/>
      </c>
      <c r="AK66" s="168" t="str">
        <f>Exclosure.data.RAW!AU66 &amp; ""</f>
        <v>1.65</v>
      </c>
      <c r="AL66" s="168" t="str">
        <f>Exclosure.data.RAW!AV66 &amp; ""</f>
        <v/>
      </c>
      <c r="AM66" s="168"/>
      <c r="AN66" s="168" t="str">
        <f>Exclosure.data.RAW!AX66 &amp; ""</f>
        <v/>
      </c>
      <c r="AO66" s="168" t="str">
        <f>Exclosure.data.RAW!AY66 &amp; ""</f>
        <v>0.43</v>
      </c>
      <c r="AP66" s="168" t="str">
        <f>Exclosure.data.RAW!AZ66 &amp; ""</f>
        <v>0.95</v>
      </c>
      <c r="AQ66" s="168" t="str">
        <f>Exclosure.data.RAW!BA66 &amp; ""</f>
        <v>1.72</v>
      </c>
      <c r="AR66" s="168"/>
      <c r="AS66" s="168" t="str">
        <f>Exclosure.data.RAW!BC66 &amp; ""</f>
        <v/>
      </c>
      <c r="AT66" s="168" t="str">
        <f>Exclosure.data.RAW!BD66 &amp; ""</f>
        <v/>
      </c>
      <c r="AU66" s="168" t="str">
        <f>Exclosure.data.RAW!BE66 &amp; ""</f>
        <v/>
      </c>
      <c r="AV66" s="168" t="str">
        <f>Exclosure.data.RAW!BF66 &amp; ""</f>
        <v>0.05</v>
      </c>
      <c r="AW66" s="168"/>
      <c r="AX66" s="168" t="str">
        <f>Exclosure.data.RAW!BH66 &amp; ""</f>
        <v/>
      </c>
      <c r="AY66" s="168" t="str">
        <f>Exclosure.data.RAW!BI66 &amp; ""</f>
        <v/>
      </c>
      <c r="AZ66" s="168" t="str">
        <f>Exclosure.data.RAW!BJ66 &amp; ""</f>
        <v/>
      </c>
      <c r="BA66" s="54">
        <f>Exclosure.data.RAW!BK66</f>
        <v>1.65</v>
      </c>
      <c r="BB66" s="54">
        <f>Exclosure.data.RAW!BL66</f>
        <v>0.43</v>
      </c>
      <c r="BC66" s="54">
        <f>Exclosure.data.RAW!BM66</f>
        <v>1.72</v>
      </c>
      <c r="BD66" s="54">
        <f>Exclosure.data.RAW!BN66</f>
        <v>0.05</v>
      </c>
    </row>
    <row r="67" spans="1:56" x14ac:dyDescent="0.25">
      <c r="A67" s="12" t="str">
        <f>Exclosure.data.RAW!A67</f>
        <v>SE_4_EX_H1</v>
      </c>
      <c r="B67" s="4" t="str">
        <f>Exclosure.data.RAW!B67</f>
        <v>SE_4_H1</v>
      </c>
      <c r="C67" s="4" t="str">
        <f>Exclosure.data.RAW!C67</f>
        <v>SE</v>
      </c>
      <c r="D67" s="4" t="str">
        <f>Exclosure.data.RAW!D67</f>
        <v>SE_4</v>
      </c>
      <c r="E67" s="4"/>
      <c r="F67" s="4" t="str">
        <f>Exclosure.data.RAW!F67</f>
        <v>Seronera</v>
      </c>
      <c r="G67" s="12" t="str">
        <f>Exclosure.data.RAW!G67</f>
        <v>SE</v>
      </c>
      <c r="H67" s="7" t="str">
        <f>Exclosure.data.RAW!H67</f>
        <v>W</v>
      </c>
      <c r="I67" s="22">
        <f>Exclosure.data.RAW!I67</f>
        <v>4</v>
      </c>
      <c r="J67" s="22"/>
      <c r="K67" s="12" t="str">
        <f>Exclosure.data.RAW!K67</f>
        <v>EX</v>
      </c>
      <c r="L67" s="12" t="str">
        <f>Exclosure.data.RAW!L67</f>
        <v>H1</v>
      </c>
      <c r="M67" s="79">
        <f>Exclosure.data.RAW!M67</f>
        <v>1026</v>
      </c>
      <c r="N67" s="77">
        <f>Exclosure.data.RAW!N67</f>
        <v>-2.4380789599999999</v>
      </c>
      <c r="O67" s="77">
        <f>Exclosure.data.RAW!O67</f>
        <v>34.854988976999998</v>
      </c>
      <c r="P67" s="16">
        <f>Exclosure.data.RAW!P67</f>
        <v>42792</v>
      </c>
      <c r="Q67" s="16">
        <f>Exclosure.data.RAW!Q67</f>
        <v>42812</v>
      </c>
      <c r="R67" s="22" t="str">
        <f>Exclosure.data.RAW!R67 &amp; ""</f>
        <v>20</v>
      </c>
      <c r="S67" s="52" t="str">
        <f>Exclosure.data.RAW!S67 &amp; ""</f>
        <v>84.864578339</v>
      </c>
      <c r="T67" s="52" t="str">
        <f>Exclosure.data.RAW!T67 &amp; ""</f>
        <v>84.864578339</v>
      </c>
      <c r="U67" s="68" t="str">
        <f>Exclosure.data.RAW!U67</f>
        <v>Dig.mac</v>
      </c>
      <c r="V67" s="167" t="str">
        <f>Exclosure.data.RAW!V67 &amp; ""</f>
        <v/>
      </c>
      <c r="W67" s="167" t="str">
        <f>Exclosure.data.RAW!W67 &amp; ""</f>
        <v>3.9</v>
      </c>
      <c r="X67" s="167" t="str">
        <f>Exclosure.data.RAW!X67 &amp; ""</f>
        <v>6</v>
      </c>
      <c r="Y67" s="167" t="str">
        <f>Exclosure.data.RAW!Y67 &amp; ""</f>
        <v>35</v>
      </c>
      <c r="Z67" s="165" t="str">
        <f>Exclosure.data.RAW!AB67 &amp; ""</f>
        <v>5.6</v>
      </c>
      <c r="AA67" s="165" t="str">
        <f>Exclosure.data.RAW!AC67 &amp; ""</f>
        <v>8.8</v>
      </c>
      <c r="AB67" s="165" t="str">
        <f>Exclosure.data.RAW!AD67 &amp; ""</f>
        <v>8</v>
      </c>
      <c r="AC67" s="165" t="str">
        <f>Exclosure.data.RAW!AE67 &amp; ""</f>
        <v>65</v>
      </c>
      <c r="AD67" s="168" t="str">
        <f>Exclosure.data.RAW!AK67 &amp; ""</f>
        <v>9.73</v>
      </c>
      <c r="AE67" s="168" t="str">
        <f>Exclosure.data.RAW!AN67 &amp; ""</f>
        <v>42.17</v>
      </c>
      <c r="AF67" s="168">
        <f>Exclosure.data.RAW!BO67</f>
        <v>51.900000000000006</v>
      </c>
      <c r="AG67" s="168" t="str">
        <f>Exclosure.data.RAW!AQ67 &amp; ""</f>
        <v>1.89</v>
      </c>
      <c r="AH67" s="122"/>
      <c r="AI67" s="168" t="str">
        <f>Exclosure.data.RAW!AS67 &amp; ""</f>
        <v/>
      </c>
      <c r="AJ67" s="168" t="str">
        <f>Exclosure.data.RAW!AT67 &amp; ""</f>
        <v/>
      </c>
      <c r="AK67" s="168" t="str">
        <f>Exclosure.data.RAW!AU67 &amp; ""</f>
        <v/>
      </c>
      <c r="AL67" s="168" t="str">
        <f>Exclosure.data.RAW!AV67 &amp; ""</f>
        <v>0.16</v>
      </c>
      <c r="AM67" s="168"/>
      <c r="AN67" s="168" t="str">
        <f>Exclosure.data.RAW!AX67 &amp; ""</f>
        <v/>
      </c>
      <c r="AO67" s="168" t="str">
        <f>Exclosure.data.RAW!AY67 &amp; ""</f>
        <v/>
      </c>
      <c r="AP67" s="168" t="str">
        <f>Exclosure.data.RAW!AZ67 &amp; ""</f>
        <v>1.46</v>
      </c>
      <c r="AQ67" s="168" t="str">
        <f>Exclosure.data.RAW!BA67 &amp; ""</f>
        <v>2.03</v>
      </c>
      <c r="AR67" s="168"/>
      <c r="AS67" s="168" t="str">
        <f>Exclosure.data.RAW!BC67 &amp; ""</f>
        <v/>
      </c>
      <c r="AT67" s="168" t="str">
        <f>Exclosure.data.RAW!BD67 &amp; ""</f>
        <v/>
      </c>
      <c r="AU67" s="168" t="str">
        <f>Exclosure.data.RAW!BE67 &amp; ""</f>
        <v>2</v>
      </c>
      <c r="AV67" s="168" t="str">
        <f>Exclosure.data.RAW!BF67 &amp; ""</f>
        <v>0.33</v>
      </c>
      <c r="AW67" s="168"/>
      <c r="AX67" s="168" t="str">
        <f>Exclosure.data.RAW!BH67 &amp; ""</f>
        <v/>
      </c>
      <c r="AY67" s="168" t="str">
        <f>Exclosure.data.RAW!BI67 &amp; ""</f>
        <v>0.47</v>
      </c>
      <c r="AZ67" s="168" t="str">
        <f>Exclosure.data.RAW!BJ67 &amp; ""</f>
        <v/>
      </c>
      <c r="BA67" s="54">
        <f>Exclosure.data.RAW!BK67</f>
        <v>1.89</v>
      </c>
      <c r="BB67" s="54">
        <f>Exclosure.data.RAW!BL67</f>
        <v>1.46</v>
      </c>
      <c r="BC67" s="54">
        <f>Exclosure.data.RAW!BM67</f>
        <v>2</v>
      </c>
      <c r="BD67" s="54">
        <f>Exclosure.data.RAW!BN67</f>
        <v>0.47</v>
      </c>
    </row>
    <row r="68" spans="1:56" x14ac:dyDescent="0.25">
      <c r="A68" s="12" t="str">
        <f>Exclosure.data.RAW!A68</f>
        <v>SE_4_EX2_H1</v>
      </c>
      <c r="B68" s="4" t="str">
        <f>Exclosure.data.RAW!B68</f>
        <v>SE_4_H1</v>
      </c>
      <c r="C68" s="4" t="str">
        <f>Exclosure.data.RAW!C68</f>
        <v>SE</v>
      </c>
      <c r="D68" s="4" t="str">
        <f>Exclosure.data.RAW!D68</f>
        <v>SE_4</v>
      </c>
      <c r="E68" s="4"/>
      <c r="F68" s="4" t="str">
        <f>Exclosure.data.RAW!F68</f>
        <v>Seronera</v>
      </c>
      <c r="G68" s="12" t="str">
        <f>Exclosure.data.RAW!G68</f>
        <v>SE</v>
      </c>
      <c r="H68" s="7" t="str">
        <f>Exclosure.data.RAW!H68</f>
        <v>W</v>
      </c>
      <c r="I68" s="22">
        <f>Exclosure.data.RAW!I68</f>
        <v>4</v>
      </c>
      <c r="J68" s="22"/>
      <c r="K68" s="12" t="str">
        <f>Exclosure.data.RAW!K68</f>
        <v>EX2</v>
      </c>
      <c r="L68" s="12" t="str">
        <f>Exclosure.data.RAW!L68</f>
        <v>H1</v>
      </c>
      <c r="M68" s="79">
        <f>Exclosure.data.RAW!M68</f>
        <v>1026</v>
      </c>
      <c r="N68" s="77">
        <f>Exclosure.data.RAW!N68</f>
        <v>-2.4380789599999999</v>
      </c>
      <c r="O68" s="77">
        <f>Exclosure.data.RAW!O68</f>
        <v>34.854988976999998</v>
      </c>
      <c r="P68" s="16">
        <f>Exclosure.data.RAW!P68</f>
        <v>42791</v>
      </c>
      <c r="Q68" s="16">
        <f>Exclosure.data.RAW!Q68</f>
        <v>42812</v>
      </c>
      <c r="R68" s="22" t="str">
        <f>Exclosure.data.RAW!R68 &amp; ""</f>
        <v>21</v>
      </c>
      <c r="S68" s="52" t="str">
        <f>Exclosure.data.RAW!S68 &amp; ""</f>
        <v>86.139725777</v>
      </c>
      <c r="T68" s="52" t="str">
        <f>Exclosure.data.RAW!T68 &amp; ""</f>
        <v>171.004304116</v>
      </c>
      <c r="U68" s="68" t="str">
        <f>Exclosure.data.RAW!U68</f>
        <v>Dig.mac</v>
      </c>
      <c r="V68" s="167" t="str">
        <f>Exclosure.data.RAW!V68 &amp; ""</f>
        <v/>
      </c>
      <c r="W68" s="167" t="str">
        <f>Exclosure.data.RAW!W68 &amp; ""</f>
        <v>2.74</v>
      </c>
      <c r="X68" s="167" t="str">
        <f>Exclosure.data.RAW!X68 &amp; ""</f>
        <v>15</v>
      </c>
      <c r="Y68" s="167" t="str">
        <f>Exclosure.data.RAW!Y68 &amp; ""</f>
        <v>35</v>
      </c>
      <c r="Z68" s="165" t="str">
        <f>Exclosure.data.RAW!AB68 &amp; ""</f>
        <v>5.4</v>
      </c>
      <c r="AA68" s="165" t="str">
        <f>Exclosure.data.RAW!AC68 &amp; ""</f>
        <v>12.5</v>
      </c>
      <c r="AB68" s="165" t="str">
        <f>Exclosure.data.RAW!AD68 &amp; ""</f>
        <v>25</v>
      </c>
      <c r="AC68" s="165" t="str">
        <f>Exclosure.data.RAW!AE68 &amp; ""</f>
        <v>55</v>
      </c>
      <c r="AD68" s="168" t="str">
        <f>Exclosure.data.RAW!AK68 &amp; ""</f>
        <v>26.28</v>
      </c>
      <c r="AE68" s="168" t="str">
        <f>Exclosure.data.RAW!AN68 &amp; ""</f>
        <v>34.41</v>
      </c>
      <c r="AF68" s="168">
        <f>Exclosure.data.RAW!BO68</f>
        <v>60.69</v>
      </c>
      <c r="AG68" s="168" t="str">
        <f>Exclosure.data.RAW!AQ68 &amp; ""</f>
        <v>1.58</v>
      </c>
      <c r="AH68" s="122"/>
      <c r="AI68" s="168" t="str">
        <f>Exclosure.data.RAW!AS68 &amp; ""</f>
        <v/>
      </c>
      <c r="AJ68" s="168" t="str">
        <f>Exclosure.data.RAW!AT68 &amp; ""</f>
        <v/>
      </c>
      <c r="AK68" s="168" t="str">
        <f>Exclosure.data.RAW!AU68 &amp; ""</f>
        <v>1.43</v>
      </c>
      <c r="AL68" s="168" t="str">
        <f>Exclosure.data.RAW!AV68 &amp; ""</f>
        <v>0.22</v>
      </c>
      <c r="AM68" s="168"/>
      <c r="AN68" s="168" t="str">
        <f>Exclosure.data.RAW!AX68 &amp; ""</f>
        <v/>
      </c>
      <c r="AO68" s="168" t="str">
        <f>Exclosure.data.RAW!AY68 &amp; ""</f>
        <v>0.34</v>
      </c>
      <c r="AP68" s="168" t="str">
        <f>Exclosure.data.RAW!AZ68 &amp; ""</f>
        <v>1.25</v>
      </c>
      <c r="AQ68" s="168" t="str">
        <f>Exclosure.data.RAW!BA68 &amp; ""</f>
        <v>2.14</v>
      </c>
      <c r="AR68" s="168"/>
      <c r="AS68" s="168" t="str">
        <f>Exclosure.data.RAW!BC68 &amp; ""</f>
        <v/>
      </c>
      <c r="AT68" s="168" t="str">
        <f>Exclosure.data.RAW!BD68 &amp; ""</f>
        <v/>
      </c>
      <c r="AU68" s="168" t="str">
        <f>Exclosure.data.RAW!BE68 &amp; ""</f>
        <v/>
      </c>
      <c r="AV68" s="168" t="str">
        <f>Exclosure.data.RAW!BF68 &amp; ""</f>
        <v>0.23</v>
      </c>
      <c r="AW68" s="168"/>
      <c r="AX68" s="168" t="str">
        <f>Exclosure.data.RAW!BH68 &amp; ""</f>
        <v/>
      </c>
      <c r="AY68" s="168" t="str">
        <f>Exclosure.data.RAW!BI68 &amp; ""</f>
        <v/>
      </c>
      <c r="AZ68" s="168" t="str">
        <f>Exclosure.data.RAW!BJ68 &amp; ""</f>
        <v/>
      </c>
      <c r="BA68" s="54">
        <f>Exclosure.data.RAW!BK68</f>
        <v>1.43</v>
      </c>
      <c r="BB68" s="54">
        <f>Exclosure.data.RAW!BL68</f>
        <v>0.34</v>
      </c>
      <c r="BC68" s="54">
        <f>Exclosure.data.RAW!BM68</f>
        <v>2.14</v>
      </c>
      <c r="BD68" s="54">
        <f>Exclosure.data.RAW!BN68</f>
        <v>0.23</v>
      </c>
    </row>
    <row r="69" spans="1:56" x14ac:dyDescent="0.25">
      <c r="A69" s="33" t="str">
        <f>Exclosure.data.RAW!A69</f>
        <v>SE_4_OP_H1</v>
      </c>
      <c r="B69" s="35" t="str">
        <f>Exclosure.data.RAW!B69</f>
        <v>SE_4_H1</v>
      </c>
      <c r="C69" s="35" t="str">
        <f>Exclosure.data.RAW!C69</f>
        <v>SE</v>
      </c>
      <c r="D69" s="35" t="str">
        <f>Exclosure.data.RAW!D69</f>
        <v>SE_4</v>
      </c>
      <c r="E69" s="35"/>
      <c r="F69" s="35" t="str">
        <f>Exclosure.data.RAW!F69</f>
        <v>Seronera</v>
      </c>
      <c r="G69" s="33" t="str">
        <f>Exclosure.data.RAW!G69</f>
        <v>SE</v>
      </c>
      <c r="H69" s="44" t="str">
        <f>Exclosure.data.RAW!H69</f>
        <v>W</v>
      </c>
      <c r="I69" s="47">
        <f>Exclosure.data.RAW!I69</f>
        <v>4</v>
      </c>
      <c r="J69" s="47"/>
      <c r="K69" s="33" t="str">
        <f>Exclosure.data.RAW!K69</f>
        <v>OP</v>
      </c>
      <c r="L69" s="33" t="str">
        <f>Exclosure.data.RAW!L69</f>
        <v>H1</v>
      </c>
      <c r="M69" s="47">
        <f>Exclosure.data.RAW!M69</f>
        <v>1026</v>
      </c>
      <c r="N69" s="76">
        <f>Exclosure.data.RAW!N69</f>
        <v>-2.4380789599999999</v>
      </c>
      <c r="O69" s="76">
        <f>Exclosure.data.RAW!O69</f>
        <v>34.854988976999998</v>
      </c>
      <c r="P69" s="40">
        <f>Exclosure.data.RAW!P69</f>
        <v>42791</v>
      </c>
      <c r="Q69" s="40">
        <f>Exclosure.data.RAW!Q69</f>
        <v>42812</v>
      </c>
      <c r="R69" s="47" t="str">
        <f>Exclosure.data.RAW!R69 &amp; ""</f>
        <v>21</v>
      </c>
      <c r="S69" s="53" t="str">
        <f>Exclosure.data.RAW!S69 &amp; ""</f>
        <v>86.139725777</v>
      </c>
      <c r="T69" s="53" t="str">
        <f>Exclosure.data.RAW!T69 &amp; ""</f>
        <v>257.144029893</v>
      </c>
      <c r="U69" s="69" t="str">
        <f>Exclosure.data.RAW!U69</f>
        <v>Dig.mac</v>
      </c>
      <c r="V69" s="201" t="str">
        <f>Exclosure.data.RAW!V69 &amp; ""</f>
        <v/>
      </c>
      <c r="W69" s="201" t="str">
        <f>Exclosure.data.RAW!W69 &amp; ""</f>
        <v>4.1</v>
      </c>
      <c r="X69" s="201" t="str">
        <f>Exclosure.data.RAW!X69 &amp; ""</f>
        <v>6</v>
      </c>
      <c r="Y69" s="201" t="str">
        <f>Exclosure.data.RAW!Y69 &amp; ""</f>
        <v>40</v>
      </c>
      <c r="Z69" s="202" t="str">
        <f>Exclosure.data.RAW!AB69 &amp; ""</f>
        <v>4.7</v>
      </c>
      <c r="AA69" s="202" t="str">
        <f>Exclosure.data.RAW!AC69 &amp; ""</f>
        <v>7.1</v>
      </c>
      <c r="AB69" s="202" t="str">
        <f>Exclosure.data.RAW!AD69 &amp; ""</f>
        <v>10</v>
      </c>
      <c r="AC69" s="202" t="str">
        <f>Exclosure.data.RAW!AE69 &amp; ""</f>
        <v>45</v>
      </c>
      <c r="AD69" s="203" t="str">
        <f>Exclosure.data.RAW!AK69 &amp; ""</f>
        <v>9.08</v>
      </c>
      <c r="AE69" s="203" t="str">
        <f>Exclosure.data.RAW!AN69 &amp; ""</f>
        <v>27.41</v>
      </c>
      <c r="AF69" s="203">
        <f>Exclosure.data.RAW!BO69</f>
        <v>36.49</v>
      </c>
      <c r="AG69" s="203" t="str">
        <f>Exclosure.data.RAW!AQ69 &amp; ""</f>
        <v/>
      </c>
      <c r="AH69" s="126"/>
      <c r="AI69" s="203" t="str">
        <f>Exclosure.data.RAW!AS69 &amp; ""</f>
        <v/>
      </c>
      <c r="AJ69" s="203" t="str">
        <f>Exclosure.data.RAW!AT69 &amp; ""</f>
        <v/>
      </c>
      <c r="AK69" s="203" t="str">
        <f>Exclosure.data.RAW!AU69 &amp; ""</f>
        <v>1.18</v>
      </c>
      <c r="AL69" s="203" t="str">
        <f>Exclosure.data.RAW!AV69 &amp; ""</f>
        <v/>
      </c>
      <c r="AM69" s="203"/>
      <c r="AN69" s="203" t="str">
        <f>Exclosure.data.RAW!AX69 &amp; ""</f>
        <v/>
      </c>
      <c r="AO69" s="203" t="str">
        <f>Exclosure.data.RAW!AY69 &amp; ""</f>
        <v>0.36</v>
      </c>
      <c r="AP69" s="203" t="str">
        <f>Exclosure.data.RAW!AZ69 &amp; ""</f>
        <v>1.38</v>
      </c>
      <c r="AQ69" s="203" t="str">
        <f>Exclosure.data.RAW!BA69 &amp; ""</f>
        <v>2.1</v>
      </c>
      <c r="AR69" s="203"/>
      <c r="AS69" s="203" t="str">
        <f>Exclosure.data.RAW!BC69 &amp; ""</f>
        <v/>
      </c>
      <c r="AT69" s="203" t="str">
        <f>Exclosure.data.RAW!BD69 &amp; ""</f>
        <v/>
      </c>
      <c r="AU69" s="203" t="str">
        <f>Exclosure.data.RAW!BE69 &amp; ""</f>
        <v/>
      </c>
      <c r="AV69" s="203" t="str">
        <f>Exclosure.data.RAW!BF69 &amp; ""</f>
        <v>0.12</v>
      </c>
      <c r="AW69" s="203"/>
      <c r="AX69" s="203" t="str">
        <f>Exclosure.data.RAW!BH69 &amp; ""</f>
        <v/>
      </c>
      <c r="AY69" s="203" t="str">
        <f>Exclosure.data.RAW!BI69 &amp; ""</f>
        <v/>
      </c>
      <c r="AZ69" s="203" t="str">
        <f>Exclosure.data.RAW!BJ69 &amp; ""</f>
        <v/>
      </c>
      <c r="BA69" s="55">
        <f>Exclosure.data.RAW!BK69</f>
        <v>1.18</v>
      </c>
      <c r="BB69" s="55">
        <f>Exclosure.data.RAW!BL69</f>
        <v>0.36</v>
      </c>
      <c r="BC69" s="55">
        <f>Exclosure.data.RAW!BM69</f>
        <v>2.1</v>
      </c>
      <c r="BD69" s="55">
        <f>Exclosure.data.RAW!BN69</f>
        <v>0.12</v>
      </c>
    </row>
    <row r="70" spans="1:56" x14ac:dyDescent="0.25">
      <c r="A70" s="12" t="str">
        <f>Exclosure.data.RAW!A70</f>
        <v>WET_W_1_EX_H2</v>
      </c>
      <c r="B70" s="4" t="str">
        <f>Exclosure.data.RAW!B70</f>
        <v>WET_W_1_H2</v>
      </c>
      <c r="C70" s="4" t="str">
        <f>Exclosure.data.RAW!C70</f>
        <v>WET_W</v>
      </c>
      <c r="D70" s="4" t="str">
        <f>Exclosure.data.RAW!D70</f>
        <v>WET_W_1</v>
      </c>
      <c r="E70" s="4" t="str">
        <f>Exclosure.data.RAW!E70</f>
        <v>WET_W_3</v>
      </c>
      <c r="F70" s="4" t="str">
        <f>Exclosure.data.RAW!F70</f>
        <v>Handajega</v>
      </c>
      <c r="G70" s="12" t="str">
        <f>Exclosure.data.RAW!G70</f>
        <v>WET</v>
      </c>
      <c r="H70" s="12" t="str">
        <f>Exclosure.data.RAW!H70</f>
        <v>W</v>
      </c>
      <c r="I70" s="22">
        <f>Exclosure.data.RAW!I70</f>
        <v>1</v>
      </c>
      <c r="J70" s="22">
        <v>3</v>
      </c>
      <c r="K70" s="12" t="str">
        <f>Exclosure.data.RAW!K70</f>
        <v>EX</v>
      </c>
      <c r="L70" s="12" t="str">
        <f>Exclosure.data.RAW!L70</f>
        <v>H2</v>
      </c>
      <c r="M70" s="21">
        <f>Exclosure.data.RAW!M70</f>
        <v>954</v>
      </c>
      <c r="N70" s="75">
        <f>Exclosure.data.RAW!N70</f>
        <v>-2.2724839860000001</v>
      </c>
      <c r="O70" s="75">
        <f>Exclosure.data.RAW!O70</f>
        <v>34.023325982999999</v>
      </c>
      <c r="P70" s="16">
        <f>Exclosure.data.RAW!P70</f>
        <v>42814</v>
      </c>
      <c r="Q70" s="16">
        <f>Exclosure.data.RAW!Q70</f>
        <v>42868</v>
      </c>
      <c r="R70" s="22" t="str">
        <f>Exclosure.data.RAW!R70 &amp; ""</f>
        <v>54</v>
      </c>
      <c r="S70" s="52" t="str">
        <f>Exclosure.data.RAW!S70 &amp; ""</f>
        <v>217.804459587</v>
      </c>
      <c r="T70" s="52" t="str">
        <f>Exclosure.data.RAW!T70 &amp; ""</f>
        <v>509.148074663</v>
      </c>
      <c r="U70" s="68" t="str">
        <f>Exclosure.data.RAW!U70</f>
        <v>The.tri</v>
      </c>
      <c r="V70" s="167" t="str">
        <f>Exclosure.data.RAW!V70 &amp; ""</f>
        <v>1.5</v>
      </c>
      <c r="W70" s="167" t="str">
        <f>Exclosure.data.RAW!W70 &amp; ""</f>
        <v>2.7</v>
      </c>
      <c r="X70" s="167" t="str">
        <f>Exclosure.data.RAW!X70 &amp; ""</f>
        <v>7</v>
      </c>
      <c r="Y70" s="167" t="str">
        <f>Exclosure.data.RAW!Y70 &amp; ""</f>
        <v>45</v>
      </c>
      <c r="Z70" s="165" t="str">
        <f>Exclosure.data.RAW!AB70 &amp; ""</f>
        <v>3.5</v>
      </c>
      <c r="AA70" s="165" t="str">
        <f>Exclosure.data.RAW!AC70 &amp; ""</f>
        <v>17</v>
      </c>
      <c r="AB70" s="165" t="str">
        <f>Exclosure.data.RAW!AD70 &amp; ""</f>
        <v>5</v>
      </c>
      <c r="AC70" s="165" t="str">
        <f>Exclosure.data.RAW!AE70 &amp; ""</f>
        <v>40</v>
      </c>
      <c r="AD70" s="168" t="str">
        <f>Exclosure.data.RAW!AK70 &amp; ""</f>
        <v>2.22</v>
      </c>
      <c r="AE70" s="168" t="str">
        <f>Exclosure.data.RAW!AN70 &amp; ""</f>
        <v>23.49</v>
      </c>
      <c r="AF70" s="168">
        <f>Exclosure.data.RAW!BO70</f>
        <v>25.709999999999997</v>
      </c>
      <c r="AG70" s="168" t="str">
        <f>Exclosure.data.RAW!AQ70 &amp; ""</f>
        <v/>
      </c>
      <c r="AH70" s="184"/>
      <c r="AI70" s="168" t="str">
        <f>Exclosure.data.RAW!AS70 &amp; ""</f>
        <v/>
      </c>
      <c r="AJ70" s="168" t="str">
        <f>Exclosure.data.RAW!AT70 &amp; ""</f>
        <v/>
      </c>
      <c r="AK70" s="168" t="str">
        <f>Exclosure.data.RAW!AU70 &amp; ""</f>
        <v>1.53</v>
      </c>
      <c r="AL70" s="168" t="str">
        <f>Exclosure.data.RAW!AV70 &amp; ""</f>
        <v/>
      </c>
      <c r="AM70" s="168"/>
      <c r="AN70" s="168" t="str">
        <f>Exclosure.data.RAW!AX70 &amp; ""</f>
        <v/>
      </c>
      <c r="AO70" s="168" t="str">
        <f>Exclosure.data.RAW!AY70 &amp; ""</f>
        <v>0.23</v>
      </c>
      <c r="AP70" s="168" t="str">
        <f>Exclosure.data.RAW!AZ70 &amp; ""</f>
        <v/>
      </c>
      <c r="AQ70" s="168" t="str">
        <f>Exclosure.data.RAW!BA70 &amp; ""</f>
        <v/>
      </c>
      <c r="AR70" s="168"/>
      <c r="AS70" s="168" t="str">
        <f>Exclosure.data.RAW!BC70 &amp; ""</f>
        <v/>
      </c>
      <c r="AT70" s="168" t="str">
        <f>Exclosure.data.RAW!BD70 &amp; ""</f>
        <v/>
      </c>
      <c r="AU70" s="168" t="str">
        <f>Exclosure.data.RAW!BE70 &amp; ""</f>
        <v>1.39</v>
      </c>
      <c r="AV70" s="168" t="str">
        <f>Exclosure.data.RAW!BF70 &amp; ""</f>
        <v/>
      </c>
      <c r="AW70" s="168"/>
      <c r="AX70" s="168" t="str">
        <f>Exclosure.data.RAW!BH70 &amp; ""</f>
        <v/>
      </c>
      <c r="AY70" s="168" t="str">
        <f>Exclosure.data.RAW!BI70 &amp; ""</f>
        <v>0.26</v>
      </c>
      <c r="AZ70" s="168" t="str">
        <f>Exclosure.data.RAW!BJ70 &amp; ""</f>
        <v/>
      </c>
      <c r="BA70" s="54">
        <f>Exclosure.data.RAW!BK70</f>
        <v>1.53</v>
      </c>
      <c r="BB70" s="54">
        <f>Exclosure.data.RAW!BL70</f>
        <v>0.23</v>
      </c>
      <c r="BC70" s="54">
        <f>Exclosure.data.RAW!BM70</f>
        <v>1.39</v>
      </c>
      <c r="BD70" s="54">
        <f>Exclosure.data.RAW!BN70</f>
        <v>0.26</v>
      </c>
    </row>
    <row r="71" spans="1:56" x14ac:dyDescent="0.25">
      <c r="A71" s="12" t="str">
        <f>Exclosure.data.RAW!A71</f>
        <v>WET_W_1_OP_H2</v>
      </c>
      <c r="B71" s="4" t="str">
        <f>Exclosure.data.RAW!B71</f>
        <v>WET_W_1_H2</v>
      </c>
      <c r="C71" s="4" t="str">
        <f>Exclosure.data.RAW!C71</f>
        <v>WET_W</v>
      </c>
      <c r="D71" s="4" t="str">
        <f>Exclosure.data.RAW!D71</f>
        <v>WET_W_1</v>
      </c>
      <c r="E71" s="4" t="str">
        <f>Exclosure.data.RAW!E71</f>
        <v>WET_W_3</v>
      </c>
      <c r="F71" s="4" t="str">
        <f>Exclosure.data.RAW!F71</f>
        <v>Handajega</v>
      </c>
      <c r="G71" s="12" t="str">
        <f>Exclosure.data.RAW!G71</f>
        <v>WET</v>
      </c>
      <c r="H71" s="12" t="str">
        <f>Exclosure.data.RAW!H71</f>
        <v>W</v>
      </c>
      <c r="I71" s="22">
        <f>Exclosure.data.RAW!I71</f>
        <v>1</v>
      </c>
      <c r="J71" s="22">
        <v>3</v>
      </c>
      <c r="K71" s="12" t="str">
        <f>Exclosure.data.RAW!K71</f>
        <v>OP</v>
      </c>
      <c r="L71" s="12" t="str">
        <f>Exclosure.data.RAW!L71</f>
        <v>H2</v>
      </c>
      <c r="M71" s="21">
        <f>Exclosure.data.RAW!M71</f>
        <v>954</v>
      </c>
      <c r="N71" s="75">
        <f>Exclosure.data.RAW!N71</f>
        <v>-2.2724839860000001</v>
      </c>
      <c r="O71" s="75">
        <f>Exclosure.data.RAW!O71</f>
        <v>34.023325982999999</v>
      </c>
      <c r="P71" s="16">
        <f>Exclosure.data.RAW!P71</f>
        <v>42814</v>
      </c>
      <c r="Q71" s="16">
        <f>Exclosure.data.RAW!Q71</f>
        <v>42868</v>
      </c>
      <c r="R71" s="22" t="str">
        <f>Exclosure.data.RAW!R71 &amp; ""</f>
        <v>54</v>
      </c>
      <c r="S71" s="52" t="str">
        <f>Exclosure.data.RAW!S71 &amp; ""</f>
        <v>217.804459587</v>
      </c>
      <c r="T71" s="52" t="str">
        <f>Exclosure.data.RAW!T71 &amp; ""</f>
        <v>726.95253425</v>
      </c>
      <c r="U71" s="68" t="str">
        <f>Exclosure.data.RAW!U71</f>
        <v>The.tri</v>
      </c>
      <c r="V71" s="167" t="str">
        <f>Exclosure.data.RAW!V71 &amp; ""</f>
        <v>1.5</v>
      </c>
      <c r="W71" s="167" t="str">
        <f>Exclosure.data.RAW!W71 &amp; ""</f>
        <v>5.5</v>
      </c>
      <c r="X71" s="167" t="str">
        <f>Exclosure.data.RAW!X71 &amp; ""</f>
        <v>5</v>
      </c>
      <c r="Y71" s="167" t="str">
        <f>Exclosure.data.RAW!Y71 &amp; ""</f>
        <v>45</v>
      </c>
      <c r="Z71" s="165" t="str">
        <f>Exclosure.data.RAW!AB71 &amp; ""</f>
        <v>5.2</v>
      </c>
      <c r="AA71" s="165" t="str">
        <f>Exclosure.data.RAW!AC71 &amp; ""</f>
        <v>10.2</v>
      </c>
      <c r="AB71" s="165" t="str">
        <f>Exclosure.data.RAW!AD71 &amp; ""</f>
        <v>5</v>
      </c>
      <c r="AC71" s="165" t="str">
        <f>Exclosure.data.RAW!AE71 &amp; ""</f>
        <v>30</v>
      </c>
      <c r="AD71" s="168" t="str">
        <f>Exclosure.data.RAW!AK71 &amp; ""</f>
        <v>1.43</v>
      </c>
      <c r="AE71" s="168" t="str">
        <f>Exclosure.data.RAW!AN71 &amp; ""</f>
        <v>35.27</v>
      </c>
      <c r="AF71" s="168">
        <f>Exclosure.data.RAW!BO71</f>
        <v>36.700000000000003</v>
      </c>
      <c r="AG71" s="168" t="str">
        <f>Exclosure.data.RAW!AQ71 &amp; ""</f>
        <v/>
      </c>
      <c r="AH71" s="122"/>
      <c r="AI71" s="168" t="str">
        <f>Exclosure.data.RAW!AS71 &amp; ""</f>
        <v/>
      </c>
      <c r="AJ71" s="168" t="str">
        <f>Exclosure.data.RAW!AT71 &amp; ""</f>
        <v/>
      </c>
      <c r="AK71" s="168" t="str">
        <f>Exclosure.data.RAW!AU71 &amp; ""</f>
        <v>1.44</v>
      </c>
      <c r="AL71" s="168" t="str">
        <f>Exclosure.data.RAW!AV71 &amp; ""</f>
        <v/>
      </c>
      <c r="AM71" s="168"/>
      <c r="AN71" s="168" t="str">
        <f>Exclosure.data.RAW!AX71 &amp; ""</f>
        <v/>
      </c>
      <c r="AO71" s="168" t="str">
        <f>Exclosure.data.RAW!AY71 &amp; ""</f>
        <v>0.23</v>
      </c>
      <c r="AP71" s="168" t="str">
        <f>Exclosure.data.RAW!AZ71 &amp; ""</f>
        <v/>
      </c>
      <c r="AQ71" s="168" t="str">
        <f>Exclosure.data.RAW!BA71 &amp; ""</f>
        <v/>
      </c>
      <c r="AR71" s="168"/>
      <c r="AS71" s="168" t="str">
        <f>Exclosure.data.RAW!BC71 &amp; ""</f>
        <v/>
      </c>
      <c r="AT71" s="168" t="str">
        <f>Exclosure.data.RAW!BD71 &amp; ""</f>
        <v/>
      </c>
      <c r="AU71" s="168" t="str">
        <f>Exclosure.data.RAW!BE71 &amp; ""</f>
        <v>1.5</v>
      </c>
      <c r="AV71" s="168" t="str">
        <f>Exclosure.data.RAW!BF71 &amp; ""</f>
        <v/>
      </c>
      <c r="AW71" s="168"/>
      <c r="AX71" s="168" t="str">
        <f>Exclosure.data.RAW!BH71 &amp; ""</f>
        <v/>
      </c>
      <c r="AY71" s="168" t="str">
        <f>Exclosure.data.RAW!BI71 &amp; ""</f>
        <v>0.24</v>
      </c>
      <c r="AZ71" s="168" t="str">
        <f>Exclosure.data.RAW!BJ71 &amp; ""</f>
        <v/>
      </c>
      <c r="BA71" s="54">
        <f>Exclosure.data.RAW!BK71</f>
        <v>1.44</v>
      </c>
      <c r="BB71" s="54">
        <f>Exclosure.data.RAW!BL71</f>
        <v>0.23</v>
      </c>
      <c r="BC71" s="54">
        <f>Exclosure.data.RAW!BM71</f>
        <v>1.5</v>
      </c>
      <c r="BD71" s="54">
        <f>Exclosure.data.RAW!BN71</f>
        <v>0.24</v>
      </c>
    </row>
    <row r="72" spans="1:56" x14ac:dyDescent="0.25">
      <c r="A72" s="12" t="str">
        <f>Exclosure.data.RAW!A72</f>
        <v>WET_W_2_EX_H2</v>
      </c>
      <c r="B72" s="4" t="str">
        <f>Exclosure.data.RAW!B72</f>
        <v>WET_W_2_H2</v>
      </c>
      <c r="C72" s="4" t="str">
        <f>Exclosure.data.RAW!C72</f>
        <v>WET_W</v>
      </c>
      <c r="D72" s="4" t="str">
        <f>Exclosure.data.RAW!D72</f>
        <v>WET_W_2</v>
      </c>
      <c r="E72" s="4" t="str">
        <f>Exclosure.data.RAW!E72</f>
        <v>WET_W_4</v>
      </c>
      <c r="F72" s="4" t="str">
        <f>Exclosure.data.RAW!F72</f>
        <v>Handajega</v>
      </c>
      <c r="G72" s="12" t="str">
        <f>Exclosure.data.RAW!G72</f>
        <v>WET</v>
      </c>
      <c r="H72" s="12" t="str">
        <f>Exclosure.data.RAW!H72</f>
        <v>W</v>
      </c>
      <c r="I72" s="22">
        <f>Exclosure.data.RAW!I72</f>
        <v>2</v>
      </c>
      <c r="J72" s="22">
        <v>4</v>
      </c>
      <c r="K72" s="12" t="str">
        <f>Exclosure.data.RAW!K72</f>
        <v>EX</v>
      </c>
      <c r="L72" s="12" t="str">
        <f>Exclosure.data.RAW!L72</f>
        <v>H2</v>
      </c>
      <c r="M72" s="21">
        <f>Exclosure.data.RAW!M72</f>
        <v>953</v>
      </c>
      <c r="N72" s="75">
        <f>Exclosure.data.RAW!N72</f>
        <v>-2.2783000210000002</v>
      </c>
      <c r="O72" s="75">
        <f>Exclosure.data.RAW!O72</f>
        <v>34.024458965000001</v>
      </c>
      <c r="P72" s="16">
        <f>Exclosure.data.RAW!P72</f>
        <v>42814</v>
      </c>
      <c r="Q72" s="16">
        <f>Exclosure.data.RAW!Q72</f>
        <v>42868</v>
      </c>
      <c r="R72" s="22" t="str">
        <f>Exclosure.data.RAW!R72 &amp; ""</f>
        <v>54</v>
      </c>
      <c r="S72" s="52" t="str">
        <f>Exclosure.data.RAW!S72 &amp; ""</f>
        <v>217.804459587</v>
      </c>
      <c r="T72" s="52" t="str">
        <f>Exclosure.data.RAW!T72 &amp; ""</f>
        <v>509.148074663</v>
      </c>
      <c r="U72" s="68" t="str">
        <f>Exclosure.data.RAW!U72</f>
        <v>The.tri</v>
      </c>
      <c r="V72" s="167" t="str">
        <f>Exclosure.data.RAW!V72 &amp; ""</f>
        <v>1.5</v>
      </c>
      <c r="W72" s="167" t="str">
        <f>Exclosure.data.RAW!W72 &amp; ""</f>
        <v>1.4</v>
      </c>
      <c r="X72" s="167" t="str">
        <f>Exclosure.data.RAW!X72 &amp; ""</f>
        <v>8</v>
      </c>
      <c r="Y72" s="167" t="str">
        <f>Exclosure.data.RAW!Y72 &amp; ""</f>
        <v>35</v>
      </c>
      <c r="Z72" s="165" t="str">
        <f>Exclosure.data.RAW!AB72 &amp; ""</f>
        <v>5</v>
      </c>
      <c r="AA72" s="165" t="str">
        <f>Exclosure.data.RAW!AC72 &amp; ""</f>
        <v>24.6</v>
      </c>
      <c r="AB72" s="165" t="str">
        <f>Exclosure.data.RAW!AD72 &amp; ""</f>
        <v>20</v>
      </c>
      <c r="AC72" s="165" t="str">
        <f>Exclosure.data.RAW!AE72 &amp; ""</f>
        <v>55</v>
      </c>
      <c r="AD72" s="168" t="str">
        <f>Exclosure.data.RAW!AK72 &amp; ""</f>
        <v>14.86</v>
      </c>
      <c r="AE72" s="168" t="str">
        <f>Exclosure.data.RAW!AN72 &amp; ""</f>
        <v>37.83</v>
      </c>
      <c r="AF72" s="168">
        <f>Exclosure.data.RAW!BO72</f>
        <v>52.69</v>
      </c>
      <c r="AG72" s="168" t="str">
        <f>Exclosure.data.RAW!AQ72 &amp; ""</f>
        <v/>
      </c>
      <c r="AH72" s="122"/>
      <c r="AI72" s="168" t="str">
        <f>Exclosure.data.RAW!AS72 &amp; ""</f>
        <v/>
      </c>
      <c r="AJ72" s="168" t="str">
        <f>Exclosure.data.RAW!AT72 &amp; ""</f>
        <v/>
      </c>
      <c r="AK72" s="168" t="str">
        <f>Exclosure.data.RAW!AU72 &amp; ""</f>
        <v>0.73</v>
      </c>
      <c r="AL72" s="168" t="str">
        <f>Exclosure.data.RAW!AV72 &amp; ""</f>
        <v/>
      </c>
      <c r="AM72" s="168"/>
      <c r="AN72" s="168" t="str">
        <f>Exclosure.data.RAW!AX72 &amp; ""</f>
        <v/>
      </c>
      <c r="AO72" s="168" t="str">
        <f>Exclosure.data.RAW!AY72 &amp; ""</f>
        <v>0.23</v>
      </c>
      <c r="AP72" s="168" t="str">
        <f>Exclosure.data.RAW!AZ72 &amp; ""</f>
        <v/>
      </c>
      <c r="AQ72" s="168" t="str">
        <f>Exclosure.data.RAW!BA72 &amp; ""</f>
        <v>1.4</v>
      </c>
      <c r="AR72" s="168"/>
      <c r="AS72" s="168" t="str">
        <f>Exclosure.data.RAW!BC72 &amp; ""</f>
        <v/>
      </c>
      <c r="AT72" s="168" t="str">
        <f>Exclosure.data.RAW!BD72 &amp; ""</f>
        <v/>
      </c>
      <c r="AU72" s="168" t="str">
        <f>Exclosure.data.RAW!BE72 &amp; ""</f>
        <v/>
      </c>
      <c r="AV72" s="168" t="str">
        <f>Exclosure.data.RAW!BF72 &amp; ""</f>
        <v>0.16</v>
      </c>
      <c r="AW72" s="168"/>
      <c r="AX72" s="168" t="str">
        <f>Exclosure.data.RAW!BH72 &amp; ""</f>
        <v/>
      </c>
      <c r="AY72" s="168" t="str">
        <f>Exclosure.data.RAW!BI72 &amp; ""</f>
        <v/>
      </c>
      <c r="AZ72" s="168" t="str">
        <f>Exclosure.data.RAW!BJ72 &amp; ""</f>
        <v/>
      </c>
      <c r="BA72" s="54">
        <f>Exclosure.data.RAW!BK72</f>
        <v>0.73</v>
      </c>
      <c r="BB72" s="54">
        <f>Exclosure.data.RAW!BL72</f>
        <v>0.23</v>
      </c>
      <c r="BC72" s="54">
        <f>Exclosure.data.RAW!BM72</f>
        <v>1.4</v>
      </c>
      <c r="BD72" s="54">
        <f>Exclosure.data.RAW!BN72</f>
        <v>0.16</v>
      </c>
    </row>
    <row r="73" spans="1:56" x14ac:dyDescent="0.25">
      <c r="A73" s="12" t="str">
        <f>Exclosure.data.RAW!A73</f>
        <v>WET_W_2_OP_H2</v>
      </c>
      <c r="B73" s="4" t="str">
        <f>Exclosure.data.RAW!B73</f>
        <v>WET_W_2_H2</v>
      </c>
      <c r="C73" s="4" t="str">
        <f>Exclosure.data.RAW!C73</f>
        <v>WET_W</v>
      </c>
      <c r="D73" s="4" t="str">
        <f>Exclosure.data.RAW!D73</f>
        <v>WET_W_2</v>
      </c>
      <c r="E73" s="4" t="str">
        <f>Exclosure.data.RAW!E73</f>
        <v>WET_W_4</v>
      </c>
      <c r="F73" s="4" t="str">
        <f>Exclosure.data.RAW!F73</f>
        <v>Handajega</v>
      </c>
      <c r="G73" s="12" t="str">
        <f>Exclosure.data.RAW!G73</f>
        <v>WET</v>
      </c>
      <c r="H73" s="12" t="str">
        <f>Exclosure.data.RAW!H73</f>
        <v>W</v>
      </c>
      <c r="I73" s="22">
        <f>Exclosure.data.RAW!I73</f>
        <v>2</v>
      </c>
      <c r="J73" s="22">
        <v>4</v>
      </c>
      <c r="K73" s="12" t="str">
        <f>Exclosure.data.RAW!K73</f>
        <v>OP</v>
      </c>
      <c r="L73" s="12" t="str">
        <f>Exclosure.data.RAW!L73</f>
        <v>H2</v>
      </c>
      <c r="M73" s="21">
        <f>Exclosure.data.RAW!M73</f>
        <v>953</v>
      </c>
      <c r="N73" s="75">
        <f>Exclosure.data.RAW!N73</f>
        <v>-2.2783000210000002</v>
      </c>
      <c r="O73" s="75">
        <f>Exclosure.data.RAW!O73</f>
        <v>34.024458965000001</v>
      </c>
      <c r="P73" s="16">
        <f>Exclosure.data.RAW!P73</f>
        <v>42814</v>
      </c>
      <c r="Q73" s="16">
        <f>Exclosure.data.RAW!Q73</f>
        <v>42868</v>
      </c>
      <c r="R73" s="22" t="str">
        <f>Exclosure.data.RAW!R73 &amp; ""</f>
        <v>54</v>
      </c>
      <c r="S73" s="52" t="str">
        <f>Exclosure.data.RAW!S73 &amp; ""</f>
        <v>217.804459587</v>
      </c>
      <c r="T73" s="52" t="str">
        <f>Exclosure.data.RAW!T73 &amp; ""</f>
        <v>726.95253425</v>
      </c>
      <c r="U73" s="68" t="str">
        <f>Exclosure.data.RAW!U73</f>
        <v>The.tri</v>
      </c>
      <c r="V73" s="167" t="str">
        <f>Exclosure.data.RAW!V73 &amp; ""</f>
        <v>0.8</v>
      </c>
      <c r="W73" s="167" t="str">
        <f>Exclosure.data.RAW!W73 &amp; ""</f>
        <v>3.7</v>
      </c>
      <c r="X73" s="167" t="str">
        <f>Exclosure.data.RAW!X73 &amp; ""</f>
        <v>15</v>
      </c>
      <c r="Y73" s="167" t="str">
        <f>Exclosure.data.RAW!Y73 &amp; ""</f>
        <v>35</v>
      </c>
      <c r="Z73" s="165" t="str">
        <f>Exclosure.data.RAW!AB73 &amp; ""</f>
        <v>3</v>
      </c>
      <c r="AA73" s="165" t="str">
        <f>Exclosure.data.RAW!AC73 &amp; ""</f>
        <v>9.6</v>
      </c>
      <c r="AB73" s="165" t="str">
        <f>Exclosure.data.RAW!AD73 &amp; ""</f>
        <v>15</v>
      </c>
      <c r="AC73" s="165" t="str">
        <f>Exclosure.data.RAW!AE73 &amp; ""</f>
        <v>50</v>
      </c>
      <c r="AD73" s="168" t="str">
        <f>Exclosure.data.RAW!AK73 &amp; ""</f>
        <v/>
      </c>
      <c r="AE73" s="168" t="str">
        <f>Exclosure.data.RAW!AN73 &amp; ""</f>
        <v>12.97</v>
      </c>
      <c r="AF73" s="168">
        <f>Exclosure.data.RAW!BO73</f>
        <v>12.97</v>
      </c>
      <c r="AG73" s="168" t="str">
        <f>Exclosure.data.RAW!AQ73 &amp; ""</f>
        <v/>
      </c>
      <c r="AH73" s="122"/>
      <c r="AI73" s="168" t="str">
        <f>Exclosure.data.RAW!AS73 &amp; ""</f>
        <v/>
      </c>
      <c r="AJ73" s="168" t="str">
        <f>Exclosure.data.RAW!AT73 &amp; ""</f>
        <v/>
      </c>
      <c r="AK73" s="168" t="str">
        <f>Exclosure.data.RAW!AU73 &amp; ""</f>
        <v/>
      </c>
      <c r="AL73" s="168" t="str">
        <f>Exclosure.data.RAW!AV73 &amp; ""</f>
        <v/>
      </c>
      <c r="AM73" s="168"/>
      <c r="AN73" s="168" t="str">
        <f>Exclosure.data.RAW!AX73 &amp; ""</f>
        <v/>
      </c>
      <c r="AO73" s="168" t="str">
        <f>Exclosure.data.RAW!AY73 &amp; ""</f>
        <v/>
      </c>
      <c r="AP73" s="168" t="str">
        <f>Exclosure.data.RAW!AZ73 &amp; ""</f>
        <v/>
      </c>
      <c r="AQ73" s="168" t="str">
        <f>Exclosure.data.RAW!BA73 &amp; ""</f>
        <v/>
      </c>
      <c r="AR73" s="168"/>
      <c r="AS73" s="168" t="str">
        <f>Exclosure.data.RAW!BC73 &amp; ""</f>
        <v/>
      </c>
      <c r="AT73" s="168" t="str">
        <f>Exclosure.data.RAW!BD73 &amp; ""</f>
        <v/>
      </c>
      <c r="AU73" s="168" t="str">
        <f>Exclosure.data.RAW!BE73 &amp; ""</f>
        <v>1.3</v>
      </c>
      <c r="AV73" s="168" t="str">
        <f>Exclosure.data.RAW!BF73 &amp; ""</f>
        <v/>
      </c>
      <c r="AW73" s="168"/>
      <c r="AX73" s="168" t="str">
        <f>Exclosure.data.RAW!BH73 &amp; ""</f>
        <v/>
      </c>
      <c r="AY73" s="168" t="str">
        <f>Exclosure.data.RAW!BI73 &amp; ""</f>
        <v>0.34</v>
      </c>
      <c r="AZ73" s="168" t="str">
        <f>Exclosure.data.RAW!BJ73 &amp; ""</f>
        <v/>
      </c>
      <c r="BA73" s="54" t="str">
        <f>Exclosure.data.RAW!BK73</f>
        <v/>
      </c>
      <c r="BB73" s="54" t="str">
        <f>Exclosure.data.RAW!BL73</f>
        <v/>
      </c>
      <c r="BC73" s="54">
        <f>Exclosure.data.RAW!BM73</f>
        <v>1.3</v>
      </c>
      <c r="BD73" s="54">
        <f>Exclosure.data.RAW!BN73</f>
        <v>0.34</v>
      </c>
    </row>
    <row r="74" spans="1:56" x14ac:dyDescent="0.25">
      <c r="A74" s="12" t="str">
        <f>Exclosure.data.RAW!A74</f>
        <v>WET_W_3_EX_H2</v>
      </c>
      <c r="B74" s="4" t="str">
        <f>Exclosure.data.RAW!B74</f>
        <v>WET_W_3_H2</v>
      </c>
      <c r="C74" s="4" t="str">
        <f>Exclosure.data.RAW!C74</f>
        <v>WET_W</v>
      </c>
      <c r="D74" s="4" t="str">
        <f>Exclosure.data.RAW!D74</f>
        <v>WET_W_3</v>
      </c>
      <c r="E74" s="4" t="str">
        <f>Exclosure.data.RAW!E74</f>
        <v>WET_W_1</v>
      </c>
      <c r="F74" s="4" t="str">
        <f>Exclosure.data.RAW!F74</f>
        <v>Handajega</v>
      </c>
      <c r="G74" s="12" t="str">
        <f>Exclosure.data.RAW!G74</f>
        <v>WET</v>
      </c>
      <c r="H74" s="12" t="str">
        <f>Exclosure.data.RAW!H74</f>
        <v>W</v>
      </c>
      <c r="I74" s="22">
        <f>Exclosure.data.RAW!I74</f>
        <v>3</v>
      </c>
      <c r="J74" s="22">
        <v>1</v>
      </c>
      <c r="K74" s="12" t="str">
        <f>Exclosure.data.RAW!K74</f>
        <v>EX</v>
      </c>
      <c r="L74" s="12" t="str">
        <f>Exclosure.data.RAW!L74</f>
        <v>H2</v>
      </c>
      <c r="M74" s="21">
        <f>Exclosure.data.RAW!M74</f>
        <v>951</v>
      </c>
      <c r="N74" s="75">
        <f>Exclosure.data.RAW!N74</f>
        <v>-2.2779990269999999</v>
      </c>
      <c r="O74" s="75">
        <f>Exclosure.data.RAW!O74</f>
        <v>34.027678035000001</v>
      </c>
      <c r="P74" s="16">
        <f>Exclosure.data.RAW!P74</f>
        <v>42815</v>
      </c>
      <c r="Q74" s="16">
        <f>Exclosure.data.RAW!Q74</f>
        <v>42868</v>
      </c>
      <c r="R74" s="22" t="str">
        <f>Exclosure.data.RAW!R74 &amp; ""</f>
        <v>53</v>
      </c>
      <c r="S74" s="52" t="str">
        <f>Exclosure.data.RAW!S74 &amp; ""</f>
        <v>213.793256298</v>
      </c>
      <c r="T74" s="52" t="str">
        <f>Exclosure.data.RAW!T74 &amp; ""</f>
        <v>518.850849188</v>
      </c>
      <c r="U74" s="68" t="str">
        <f>Exclosure.data.RAW!U74</f>
        <v>The.tri</v>
      </c>
      <c r="V74" s="167" t="str">
        <f>Exclosure.data.RAW!V74 &amp; ""</f>
        <v>2.8</v>
      </c>
      <c r="W74" s="167" t="str">
        <f>Exclosure.data.RAW!W74 &amp; ""</f>
        <v>1.4</v>
      </c>
      <c r="X74" s="167" t="str">
        <f>Exclosure.data.RAW!X74 &amp; ""</f>
        <v>15</v>
      </c>
      <c r="Y74" s="167" t="str">
        <f>Exclosure.data.RAW!Y74 &amp; ""</f>
        <v>35</v>
      </c>
      <c r="Z74" s="165" t="str">
        <f>Exclosure.data.RAW!AB74 &amp; ""</f>
        <v>3.5</v>
      </c>
      <c r="AA74" s="165" t="str">
        <f>Exclosure.data.RAW!AC74 &amp; ""</f>
        <v>31.6</v>
      </c>
      <c r="AB74" s="165" t="str">
        <f>Exclosure.data.RAW!AD74 &amp; ""</f>
        <v>40</v>
      </c>
      <c r="AC74" s="165" t="str">
        <f>Exclosure.data.RAW!AE74 &amp; ""</f>
        <v>65</v>
      </c>
      <c r="AD74" s="168" t="str">
        <f>Exclosure.data.RAW!AK74 &amp; ""</f>
        <v>63.96</v>
      </c>
      <c r="AE74" s="168" t="str">
        <f>Exclosure.data.RAW!AN74 &amp; ""</f>
        <v>17.08</v>
      </c>
      <c r="AF74" s="168">
        <f>Exclosure.data.RAW!BO74</f>
        <v>81.039999999999992</v>
      </c>
      <c r="AG74" s="168" t="str">
        <f>Exclosure.data.RAW!AQ74 &amp; ""</f>
        <v>1.44</v>
      </c>
      <c r="AH74" s="122"/>
      <c r="AI74" s="168" t="str">
        <f>Exclosure.data.RAW!AS74 &amp; ""</f>
        <v>0.84</v>
      </c>
      <c r="AJ74" s="168" t="str">
        <f>Exclosure.data.RAW!AT74 &amp; ""</f>
        <v/>
      </c>
      <c r="AK74" s="168" t="str">
        <f>Exclosure.data.RAW!AU74 &amp; ""</f>
        <v/>
      </c>
      <c r="AL74" s="168" t="str">
        <f>Exclosure.data.RAW!AV74 &amp; ""</f>
        <v>0.12</v>
      </c>
      <c r="AM74" s="168"/>
      <c r="AN74" s="168" t="str">
        <f>Exclosure.data.RAW!AX74 &amp; ""</f>
        <v>0.19</v>
      </c>
      <c r="AO74" s="168" t="str">
        <f>Exclosure.data.RAW!AY74 &amp; ""</f>
        <v/>
      </c>
      <c r="AP74" s="168" t="str">
        <f>Exclosure.data.RAW!AZ74 &amp; ""</f>
        <v/>
      </c>
      <c r="AQ74" s="168" t="str">
        <f>Exclosure.data.RAW!BA74 &amp; ""</f>
        <v/>
      </c>
      <c r="AR74" s="168"/>
      <c r="AS74" s="168" t="str">
        <f>Exclosure.data.RAW!BC74 &amp; ""</f>
        <v>1.23</v>
      </c>
      <c r="AT74" s="168" t="str">
        <f>Exclosure.data.RAW!BD74 &amp; ""</f>
        <v/>
      </c>
      <c r="AU74" s="168" t="str">
        <f>Exclosure.data.RAW!BE74 &amp; ""</f>
        <v>1.18</v>
      </c>
      <c r="AV74" s="168" t="str">
        <f>Exclosure.data.RAW!BF74 &amp; ""</f>
        <v/>
      </c>
      <c r="AW74" s="168"/>
      <c r="AX74" s="168" t="str">
        <f>Exclosure.data.RAW!BH74 &amp; ""</f>
        <v>0.23</v>
      </c>
      <c r="AY74" s="168" t="str">
        <f>Exclosure.data.RAW!BI74 &amp; ""</f>
        <v>0.27</v>
      </c>
      <c r="AZ74" s="168" t="str">
        <f>Exclosure.data.RAW!BJ74 &amp; ""</f>
        <v/>
      </c>
      <c r="BA74" s="54">
        <f>Exclosure.data.RAW!BK74</f>
        <v>1.44</v>
      </c>
      <c r="BB74" s="54">
        <f>Exclosure.data.RAW!BL74</f>
        <v>0.12</v>
      </c>
      <c r="BC74" s="54">
        <f>Exclosure.data.RAW!BM74</f>
        <v>1.18</v>
      </c>
      <c r="BD74" s="54">
        <f>Exclosure.data.RAW!BN74</f>
        <v>0.27</v>
      </c>
    </row>
    <row r="75" spans="1:56" x14ac:dyDescent="0.25">
      <c r="A75" s="12" t="str">
        <f>Exclosure.data.RAW!A75</f>
        <v>WET_W_3_OP_H2</v>
      </c>
      <c r="B75" s="4" t="str">
        <f>Exclosure.data.RAW!B75</f>
        <v>WET_W_3_H2</v>
      </c>
      <c r="C75" s="4" t="str">
        <f>Exclosure.data.RAW!C75</f>
        <v>WET_W</v>
      </c>
      <c r="D75" s="4" t="str">
        <f>Exclosure.data.RAW!D75</f>
        <v>WET_W_3</v>
      </c>
      <c r="E75" s="4" t="str">
        <f>Exclosure.data.RAW!E75</f>
        <v>WET_W_1</v>
      </c>
      <c r="F75" s="4" t="str">
        <f>Exclosure.data.RAW!F75</f>
        <v>Handajega</v>
      </c>
      <c r="G75" s="12" t="str">
        <f>Exclosure.data.RAW!G75</f>
        <v>WET</v>
      </c>
      <c r="H75" s="12" t="str">
        <f>Exclosure.data.RAW!H75</f>
        <v>W</v>
      </c>
      <c r="I75" s="22">
        <f>Exclosure.data.RAW!I75</f>
        <v>3</v>
      </c>
      <c r="J75" s="22">
        <v>1</v>
      </c>
      <c r="K75" s="12" t="str">
        <f>Exclosure.data.RAW!K75</f>
        <v>OP</v>
      </c>
      <c r="L75" s="12" t="str">
        <f>Exclosure.data.RAW!L75</f>
        <v>H2</v>
      </c>
      <c r="M75" s="21">
        <f>Exclosure.data.RAW!M75</f>
        <v>951</v>
      </c>
      <c r="N75" s="75">
        <f>Exclosure.data.RAW!N75</f>
        <v>-2.2779990269999999</v>
      </c>
      <c r="O75" s="75">
        <f>Exclosure.data.RAW!O75</f>
        <v>34.027678035000001</v>
      </c>
      <c r="P75" s="16">
        <f>Exclosure.data.RAW!P75</f>
        <v>42815</v>
      </c>
      <c r="Q75" s="16">
        <f>Exclosure.data.RAW!Q75</f>
        <v>42868</v>
      </c>
      <c r="R75" s="22" t="str">
        <f>Exclosure.data.RAW!R75 &amp; ""</f>
        <v>53</v>
      </c>
      <c r="S75" s="52" t="str">
        <f>Exclosure.data.RAW!S75 &amp; ""</f>
        <v>213.793256298</v>
      </c>
      <c r="T75" s="52" t="str">
        <f>Exclosure.data.RAW!T75 &amp; ""</f>
        <v>732.644105486</v>
      </c>
      <c r="U75" s="68" t="str">
        <f>Exclosure.data.RAW!U75</f>
        <v>The.tri</v>
      </c>
      <c r="V75" s="167" t="str">
        <f>Exclosure.data.RAW!V75 &amp; ""</f>
        <v>2.7</v>
      </c>
      <c r="W75" s="167" t="str">
        <f>Exclosure.data.RAW!W75 &amp; ""</f>
        <v>1.5</v>
      </c>
      <c r="X75" s="167" t="str">
        <f>Exclosure.data.RAW!X75 &amp; ""</f>
        <v>33</v>
      </c>
      <c r="Y75" s="167" t="str">
        <f>Exclosure.data.RAW!Y75 &amp; ""</f>
        <v>40</v>
      </c>
      <c r="Z75" s="165" t="str">
        <f>Exclosure.data.RAW!AB75 &amp; ""</f>
        <v>3.2</v>
      </c>
      <c r="AA75" s="165" t="str">
        <f>Exclosure.data.RAW!AC75 &amp; ""</f>
        <v>13.2</v>
      </c>
      <c r="AB75" s="165" t="str">
        <f>Exclosure.data.RAW!AD75 &amp; ""</f>
        <v>20</v>
      </c>
      <c r="AC75" s="165" t="str">
        <f>Exclosure.data.RAW!AE75 &amp; ""</f>
        <v>55</v>
      </c>
      <c r="AD75" s="168" t="str">
        <f>Exclosure.data.RAW!AK75 &amp; ""</f>
        <v/>
      </c>
      <c r="AE75" s="168" t="str">
        <f>Exclosure.data.RAW!AN75 &amp; ""</f>
        <v>17.26</v>
      </c>
      <c r="AF75" s="168">
        <f>Exclosure.data.RAW!BO75</f>
        <v>17.260000000000002</v>
      </c>
      <c r="AG75" s="168" t="str">
        <f>Exclosure.data.RAW!AQ75 &amp; ""</f>
        <v/>
      </c>
      <c r="AH75" s="122"/>
      <c r="AI75" s="168" t="str">
        <f>Exclosure.data.RAW!AS75 &amp; ""</f>
        <v/>
      </c>
      <c r="AJ75" s="168" t="str">
        <f>Exclosure.data.RAW!AT75 &amp; ""</f>
        <v/>
      </c>
      <c r="AK75" s="168" t="str">
        <f>Exclosure.data.RAW!AU75 &amp; ""</f>
        <v/>
      </c>
      <c r="AL75" s="168" t="str">
        <f>Exclosure.data.RAW!AV75 &amp; ""</f>
        <v/>
      </c>
      <c r="AM75" s="168"/>
      <c r="AN75" s="168" t="str">
        <f>Exclosure.data.RAW!AX75 &amp; ""</f>
        <v/>
      </c>
      <c r="AO75" s="168" t="str">
        <f>Exclosure.data.RAW!AY75 &amp; ""</f>
        <v/>
      </c>
      <c r="AP75" s="168" t="str">
        <f>Exclosure.data.RAW!AZ75 &amp; ""</f>
        <v/>
      </c>
      <c r="AQ75" s="168" t="str">
        <f>Exclosure.data.RAW!BA75 &amp; ""</f>
        <v>1.16</v>
      </c>
      <c r="AR75" s="168"/>
      <c r="AS75" s="168" t="str">
        <f>Exclosure.data.RAW!BC75 &amp; ""</f>
        <v>1.26</v>
      </c>
      <c r="AT75" s="168" t="str">
        <f>Exclosure.data.RAW!BD75 &amp; ""</f>
        <v/>
      </c>
      <c r="AU75" s="168" t="str">
        <f>Exclosure.data.RAW!BE75 &amp; ""</f>
        <v/>
      </c>
      <c r="AV75" s="168" t="str">
        <f>Exclosure.data.RAW!BF75 &amp; ""</f>
        <v>0.15</v>
      </c>
      <c r="AW75" s="168"/>
      <c r="AX75" s="168" t="str">
        <f>Exclosure.data.RAW!BH75 &amp; ""</f>
        <v>0.22</v>
      </c>
      <c r="AY75" s="168" t="str">
        <f>Exclosure.data.RAW!BI75 &amp; ""</f>
        <v/>
      </c>
      <c r="AZ75" s="168" t="str">
        <f>Exclosure.data.RAW!BJ75 &amp; ""</f>
        <v/>
      </c>
      <c r="BA75" s="54" t="str">
        <f>Exclosure.data.RAW!BK75</f>
        <v/>
      </c>
      <c r="BB75" s="54" t="str">
        <f>Exclosure.data.RAW!BL75</f>
        <v/>
      </c>
      <c r="BC75" s="54">
        <f>Exclosure.data.RAW!BM75</f>
        <v>1.1599999999999999</v>
      </c>
      <c r="BD75" s="54">
        <f>Exclosure.data.RAW!BN75</f>
        <v>0.15</v>
      </c>
    </row>
    <row r="76" spans="1:56" x14ac:dyDescent="0.25">
      <c r="A76" s="12" t="str">
        <f>Exclosure.data.RAW!A76</f>
        <v>WET_W_4_EX_H2</v>
      </c>
      <c r="B76" s="4" t="str">
        <f>Exclosure.data.RAW!B76</f>
        <v>WET_W_4_H2</v>
      </c>
      <c r="C76" s="4" t="str">
        <f>Exclosure.data.RAW!C76</f>
        <v>WET_W</v>
      </c>
      <c r="D76" s="4" t="str">
        <f>Exclosure.data.RAW!D76</f>
        <v>WET_W_4</v>
      </c>
      <c r="E76" s="4" t="str">
        <f>Exclosure.data.RAW!E76</f>
        <v>WET_W_2</v>
      </c>
      <c r="F76" s="4" t="str">
        <f>Exclosure.data.RAW!F76</f>
        <v>Handajega</v>
      </c>
      <c r="G76" s="12" t="str">
        <f>Exclosure.data.RAW!G76</f>
        <v>WET</v>
      </c>
      <c r="H76" s="12" t="str">
        <f>Exclosure.data.RAW!H76</f>
        <v>W</v>
      </c>
      <c r="I76" s="22">
        <f>Exclosure.data.RAW!I76</f>
        <v>4</v>
      </c>
      <c r="J76" s="22">
        <v>2</v>
      </c>
      <c r="K76" s="12" t="str">
        <f>Exclosure.data.RAW!K76</f>
        <v>EX</v>
      </c>
      <c r="L76" s="12" t="str">
        <f>Exclosure.data.RAW!L76</f>
        <v>H2</v>
      </c>
      <c r="M76" s="21">
        <f>Exclosure.data.RAW!M76</f>
        <v>950</v>
      </c>
      <c r="N76" s="75">
        <f>Exclosure.data.RAW!N76</f>
        <v>-2.2788369660000001</v>
      </c>
      <c r="O76" s="75">
        <f>Exclosure.data.RAW!O76</f>
        <v>34.031883989999997</v>
      </c>
      <c r="P76" s="16">
        <f>Exclosure.data.RAW!P76</f>
        <v>42815</v>
      </c>
      <c r="Q76" s="16">
        <f>Exclosure.data.RAW!Q76</f>
        <v>42868</v>
      </c>
      <c r="R76" s="22" t="str">
        <f>Exclosure.data.RAW!R76 &amp; ""</f>
        <v>53</v>
      </c>
      <c r="S76" s="52" t="str">
        <f>Exclosure.data.RAW!S76 &amp; ""</f>
        <v>213.793256298</v>
      </c>
      <c r="T76" s="52" t="str">
        <f>Exclosure.data.RAW!T76 &amp; ""</f>
        <v>518.850849188</v>
      </c>
      <c r="U76" s="68" t="str">
        <f>Exclosure.data.RAW!U76</f>
        <v>The.tri</v>
      </c>
      <c r="V76" s="167" t="str">
        <f>Exclosure.data.RAW!V76 &amp; ""</f>
        <v>1</v>
      </c>
      <c r="W76" s="167" t="str">
        <f>Exclosure.data.RAW!W76 &amp; ""</f>
        <v>3.3</v>
      </c>
      <c r="X76" s="167" t="str">
        <f>Exclosure.data.RAW!X76 &amp; ""</f>
        <v>25</v>
      </c>
      <c r="Y76" s="167" t="str">
        <f>Exclosure.data.RAW!Y76 &amp; ""</f>
        <v>40</v>
      </c>
      <c r="Z76" s="165" t="str">
        <f>Exclosure.data.RAW!AB76 &amp; ""</f>
        <v>3.5</v>
      </c>
      <c r="AA76" s="165" t="str">
        <f>Exclosure.data.RAW!AC76 &amp; ""</f>
        <v>20.6</v>
      </c>
      <c r="AB76" s="165" t="str">
        <f>Exclosure.data.RAW!AD76 &amp; ""</f>
        <v>15</v>
      </c>
      <c r="AC76" s="165" t="str">
        <f>Exclosure.data.RAW!AE76 &amp; ""</f>
        <v>50</v>
      </c>
      <c r="AD76" s="168" t="str">
        <f>Exclosure.data.RAW!AK76 &amp; ""</f>
        <v>9.28</v>
      </c>
      <c r="AE76" s="168" t="str">
        <f>Exclosure.data.RAW!AN76 &amp; ""</f>
        <v>24.44</v>
      </c>
      <c r="AF76" s="168">
        <f>Exclosure.data.RAW!BO76</f>
        <v>33.72</v>
      </c>
      <c r="AG76" s="168" t="str">
        <f>Exclosure.data.RAW!AQ76 &amp; ""</f>
        <v/>
      </c>
      <c r="AH76" s="122"/>
      <c r="AI76" s="168" t="str">
        <f>Exclosure.data.RAW!AS76 &amp; ""</f>
        <v>1.23</v>
      </c>
      <c r="AJ76" s="168" t="str">
        <f>Exclosure.data.RAW!AT76 &amp; ""</f>
        <v/>
      </c>
      <c r="AK76" s="168" t="str">
        <f>Exclosure.data.RAW!AU76 &amp; ""</f>
        <v>1.21</v>
      </c>
      <c r="AL76" s="168" t="str">
        <f>Exclosure.data.RAW!AV76 &amp; ""</f>
        <v/>
      </c>
      <c r="AM76" s="168"/>
      <c r="AN76" s="168" t="str">
        <f>Exclosure.data.RAW!AX76 &amp; ""</f>
        <v>0.21</v>
      </c>
      <c r="AO76" s="168" t="str">
        <f>Exclosure.data.RAW!AY76 &amp; ""</f>
        <v>0.25</v>
      </c>
      <c r="AP76" s="168" t="str">
        <f>Exclosure.data.RAW!AZ76 &amp; ""</f>
        <v/>
      </c>
      <c r="AQ76" s="168" t="str">
        <f>Exclosure.data.RAW!BA76 &amp; ""</f>
        <v>1.33</v>
      </c>
      <c r="AR76" s="168"/>
      <c r="AS76" s="168" t="str">
        <f>Exclosure.data.RAW!BC76 &amp; ""</f>
        <v/>
      </c>
      <c r="AT76" s="168" t="str">
        <f>Exclosure.data.RAW!BD76 &amp; ""</f>
        <v/>
      </c>
      <c r="AU76" s="168" t="str">
        <f>Exclosure.data.RAW!BE76 &amp; ""</f>
        <v/>
      </c>
      <c r="AV76" s="168" t="str">
        <f>Exclosure.data.RAW!BF76 &amp; ""</f>
        <v>0.1</v>
      </c>
      <c r="AW76" s="168"/>
      <c r="AX76" s="168" t="str">
        <f>Exclosure.data.RAW!BH76 &amp; ""</f>
        <v/>
      </c>
      <c r="AY76" s="168" t="str">
        <f>Exclosure.data.RAW!BI76 &amp; ""</f>
        <v/>
      </c>
      <c r="AZ76" s="168" t="str">
        <f>Exclosure.data.RAW!BJ76 &amp; ""</f>
        <v/>
      </c>
      <c r="BA76" s="54">
        <f>Exclosure.data.RAW!BK76</f>
        <v>1.21</v>
      </c>
      <c r="BB76" s="54">
        <f>Exclosure.data.RAW!BL76</f>
        <v>0.25</v>
      </c>
      <c r="BC76" s="54">
        <f>Exclosure.data.RAW!BM76</f>
        <v>1.33</v>
      </c>
      <c r="BD76" s="54">
        <f>Exclosure.data.RAW!BN76</f>
        <v>0.1</v>
      </c>
    </row>
    <row r="77" spans="1:56" x14ac:dyDescent="0.25">
      <c r="A77" s="12" t="str">
        <f>Exclosure.data.RAW!A77</f>
        <v>WET_W_4_OP_H2</v>
      </c>
      <c r="B77" s="4" t="str">
        <f>Exclosure.data.RAW!B77</f>
        <v>WET_W_4_H2</v>
      </c>
      <c r="C77" s="4" t="str">
        <f>Exclosure.data.RAW!C77</f>
        <v>WET_W</v>
      </c>
      <c r="D77" s="4" t="str">
        <f>Exclosure.data.RAW!D77</f>
        <v>WET_W_4</v>
      </c>
      <c r="E77" s="4" t="str">
        <f>Exclosure.data.RAW!E77</f>
        <v>WET_W_2</v>
      </c>
      <c r="F77" s="4" t="str">
        <f>Exclosure.data.RAW!F77</f>
        <v>Handajega</v>
      </c>
      <c r="G77" s="12" t="str">
        <f>Exclosure.data.RAW!G77</f>
        <v>WET</v>
      </c>
      <c r="H77" s="12" t="str">
        <f>Exclosure.data.RAW!H77</f>
        <v>W</v>
      </c>
      <c r="I77" s="22">
        <f>Exclosure.data.RAW!I77</f>
        <v>4</v>
      </c>
      <c r="J77" s="22">
        <v>2</v>
      </c>
      <c r="K77" s="12" t="str">
        <f>Exclosure.data.RAW!K77</f>
        <v>OP</v>
      </c>
      <c r="L77" s="12" t="str">
        <f>Exclosure.data.RAW!L77</f>
        <v>H2</v>
      </c>
      <c r="M77" s="21">
        <f>Exclosure.data.RAW!M77</f>
        <v>950</v>
      </c>
      <c r="N77" s="75">
        <f>Exclosure.data.RAW!N77</f>
        <v>-2.2788369660000001</v>
      </c>
      <c r="O77" s="75">
        <f>Exclosure.data.RAW!O77</f>
        <v>34.031883989999997</v>
      </c>
      <c r="P77" s="16">
        <f>Exclosure.data.RAW!P77</f>
        <v>42815</v>
      </c>
      <c r="Q77" s="16">
        <f>Exclosure.data.RAW!Q77</f>
        <v>42868</v>
      </c>
      <c r="R77" s="22" t="str">
        <f>Exclosure.data.RAW!R77 &amp; ""</f>
        <v>53</v>
      </c>
      <c r="S77" s="52" t="str">
        <f>Exclosure.data.RAW!S77 &amp; ""</f>
        <v>213.793256298</v>
      </c>
      <c r="T77" s="52" t="str">
        <f>Exclosure.data.RAW!T77 &amp; ""</f>
        <v>732.644105486</v>
      </c>
      <c r="U77" s="68" t="str">
        <f>Exclosure.data.RAW!U77</f>
        <v>The.tri</v>
      </c>
      <c r="V77" s="167" t="str">
        <f>Exclosure.data.RAW!V77 &amp; ""</f>
        <v>0.7</v>
      </c>
      <c r="W77" s="167" t="str">
        <f>Exclosure.data.RAW!W77 &amp; ""</f>
        <v>1.4</v>
      </c>
      <c r="X77" s="167" t="str">
        <f>Exclosure.data.RAW!X77 &amp; ""</f>
        <v>18</v>
      </c>
      <c r="Y77" s="167" t="str">
        <f>Exclosure.data.RAW!Y77 &amp; ""</f>
        <v>35</v>
      </c>
      <c r="Z77" s="165" t="str">
        <f>Exclosure.data.RAW!AB77 &amp; ""</f>
        <v>2</v>
      </c>
      <c r="AA77" s="165" t="str">
        <f>Exclosure.data.RAW!AC77 &amp; ""</f>
        <v>6</v>
      </c>
      <c r="AB77" s="165" t="str">
        <f>Exclosure.data.RAW!AD77 &amp; ""</f>
        <v>10</v>
      </c>
      <c r="AC77" s="165" t="str">
        <f>Exclosure.data.RAW!AE77 &amp; ""</f>
        <v>30</v>
      </c>
      <c r="AD77" s="168" t="str">
        <f>Exclosure.data.RAW!AK77 &amp; ""</f>
        <v>7.11</v>
      </c>
      <c r="AE77" s="168" t="str">
        <f>Exclosure.data.RAW!AN77 &amp; ""</f>
        <v>18.38</v>
      </c>
      <c r="AF77" s="168">
        <f>Exclosure.data.RAW!BO77</f>
        <v>25.49</v>
      </c>
      <c r="AG77" s="168" t="str">
        <f>Exclosure.data.RAW!AQ77 &amp; ""</f>
        <v>1.3</v>
      </c>
      <c r="AH77" s="122"/>
      <c r="AI77" s="168" t="str">
        <f>Exclosure.data.RAW!AS77 &amp; ""</f>
        <v/>
      </c>
      <c r="AJ77" s="168" t="str">
        <f>Exclosure.data.RAW!AT77 &amp; ""</f>
        <v/>
      </c>
      <c r="AK77" s="168" t="str">
        <f>Exclosure.data.RAW!AU77 &amp; ""</f>
        <v/>
      </c>
      <c r="AL77" s="168" t="str">
        <f>Exclosure.data.RAW!AV77 &amp; ""</f>
        <v>0.12</v>
      </c>
      <c r="AM77" s="168"/>
      <c r="AN77" s="168" t="str">
        <f>Exclosure.data.RAW!AX77 &amp; ""</f>
        <v/>
      </c>
      <c r="AO77" s="168" t="str">
        <f>Exclosure.data.RAW!AY77 &amp; ""</f>
        <v/>
      </c>
      <c r="AP77" s="168" t="str">
        <f>Exclosure.data.RAW!AZ77 &amp; ""</f>
        <v/>
      </c>
      <c r="AQ77" s="168" t="str">
        <f>Exclosure.data.RAW!BA77 &amp; ""</f>
        <v>2.03</v>
      </c>
      <c r="AR77" s="168"/>
      <c r="AS77" s="168" t="str">
        <f>Exclosure.data.RAW!BC77 &amp; ""</f>
        <v>1.33</v>
      </c>
      <c r="AT77" s="168" t="str">
        <f>Exclosure.data.RAW!BD77 &amp; ""</f>
        <v/>
      </c>
      <c r="AU77" s="168" t="str">
        <f>Exclosure.data.RAW!BE77 &amp; ""</f>
        <v/>
      </c>
      <c r="AV77" s="168" t="str">
        <f>Exclosure.data.RAW!BF77 &amp; ""</f>
        <v>0.12</v>
      </c>
      <c r="AW77" s="168"/>
      <c r="AX77" s="168" t="str">
        <f>Exclosure.data.RAW!BH77 &amp; ""</f>
        <v>0.24</v>
      </c>
      <c r="AY77" s="168" t="str">
        <f>Exclosure.data.RAW!BI77 &amp; ""</f>
        <v/>
      </c>
      <c r="AZ77" s="168" t="str">
        <f>Exclosure.data.RAW!BJ77 &amp; ""</f>
        <v/>
      </c>
      <c r="BA77" s="54">
        <f>Exclosure.data.RAW!BK77</f>
        <v>1.3</v>
      </c>
      <c r="BB77" s="54">
        <f>Exclosure.data.RAW!BL77</f>
        <v>0.12</v>
      </c>
      <c r="BC77" s="54">
        <f>Exclosure.data.RAW!BM77</f>
        <v>2.0299999999999998</v>
      </c>
      <c r="BD77" s="54">
        <f>Exclosure.data.RAW!BN77</f>
        <v>0.12</v>
      </c>
    </row>
    <row r="78" spans="1:56" x14ac:dyDescent="0.25">
      <c r="A78" s="12" t="str">
        <f>Exclosure.data.RAW!A78</f>
        <v>WET_P_1_EX_H2</v>
      </c>
      <c r="B78" s="4" t="str">
        <f>Exclosure.data.RAW!B78</f>
        <v>WET_P_1_H2</v>
      </c>
      <c r="C78" s="4" t="str">
        <f>Exclosure.data.RAW!C78</f>
        <v>WET_P</v>
      </c>
      <c r="D78" s="4" t="str">
        <f>Exclosure.data.RAW!D78</f>
        <v>WET_P_1</v>
      </c>
      <c r="E78" s="4" t="str">
        <f>Exclosure.data.RAW!E78</f>
        <v>WET_P_1</v>
      </c>
      <c r="F78" s="4" t="str">
        <f>Exclosure.data.RAW!F78</f>
        <v>Mwantimba</v>
      </c>
      <c r="G78" s="12" t="str">
        <f>Exclosure.data.RAW!G78</f>
        <v>WET</v>
      </c>
      <c r="H78" s="12" t="str">
        <f>Exclosure.data.RAW!H78</f>
        <v>P</v>
      </c>
      <c r="I78" s="22">
        <f>Exclosure.data.RAW!I78</f>
        <v>1</v>
      </c>
      <c r="J78" s="22">
        <v>1</v>
      </c>
      <c r="K78" s="12" t="str">
        <f>Exclosure.data.RAW!K78</f>
        <v>EX</v>
      </c>
      <c r="L78" s="12" t="str">
        <f>Exclosure.data.RAW!L78</f>
        <v>H2</v>
      </c>
      <c r="M78" s="21">
        <f>Exclosure.data.RAW!M78</f>
        <v>957</v>
      </c>
      <c r="N78" s="75">
        <f>Exclosure.data.RAW!N78</f>
        <v>-2.3500519620000002</v>
      </c>
      <c r="O78" s="75">
        <f>Exclosure.data.RAW!O78</f>
        <v>34.049975992999997</v>
      </c>
      <c r="P78" s="16">
        <f>Exclosure.data.RAW!P78</f>
        <v>42816</v>
      </c>
      <c r="Q78" s="16">
        <f>Exclosure.data.RAW!Q78</f>
        <v>42869</v>
      </c>
      <c r="R78" s="22" t="str">
        <f>Exclosure.data.RAW!R78 &amp; ""</f>
        <v>53</v>
      </c>
      <c r="S78" s="52" t="str">
        <f>Exclosure.data.RAW!S78 &amp; ""</f>
        <v>222.924110835</v>
      </c>
      <c r="T78" s="52" t="str">
        <f>Exclosure.data.RAW!T78 &amp; ""</f>
        <v>546.120637115</v>
      </c>
      <c r="U78" s="68" t="str">
        <f>Exclosure.data.RAW!U78</f>
        <v>Chr.ori</v>
      </c>
      <c r="V78" s="167" t="str">
        <f>Exclosure.data.RAW!V78 &amp; ""</f>
        <v>1</v>
      </c>
      <c r="W78" s="167" t="str">
        <f>Exclosure.data.RAW!W78 &amp; ""</f>
        <v>0.3</v>
      </c>
      <c r="X78" s="167" t="str">
        <f>Exclosure.data.RAW!X78 &amp; ""</f>
        <v>12</v>
      </c>
      <c r="Y78" s="167" t="str">
        <f>Exclosure.data.RAW!Y78 &amp; ""</f>
        <v>15</v>
      </c>
      <c r="Z78" s="165" t="str">
        <f>Exclosure.data.RAW!AB78 &amp; ""</f>
        <v>3</v>
      </c>
      <c r="AA78" s="165" t="str">
        <f>Exclosure.data.RAW!AC78 &amp; ""</f>
        <v>14.2</v>
      </c>
      <c r="AB78" s="165" t="str">
        <f>Exclosure.data.RAW!AD78 &amp; ""</f>
        <v>55</v>
      </c>
      <c r="AC78" s="165" t="str">
        <f>Exclosure.data.RAW!AE78 &amp; ""</f>
        <v>92</v>
      </c>
      <c r="AD78" s="168" t="str">
        <f>Exclosure.data.RAW!AK78 &amp; ""</f>
        <v>24.25</v>
      </c>
      <c r="AE78" s="168" t="str">
        <f>Exclosure.data.RAW!AN78 &amp; ""</f>
        <v>33.89</v>
      </c>
      <c r="AF78" s="168">
        <f>Exclosure.data.RAW!BO78</f>
        <v>58.14</v>
      </c>
      <c r="AG78" s="168" t="str">
        <f>Exclosure.data.RAW!AQ78 &amp; ""</f>
        <v>1.54</v>
      </c>
      <c r="AH78" s="122"/>
      <c r="AI78" s="168" t="str">
        <f>Exclosure.data.RAW!AS78 &amp; ""</f>
        <v>1.79</v>
      </c>
      <c r="AJ78" s="168" t="str">
        <f>Exclosure.data.RAW!AT78 &amp; ""</f>
        <v/>
      </c>
      <c r="AK78" s="168" t="str">
        <f>Exclosure.data.RAW!AU78 &amp; ""</f>
        <v>1.69</v>
      </c>
      <c r="AL78" s="168" t="str">
        <f>Exclosure.data.RAW!AV78 &amp; ""</f>
        <v>0.12</v>
      </c>
      <c r="AM78" s="168"/>
      <c r="AN78" s="168" t="str">
        <f>Exclosure.data.RAW!AX78 &amp; ""</f>
        <v>0.24</v>
      </c>
      <c r="AO78" s="168" t="str">
        <f>Exclosure.data.RAW!AY78 &amp; ""</f>
        <v>0.2</v>
      </c>
      <c r="AP78" s="168" t="str">
        <f>Exclosure.data.RAW!AZ78 &amp; ""</f>
        <v/>
      </c>
      <c r="AQ78" s="168" t="str">
        <f>Exclosure.data.RAW!BA78 &amp; ""</f>
        <v>4.52</v>
      </c>
      <c r="AR78" s="168"/>
      <c r="AS78" s="168" t="str">
        <f>Exclosure.data.RAW!BC78 &amp; ""</f>
        <v>2.07</v>
      </c>
      <c r="AT78" s="168" t="str">
        <f>Exclosure.data.RAW!BD78 &amp; ""</f>
        <v/>
      </c>
      <c r="AU78" s="168" t="str">
        <f>Exclosure.data.RAW!BE78 &amp; ""</f>
        <v/>
      </c>
      <c r="AV78" s="168" t="str">
        <f>Exclosure.data.RAW!BF78 &amp; ""</f>
        <v>0.13</v>
      </c>
      <c r="AW78" s="168"/>
      <c r="AX78" s="168" t="str">
        <f>Exclosure.data.RAW!BH78 &amp; ""</f>
        <v>0.16</v>
      </c>
      <c r="AY78" s="168" t="str">
        <f>Exclosure.data.RAW!BI78 &amp; ""</f>
        <v/>
      </c>
      <c r="AZ78" s="168" t="str">
        <f>Exclosure.data.RAW!BJ78 &amp; ""</f>
        <v/>
      </c>
      <c r="BA78" s="54">
        <f>Exclosure.data.RAW!BK78</f>
        <v>1.69</v>
      </c>
      <c r="BB78" s="54">
        <f>Exclosure.data.RAW!BL78</f>
        <v>0.2</v>
      </c>
      <c r="BC78" s="54">
        <f>Exclosure.data.RAW!BM78</f>
        <v>4.5199999999999996</v>
      </c>
      <c r="BD78" s="54">
        <f>Exclosure.data.RAW!BN78</f>
        <v>0.13</v>
      </c>
    </row>
    <row r="79" spans="1:56" x14ac:dyDescent="0.25">
      <c r="A79" s="12" t="str">
        <f>Exclosure.data.RAW!A79</f>
        <v>WET_P_1_OP_H2</v>
      </c>
      <c r="B79" s="4" t="str">
        <f>Exclosure.data.RAW!B79</f>
        <v>WET_P_1_H2</v>
      </c>
      <c r="C79" s="4" t="str">
        <f>Exclosure.data.RAW!C79</f>
        <v>WET_P</v>
      </c>
      <c r="D79" s="4" t="str">
        <f>Exclosure.data.RAW!D79</f>
        <v>WET_P_1</v>
      </c>
      <c r="E79" s="4" t="str">
        <f>Exclosure.data.RAW!E79</f>
        <v>WET_P_1</v>
      </c>
      <c r="F79" s="4" t="str">
        <f>Exclosure.data.RAW!F79</f>
        <v>Mwantimba</v>
      </c>
      <c r="G79" s="12" t="str">
        <f>Exclosure.data.RAW!G79</f>
        <v>WET</v>
      </c>
      <c r="H79" s="12" t="str">
        <f>Exclosure.data.RAW!H79</f>
        <v>P</v>
      </c>
      <c r="I79" s="22">
        <f>Exclosure.data.RAW!I79</f>
        <v>1</v>
      </c>
      <c r="J79" s="22">
        <v>1</v>
      </c>
      <c r="K79" s="12" t="str">
        <f>Exclosure.data.RAW!K79</f>
        <v>OP</v>
      </c>
      <c r="L79" s="12" t="str">
        <f>Exclosure.data.RAW!L79</f>
        <v>H2</v>
      </c>
      <c r="M79" s="21">
        <f>Exclosure.data.RAW!M79</f>
        <v>957</v>
      </c>
      <c r="N79" s="75">
        <f>Exclosure.data.RAW!N79</f>
        <v>-2.3500519620000002</v>
      </c>
      <c r="O79" s="75">
        <f>Exclosure.data.RAW!O79</f>
        <v>34.049975992999997</v>
      </c>
      <c r="P79" s="16">
        <f>Exclosure.data.RAW!P79</f>
        <v>42816</v>
      </c>
      <c r="Q79" s="16">
        <f>Exclosure.data.RAW!Q79</f>
        <v>42869</v>
      </c>
      <c r="R79" s="22" t="str">
        <f>Exclosure.data.RAW!R79 &amp; ""</f>
        <v>53</v>
      </c>
      <c r="S79" s="52" t="str">
        <f>Exclosure.data.RAW!S79 &amp; ""</f>
        <v>222.924110835</v>
      </c>
      <c r="T79" s="52" t="str">
        <f>Exclosure.data.RAW!T79 &amp; ""</f>
        <v>769.04474795</v>
      </c>
      <c r="U79" s="68" t="str">
        <f>Exclosure.data.RAW!U79</f>
        <v>Chr.ori</v>
      </c>
      <c r="V79" s="167" t="str">
        <f>Exclosure.data.RAW!V79 &amp; ""</f>
        <v>1.2</v>
      </c>
      <c r="W79" s="167" t="str">
        <f>Exclosure.data.RAW!W79 &amp; ""</f>
        <v>0.6</v>
      </c>
      <c r="X79" s="167" t="str">
        <f>Exclosure.data.RAW!X79 &amp; ""</f>
        <v>8</v>
      </c>
      <c r="Y79" s="167" t="str">
        <f>Exclosure.data.RAW!Y79 &amp; ""</f>
        <v>12</v>
      </c>
      <c r="Z79" s="165" t="str">
        <f>Exclosure.data.RAW!AB79 &amp; ""</f>
        <v>1</v>
      </c>
      <c r="AA79" s="165" t="str">
        <f>Exclosure.data.RAW!AC79 &amp; ""</f>
        <v>9.6</v>
      </c>
      <c r="AB79" s="165" t="str">
        <f>Exclosure.data.RAW!AD79 &amp; ""</f>
        <v>45</v>
      </c>
      <c r="AC79" s="165" t="str">
        <f>Exclosure.data.RAW!AE79 &amp; ""</f>
        <v>60</v>
      </c>
      <c r="AD79" s="168" t="str">
        <f>Exclosure.data.RAW!AK79 &amp; ""</f>
        <v>16.37</v>
      </c>
      <c r="AE79" s="168" t="str">
        <f>Exclosure.data.RAW!AN79 &amp; ""</f>
        <v>13.16</v>
      </c>
      <c r="AF79" s="168">
        <f>Exclosure.data.RAW!BO79</f>
        <v>29.53</v>
      </c>
      <c r="AG79" s="168" t="str">
        <f>Exclosure.data.RAW!AQ79 &amp; ""</f>
        <v>1.93</v>
      </c>
      <c r="AH79" s="122"/>
      <c r="AI79" s="168" t="str">
        <f>Exclosure.data.RAW!AS79 &amp; ""</f>
        <v>1.51</v>
      </c>
      <c r="AJ79" s="168" t="str">
        <f>Exclosure.data.RAW!AT79 &amp; ""</f>
        <v/>
      </c>
      <c r="AK79" s="168" t="str">
        <f>Exclosure.data.RAW!AU79 &amp; ""</f>
        <v>1.98</v>
      </c>
      <c r="AL79" s="168" t="str">
        <f>Exclosure.data.RAW!AV79 &amp; ""</f>
        <v>0.34</v>
      </c>
      <c r="AM79" s="168"/>
      <c r="AN79" s="168" t="str">
        <f>Exclosure.data.RAW!AX79 &amp; ""</f>
        <v>0.2</v>
      </c>
      <c r="AO79" s="168" t="str">
        <f>Exclosure.data.RAW!AY79 &amp; ""</f>
        <v>0.27</v>
      </c>
      <c r="AP79" s="168" t="str">
        <f>Exclosure.data.RAW!AZ79 &amp; ""</f>
        <v/>
      </c>
      <c r="AQ79" s="168" t="str">
        <f>Exclosure.data.RAW!BA79 &amp; ""</f>
        <v>2.56</v>
      </c>
      <c r="AR79" s="168"/>
      <c r="AS79" s="168" t="str">
        <f>Exclosure.data.RAW!BC79 &amp; ""</f>
        <v/>
      </c>
      <c r="AT79" s="168" t="str">
        <f>Exclosure.data.RAW!BD79 &amp; ""</f>
        <v/>
      </c>
      <c r="AU79" s="168" t="str">
        <f>Exclosure.data.RAW!BE79 &amp; ""</f>
        <v/>
      </c>
      <c r="AV79" s="168" t="str">
        <f>Exclosure.data.RAW!BF79 &amp; ""</f>
        <v>0.13</v>
      </c>
      <c r="AW79" s="168"/>
      <c r="AX79" s="168" t="str">
        <f>Exclosure.data.RAW!BH79 &amp; ""</f>
        <v/>
      </c>
      <c r="AY79" s="168" t="str">
        <f>Exclosure.data.RAW!BI79 &amp; ""</f>
        <v/>
      </c>
      <c r="AZ79" s="168" t="str">
        <f>Exclosure.data.RAW!BJ79 &amp; ""</f>
        <v/>
      </c>
      <c r="BA79" s="54">
        <f>Exclosure.data.RAW!BK79</f>
        <v>1.98</v>
      </c>
      <c r="BB79" s="54">
        <f>Exclosure.data.RAW!BL79</f>
        <v>0.27</v>
      </c>
      <c r="BC79" s="54">
        <f>Exclosure.data.RAW!BM79</f>
        <v>2.56</v>
      </c>
      <c r="BD79" s="54">
        <f>Exclosure.data.RAW!BN79</f>
        <v>0.13</v>
      </c>
    </row>
    <row r="80" spans="1:56" x14ac:dyDescent="0.25">
      <c r="A80" s="12" t="str">
        <f>Exclosure.data.RAW!A80</f>
        <v>WET_P_2_EX_H2</v>
      </c>
      <c r="B80" s="4" t="str">
        <f>Exclosure.data.RAW!B80</f>
        <v>WET_P_2_H2</v>
      </c>
      <c r="C80" s="4" t="str">
        <f>Exclosure.data.RAW!C80</f>
        <v>WET_P</v>
      </c>
      <c r="D80" s="4" t="str">
        <f>Exclosure.data.RAW!D80</f>
        <v>WET_P_2</v>
      </c>
      <c r="E80" s="4" t="str">
        <f>Exclosure.data.RAW!E80</f>
        <v>WET_P_2</v>
      </c>
      <c r="F80" s="4" t="str">
        <f>Exclosure.data.RAW!F80</f>
        <v>Mwantimba</v>
      </c>
      <c r="G80" s="12" t="str">
        <f>Exclosure.data.RAW!G80</f>
        <v>WET</v>
      </c>
      <c r="H80" s="12" t="str">
        <f>Exclosure.data.RAW!H80</f>
        <v>P</v>
      </c>
      <c r="I80" s="22">
        <f>Exclosure.data.RAW!I80</f>
        <v>2</v>
      </c>
      <c r="J80" s="22">
        <v>2</v>
      </c>
      <c r="K80" s="12" t="str">
        <f>Exclosure.data.RAW!K80</f>
        <v>EX</v>
      </c>
      <c r="L80" s="12" t="str">
        <f>Exclosure.data.RAW!L80</f>
        <v>H2</v>
      </c>
      <c r="M80" s="21">
        <f>Exclosure.data.RAW!M80</f>
        <v>959</v>
      </c>
      <c r="N80" s="75">
        <f>Exclosure.data.RAW!N80</f>
        <v>-2.3484879830000001</v>
      </c>
      <c r="O80" s="75">
        <f>Exclosure.data.RAW!O80</f>
        <v>34.050110019999998</v>
      </c>
      <c r="P80" s="16">
        <f>Exclosure.data.RAW!P80</f>
        <v>42816</v>
      </c>
      <c r="Q80" s="16">
        <f>Exclosure.data.RAW!Q80</f>
        <v>42869</v>
      </c>
      <c r="R80" s="22" t="str">
        <f>Exclosure.data.RAW!R80 &amp; ""</f>
        <v>53</v>
      </c>
      <c r="S80" s="52" t="str">
        <f>Exclosure.data.RAW!S80 &amp; ""</f>
        <v>222.924110835</v>
      </c>
      <c r="T80" s="52" t="str">
        <f>Exclosure.data.RAW!T80 &amp; ""</f>
        <v>546.120637115</v>
      </c>
      <c r="U80" s="68" t="str">
        <f>Exclosure.data.RAW!U80</f>
        <v>Chr.ori</v>
      </c>
      <c r="V80" s="167" t="str">
        <f>Exclosure.data.RAW!V80 &amp; ""</f>
        <v>1.5</v>
      </c>
      <c r="W80" s="167" t="str">
        <f>Exclosure.data.RAW!W80 &amp; ""</f>
        <v>1.6</v>
      </c>
      <c r="X80" s="167" t="str">
        <f>Exclosure.data.RAW!X80 &amp; ""</f>
        <v>12</v>
      </c>
      <c r="Y80" s="167" t="str">
        <f>Exclosure.data.RAW!Y80 &amp; ""</f>
        <v>50</v>
      </c>
      <c r="Z80" s="165" t="str">
        <f>Exclosure.data.RAW!AB80 &amp; ""</f>
        <v>5.5</v>
      </c>
      <c r="AA80" s="165" t="str">
        <f>Exclosure.data.RAW!AC80 &amp; ""</f>
        <v>16.8</v>
      </c>
      <c r="AB80" s="165" t="str">
        <f>Exclosure.data.RAW!AD80 &amp; ""</f>
        <v>20</v>
      </c>
      <c r="AC80" s="165" t="str">
        <f>Exclosure.data.RAW!AE80 &amp; ""</f>
        <v>80</v>
      </c>
      <c r="AD80" s="168" t="str">
        <f>Exclosure.data.RAW!AK80 &amp; ""</f>
        <v>24.42</v>
      </c>
      <c r="AE80" s="168" t="str">
        <f>Exclosure.data.RAW!AN80 &amp; ""</f>
        <v>36.79</v>
      </c>
      <c r="AF80" s="168">
        <f>Exclosure.data.RAW!BO80</f>
        <v>61.21</v>
      </c>
      <c r="AG80" s="168" t="str">
        <f>Exclosure.data.RAW!AQ80 &amp; ""</f>
        <v>2.8</v>
      </c>
      <c r="AH80" s="122"/>
      <c r="AI80" s="168" t="str">
        <f>Exclosure.data.RAW!AS80 &amp; ""</f>
        <v>1.4</v>
      </c>
      <c r="AJ80" s="168" t="str">
        <f>Exclosure.data.RAW!AT80 &amp; ""</f>
        <v/>
      </c>
      <c r="AK80" s="168" t="str">
        <f>Exclosure.data.RAW!AU80 &amp; ""</f>
        <v/>
      </c>
      <c r="AL80" s="168" t="str">
        <f>Exclosure.data.RAW!AV80 &amp; ""</f>
        <v>0.11</v>
      </c>
      <c r="AM80" s="168"/>
      <c r="AN80" s="168" t="str">
        <f>Exclosure.data.RAW!AX80 &amp; ""</f>
        <v>0.17</v>
      </c>
      <c r="AO80" s="168" t="str">
        <f>Exclosure.data.RAW!AY80 &amp; ""</f>
        <v/>
      </c>
      <c r="AP80" s="168" t="str">
        <f>Exclosure.data.RAW!AZ80 &amp; ""</f>
        <v/>
      </c>
      <c r="AQ80" s="168" t="str">
        <f>Exclosure.data.RAW!BA80 &amp; ""</f>
        <v>1.47</v>
      </c>
      <c r="AR80" s="168"/>
      <c r="AS80" s="168" t="str">
        <f>Exclosure.data.RAW!BC80 &amp; ""</f>
        <v/>
      </c>
      <c r="AT80" s="168" t="str">
        <f>Exclosure.data.RAW!BD80 &amp; ""</f>
        <v/>
      </c>
      <c r="AU80" s="168" t="str">
        <f>Exclosure.data.RAW!BE80 &amp; ""</f>
        <v/>
      </c>
      <c r="AV80" s="168" t="str">
        <f>Exclosure.data.RAW!BF80 &amp; ""</f>
        <v>0.09</v>
      </c>
      <c r="AW80" s="168"/>
      <c r="AX80" s="168" t="str">
        <f>Exclosure.data.RAW!BH80 &amp; ""</f>
        <v/>
      </c>
      <c r="AY80" s="168" t="str">
        <f>Exclosure.data.RAW!BI80 &amp; ""</f>
        <v/>
      </c>
      <c r="AZ80" s="168" t="str">
        <f>Exclosure.data.RAW!BJ80 &amp; ""</f>
        <v/>
      </c>
      <c r="BA80" s="54">
        <f>Exclosure.data.RAW!BK80</f>
        <v>2.8</v>
      </c>
      <c r="BB80" s="54">
        <f>Exclosure.data.RAW!BL80</f>
        <v>0.11</v>
      </c>
      <c r="BC80" s="54">
        <f>Exclosure.data.RAW!BM80</f>
        <v>1.47</v>
      </c>
      <c r="BD80" s="54">
        <f>Exclosure.data.RAW!BN80</f>
        <v>0.09</v>
      </c>
    </row>
    <row r="81" spans="1:56" x14ac:dyDescent="0.25">
      <c r="A81" s="12" t="str">
        <f>Exclosure.data.RAW!A81</f>
        <v>WET_P_2_OP_H2</v>
      </c>
      <c r="B81" s="4" t="str">
        <f>Exclosure.data.RAW!B81</f>
        <v>WET_P_2_H2</v>
      </c>
      <c r="C81" s="4" t="str">
        <f>Exclosure.data.RAW!C81</f>
        <v>WET_P</v>
      </c>
      <c r="D81" s="4" t="str">
        <f>Exclosure.data.RAW!D81</f>
        <v>WET_P_2</v>
      </c>
      <c r="E81" s="4" t="str">
        <f>Exclosure.data.RAW!E81</f>
        <v>WET_P_2</v>
      </c>
      <c r="F81" s="4" t="str">
        <f>Exclosure.data.RAW!F81</f>
        <v>Mwantimba</v>
      </c>
      <c r="G81" s="12" t="str">
        <f>Exclosure.data.RAW!G81</f>
        <v>WET</v>
      </c>
      <c r="H81" s="12" t="str">
        <f>Exclosure.data.RAW!H81</f>
        <v>P</v>
      </c>
      <c r="I81" s="22">
        <f>Exclosure.data.RAW!I81</f>
        <v>2</v>
      </c>
      <c r="J81" s="22">
        <v>2</v>
      </c>
      <c r="K81" s="12" t="str">
        <f>Exclosure.data.RAW!K81</f>
        <v>OP</v>
      </c>
      <c r="L81" s="12" t="str">
        <f>Exclosure.data.RAW!L81</f>
        <v>H2</v>
      </c>
      <c r="M81" s="21">
        <f>Exclosure.data.RAW!M81</f>
        <v>959</v>
      </c>
      <c r="N81" s="75">
        <f>Exclosure.data.RAW!N81</f>
        <v>-2.3484879830000001</v>
      </c>
      <c r="O81" s="75">
        <f>Exclosure.data.RAW!O81</f>
        <v>34.050110019999998</v>
      </c>
      <c r="P81" s="16">
        <f>Exclosure.data.RAW!P81</f>
        <v>42816</v>
      </c>
      <c r="Q81" s="16">
        <f>Exclosure.data.RAW!Q81</f>
        <v>42869</v>
      </c>
      <c r="R81" s="22" t="str">
        <f>Exclosure.data.RAW!R81 &amp; ""</f>
        <v>53</v>
      </c>
      <c r="S81" s="52" t="str">
        <f>Exclosure.data.RAW!S81 &amp; ""</f>
        <v>222.924110835</v>
      </c>
      <c r="T81" s="52" t="str">
        <f>Exclosure.data.RAW!T81 &amp; ""</f>
        <v>769.04474795</v>
      </c>
      <c r="U81" s="68" t="str">
        <f>Exclosure.data.RAW!U81</f>
        <v>Chr.ori</v>
      </c>
      <c r="V81" s="167" t="str">
        <f>Exclosure.data.RAW!V81 &amp; ""</f>
        <v>1.6</v>
      </c>
      <c r="W81" s="167" t="str">
        <f>Exclosure.data.RAW!W81 &amp; ""</f>
        <v>2</v>
      </c>
      <c r="X81" s="167" t="str">
        <f>Exclosure.data.RAW!X81 &amp; ""</f>
        <v>7</v>
      </c>
      <c r="Y81" s="167" t="str">
        <f>Exclosure.data.RAW!Y81 &amp; ""</f>
        <v>40</v>
      </c>
      <c r="Z81" s="165" t="str">
        <f>Exclosure.data.RAW!AB81 &amp; ""</f>
        <v>2.2</v>
      </c>
      <c r="AA81" s="165" t="str">
        <f>Exclosure.data.RAW!AC81 &amp; ""</f>
        <v>5.2</v>
      </c>
      <c r="AB81" s="165" t="str">
        <f>Exclosure.data.RAW!AD81 &amp; ""</f>
        <v>30</v>
      </c>
      <c r="AC81" s="165" t="str">
        <f>Exclosure.data.RAW!AE81 &amp; ""</f>
        <v>65</v>
      </c>
      <c r="AD81" s="168" t="str">
        <f>Exclosure.data.RAW!AK81 &amp; ""</f>
        <v>11.62</v>
      </c>
      <c r="AE81" s="168" t="str">
        <f>Exclosure.data.RAW!AN81 &amp; ""</f>
        <v>17.5</v>
      </c>
      <c r="AF81" s="168">
        <f>Exclosure.data.RAW!BO81</f>
        <v>29.119999999999997</v>
      </c>
      <c r="AG81" s="168" t="str">
        <f>Exclosure.data.RAW!AQ81 &amp; ""</f>
        <v/>
      </c>
      <c r="AH81" s="122"/>
      <c r="AI81" s="168" t="str">
        <f>Exclosure.data.RAW!AS81 &amp; ""</f>
        <v>1.61</v>
      </c>
      <c r="AJ81" s="168" t="str">
        <f>Exclosure.data.RAW!AT81 &amp; ""</f>
        <v/>
      </c>
      <c r="AK81" s="168" t="str">
        <f>Exclosure.data.RAW!AU81 &amp; ""</f>
        <v>1.42</v>
      </c>
      <c r="AL81" s="168" t="str">
        <f>Exclosure.data.RAW!AV81 &amp; ""</f>
        <v/>
      </c>
      <c r="AM81" s="168"/>
      <c r="AN81" s="168" t="str">
        <f>Exclosure.data.RAW!AX81 &amp; ""</f>
        <v>0.23</v>
      </c>
      <c r="AO81" s="168" t="str">
        <f>Exclosure.data.RAW!AY81 &amp; ""</f>
        <v>0.26</v>
      </c>
      <c r="AP81" s="168" t="str">
        <f>Exclosure.data.RAW!AZ81 &amp; ""</f>
        <v/>
      </c>
      <c r="AQ81" s="168" t="str">
        <f>Exclosure.data.RAW!BA81 &amp; ""</f>
        <v>1.79</v>
      </c>
      <c r="AR81" s="168"/>
      <c r="AS81" s="168" t="str">
        <f>Exclosure.data.RAW!BC81 &amp; ""</f>
        <v>1.65</v>
      </c>
      <c r="AT81" s="168" t="str">
        <f>Exclosure.data.RAW!BD81 &amp; ""</f>
        <v/>
      </c>
      <c r="AU81" s="168" t="str">
        <f>Exclosure.data.RAW!BE81 &amp; ""</f>
        <v/>
      </c>
      <c r="AV81" s="168" t="str">
        <f>Exclosure.data.RAW!BF81 &amp; ""</f>
        <v>0.15</v>
      </c>
      <c r="AW81" s="168"/>
      <c r="AX81" s="168" t="str">
        <f>Exclosure.data.RAW!BH81 &amp; ""</f>
        <v>0.18</v>
      </c>
      <c r="AY81" s="168" t="str">
        <f>Exclosure.data.RAW!BI81 &amp; ""</f>
        <v/>
      </c>
      <c r="AZ81" s="168" t="str">
        <f>Exclosure.data.RAW!BJ81 &amp; ""</f>
        <v/>
      </c>
      <c r="BA81" s="54">
        <f>Exclosure.data.RAW!BK81</f>
        <v>1.42</v>
      </c>
      <c r="BB81" s="54">
        <f>Exclosure.data.RAW!BL81</f>
        <v>0.26</v>
      </c>
      <c r="BC81" s="54">
        <f>Exclosure.data.RAW!BM81</f>
        <v>1.79</v>
      </c>
      <c r="BD81" s="54">
        <f>Exclosure.data.RAW!BN81</f>
        <v>0.15</v>
      </c>
    </row>
    <row r="82" spans="1:56" x14ac:dyDescent="0.25">
      <c r="A82" s="12" t="str">
        <f>Exclosure.data.RAW!A82</f>
        <v>WET_P_3_EX_H2</v>
      </c>
      <c r="B82" s="4" t="str">
        <f>Exclosure.data.RAW!B82</f>
        <v>WET_P_3_H2</v>
      </c>
      <c r="C82" s="4" t="str">
        <f>Exclosure.data.RAW!C82</f>
        <v>WET_P</v>
      </c>
      <c r="D82" s="4" t="str">
        <f>Exclosure.data.RAW!D82</f>
        <v>WET_P_3</v>
      </c>
      <c r="E82" s="4" t="str">
        <f>Exclosure.data.RAW!E82</f>
        <v>WET_P_4</v>
      </c>
      <c r="F82" s="4" t="str">
        <f>Exclosure.data.RAW!F82</f>
        <v>Mwantimba</v>
      </c>
      <c r="G82" s="12" t="str">
        <f>Exclosure.data.RAW!G82</f>
        <v>WET</v>
      </c>
      <c r="H82" s="12" t="str">
        <f>Exclosure.data.RAW!H82</f>
        <v>P</v>
      </c>
      <c r="I82" s="22">
        <f>Exclosure.data.RAW!I82</f>
        <v>3</v>
      </c>
      <c r="J82" s="22">
        <v>4</v>
      </c>
      <c r="K82" s="12" t="str">
        <f>Exclosure.data.RAW!K82</f>
        <v>EX</v>
      </c>
      <c r="L82" s="12" t="str">
        <f>Exclosure.data.RAW!L82</f>
        <v>H2</v>
      </c>
      <c r="M82" s="21">
        <f>Exclosure.data.RAW!M82</f>
        <v>1022</v>
      </c>
      <c r="N82" s="75">
        <f>Exclosure.data.RAW!N82</f>
        <v>-2.3672930339999998</v>
      </c>
      <c r="O82" s="75">
        <f>Exclosure.data.RAW!O82</f>
        <v>34.062509034000001</v>
      </c>
      <c r="P82" s="16">
        <f>Exclosure.data.RAW!P82</f>
        <v>42816</v>
      </c>
      <c r="Q82" s="16">
        <f>Exclosure.data.RAW!Q82</f>
        <v>42869</v>
      </c>
      <c r="R82" s="22" t="str">
        <f>Exclosure.data.RAW!R82 &amp; ""</f>
        <v>53</v>
      </c>
      <c r="S82" s="52" t="str">
        <f>Exclosure.data.RAW!S82 &amp; ""</f>
        <v>222.924110835</v>
      </c>
      <c r="T82" s="52" t="str">
        <f>Exclosure.data.RAW!T82 &amp; ""</f>
        <v>546.120637115</v>
      </c>
      <c r="U82" s="68" t="str">
        <f>Exclosure.data.RAW!U82</f>
        <v>Chr.ori</v>
      </c>
      <c r="V82" s="167" t="str">
        <f>Exclosure.data.RAW!V82 &amp; ""</f>
        <v>1.5</v>
      </c>
      <c r="W82" s="167" t="str">
        <f>Exclosure.data.RAW!W82 &amp; ""</f>
        <v>3.8</v>
      </c>
      <c r="X82" s="167" t="str">
        <f>Exclosure.data.RAW!X82 &amp; ""</f>
        <v>7</v>
      </c>
      <c r="Y82" s="167" t="str">
        <f>Exclosure.data.RAW!Y82 &amp; ""</f>
        <v>60</v>
      </c>
      <c r="Z82" s="165" t="str">
        <f>Exclosure.data.RAW!AB82 &amp; ""</f>
        <v>12</v>
      </c>
      <c r="AA82" s="165" t="str">
        <f>Exclosure.data.RAW!AC82 &amp; ""</f>
        <v>51.4</v>
      </c>
      <c r="AB82" s="165" t="str">
        <f>Exclosure.data.RAW!AD82 &amp; ""</f>
        <v>5</v>
      </c>
      <c r="AC82" s="165" t="str">
        <f>Exclosure.data.RAW!AE82 &amp; ""</f>
        <v>95</v>
      </c>
      <c r="AD82" s="168" t="str">
        <f>Exclosure.data.RAW!AK82 &amp; ""</f>
        <v>4.8</v>
      </c>
      <c r="AE82" s="168" t="str">
        <f>Exclosure.data.RAW!AN82 &amp; ""</f>
        <v>99.42</v>
      </c>
      <c r="AF82" s="168">
        <f>Exclosure.data.RAW!BO82</f>
        <v>104.22</v>
      </c>
      <c r="AG82" s="168" t="str">
        <f>Exclosure.data.RAW!AQ82 &amp; ""</f>
        <v/>
      </c>
      <c r="AH82" s="122"/>
      <c r="AI82" s="168" t="str">
        <f>Exclosure.data.RAW!AS82 &amp; ""</f>
        <v>0.7</v>
      </c>
      <c r="AJ82" s="168" t="str">
        <f>Exclosure.data.RAW!AT82 &amp; ""</f>
        <v/>
      </c>
      <c r="AK82" s="168" t="str">
        <f>Exclosure.data.RAW!AU82 &amp; ""</f>
        <v>1.03</v>
      </c>
      <c r="AL82" s="168" t="str">
        <f>Exclosure.data.RAW!AV82 &amp; ""</f>
        <v/>
      </c>
      <c r="AM82" s="168"/>
      <c r="AN82" s="168" t="str">
        <f>Exclosure.data.RAW!AX82 &amp; ""</f>
        <v>0.19</v>
      </c>
      <c r="AO82" s="168" t="str">
        <f>Exclosure.data.RAW!AY82 &amp; ""</f>
        <v>0.24</v>
      </c>
      <c r="AP82" s="168" t="str">
        <f>Exclosure.data.RAW!AZ82 &amp; ""</f>
        <v/>
      </c>
      <c r="AQ82" s="168" t="str">
        <f>Exclosure.data.RAW!BA82 &amp; ""</f>
        <v>1.44</v>
      </c>
      <c r="AR82" s="168"/>
      <c r="AS82" s="168" t="str">
        <f>Exclosure.data.RAW!BC82 &amp; ""</f>
        <v>1.37</v>
      </c>
      <c r="AT82" s="168" t="str">
        <f>Exclosure.data.RAW!BD82 &amp; ""</f>
        <v/>
      </c>
      <c r="AU82" s="168" t="str">
        <f>Exclosure.data.RAW!BE82 &amp; ""</f>
        <v/>
      </c>
      <c r="AV82" s="168" t="str">
        <f>Exclosure.data.RAW!BF82 &amp; ""</f>
        <v>0.1</v>
      </c>
      <c r="AW82" s="168"/>
      <c r="AX82" s="168" t="str">
        <f>Exclosure.data.RAW!BH82 &amp; ""</f>
        <v>0.22</v>
      </c>
      <c r="AY82" s="168" t="str">
        <f>Exclosure.data.RAW!BI82 &amp; ""</f>
        <v/>
      </c>
      <c r="AZ82" s="168" t="str">
        <f>Exclosure.data.RAW!BJ82 &amp; ""</f>
        <v/>
      </c>
      <c r="BA82" s="54">
        <f>Exclosure.data.RAW!BK82</f>
        <v>1.03</v>
      </c>
      <c r="BB82" s="54">
        <f>Exclosure.data.RAW!BL82</f>
        <v>0.24</v>
      </c>
      <c r="BC82" s="54">
        <f>Exclosure.data.RAW!BM82</f>
        <v>1.44</v>
      </c>
      <c r="BD82" s="54">
        <f>Exclosure.data.RAW!BN82</f>
        <v>0.1</v>
      </c>
    </row>
    <row r="83" spans="1:56" x14ac:dyDescent="0.25">
      <c r="A83" s="12" t="str">
        <f>Exclosure.data.RAW!A83</f>
        <v>WET_P_3_OP_H2</v>
      </c>
      <c r="B83" s="4" t="str">
        <f>Exclosure.data.RAW!B83</f>
        <v>WET_P_3_H2</v>
      </c>
      <c r="C83" s="4" t="str">
        <f>Exclosure.data.RAW!C83</f>
        <v>WET_P</v>
      </c>
      <c r="D83" s="4" t="str">
        <f>Exclosure.data.RAW!D83</f>
        <v>WET_P_3</v>
      </c>
      <c r="E83" s="4" t="str">
        <f>Exclosure.data.RAW!E83</f>
        <v>WET_P_4</v>
      </c>
      <c r="F83" s="4" t="str">
        <f>Exclosure.data.RAW!F83</f>
        <v>Mwantimba</v>
      </c>
      <c r="G83" s="12" t="str">
        <f>Exclosure.data.RAW!G83</f>
        <v>WET</v>
      </c>
      <c r="H83" s="12" t="str">
        <f>Exclosure.data.RAW!H83</f>
        <v>P</v>
      </c>
      <c r="I83" s="22">
        <f>Exclosure.data.RAW!I83</f>
        <v>3</v>
      </c>
      <c r="J83" s="22">
        <v>4</v>
      </c>
      <c r="K83" s="12" t="str">
        <f>Exclosure.data.RAW!K83</f>
        <v>OP</v>
      </c>
      <c r="L83" s="12" t="str">
        <f>Exclosure.data.RAW!L83</f>
        <v>H2</v>
      </c>
      <c r="M83" s="21">
        <f>Exclosure.data.RAW!M83</f>
        <v>1022</v>
      </c>
      <c r="N83" s="75">
        <f>Exclosure.data.RAW!N83</f>
        <v>-2.3672930339999998</v>
      </c>
      <c r="O83" s="75">
        <f>Exclosure.data.RAW!O83</f>
        <v>34.062509034000001</v>
      </c>
      <c r="P83" s="16">
        <f>Exclosure.data.RAW!P83</f>
        <v>42816</v>
      </c>
      <c r="Q83" s="16">
        <f>Exclosure.data.RAW!Q83</f>
        <v>42869</v>
      </c>
      <c r="R83" s="22" t="str">
        <f>Exclosure.data.RAW!R83 &amp; ""</f>
        <v>53</v>
      </c>
      <c r="S83" s="52" t="str">
        <f>Exclosure.data.RAW!S83 &amp; ""</f>
        <v>222.924110835</v>
      </c>
      <c r="T83" s="52" t="str">
        <f>Exclosure.data.RAW!T83 &amp; ""</f>
        <v>769.04474795</v>
      </c>
      <c r="U83" s="68" t="str">
        <f>Exclosure.data.RAW!U83</f>
        <v>Chr.ori</v>
      </c>
      <c r="V83" s="167" t="str">
        <f>Exclosure.data.RAW!V83 &amp; ""</f>
        <v>1.8</v>
      </c>
      <c r="W83" s="167" t="str">
        <f>Exclosure.data.RAW!W83 &amp; ""</f>
        <v>0.7</v>
      </c>
      <c r="X83" s="167" t="str">
        <f>Exclosure.data.RAW!X83 &amp; ""</f>
        <v>8</v>
      </c>
      <c r="Y83" s="167" t="str">
        <f>Exclosure.data.RAW!Y83 &amp; ""</f>
        <v>45</v>
      </c>
      <c r="Z83" s="165" t="str">
        <f>Exclosure.data.RAW!AB83 &amp; ""</f>
        <v>4</v>
      </c>
      <c r="AA83" s="165" t="str">
        <f>Exclosure.data.RAW!AC83 &amp; ""</f>
        <v>28.6</v>
      </c>
      <c r="AB83" s="165" t="str">
        <f>Exclosure.data.RAW!AD83 &amp; ""</f>
        <v>3</v>
      </c>
      <c r="AC83" s="165" t="str">
        <f>Exclosure.data.RAW!AE83 &amp; ""</f>
        <v>95</v>
      </c>
      <c r="AD83" s="168" t="str">
        <f>Exclosure.data.RAW!AK83 &amp; ""</f>
        <v>1.11</v>
      </c>
      <c r="AE83" s="168" t="str">
        <f>Exclosure.data.RAW!AN83 &amp; ""</f>
        <v>88.37</v>
      </c>
      <c r="AF83" s="168">
        <f>Exclosure.data.RAW!BO83</f>
        <v>89.48</v>
      </c>
      <c r="AG83" s="168" t="str">
        <f>Exclosure.data.RAW!AQ83 &amp; ""</f>
        <v/>
      </c>
      <c r="AH83" s="122"/>
      <c r="AI83" s="168" t="str">
        <f>Exclosure.data.RAW!AS83 &amp; ""</f>
        <v/>
      </c>
      <c r="AJ83" s="168" t="str">
        <f>Exclosure.data.RAW!AT83 &amp; ""</f>
        <v/>
      </c>
      <c r="AK83" s="168" t="str">
        <f>Exclosure.data.RAW!AU83 &amp; ""</f>
        <v>1.29</v>
      </c>
      <c r="AL83" s="168" t="str">
        <f>Exclosure.data.RAW!AV83 &amp; ""</f>
        <v/>
      </c>
      <c r="AM83" s="168"/>
      <c r="AN83" s="168" t="str">
        <f>Exclosure.data.RAW!AX83 &amp; ""</f>
        <v/>
      </c>
      <c r="AO83" s="168" t="str">
        <f>Exclosure.data.RAW!AY83 &amp; ""</f>
        <v>0.25</v>
      </c>
      <c r="AP83" s="168" t="str">
        <f>Exclosure.data.RAW!AZ83 &amp; ""</f>
        <v/>
      </c>
      <c r="AQ83" s="168" t="str">
        <f>Exclosure.data.RAW!BA83 &amp; ""</f>
        <v>1.51</v>
      </c>
      <c r="AR83" s="168"/>
      <c r="AS83" s="168" t="str">
        <f>Exclosure.data.RAW!BC83 &amp; ""</f>
        <v>2.45</v>
      </c>
      <c r="AT83" s="168" t="str">
        <f>Exclosure.data.RAW!BD83 &amp; ""</f>
        <v/>
      </c>
      <c r="AU83" s="168" t="str">
        <f>Exclosure.data.RAW!BE83 &amp; ""</f>
        <v/>
      </c>
      <c r="AV83" s="168" t="str">
        <f>Exclosure.data.RAW!BF83 &amp; ""</f>
        <v>0.13</v>
      </c>
      <c r="AW83" s="168"/>
      <c r="AX83" s="168" t="str">
        <f>Exclosure.data.RAW!BH83 &amp; ""</f>
        <v>0.22</v>
      </c>
      <c r="AY83" s="168" t="str">
        <f>Exclosure.data.RAW!BI83 &amp; ""</f>
        <v/>
      </c>
      <c r="AZ83" s="168" t="str">
        <f>Exclosure.data.RAW!BJ83 &amp; ""</f>
        <v/>
      </c>
      <c r="BA83" s="54">
        <f>Exclosure.data.RAW!BK83</f>
        <v>1.29</v>
      </c>
      <c r="BB83" s="54">
        <f>Exclosure.data.RAW!BL83</f>
        <v>0.25</v>
      </c>
      <c r="BC83" s="54">
        <f>Exclosure.data.RAW!BM83</f>
        <v>1.51</v>
      </c>
      <c r="BD83" s="54">
        <f>Exclosure.data.RAW!BN83</f>
        <v>0.13</v>
      </c>
    </row>
    <row r="84" spans="1:56" x14ac:dyDescent="0.25">
      <c r="A84" s="12" t="str">
        <f>Exclosure.data.RAW!A84</f>
        <v>WET_P_4_EX_H2</v>
      </c>
      <c r="B84" s="4" t="str">
        <f>Exclosure.data.RAW!B84</f>
        <v>WET_P_4_H2</v>
      </c>
      <c r="C84" s="4" t="str">
        <f>Exclosure.data.RAW!C84</f>
        <v>WET_P</v>
      </c>
      <c r="D84" s="4" t="str">
        <f>Exclosure.data.RAW!D84</f>
        <v>WET_P_4</v>
      </c>
      <c r="E84" s="4" t="str">
        <f>Exclosure.data.RAW!E84</f>
        <v>WET_P_3</v>
      </c>
      <c r="F84" s="4" t="str">
        <f>Exclosure.data.RAW!F84</f>
        <v>Mwantimba</v>
      </c>
      <c r="G84" s="12" t="str">
        <f>Exclosure.data.RAW!G84</f>
        <v>WET</v>
      </c>
      <c r="H84" s="12" t="str">
        <f>Exclosure.data.RAW!H84</f>
        <v>P</v>
      </c>
      <c r="I84" s="22">
        <f>Exclosure.data.RAW!I84</f>
        <v>4</v>
      </c>
      <c r="J84" s="22">
        <v>3</v>
      </c>
      <c r="K84" s="12" t="str">
        <f>Exclosure.data.RAW!K84</f>
        <v>EX</v>
      </c>
      <c r="L84" s="12" t="str">
        <f>Exclosure.data.RAW!L84</f>
        <v>H2</v>
      </c>
      <c r="M84" s="21">
        <f>Exclosure.data.RAW!M84</f>
        <v>1020</v>
      </c>
      <c r="N84" s="75">
        <f>Exclosure.data.RAW!N84</f>
        <v>-2.3685700170000001</v>
      </c>
      <c r="O84" s="75">
        <f>Exclosure.data.RAW!O84</f>
        <v>34.062585980000001</v>
      </c>
      <c r="P84" s="16">
        <f>Exclosure.data.RAW!P84</f>
        <v>42816</v>
      </c>
      <c r="Q84" s="16">
        <f>Exclosure.data.RAW!Q84</f>
        <v>42869</v>
      </c>
      <c r="R84" s="22" t="str">
        <f>Exclosure.data.RAW!R84 &amp; ""</f>
        <v>53</v>
      </c>
      <c r="S84" s="52" t="str">
        <f>Exclosure.data.RAW!S84 &amp; ""</f>
        <v>222.924110835</v>
      </c>
      <c r="T84" s="52" t="str">
        <f>Exclosure.data.RAW!T84 &amp; ""</f>
        <v>462.304904039</v>
      </c>
      <c r="U84" s="68" t="str">
        <f>Exclosure.data.RAW!U84</f>
        <v>Chr.ori</v>
      </c>
      <c r="V84" s="167" t="str">
        <f>Exclosure.data.RAW!V84 &amp; ""</f>
        <v>1.8</v>
      </c>
      <c r="W84" s="167" t="str">
        <f>Exclosure.data.RAW!W84 &amp; ""</f>
        <v>0.4</v>
      </c>
      <c r="X84" s="167" t="str">
        <f>Exclosure.data.RAW!X84 &amp; ""</f>
        <v>18</v>
      </c>
      <c r="Y84" s="167" t="str">
        <f>Exclosure.data.RAW!Y84 &amp; ""</f>
        <v>35</v>
      </c>
      <c r="Z84" s="165" t="str">
        <f>Exclosure.data.RAW!AB84 &amp; ""</f>
        <v>5.2</v>
      </c>
      <c r="AA84" s="165" t="str">
        <f>Exclosure.data.RAW!AC84 &amp; ""</f>
        <v>28.6</v>
      </c>
      <c r="AB84" s="165" t="str">
        <f>Exclosure.data.RAW!AD84 &amp; ""</f>
        <v>25</v>
      </c>
      <c r="AC84" s="165" t="str">
        <f>Exclosure.data.RAW!AE84 &amp; ""</f>
        <v>85</v>
      </c>
      <c r="AD84" s="168" t="str">
        <f>Exclosure.data.RAW!AK84 &amp; ""</f>
        <v>9.22</v>
      </c>
      <c r="AE84" s="168" t="str">
        <f>Exclosure.data.RAW!AN84 &amp; ""</f>
        <v>68.18</v>
      </c>
      <c r="AF84" s="168">
        <f>Exclosure.data.RAW!BO84</f>
        <v>77.400000000000006</v>
      </c>
      <c r="AG84" s="168" t="str">
        <f>Exclosure.data.RAW!AQ84 &amp; ""</f>
        <v/>
      </c>
      <c r="AH84" s="122"/>
      <c r="AI84" s="168" t="str">
        <f>Exclosure.data.RAW!AS84 &amp; ""</f>
        <v>0.91</v>
      </c>
      <c r="AJ84" s="168" t="str">
        <f>Exclosure.data.RAW!AT84 &amp; ""</f>
        <v/>
      </c>
      <c r="AK84" s="168" t="str">
        <f>Exclosure.data.RAW!AU84 &amp; ""</f>
        <v>1.06</v>
      </c>
      <c r="AL84" s="168" t="str">
        <f>Exclosure.data.RAW!AV84 &amp; ""</f>
        <v/>
      </c>
      <c r="AM84" s="168"/>
      <c r="AN84" s="168" t="str">
        <f>Exclosure.data.RAW!AX84 &amp; ""</f>
        <v>0.26</v>
      </c>
      <c r="AO84" s="168" t="str">
        <f>Exclosure.data.RAW!AY84 &amp; ""</f>
        <v>0.26</v>
      </c>
      <c r="AP84" s="168" t="str">
        <f>Exclosure.data.RAW!AZ84 &amp; ""</f>
        <v/>
      </c>
      <c r="AQ84" s="168" t="str">
        <f>Exclosure.data.RAW!BA84 &amp; ""</f>
        <v>1.37</v>
      </c>
      <c r="AR84" s="168"/>
      <c r="AS84" s="168" t="str">
        <f>Exclosure.data.RAW!BC84 &amp; ""</f>
        <v>1.12</v>
      </c>
      <c r="AT84" s="168" t="str">
        <f>Exclosure.data.RAW!BD84 &amp; ""</f>
        <v/>
      </c>
      <c r="AU84" s="168" t="str">
        <f>Exclosure.data.RAW!BE84 &amp; ""</f>
        <v/>
      </c>
      <c r="AV84" s="168" t="str">
        <f>Exclosure.data.RAW!BF84 &amp; ""</f>
        <v>0.32</v>
      </c>
      <c r="AW84" s="168"/>
      <c r="AX84" s="168" t="str">
        <f>Exclosure.data.RAW!BH84 &amp; ""</f>
        <v>0.17</v>
      </c>
      <c r="AY84" s="168" t="str">
        <f>Exclosure.data.RAW!BI84 &amp; ""</f>
        <v/>
      </c>
      <c r="AZ84" s="168" t="str">
        <f>Exclosure.data.RAW!BJ84 &amp; ""</f>
        <v/>
      </c>
      <c r="BA84" s="54">
        <f>Exclosure.data.RAW!BK84</f>
        <v>1.06</v>
      </c>
      <c r="BB84" s="54">
        <f>Exclosure.data.RAW!BL84</f>
        <v>0.26</v>
      </c>
      <c r="BC84" s="54">
        <f>Exclosure.data.RAW!BM84</f>
        <v>1.37</v>
      </c>
      <c r="BD84" s="54">
        <f>Exclosure.data.RAW!BN84</f>
        <v>0.32</v>
      </c>
    </row>
    <row r="85" spans="1:56" x14ac:dyDescent="0.25">
      <c r="A85" s="12" t="str">
        <f>Exclosure.data.RAW!A85</f>
        <v>WET_P_4_OP_H2</v>
      </c>
      <c r="B85" s="4" t="str">
        <f>Exclosure.data.RAW!B85</f>
        <v>WET_P_4_H2</v>
      </c>
      <c r="C85" s="4" t="str">
        <f>Exclosure.data.RAW!C85</f>
        <v>WET_P</v>
      </c>
      <c r="D85" s="4" t="str">
        <f>Exclosure.data.RAW!D85</f>
        <v>WET_P_4</v>
      </c>
      <c r="E85" s="4" t="str">
        <f>Exclosure.data.RAW!E85</f>
        <v>WET_P_3</v>
      </c>
      <c r="F85" s="4" t="str">
        <f>Exclosure.data.RAW!F85</f>
        <v>Mwantimba</v>
      </c>
      <c r="G85" s="12" t="str">
        <f>Exclosure.data.RAW!G85</f>
        <v>WET</v>
      </c>
      <c r="H85" s="12" t="str">
        <f>Exclosure.data.RAW!H85</f>
        <v>P</v>
      </c>
      <c r="I85" s="22">
        <f>Exclosure.data.RAW!I85</f>
        <v>4</v>
      </c>
      <c r="J85" s="22">
        <v>3</v>
      </c>
      <c r="K85" s="12" t="str">
        <f>Exclosure.data.RAW!K85</f>
        <v>OP</v>
      </c>
      <c r="L85" s="12" t="str">
        <f>Exclosure.data.RAW!L85</f>
        <v>H2</v>
      </c>
      <c r="M85" s="21">
        <f>Exclosure.data.RAW!M85</f>
        <v>1020</v>
      </c>
      <c r="N85" s="75">
        <f>Exclosure.data.RAW!N85</f>
        <v>-2.3685700170000001</v>
      </c>
      <c r="O85" s="75">
        <f>Exclosure.data.RAW!O85</f>
        <v>34.062585980000001</v>
      </c>
      <c r="P85" s="16">
        <f>Exclosure.data.RAW!P85</f>
        <v>42816</v>
      </c>
      <c r="Q85" s="16">
        <f>Exclosure.data.RAW!Q85</f>
        <v>42869</v>
      </c>
      <c r="R85" s="22" t="str">
        <f>Exclosure.data.RAW!R85 &amp; ""</f>
        <v>53</v>
      </c>
      <c r="S85" s="52" t="str">
        <f>Exclosure.data.RAW!S85 &amp; ""</f>
        <v>222.924110835</v>
      </c>
      <c r="T85" s="52" t="str">
        <f>Exclosure.data.RAW!T85 &amp; ""</f>
        <v>685.229014874</v>
      </c>
      <c r="U85" s="68" t="str">
        <f>Exclosure.data.RAW!U85</f>
        <v>Chr.ori</v>
      </c>
      <c r="V85" s="167" t="str">
        <f>Exclosure.data.RAW!V85 &amp; ""</f>
        <v>1.7</v>
      </c>
      <c r="W85" s="167" t="str">
        <f>Exclosure.data.RAW!W85 &amp; ""</f>
        <v>2.1</v>
      </c>
      <c r="X85" s="167" t="str">
        <f>Exclosure.data.RAW!X85 &amp; ""</f>
        <v>55</v>
      </c>
      <c r="Y85" s="167" t="str">
        <f>Exclosure.data.RAW!Y85 &amp; ""</f>
        <v>70</v>
      </c>
      <c r="Z85" s="165" t="str">
        <f>Exclosure.data.RAW!AB85 &amp; ""</f>
        <v>2.5</v>
      </c>
      <c r="AA85" s="165" t="str">
        <f>Exclosure.data.RAW!AC85 &amp; ""</f>
        <v>17.6</v>
      </c>
      <c r="AB85" s="165" t="str">
        <f>Exclosure.data.RAW!AD85 &amp; ""</f>
        <v>25</v>
      </c>
      <c r="AC85" s="165" t="str">
        <f>Exclosure.data.RAW!AE85 &amp; ""</f>
        <v>95</v>
      </c>
      <c r="AD85" s="168" t="str">
        <f>Exclosure.data.RAW!AK85 &amp; ""</f>
        <v>17.76</v>
      </c>
      <c r="AE85" s="168" t="str">
        <f>Exclosure.data.RAW!AN85 &amp; ""</f>
        <v>50.22</v>
      </c>
      <c r="AF85" s="168">
        <f>Exclosure.data.RAW!BO85</f>
        <v>67.98</v>
      </c>
      <c r="AG85" s="168" t="str">
        <f>Exclosure.data.RAW!AQ85 &amp; ""</f>
        <v>1.47</v>
      </c>
      <c r="AH85" s="122"/>
      <c r="AI85" s="168" t="str">
        <f>Exclosure.data.RAW!AS85 &amp; ""</f>
        <v/>
      </c>
      <c r="AJ85" s="168" t="str">
        <f>Exclosure.data.RAW!AT85 &amp; ""</f>
        <v/>
      </c>
      <c r="AK85" s="168" t="str">
        <f>Exclosure.data.RAW!AU85 &amp; ""</f>
        <v/>
      </c>
      <c r="AL85" s="168" t="str">
        <f>Exclosure.data.RAW!AV85 &amp; ""</f>
        <v>0.13</v>
      </c>
      <c r="AM85" s="168"/>
      <c r="AN85" s="168" t="str">
        <f>Exclosure.data.RAW!AX85 &amp; ""</f>
        <v/>
      </c>
      <c r="AO85" s="168" t="str">
        <f>Exclosure.data.RAW!AY85 &amp; ""</f>
        <v/>
      </c>
      <c r="AP85" s="168" t="str">
        <f>Exclosure.data.RAW!AZ85 &amp; ""</f>
        <v/>
      </c>
      <c r="AQ85" s="168" t="str">
        <f>Exclosure.data.RAW!BA85 &amp; ""</f>
        <v>2.24</v>
      </c>
      <c r="AR85" s="168"/>
      <c r="AS85" s="168" t="str">
        <f>Exclosure.data.RAW!BC85 &amp; ""</f>
        <v/>
      </c>
      <c r="AT85" s="168" t="str">
        <f>Exclosure.data.RAW!BD85 &amp; ""</f>
        <v/>
      </c>
      <c r="AU85" s="168" t="str">
        <f>Exclosure.data.RAW!BE85 &amp; ""</f>
        <v/>
      </c>
      <c r="AV85" s="168" t="str">
        <f>Exclosure.data.RAW!BF85 &amp; ""</f>
        <v>0.09</v>
      </c>
      <c r="AW85" s="168"/>
      <c r="AX85" s="168" t="str">
        <f>Exclosure.data.RAW!BH85 &amp; ""</f>
        <v/>
      </c>
      <c r="AY85" s="168" t="str">
        <f>Exclosure.data.RAW!BI85 &amp; ""</f>
        <v/>
      </c>
      <c r="AZ85" s="168" t="str">
        <f>Exclosure.data.RAW!BJ85 &amp; ""</f>
        <v/>
      </c>
      <c r="BA85" s="54">
        <f>Exclosure.data.RAW!BK85</f>
        <v>1.47</v>
      </c>
      <c r="BB85" s="54">
        <f>Exclosure.data.RAW!BL85</f>
        <v>0.13</v>
      </c>
      <c r="BC85" s="54">
        <f>Exclosure.data.RAW!BM85</f>
        <v>2.2400000000000002</v>
      </c>
      <c r="BD85" s="54">
        <f>Exclosure.data.RAW!BN85</f>
        <v>0.09</v>
      </c>
    </row>
    <row r="86" spans="1:56" x14ac:dyDescent="0.25">
      <c r="A86" s="12" t="str">
        <f>Exclosure.data.RAW!A86</f>
        <v>DRY_W_1_EX_H2</v>
      </c>
      <c r="B86" s="4" t="str">
        <f>Exclosure.data.RAW!B86</f>
        <v>DRY_W_1_H2</v>
      </c>
      <c r="C86" s="4" t="str">
        <f>Exclosure.data.RAW!C86</f>
        <v>DRY_W</v>
      </c>
      <c r="D86" s="4" t="str">
        <f>Exclosure.data.RAW!D86</f>
        <v>DRY_W_1</v>
      </c>
      <c r="E86" s="4" t="str">
        <f>Exclosure.data.RAW!E86</f>
        <v>DRY_W_3</v>
      </c>
      <c r="F86" s="4" t="str">
        <f>Exclosure.data.RAW!F86</f>
        <v>Maswa</v>
      </c>
      <c r="G86" s="12" t="str">
        <f>Exclosure.data.RAW!G86</f>
        <v>DRY</v>
      </c>
      <c r="H86" s="12" t="str">
        <f>Exclosure.data.RAW!H86</f>
        <v>W</v>
      </c>
      <c r="I86" s="22">
        <f>Exclosure.data.RAW!I86</f>
        <v>1</v>
      </c>
      <c r="J86" s="22">
        <v>3</v>
      </c>
      <c r="K86" s="12" t="str">
        <f>Exclosure.data.RAW!K86</f>
        <v>EX</v>
      </c>
      <c r="L86" s="12" t="str">
        <f>Exclosure.data.RAW!L86</f>
        <v>H2</v>
      </c>
      <c r="M86" s="21">
        <f>Exclosure.data.RAW!M86</f>
        <v>995</v>
      </c>
      <c r="N86" s="75">
        <f>Exclosure.data.RAW!N86</f>
        <v>-3.2993320000000002</v>
      </c>
      <c r="O86" s="75">
        <f>Exclosure.data.RAW!O86</f>
        <v>34.848457965999998</v>
      </c>
      <c r="P86" s="16">
        <f>Exclosure.data.RAW!P86</f>
        <v>42818</v>
      </c>
      <c r="Q86" s="16">
        <f>Exclosure.data.RAW!Q86</f>
        <v>42866</v>
      </c>
      <c r="R86" s="22" t="str">
        <f>Exclosure.data.RAW!R86 &amp; ""</f>
        <v>48</v>
      </c>
      <c r="S86" s="52" t="str">
        <f>Exclosure.data.RAW!S86 &amp; ""</f>
        <v>115.334252716</v>
      </c>
      <c r="T86" s="52" t="str">
        <f>Exclosure.data.RAW!T86 &amp; ""</f>
        <v>612.977094009</v>
      </c>
      <c r="U86" s="68" t="str">
        <f>Exclosure.data.RAW!U86</f>
        <v>Cyn.dac</v>
      </c>
      <c r="V86" s="167" t="str">
        <f>Exclosure.data.RAW!V86 &amp; ""</f>
        <v>2</v>
      </c>
      <c r="W86" s="167" t="str">
        <f>Exclosure.data.RAW!W86 &amp; ""</f>
        <v>6.8</v>
      </c>
      <c r="X86" s="167" t="str">
        <f>Exclosure.data.RAW!X86 &amp; ""</f>
        <v>13</v>
      </c>
      <c r="Y86" s="167" t="str">
        <f>Exclosure.data.RAW!Y86 &amp; ""</f>
        <v>30</v>
      </c>
      <c r="Z86" s="165" t="str">
        <f>Exclosure.data.RAW!AB86 &amp; ""</f>
        <v/>
      </c>
      <c r="AA86" s="165" t="str">
        <f>Exclosure.data.RAW!AC86 &amp; ""</f>
        <v/>
      </c>
      <c r="AB86" s="165" t="str">
        <f>Exclosure.data.RAW!AD86 &amp; ""</f>
        <v/>
      </c>
      <c r="AC86" s="165" t="str">
        <f>Exclosure.data.RAW!AE86 &amp; ""</f>
        <v/>
      </c>
      <c r="AD86" s="196" t="str">
        <f>Exclosure.data.RAW!AK86 &amp; ""</f>
        <v/>
      </c>
      <c r="AE86" s="196" t="str">
        <f>Exclosure.data.RAW!AN86 &amp; ""</f>
        <v/>
      </c>
      <c r="AF86" s="196" t="str">
        <f>Exclosure.data.RAW!BO86</f>
        <v/>
      </c>
      <c r="AG86" s="196" t="str">
        <f>Exclosure.data.RAW!AQ86 &amp; ""</f>
        <v/>
      </c>
      <c r="AH86" s="122"/>
      <c r="AI86" s="196" t="str">
        <f>Exclosure.data.RAW!AS86 &amp; ""</f>
        <v/>
      </c>
      <c r="AJ86" s="196" t="str">
        <f>Exclosure.data.RAW!AT86 &amp; ""</f>
        <v/>
      </c>
      <c r="AK86" s="196" t="str">
        <f>Exclosure.data.RAW!AU86 &amp; ""</f>
        <v/>
      </c>
      <c r="AL86" s="196" t="str">
        <f>Exclosure.data.RAW!AV86 &amp; ""</f>
        <v/>
      </c>
      <c r="AM86" s="196"/>
      <c r="AN86" s="196" t="str">
        <f>Exclosure.data.RAW!AX86 &amp; ""</f>
        <v/>
      </c>
      <c r="AO86" s="196" t="str">
        <f>Exclosure.data.RAW!AY86 &amp; ""</f>
        <v/>
      </c>
      <c r="AP86" s="196" t="str">
        <f>Exclosure.data.RAW!AZ86 &amp; ""</f>
        <v/>
      </c>
      <c r="AQ86" s="196" t="str">
        <f>Exclosure.data.RAW!BA86 &amp; ""</f>
        <v/>
      </c>
      <c r="AR86" s="196"/>
      <c r="AS86" s="196" t="str">
        <f>Exclosure.data.RAW!BC86 &amp; ""</f>
        <v/>
      </c>
      <c r="AT86" s="196" t="str">
        <f>Exclosure.data.RAW!BD86 &amp; ""</f>
        <v/>
      </c>
      <c r="AU86" s="196" t="str">
        <f>Exclosure.data.RAW!BE86 &amp; ""</f>
        <v/>
      </c>
      <c r="AV86" s="196" t="str">
        <f>Exclosure.data.RAW!BF86 &amp; ""</f>
        <v/>
      </c>
      <c r="AW86" s="196"/>
      <c r="AX86" s="196" t="str">
        <f>Exclosure.data.RAW!BH86 &amp; ""</f>
        <v/>
      </c>
      <c r="AY86" s="196" t="str">
        <f>Exclosure.data.RAW!BI86 &amp; ""</f>
        <v/>
      </c>
      <c r="AZ86" s="196" t="str">
        <f>Exclosure.data.RAW!BJ86 &amp; ""</f>
        <v/>
      </c>
      <c r="BA86" s="172" t="str">
        <f>Exclosure.data.RAW!BK86</f>
        <v/>
      </c>
      <c r="BB86" s="172" t="str">
        <f>Exclosure.data.RAW!BL86</f>
        <v/>
      </c>
      <c r="BC86" s="172" t="str">
        <f>Exclosure.data.RAW!BM86</f>
        <v/>
      </c>
      <c r="BD86" s="172" t="str">
        <f>Exclosure.data.RAW!BN86</f>
        <v/>
      </c>
    </row>
    <row r="87" spans="1:56" x14ac:dyDescent="0.25">
      <c r="A87" s="12" t="str">
        <f>Exclosure.data.RAW!A87</f>
        <v>DRY_W_1_EX2_H2</v>
      </c>
      <c r="B87" s="4" t="str">
        <f>Exclosure.data.RAW!B87</f>
        <v>DRY_W_1_H2</v>
      </c>
      <c r="C87" s="4" t="str">
        <f>Exclosure.data.RAW!C87</f>
        <v>DRY_W</v>
      </c>
      <c r="D87" s="4" t="str">
        <f>Exclosure.data.RAW!D87</f>
        <v>DRY_W_1</v>
      </c>
      <c r="E87" s="4" t="str">
        <f>Exclosure.data.RAW!E87</f>
        <v>DRY_W_3</v>
      </c>
      <c r="F87" s="4" t="str">
        <f>Exclosure.data.RAW!F87</f>
        <v>Maswa</v>
      </c>
      <c r="G87" s="12" t="str">
        <f>Exclosure.data.RAW!G87</f>
        <v>DRY</v>
      </c>
      <c r="H87" s="12" t="str">
        <f>Exclosure.data.RAW!H87</f>
        <v>W</v>
      </c>
      <c r="I87" s="22">
        <f>Exclosure.data.RAW!I87</f>
        <v>1</v>
      </c>
      <c r="J87" s="22">
        <v>3</v>
      </c>
      <c r="K87" s="12" t="str">
        <f>Exclosure.data.RAW!K87</f>
        <v>EX2</v>
      </c>
      <c r="L87" s="12" t="str">
        <f>Exclosure.data.RAW!L87</f>
        <v>H2</v>
      </c>
      <c r="M87" s="21">
        <f>Exclosure.data.RAW!M87</f>
        <v>995</v>
      </c>
      <c r="N87" s="75">
        <f>Exclosure.data.RAW!N87</f>
        <v>-3.2993320000000002</v>
      </c>
      <c r="O87" s="75">
        <f>Exclosure.data.RAW!O87</f>
        <v>34.848457965999998</v>
      </c>
      <c r="P87" s="16">
        <f>Exclosure.data.RAW!P87</f>
        <v>42819</v>
      </c>
      <c r="Q87" s="16">
        <f>Exclosure.data.RAW!Q87</f>
        <v>42866</v>
      </c>
      <c r="R87" s="22" t="str">
        <f>Exclosure.data.RAW!R87 &amp; ""</f>
        <v>47</v>
      </c>
      <c r="S87" s="52" t="str">
        <f>Exclosure.data.RAW!S87 &amp; ""</f>
        <v>115.334252716</v>
      </c>
      <c r="T87" s="52" t="str">
        <f>Exclosure.data.RAW!T87 &amp; ""</f>
        <v>728.311346725</v>
      </c>
      <c r="U87" s="68" t="str">
        <f>Exclosure.data.RAW!U87</f>
        <v>Cyn.dac</v>
      </c>
      <c r="V87" s="167" t="str">
        <f>Exclosure.data.RAW!V87 &amp; ""</f>
        <v>2.3</v>
      </c>
      <c r="W87" s="167" t="str">
        <f>Exclosure.data.RAW!W87 &amp; ""</f>
        <v>19.5</v>
      </c>
      <c r="X87" s="167" t="str">
        <f>Exclosure.data.RAW!X87 &amp; ""</f>
        <v>13</v>
      </c>
      <c r="Y87" s="167" t="str">
        <f>Exclosure.data.RAW!Y87 &amp; ""</f>
        <v>35</v>
      </c>
      <c r="Z87" s="165" t="str">
        <f>Exclosure.data.RAW!AB87 &amp; ""</f>
        <v>2.5</v>
      </c>
      <c r="AA87" s="165" t="str">
        <f>Exclosure.data.RAW!AC87 &amp; ""</f>
        <v>13</v>
      </c>
      <c r="AB87" s="165" t="str">
        <f>Exclosure.data.RAW!AD87 &amp; ""</f>
        <v>15</v>
      </c>
      <c r="AC87" s="165" t="str">
        <f>Exclosure.data.RAW!AE87 &amp; ""</f>
        <v>60</v>
      </c>
      <c r="AD87" s="196" t="str">
        <f>Exclosure.data.RAW!AK87 &amp; ""</f>
        <v>8.04</v>
      </c>
      <c r="AE87" s="196" t="str">
        <f>Exclosure.data.RAW!AN87 &amp; ""</f>
        <v>38.37</v>
      </c>
      <c r="AF87" s="196">
        <f>Exclosure.data.RAW!BO87</f>
        <v>46.41</v>
      </c>
      <c r="AG87" s="196" t="str">
        <f>Exclosure.data.RAW!AQ87 &amp; ""</f>
        <v/>
      </c>
      <c r="AH87" s="185"/>
      <c r="AI87" s="196" t="str">
        <f>Exclosure.data.RAW!AS87 &amp; ""</f>
        <v>1.47</v>
      </c>
      <c r="AJ87" s="196" t="str">
        <f>Exclosure.data.RAW!AT87 &amp; ""</f>
        <v/>
      </c>
      <c r="AK87" s="196" t="str">
        <f>Exclosure.data.RAW!AU87 &amp; ""</f>
        <v>1.01</v>
      </c>
      <c r="AL87" s="196" t="str">
        <f>Exclosure.data.RAW!AV87 &amp; ""</f>
        <v>0.2</v>
      </c>
      <c r="AM87" s="196"/>
      <c r="AN87" s="196" t="str">
        <f>Exclosure.data.RAW!AX87 &amp; ""</f>
        <v>0.18</v>
      </c>
      <c r="AO87" s="196" t="str">
        <f>Exclosure.data.RAW!AY87 &amp; ""</f>
        <v>0.14</v>
      </c>
      <c r="AP87" s="196" t="str">
        <f>Exclosure.data.RAW!AZ87 &amp; ""</f>
        <v/>
      </c>
      <c r="AQ87" s="196" t="str">
        <f>Exclosure.data.RAW!BA87 &amp; ""</f>
        <v>1.58</v>
      </c>
      <c r="AR87" s="196"/>
      <c r="AS87" s="196" t="str">
        <f>Exclosure.data.RAW!BC87 &amp; ""</f>
        <v/>
      </c>
      <c r="AT87" s="196" t="str">
        <f>Exclosure.data.RAW!BD87 &amp; ""</f>
        <v/>
      </c>
      <c r="AU87" s="196" t="str">
        <f>Exclosure.data.RAW!BE87 &amp; ""</f>
        <v/>
      </c>
      <c r="AV87" s="196" t="str">
        <f>Exclosure.data.RAW!BF87 &amp; ""</f>
        <v>0.15</v>
      </c>
      <c r="AW87" s="196"/>
      <c r="AX87" s="196" t="str">
        <f>Exclosure.data.RAW!BH87 &amp; ""</f>
        <v/>
      </c>
      <c r="AY87" s="196" t="str">
        <f>Exclosure.data.RAW!BI87 &amp; ""</f>
        <v/>
      </c>
      <c r="AZ87" s="196" t="str">
        <f>Exclosure.data.RAW!BJ87 &amp; ""</f>
        <v/>
      </c>
      <c r="BA87" s="172">
        <f>Exclosure.data.RAW!BK87</f>
        <v>1.01</v>
      </c>
      <c r="BB87" s="172">
        <f>Exclosure.data.RAW!BL87</f>
        <v>0.14000000000000001</v>
      </c>
      <c r="BC87" s="172">
        <f>Exclosure.data.RAW!BM87</f>
        <v>1.58</v>
      </c>
      <c r="BD87" s="172">
        <f>Exclosure.data.RAW!BN87</f>
        <v>0.15</v>
      </c>
    </row>
    <row r="88" spans="1:56" x14ac:dyDescent="0.25">
      <c r="A88" s="12" t="str">
        <f>Exclosure.data.RAW!A88</f>
        <v>DRY_W_1_OP_H2</v>
      </c>
      <c r="B88" s="4" t="str">
        <f>Exclosure.data.RAW!B88</f>
        <v>DRY_W_1_H2</v>
      </c>
      <c r="C88" s="4" t="str">
        <f>Exclosure.data.RAW!C88</f>
        <v>DRY_W</v>
      </c>
      <c r="D88" s="4" t="str">
        <f>Exclosure.data.RAW!D88</f>
        <v>DRY_W_1</v>
      </c>
      <c r="E88" s="4" t="str">
        <f>Exclosure.data.RAW!E88</f>
        <v>DRY_W_3</v>
      </c>
      <c r="F88" s="4" t="str">
        <f>Exclosure.data.RAW!F88</f>
        <v>Maswa</v>
      </c>
      <c r="G88" s="12" t="str">
        <f>Exclosure.data.RAW!G88</f>
        <v>DRY</v>
      </c>
      <c r="H88" s="12" t="str">
        <f>Exclosure.data.RAW!H88</f>
        <v>W</v>
      </c>
      <c r="I88" s="22">
        <f>Exclosure.data.RAW!I88</f>
        <v>1</v>
      </c>
      <c r="J88" s="22">
        <v>3</v>
      </c>
      <c r="K88" s="12" t="str">
        <f>Exclosure.data.RAW!K88</f>
        <v>OP</v>
      </c>
      <c r="L88" s="12" t="str">
        <f>Exclosure.data.RAW!L88</f>
        <v>H2</v>
      </c>
      <c r="M88" s="21">
        <f>Exclosure.data.RAW!M88</f>
        <v>995</v>
      </c>
      <c r="N88" s="75">
        <f>Exclosure.data.RAW!N88</f>
        <v>-3.2993320000000002</v>
      </c>
      <c r="O88" s="75">
        <f>Exclosure.data.RAW!O88</f>
        <v>34.848457965999998</v>
      </c>
      <c r="P88" s="16">
        <f>Exclosure.data.RAW!P88</f>
        <v>42818</v>
      </c>
      <c r="Q88" s="16">
        <f>Exclosure.data.RAW!Q88</f>
        <v>42866</v>
      </c>
      <c r="R88" s="22" t="str">
        <f>Exclosure.data.RAW!R88 &amp; ""</f>
        <v>48</v>
      </c>
      <c r="S88" s="52" t="str">
        <f>Exclosure.data.RAW!S88 &amp; ""</f>
        <v>115.334252716</v>
      </c>
      <c r="T88" s="52" t="str">
        <f>Exclosure.data.RAW!T88 &amp; ""</f>
        <v>843.645599441</v>
      </c>
      <c r="U88" s="68" t="str">
        <f>Exclosure.data.RAW!U88</f>
        <v>Cyn.dac</v>
      </c>
      <c r="V88" s="167" t="str">
        <f>Exclosure.data.RAW!V88 &amp; ""</f>
        <v>1.5</v>
      </c>
      <c r="W88" s="167" t="str">
        <f>Exclosure.data.RAW!W88 &amp; ""</f>
        <v>3.6</v>
      </c>
      <c r="X88" s="167" t="str">
        <f>Exclosure.data.RAW!X88 &amp; ""</f>
        <v>8</v>
      </c>
      <c r="Y88" s="167" t="str">
        <f>Exclosure.data.RAW!Y88 &amp; ""</f>
        <v>38</v>
      </c>
      <c r="Z88" s="165" t="str">
        <f>Exclosure.data.RAW!AB88 &amp; ""</f>
        <v>1.7</v>
      </c>
      <c r="AA88" s="165" t="str">
        <f>Exclosure.data.RAW!AC88 &amp; ""</f>
        <v>3.3</v>
      </c>
      <c r="AB88" s="165" t="str">
        <f>Exclosure.data.RAW!AD88 &amp; ""</f>
        <v>10</v>
      </c>
      <c r="AC88" s="165" t="str">
        <f>Exclosure.data.RAW!AE88 &amp; ""</f>
        <v>30</v>
      </c>
      <c r="AD88" s="196" t="str">
        <f>Exclosure.data.RAW!AK88 &amp; ""</f>
        <v>5.92</v>
      </c>
      <c r="AE88" s="196" t="str">
        <f>Exclosure.data.RAW!AN88 &amp; ""</f>
        <v>18.64</v>
      </c>
      <c r="AF88" s="196">
        <f>Exclosure.data.RAW!BO88</f>
        <v>24.560000000000002</v>
      </c>
      <c r="AG88" s="196" t="str">
        <f>Exclosure.data.RAW!AQ88 &amp; ""</f>
        <v/>
      </c>
      <c r="AH88" s="122"/>
      <c r="AI88" s="196" t="str">
        <f>Exclosure.data.RAW!AS88 &amp; ""</f>
        <v/>
      </c>
      <c r="AJ88" s="196" t="str">
        <f>Exclosure.data.RAW!AT88 &amp; ""</f>
        <v/>
      </c>
      <c r="AK88" s="196" t="str">
        <f>Exclosure.data.RAW!AU88 &amp; ""</f>
        <v>1.18</v>
      </c>
      <c r="AL88" s="196" t="str">
        <f>Exclosure.data.RAW!AV88 &amp; ""</f>
        <v/>
      </c>
      <c r="AM88" s="196"/>
      <c r="AN88" s="196" t="str">
        <f>Exclosure.data.RAW!AX88 &amp; ""</f>
        <v/>
      </c>
      <c r="AO88" s="196" t="str">
        <f>Exclosure.data.RAW!AY88 &amp; ""</f>
        <v>0.17</v>
      </c>
      <c r="AP88" s="196" t="str">
        <f>Exclosure.data.RAW!AZ88 &amp; ""</f>
        <v/>
      </c>
      <c r="AQ88" s="196" t="str">
        <f>Exclosure.data.RAW!BA88 &amp; ""</f>
        <v>6.51</v>
      </c>
      <c r="AR88" s="196"/>
      <c r="AS88" s="196" t="str">
        <f>Exclosure.data.RAW!BC88 &amp; ""</f>
        <v/>
      </c>
      <c r="AT88" s="196" t="str">
        <f>Exclosure.data.RAW!BD88 &amp; ""</f>
        <v/>
      </c>
      <c r="AU88" s="196" t="str">
        <f>Exclosure.data.RAW!BE88 &amp; ""</f>
        <v>1.17</v>
      </c>
      <c r="AV88" s="196" t="str">
        <f>Exclosure.data.RAW!BF88 &amp; ""</f>
        <v>0.14</v>
      </c>
      <c r="AW88" s="196"/>
      <c r="AX88" s="196" t="str">
        <f>Exclosure.data.RAW!BH88 &amp; ""</f>
        <v/>
      </c>
      <c r="AY88" s="196" t="str">
        <f>Exclosure.data.RAW!BI88 &amp; ""</f>
        <v>0.26</v>
      </c>
      <c r="AZ88" s="196" t="str">
        <f>Exclosure.data.RAW!BJ88 &amp; ""</f>
        <v/>
      </c>
      <c r="BA88" s="172">
        <f>Exclosure.data.RAW!BK88</f>
        <v>1.18</v>
      </c>
      <c r="BB88" s="172">
        <f>Exclosure.data.RAW!BL88</f>
        <v>0.17</v>
      </c>
      <c r="BC88" s="172">
        <f>Exclosure.data.RAW!BM88</f>
        <v>1.17</v>
      </c>
      <c r="BD88" s="172">
        <f>Exclosure.data.RAW!BN88</f>
        <v>0.26</v>
      </c>
    </row>
    <row r="89" spans="1:56" x14ac:dyDescent="0.25">
      <c r="A89" s="12" t="str">
        <f>Exclosure.data.RAW!A89</f>
        <v>DRY_W_2_EX_H2</v>
      </c>
      <c r="B89" s="4" t="str">
        <f>Exclosure.data.RAW!B89</f>
        <v>DRY_W_2_H2</v>
      </c>
      <c r="C89" s="4" t="str">
        <f>Exclosure.data.RAW!C89</f>
        <v>DRY_W</v>
      </c>
      <c r="D89" s="4" t="str">
        <f>Exclosure.data.RAW!D89</f>
        <v>DRY_W_2</v>
      </c>
      <c r="E89" s="4" t="str">
        <f>Exclosure.data.RAW!E89</f>
        <v>DRY_W_4</v>
      </c>
      <c r="F89" s="4" t="str">
        <f>Exclosure.data.RAW!F89</f>
        <v>Maswa</v>
      </c>
      <c r="G89" s="12" t="str">
        <f>Exclosure.data.RAW!G89</f>
        <v>DRY</v>
      </c>
      <c r="H89" s="12" t="str">
        <f>Exclosure.data.RAW!H89</f>
        <v>W</v>
      </c>
      <c r="I89" s="22">
        <f>Exclosure.data.RAW!I89</f>
        <v>2</v>
      </c>
      <c r="J89" s="22">
        <v>4</v>
      </c>
      <c r="K89" s="12" t="str">
        <f>Exclosure.data.RAW!K89</f>
        <v>EX</v>
      </c>
      <c r="L89" s="12" t="str">
        <f>Exclosure.data.RAW!L89</f>
        <v>H2</v>
      </c>
      <c r="M89" s="21">
        <f>Exclosure.data.RAW!M89</f>
        <v>980</v>
      </c>
      <c r="N89" s="75">
        <f>Exclosure.data.RAW!N89</f>
        <v>-3.3032679740000002</v>
      </c>
      <c r="O89" s="75">
        <f>Exclosure.data.RAW!O89</f>
        <v>34.847795963000003</v>
      </c>
      <c r="P89" s="16">
        <f>Exclosure.data.RAW!P89</f>
        <v>42818</v>
      </c>
      <c r="Q89" s="16">
        <f>Exclosure.data.RAW!Q89</f>
        <v>42866</v>
      </c>
      <c r="R89" s="22" t="str">
        <f>Exclosure.data.RAW!R89 &amp; ""</f>
        <v>48</v>
      </c>
      <c r="S89" s="52" t="str">
        <f>Exclosure.data.RAW!S89 &amp; ""</f>
        <v>115.334252716</v>
      </c>
      <c r="T89" s="52" t="str">
        <f>Exclosure.data.RAW!T89 &amp; ""</f>
        <v>612.977094009</v>
      </c>
      <c r="U89" s="68" t="str">
        <f>Exclosure.data.RAW!U89</f>
        <v>Cyn.dac</v>
      </c>
      <c r="V89" s="167" t="str">
        <f>Exclosure.data.RAW!V89 &amp; ""</f>
        <v>0.5</v>
      </c>
      <c r="W89" s="167" t="str">
        <f>Exclosure.data.RAW!W89 &amp; ""</f>
        <v>1.5</v>
      </c>
      <c r="X89" s="167" t="str">
        <f>Exclosure.data.RAW!X89 &amp; ""</f>
        <v>3.5</v>
      </c>
      <c r="Y89" s="167" t="str">
        <f>Exclosure.data.RAW!Y89 &amp; ""</f>
        <v>35</v>
      </c>
      <c r="Z89" s="165" t="str">
        <f>Exclosure.data.RAW!AB89 &amp; ""</f>
        <v>1.5</v>
      </c>
      <c r="AA89" s="165" t="str">
        <f>Exclosure.data.RAW!AC89 &amp; ""</f>
        <v>6.8</v>
      </c>
      <c r="AB89" s="165" t="str">
        <f>Exclosure.data.RAW!AD89 &amp; ""</f>
        <v>10</v>
      </c>
      <c r="AC89" s="165" t="str">
        <f>Exclosure.data.RAW!AE89 &amp; ""</f>
        <v>40</v>
      </c>
      <c r="AD89" s="196" t="str">
        <f>Exclosure.data.RAW!AK89 &amp; ""</f>
        <v>4.07</v>
      </c>
      <c r="AE89" s="196" t="str">
        <f>Exclosure.data.RAW!AN89 &amp; ""</f>
        <v>39.53</v>
      </c>
      <c r="AF89" s="196">
        <f>Exclosure.data.RAW!BO89</f>
        <v>43.6</v>
      </c>
      <c r="AG89" s="196" t="str">
        <f>Exclosure.data.RAW!AQ89 &amp; ""</f>
        <v/>
      </c>
      <c r="AH89" s="185"/>
      <c r="AI89" s="196" t="str">
        <f>Exclosure.data.RAW!AS89 &amp; ""</f>
        <v/>
      </c>
      <c r="AJ89" s="196" t="str">
        <f>Exclosure.data.RAW!AT89 &amp; ""</f>
        <v/>
      </c>
      <c r="AK89" s="196" t="str">
        <f>Exclosure.data.RAW!AU89 &amp; ""</f>
        <v>1.57</v>
      </c>
      <c r="AL89" s="196" t="str">
        <f>Exclosure.data.RAW!AV89 &amp; ""</f>
        <v/>
      </c>
      <c r="AM89" s="196"/>
      <c r="AN89" s="196" t="str">
        <f>Exclosure.data.RAW!AX89 &amp; ""</f>
        <v/>
      </c>
      <c r="AO89" s="196" t="str">
        <f>Exclosure.data.RAW!AY89 &amp; ""</f>
        <v>0.19</v>
      </c>
      <c r="AP89" s="196" t="str">
        <f>Exclosure.data.RAW!AZ89 &amp; ""</f>
        <v/>
      </c>
      <c r="AQ89" s="196" t="str">
        <f>Exclosure.data.RAW!BA89 &amp; ""</f>
        <v/>
      </c>
      <c r="AR89" s="196"/>
      <c r="AS89" s="196" t="str">
        <f>Exclosure.data.RAW!BC89 &amp; ""</f>
        <v/>
      </c>
      <c r="AT89" s="196" t="str">
        <f>Exclosure.data.RAW!BD89 &amp; ""</f>
        <v/>
      </c>
      <c r="AU89" s="196" t="str">
        <f>Exclosure.data.RAW!BE89 &amp; ""</f>
        <v>1.52</v>
      </c>
      <c r="AV89" s="196" t="str">
        <f>Exclosure.data.RAW!BF89 &amp; ""</f>
        <v/>
      </c>
      <c r="AW89" s="196"/>
      <c r="AX89" s="196" t="str">
        <f>Exclosure.data.RAW!BH89 &amp; ""</f>
        <v/>
      </c>
      <c r="AY89" s="196" t="str">
        <f>Exclosure.data.RAW!BI89 &amp; ""</f>
        <v>0.27</v>
      </c>
      <c r="AZ89" s="196" t="str">
        <f>Exclosure.data.RAW!BJ89 &amp; ""</f>
        <v/>
      </c>
      <c r="BA89" s="172">
        <f>Exclosure.data.RAW!BK89</f>
        <v>1.57</v>
      </c>
      <c r="BB89" s="172">
        <f>Exclosure.data.RAW!BL89</f>
        <v>0.19</v>
      </c>
      <c r="BC89" s="172">
        <f>Exclosure.data.RAW!BM89</f>
        <v>1.52</v>
      </c>
      <c r="BD89" s="172">
        <f>Exclosure.data.RAW!BN89</f>
        <v>0.27</v>
      </c>
    </row>
    <row r="90" spans="1:56" x14ac:dyDescent="0.25">
      <c r="A90" s="12" t="str">
        <f>Exclosure.data.RAW!A90</f>
        <v>DRY_W_2_EX2_H2</v>
      </c>
      <c r="B90" s="4" t="str">
        <f>Exclosure.data.RAW!B90</f>
        <v>DRY_W_2_H2</v>
      </c>
      <c r="C90" s="4" t="str">
        <f>Exclosure.data.RAW!C90</f>
        <v>DRY_W</v>
      </c>
      <c r="D90" s="4" t="str">
        <f>Exclosure.data.RAW!D90</f>
        <v>DRY_W_2</v>
      </c>
      <c r="E90" s="4" t="str">
        <f>Exclosure.data.RAW!E90</f>
        <v>DRY_W_4</v>
      </c>
      <c r="F90" s="4" t="str">
        <f>Exclosure.data.RAW!F90</f>
        <v>Maswa</v>
      </c>
      <c r="G90" s="12" t="str">
        <f>Exclosure.data.RAW!G90</f>
        <v>DRY</v>
      </c>
      <c r="H90" s="12" t="str">
        <f>Exclosure.data.RAW!H90</f>
        <v>W</v>
      </c>
      <c r="I90" s="22">
        <f>Exclosure.data.RAW!I90</f>
        <v>2</v>
      </c>
      <c r="J90" s="22">
        <v>4</v>
      </c>
      <c r="K90" s="12" t="str">
        <f>Exclosure.data.RAW!K90</f>
        <v>EX2</v>
      </c>
      <c r="L90" s="12" t="str">
        <f>Exclosure.data.RAW!L90</f>
        <v>H2</v>
      </c>
      <c r="M90" s="21">
        <f>Exclosure.data.RAW!M90</f>
        <v>980</v>
      </c>
      <c r="N90" s="75">
        <f>Exclosure.data.RAW!N90</f>
        <v>-3.3032679740000002</v>
      </c>
      <c r="O90" s="75">
        <f>Exclosure.data.RAW!O90</f>
        <v>34.847795963000003</v>
      </c>
      <c r="P90" s="16">
        <f>Exclosure.data.RAW!P90</f>
        <v>42819</v>
      </c>
      <c r="Q90" s="16">
        <f>Exclosure.data.RAW!Q90</f>
        <v>42866</v>
      </c>
      <c r="R90" s="22" t="str">
        <f>Exclosure.data.RAW!R90 &amp; ""</f>
        <v>47</v>
      </c>
      <c r="S90" s="52" t="str">
        <f>Exclosure.data.RAW!S90 &amp; ""</f>
        <v>115.334252716</v>
      </c>
      <c r="T90" s="52" t="str">
        <f>Exclosure.data.RAW!T90 &amp; ""</f>
        <v>728.311346725</v>
      </c>
      <c r="U90" s="68" t="str">
        <f>Exclosure.data.RAW!U90</f>
        <v>Cyn.dac</v>
      </c>
      <c r="V90" s="167" t="str">
        <f>Exclosure.data.RAW!V90 &amp; ""</f>
        <v>2.5</v>
      </c>
      <c r="W90" s="167" t="str">
        <f>Exclosure.data.RAW!W90 &amp; ""</f>
        <v>6.4</v>
      </c>
      <c r="X90" s="167" t="str">
        <f>Exclosure.data.RAW!X90 &amp; ""</f>
        <v>15</v>
      </c>
      <c r="Y90" s="167" t="str">
        <f>Exclosure.data.RAW!Y90 &amp; ""</f>
        <v>40</v>
      </c>
      <c r="Z90" s="165" t="str">
        <f>Exclosure.data.RAW!AB90 &amp; ""</f>
        <v>2</v>
      </c>
      <c r="AA90" s="165" t="str">
        <f>Exclosure.data.RAW!AC90 &amp; ""</f>
        <v>9.6</v>
      </c>
      <c r="AB90" s="165" t="str">
        <f>Exclosure.data.RAW!AD90 &amp; ""</f>
        <v>40</v>
      </c>
      <c r="AC90" s="165" t="str">
        <f>Exclosure.data.RAW!AE90 &amp; ""</f>
        <v>60</v>
      </c>
      <c r="AD90" s="196" t="str">
        <f>Exclosure.data.RAW!AK90 &amp; ""</f>
        <v>24.86</v>
      </c>
      <c r="AE90" s="196" t="str">
        <f>Exclosure.data.RAW!AN90 &amp; ""</f>
        <v>21.43</v>
      </c>
      <c r="AF90" s="196">
        <f>Exclosure.data.RAW!BO90</f>
        <v>46.29</v>
      </c>
      <c r="AG90" s="196" t="str">
        <f>Exclosure.data.RAW!AQ90 &amp; ""</f>
        <v>3.26</v>
      </c>
      <c r="AH90" s="185"/>
      <c r="AI90" s="196" t="str">
        <f>Exclosure.data.RAW!AS90 &amp; ""</f>
        <v/>
      </c>
      <c r="AJ90" s="196" t="str">
        <f>Exclosure.data.RAW!AT90 &amp; ""</f>
        <v/>
      </c>
      <c r="AK90" s="196" t="str">
        <f>Exclosure.data.RAW!AU90 &amp; ""</f>
        <v>1.4</v>
      </c>
      <c r="AL90" s="196" t="str">
        <f>Exclosure.data.RAW!AV90 &amp; ""</f>
        <v>0.13</v>
      </c>
      <c r="AM90" s="196"/>
      <c r="AN90" s="196" t="str">
        <f>Exclosure.data.RAW!AX90 &amp; ""</f>
        <v/>
      </c>
      <c r="AO90" s="196" t="str">
        <f>Exclosure.data.RAW!AY90 &amp; ""</f>
        <v>0.19</v>
      </c>
      <c r="AP90" s="196" t="str">
        <f>Exclosure.data.RAW!AZ90 &amp; ""</f>
        <v/>
      </c>
      <c r="AQ90" s="196" t="str">
        <f>Exclosure.data.RAW!BA90 &amp; ""</f>
        <v>2.07</v>
      </c>
      <c r="AR90" s="196"/>
      <c r="AS90" s="196" t="str">
        <f>Exclosure.data.RAW!BC90 &amp; ""</f>
        <v/>
      </c>
      <c r="AT90" s="196" t="str">
        <f>Exclosure.data.RAW!BD90 &amp; ""</f>
        <v/>
      </c>
      <c r="AU90" s="196" t="str">
        <f>Exclosure.data.RAW!BE90 &amp; ""</f>
        <v/>
      </c>
      <c r="AV90" s="196" t="str">
        <f>Exclosure.data.RAW!BF90 &amp; ""</f>
        <v>0.08</v>
      </c>
      <c r="AW90" s="196"/>
      <c r="AX90" s="196" t="str">
        <f>Exclosure.data.RAW!BH90 &amp; ""</f>
        <v/>
      </c>
      <c r="AY90" s="196" t="str">
        <f>Exclosure.data.RAW!BI90 &amp; ""</f>
        <v/>
      </c>
      <c r="AZ90" s="196" t="str">
        <f>Exclosure.data.RAW!BJ90 &amp; ""</f>
        <v/>
      </c>
      <c r="BA90" s="172">
        <f>Exclosure.data.RAW!BK90</f>
        <v>1.4</v>
      </c>
      <c r="BB90" s="172">
        <f>Exclosure.data.RAW!BL90</f>
        <v>0.19</v>
      </c>
      <c r="BC90" s="172">
        <f>Exclosure.data.RAW!BM90</f>
        <v>2.0699999999999998</v>
      </c>
      <c r="BD90" s="172">
        <f>Exclosure.data.RAW!BN90</f>
        <v>0.08</v>
      </c>
    </row>
    <row r="91" spans="1:56" x14ac:dyDescent="0.25">
      <c r="A91" s="12" t="str">
        <f>Exclosure.data.RAW!A91</f>
        <v>DRY_W_2_OP_H2</v>
      </c>
      <c r="B91" s="4" t="str">
        <f>Exclosure.data.RAW!B91</f>
        <v>DRY_W_2_H2</v>
      </c>
      <c r="C91" s="4" t="str">
        <f>Exclosure.data.RAW!C91</f>
        <v>DRY_W</v>
      </c>
      <c r="D91" s="12" t="str">
        <f>Exclosure.data.RAW!D91</f>
        <v>DRY_W_2</v>
      </c>
      <c r="E91" s="12" t="str">
        <f>Exclosure.data.RAW!E91</f>
        <v>DRY_W_4</v>
      </c>
      <c r="F91" s="4" t="str">
        <f>Exclosure.data.RAW!F91</f>
        <v>Maswa</v>
      </c>
      <c r="G91" s="12" t="str">
        <f>Exclosure.data.RAW!G91</f>
        <v>DRY</v>
      </c>
      <c r="H91" s="12" t="str">
        <f>Exclosure.data.RAW!H91</f>
        <v>W</v>
      </c>
      <c r="I91" s="22">
        <f>Exclosure.data.RAW!I91</f>
        <v>2</v>
      </c>
      <c r="J91" s="22">
        <v>4</v>
      </c>
      <c r="K91" s="12" t="str">
        <f>Exclosure.data.RAW!K91</f>
        <v>OP</v>
      </c>
      <c r="L91" s="12" t="str">
        <f>Exclosure.data.RAW!L91</f>
        <v>H2</v>
      </c>
      <c r="M91" s="22">
        <f>Exclosure.data.RAW!M91</f>
        <v>980</v>
      </c>
      <c r="N91" s="75">
        <f>Exclosure.data.RAW!N91</f>
        <v>-3.3032679740000002</v>
      </c>
      <c r="O91" s="75">
        <f>Exclosure.data.RAW!O91</f>
        <v>34.847795963000003</v>
      </c>
      <c r="P91" s="16">
        <f>Exclosure.data.RAW!P91</f>
        <v>42818</v>
      </c>
      <c r="Q91" s="16">
        <f>Exclosure.data.RAW!Q91</f>
        <v>42866</v>
      </c>
      <c r="R91" s="22" t="str">
        <f>Exclosure.data.RAW!R91 &amp; ""</f>
        <v>48</v>
      </c>
      <c r="S91" s="52" t="str">
        <f>Exclosure.data.RAW!S91 &amp; ""</f>
        <v>115.334252716</v>
      </c>
      <c r="T91" s="52" t="str">
        <f>Exclosure.data.RAW!T91 &amp; ""</f>
        <v>843.645599441</v>
      </c>
      <c r="U91" s="68" t="str">
        <f>Exclosure.data.RAW!U91</f>
        <v>Cyn.dac</v>
      </c>
      <c r="V91" s="167" t="str">
        <f>Exclosure.data.RAW!V91 &amp; ""</f>
        <v>1.7</v>
      </c>
      <c r="W91" s="167" t="str">
        <f>Exclosure.data.RAW!W91 &amp; ""</f>
        <v>3.5</v>
      </c>
      <c r="X91" s="167" t="str">
        <f>Exclosure.data.RAW!X91 &amp; ""</f>
        <v>10</v>
      </c>
      <c r="Y91" s="167" t="str">
        <f>Exclosure.data.RAW!Y91 &amp; ""</f>
        <v>30</v>
      </c>
      <c r="Z91" s="165" t="str">
        <f>Exclosure.data.RAW!AB91 &amp; ""</f>
        <v>1.7</v>
      </c>
      <c r="AA91" s="165" t="str">
        <f>Exclosure.data.RAW!AC91 &amp; ""</f>
        <v>3.2</v>
      </c>
      <c r="AB91" s="165" t="str">
        <f>Exclosure.data.RAW!AD91 &amp; ""</f>
        <v>15</v>
      </c>
      <c r="AC91" s="165" t="str">
        <f>Exclosure.data.RAW!AE91 &amp; ""</f>
        <v>25</v>
      </c>
      <c r="AD91" s="196" t="str">
        <f>Exclosure.data.RAW!AK91 &amp; ""</f>
        <v>5.41</v>
      </c>
      <c r="AE91" s="196" t="str">
        <f>Exclosure.data.RAW!AN91 &amp; ""</f>
        <v>10.83</v>
      </c>
      <c r="AF91" s="196">
        <f>Exclosure.data.RAW!BO91</f>
        <v>16.240000000000002</v>
      </c>
      <c r="AG91" s="196" t="str">
        <f>Exclosure.data.RAW!AQ91 &amp; ""</f>
        <v/>
      </c>
      <c r="AH91" s="185"/>
      <c r="AI91" s="196" t="str">
        <f>Exclosure.data.RAW!AS91 &amp; ""</f>
        <v/>
      </c>
      <c r="AJ91" s="196" t="str">
        <f>Exclosure.data.RAW!AT91 &amp; ""</f>
        <v/>
      </c>
      <c r="AK91" s="196" t="str">
        <f>Exclosure.data.RAW!AU91 &amp; ""</f>
        <v>1.48</v>
      </c>
      <c r="AL91" s="196" t="str">
        <f>Exclosure.data.RAW!AV91 &amp; ""</f>
        <v/>
      </c>
      <c r="AM91" s="196"/>
      <c r="AN91" s="196" t="str">
        <f>Exclosure.data.RAW!AX91 &amp; ""</f>
        <v/>
      </c>
      <c r="AO91" s="196" t="str">
        <f>Exclosure.data.RAW!AY91 &amp; ""</f>
        <v>0.095</v>
      </c>
      <c r="AP91" s="196" t="str">
        <f>Exclosure.data.RAW!AZ91 &amp; ""</f>
        <v/>
      </c>
      <c r="AQ91" s="196" t="str">
        <f>Exclosure.data.RAW!BA91 &amp; ""</f>
        <v>1.82</v>
      </c>
      <c r="AR91" s="196"/>
      <c r="AS91" s="196" t="str">
        <f>Exclosure.data.RAW!BC91 &amp; ""</f>
        <v/>
      </c>
      <c r="AT91" s="196" t="str">
        <f>Exclosure.data.RAW!BD91 &amp; ""</f>
        <v/>
      </c>
      <c r="AU91" s="196" t="str">
        <f>Exclosure.data.RAW!BE91 &amp; ""</f>
        <v/>
      </c>
      <c r="AV91" s="196" t="str">
        <f>Exclosure.data.RAW!BF91 &amp; ""</f>
        <v>0.06</v>
      </c>
      <c r="AW91" s="196"/>
      <c r="AX91" s="196" t="str">
        <f>Exclosure.data.RAW!BH91 &amp; ""</f>
        <v/>
      </c>
      <c r="AY91" s="196" t="str">
        <f>Exclosure.data.RAW!BI91 &amp; ""</f>
        <v/>
      </c>
      <c r="AZ91" s="196" t="str">
        <f>Exclosure.data.RAW!BJ91 &amp; ""</f>
        <v/>
      </c>
      <c r="BA91" s="172">
        <f>Exclosure.data.RAW!BK91</f>
        <v>1.48</v>
      </c>
      <c r="BB91" s="172">
        <f>Exclosure.data.RAW!BL91</f>
        <v>9.5000000000000001E-2</v>
      </c>
      <c r="BC91" s="172">
        <f>Exclosure.data.RAW!BM91</f>
        <v>1.82</v>
      </c>
      <c r="BD91" s="172">
        <f>Exclosure.data.RAW!BN91</f>
        <v>0.06</v>
      </c>
    </row>
    <row r="92" spans="1:56" x14ac:dyDescent="0.25">
      <c r="A92" s="12" t="str">
        <f>Exclosure.data.RAW!A92</f>
        <v>DRY_W_3_EX_H2</v>
      </c>
      <c r="B92" s="4" t="str">
        <f>Exclosure.data.RAW!B92</f>
        <v>DRY_W_3_H2</v>
      </c>
      <c r="C92" s="4" t="str">
        <f>Exclosure.data.RAW!C92</f>
        <v>DRY_W</v>
      </c>
      <c r="D92" s="4" t="str">
        <f>Exclosure.data.RAW!D92</f>
        <v>DRY_W_3</v>
      </c>
      <c r="E92" s="4" t="str">
        <f>Exclosure.data.RAW!E92</f>
        <v>DRY_W_1</v>
      </c>
      <c r="F92" s="4" t="str">
        <f>Exclosure.data.RAW!F92</f>
        <v>Maswa</v>
      </c>
      <c r="G92" s="12" t="str">
        <f>Exclosure.data.RAW!G92</f>
        <v>DRY</v>
      </c>
      <c r="H92" s="12" t="str">
        <f>Exclosure.data.RAW!H92</f>
        <v>W</v>
      </c>
      <c r="I92" s="22">
        <f>Exclosure.data.RAW!I92</f>
        <v>3</v>
      </c>
      <c r="J92" s="22">
        <v>1</v>
      </c>
      <c r="K92" s="12" t="str">
        <f>Exclosure.data.RAW!K92</f>
        <v>EX</v>
      </c>
      <c r="L92" s="12" t="str">
        <f>Exclosure.data.RAW!L92</f>
        <v>H2</v>
      </c>
      <c r="M92" s="21">
        <f>Exclosure.data.RAW!M92</f>
        <v>998</v>
      </c>
      <c r="N92" s="75">
        <f>Exclosure.data.RAW!N92</f>
        <v>-3.295644969</v>
      </c>
      <c r="O92" s="75">
        <f>Exclosure.data.RAW!O92</f>
        <v>34.852435010999997</v>
      </c>
      <c r="P92" s="16">
        <f>Exclosure.data.RAW!P92</f>
        <v>42818</v>
      </c>
      <c r="Q92" s="16">
        <f>Exclosure.data.RAW!Q92</f>
        <v>42866</v>
      </c>
      <c r="R92" s="22" t="str">
        <f>Exclosure.data.RAW!R92 &amp; ""</f>
        <v>48</v>
      </c>
      <c r="S92" s="52" t="str">
        <f>Exclosure.data.RAW!S92 &amp; ""</f>
        <v>115.334252716</v>
      </c>
      <c r="T92" s="52" t="str">
        <f>Exclosure.data.RAW!T92 &amp; ""</f>
        <v>610.93963869</v>
      </c>
      <c r="U92" s="68" t="str">
        <f>Exclosure.data.RAW!U92</f>
        <v>Cyn.dac</v>
      </c>
      <c r="V92" s="167" t="str">
        <f>Exclosure.data.RAW!V92 &amp; ""</f>
        <v>1.2</v>
      </c>
      <c r="W92" s="167" t="str">
        <f>Exclosure.data.RAW!W92 &amp; ""</f>
        <v>4.1</v>
      </c>
      <c r="X92" s="167" t="str">
        <f>Exclosure.data.RAW!X92 &amp; ""</f>
        <v>6</v>
      </c>
      <c r="Y92" s="167" t="str">
        <f>Exclosure.data.RAW!Y92 &amp; ""</f>
        <v>50</v>
      </c>
      <c r="Z92" s="165" t="str">
        <f>Exclosure.data.RAW!AB92 &amp; ""</f>
        <v/>
      </c>
      <c r="AA92" s="165" t="str">
        <f>Exclosure.data.RAW!AC92 &amp; ""</f>
        <v/>
      </c>
      <c r="AB92" s="165" t="str">
        <f>Exclosure.data.RAW!AD92 &amp; ""</f>
        <v/>
      </c>
      <c r="AC92" s="165" t="str">
        <f>Exclosure.data.RAW!AE92 &amp; ""</f>
        <v/>
      </c>
      <c r="AD92" s="196" t="str">
        <f>Exclosure.data.RAW!AK92 &amp; ""</f>
        <v/>
      </c>
      <c r="AE92" s="196" t="str">
        <f>Exclosure.data.RAW!AN92 &amp; ""</f>
        <v/>
      </c>
      <c r="AF92" s="196" t="str">
        <f>Exclosure.data.RAW!BO92</f>
        <v/>
      </c>
      <c r="AG92" s="196" t="str">
        <f>Exclosure.data.RAW!AQ92 &amp; ""</f>
        <v/>
      </c>
      <c r="AH92" s="122"/>
      <c r="AI92" s="196" t="str">
        <f>Exclosure.data.RAW!AS92 &amp; ""</f>
        <v/>
      </c>
      <c r="AJ92" s="196" t="str">
        <f>Exclosure.data.RAW!AT92 &amp; ""</f>
        <v/>
      </c>
      <c r="AK92" s="196" t="str">
        <f>Exclosure.data.RAW!AU92 &amp; ""</f>
        <v/>
      </c>
      <c r="AL92" s="196" t="str">
        <f>Exclosure.data.RAW!AV92 &amp; ""</f>
        <v/>
      </c>
      <c r="AM92" s="196"/>
      <c r="AN92" s="196" t="str">
        <f>Exclosure.data.RAW!AX92 &amp; ""</f>
        <v/>
      </c>
      <c r="AO92" s="196" t="str">
        <f>Exclosure.data.RAW!AY92 &amp; ""</f>
        <v/>
      </c>
      <c r="AP92" s="196" t="str">
        <f>Exclosure.data.RAW!AZ92 &amp; ""</f>
        <v/>
      </c>
      <c r="AQ92" s="196" t="str">
        <f>Exclosure.data.RAW!BA92 &amp; ""</f>
        <v/>
      </c>
      <c r="AR92" s="196"/>
      <c r="AS92" s="196" t="str">
        <f>Exclosure.data.RAW!BC92 &amp; ""</f>
        <v/>
      </c>
      <c r="AT92" s="196" t="str">
        <f>Exclosure.data.RAW!BD92 &amp; ""</f>
        <v/>
      </c>
      <c r="AU92" s="196" t="str">
        <f>Exclosure.data.RAW!BE92 &amp; ""</f>
        <v/>
      </c>
      <c r="AV92" s="196" t="str">
        <f>Exclosure.data.RAW!BF92 &amp; ""</f>
        <v/>
      </c>
      <c r="AW92" s="196"/>
      <c r="AX92" s="196" t="str">
        <f>Exclosure.data.RAW!BH92 &amp; ""</f>
        <v/>
      </c>
      <c r="AY92" s="196" t="str">
        <f>Exclosure.data.RAW!BI92 &amp; ""</f>
        <v/>
      </c>
      <c r="AZ92" s="196" t="str">
        <f>Exclosure.data.RAW!BJ92 &amp; ""</f>
        <v/>
      </c>
      <c r="BA92" s="172" t="str">
        <f>Exclosure.data.RAW!BK92</f>
        <v/>
      </c>
      <c r="BB92" s="172" t="str">
        <f>Exclosure.data.RAW!BL92</f>
        <v/>
      </c>
      <c r="BC92" s="172" t="str">
        <f>Exclosure.data.RAW!BM92</f>
        <v/>
      </c>
      <c r="BD92" s="172" t="str">
        <f>Exclosure.data.RAW!BN92</f>
        <v/>
      </c>
    </row>
    <row r="93" spans="1:56" x14ac:dyDescent="0.25">
      <c r="A93" s="12" t="str">
        <f>Exclosure.data.RAW!A93</f>
        <v>DRY_W_3_EX2_H2</v>
      </c>
      <c r="B93" s="4" t="str">
        <f>Exclosure.data.RAW!B93</f>
        <v>DRY_W_3_H2</v>
      </c>
      <c r="C93" s="4" t="str">
        <f>Exclosure.data.RAW!C93</f>
        <v>DRY_W</v>
      </c>
      <c r="D93" s="4" t="str">
        <f>Exclosure.data.RAW!D93</f>
        <v>DRY_W_3</v>
      </c>
      <c r="E93" s="4" t="str">
        <f>Exclosure.data.RAW!E93</f>
        <v>DRY_W_1</v>
      </c>
      <c r="F93" s="4" t="str">
        <f>Exclosure.data.RAW!F93</f>
        <v>Maswa</v>
      </c>
      <c r="G93" s="12" t="str">
        <f>Exclosure.data.RAW!G93</f>
        <v>DRY</v>
      </c>
      <c r="H93" s="12" t="str">
        <f>Exclosure.data.RAW!H93</f>
        <v>W</v>
      </c>
      <c r="I93" s="22">
        <f>Exclosure.data.RAW!I93</f>
        <v>3</v>
      </c>
      <c r="J93" s="22">
        <v>1</v>
      </c>
      <c r="K93" s="12" t="str">
        <f>Exclosure.data.RAW!K93</f>
        <v>EX2</v>
      </c>
      <c r="L93" s="12" t="str">
        <f>Exclosure.data.RAW!L93</f>
        <v>H2</v>
      </c>
      <c r="M93" s="21">
        <f>Exclosure.data.RAW!M93</f>
        <v>998</v>
      </c>
      <c r="N93" s="75">
        <f>Exclosure.data.RAW!N93</f>
        <v>-3.295644969</v>
      </c>
      <c r="O93" s="75">
        <f>Exclosure.data.RAW!O93</f>
        <v>34.852435010999997</v>
      </c>
      <c r="P93" s="16">
        <f>Exclosure.data.RAW!P93</f>
        <v>42819</v>
      </c>
      <c r="Q93" s="16">
        <f>Exclosure.data.RAW!Q93</f>
        <v>42866</v>
      </c>
      <c r="R93" s="22" t="str">
        <f>Exclosure.data.RAW!R93 &amp; ""</f>
        <v>47</v>
      </c>
      <c r="S93" s="52" t="str">
        <f>Exclosure.data.RAW!S93 &amp; ""</f>
        <v>115.334252716</v>
      </c>
      <c r="T93" s="52" t="str">
        <f>Exclosure.data.RAW!T93 &amp; ""</f>
        <v>726.273891406</v>
      </c>
      <c r="U93" s="68" t="str">
        <f>Exclosure.data.RAW!U93</f>
        <v>Cyn.dac</v>
      </c>
      <c r="V93" s="167" t="str">
        <f>Exclosure.data.RAW!V93 &amp; ""</f>
        <v>1.5</v>
      </c>
      <c r="W93" s="167" t="str">
        <f>Exclosure.data.RAW!W93 &amp; ""</f>
        <v>4.3</v>
      </c>
      <c r="X93" s="167" t="str">
        <f>Exclosure.data.RAW!X93 &amp; ""</f>
        <v>6</v>
      </c>
      <c r="Y93" s="167" t="str">
        <f>Exclosure.data.RAW!Y93 &amp; ""</f>
        <v>31</v>
      </c>
      <c r="Z93" s="165" t="str">
        <f>Exclosure.data.RAW!AB93 &amp; ""</f>
        <v/>
      </c>
      <c r="AA93" s="165" t="str">
        <f>Exclosure.data.RAW!AC93 &amp; ""</f>
        <v/>
      </c>
      <c r="AB93" s="165" t="str">
        <f>Exclosure.data.RAW!AD93 &amp; ""</f>
        <v/>
      </c>
      <c r="AC93" s="165" t="str">
        <f>Exclosure.data.RAW!AE93 &amp; ""</f>
        <v/>
      </c>
      <c r="AD93" s="196" t="str">
        <f>Exclosure.data.RAW!AK93 &amp; ""</f>
        <v/>
      </c>
      <c r="AE93" s="196" t="str">
        <f>Exclosure.data.RAW!AN93 &amp; ""</f>
        <v/>
      </c>
      <c r="AF93" s="196" t="str">
        <f>Exclosure.data.RAW!BO93</f>
        <v/>
      </c>
      <c r="AG93" s="196" t="str">
        <f>Exclosure.data.RAW!AQ93 &amp; ""</f>
        <v/>
      </c>
      <c r="AH93" s="185"/>
      <c r="AI93" s="196" t="str">
        <f>Exclosure.data.RAW!AS93 &amp; ""</f>
        <v/>
      </c>
      <c r="AJ93" s="196" t="str">
        <f>Exclosure.data.RAW!AT93 &amp; ""</f>
        <v/>
      </c>
      <c r="AK93" s="196" t="str">
        <f>Exclosure.data.RAW!AU93 &amp; ""</f>
        <v/>
      </c>
      <c r="AL93" s="196" t="str">
        <f>Exclosure.data.RAW!AV93 &amp; ""</f>
        <v/>
      </c>
      <c r="AM93" s="196"/>
      <c r="AN93" s="196" t="str">
        <f>Exclosure.data.RAW!AX93 &amp; ""</f>
        <v/>
      </c>
      <c r="AO93" s="196" t="str">
        <f>Exclosure.data.RAW!AY93 &amp; ""</f>
        <v/>
      </c>
      <c r="AP93" s="196" t="str">
        <f>Exclosure.data.RAW!AZ93 &amp; ""</f>
        <v/>
      </c>
      <c r="AQ93" s="196" t="str">
        <f>Exclosure.data.RAW!BA93 &amp; ""</f>
        <v/>
      </c>
      <c r="AR93" s="196"/>
      <c r="AS93" s="196" t="str">
        <f>Exclosure.data.RAW!BC93 &amp; ""</f>
        <v/>
      </c>
      <c r="AT93" s="196" t="str">
        <f>Exclosure.data.RAW!BD93 &amp; ""</f>
        <v/>
      </c>
      <c r="AU93" s="196" t="str">
        <f>Exclosure.data.RAW!BE93 &amp; ""</f>
        <v/>
      </c>
      <c r="AV93" s="196" t="str">
        <f>Exclosure.data.RAW!BF93 &amp; ""</f>
        <v/>
      </c>
      <c r="AW93" s="196"/>
      <c r="AX93" s="196" t="str">
        <f>Exclosure.data.RAW!BH93 &amp; ""</f>
        <v/>
      </c>
      <c r="AY93" s="196" t="str">
        <f>Exclosure.data.RAW!BI93 &amp; ""</f>
        <v/>
      </c>
      <c r="AZ93" s="196" t="str">
        <f>Exclosure.data.RAW!BJ93 &amp; ""</f>
        <v/>
      </c>
      <c r="BA93" s="172" t="str">
        <f>Exclosure.data.RAW!BK93 &amp; ""</f>
        <v/>
      </c>
      <c r="BB93" s="172" t="str">
        <f>Exclosure.data.RAW!BL93 &amp; ""</f>
        <v/>
      </c>
      <c r="BC93" s="172" t="str">
        <f>Exclosure.data.RAW!BM93 &amp; ""</f>
        <v/>
      </c>
      <c r="BD93" s="172" t="str">
        <f>Exclosure.data.RAW!BN93 &amp; ""</f>
        <v/>
      </c>
    </row>
    <row r="94" spans="1:56" x14ac:dyDescent="0.25">
      <c r="A94" s="12" t="str">
        <f>Exclosure.data.RAW!A94</f>
        <v>DRY_W_3_OP_H2</v>
      </c>
      <c r="B94" s="4" t="str">
        <f>Exclosure.data.RAW!B94</f>
        <v>DRY_W_3_H2</v>
      </c>
      <c r="C94" s="4" t="str">
        <f>Exclosure.data.RAW!C94</f>
        <v>DRY_W</v>
      </c>
      <c r="D94" s="4" t="str">
        <f>Exclosure.data.RAW!D94</f>
        <v>DRY_W_3</v>
      </c>
      <c r="E94" s="4" t="str">
        <f>Exclosure.data.RAW!E94</f>
        <v>DRY_W_1</v>
      </c>
      <c r="F94" s="4" t="str">
        <f>Exclosure.data.RAW!F94</f>
        <v>Maswa</v>
      </c>
      <c r="G94" s="12" t="str">
        <f>Exclosure.data.RAW!G94</f>
        <v>DRY</v>
      </c>
      <c r="H94" s="12" t="str">
        <f>Exclosure.data.RAW!H94</f>
        <v>W</v>
      </c>
      <c r="I94" s="22">
        <f>Exclosure.data.RAW!I94</f>
        <v>3</v>
      </c>
      <c r="J94" s="22">
        <v>1</v>
      </c>
      <c r="K94" s="12" t="str">
        <f>Exclosure.data.RAW!K94</f>
        <v>OP</v>
      </c>
      <c r="L94" s="12" t="str">
        <f>Exclosure.data.RAW!L94</f>
        <v>H2</v>
      </c>
      <c r="M94" s="21">
        <f>Exclosure.data.RAW!M94</f>
        <v>998</v>
      </c>
      <c r="N94" s="75">
        <f>Exclosure.data.RAW!N94</f>
        <v>-3.295644969</v>
      </c>
      <c r="O94" s="75">
        <f>Exclosure.data.RAW!O94</f>
        <v>34.852435010999997</v>
      </c>
      <c r="P94" s="16">
        <f>Exclosure.data.RAW!P94</f>
        <v>42818</v>
      </c>
      <c r="Q94" s="16">
        <f>Exclosure.data.RAW!Q94</f>
        <v>42866</v>
      </c>
      <c r="R94" s="22" t="str">
        <f>Exclosure.data.RAW!R94 &amp; ""</f>
        <v>48</v>
      </c>
      <c r="S94" s="52" t="str">
        <f>Exclosure.data.RAW!S94 &amp; ""</f>
        <v>115.334252716</v>
      </c>
      <c r="T94" s="52" t="str">
        <f>Exclosure.data.RAW!T94 &amp; ""</f>
        <v>841.608144122</v>
      </c>
      <c r="U94" s="68" t="str">
        <f>Exclosure.data.RAW!U94</f>
        <v>Cyn.dac</v>
      </c>
      <c r="V94" s="167" t="str">
        <f>Exclosure.data.RAW!V94 &amp; ""</f>
        <v>1.5</v>
      </c>
      <c r="W94" s="167" t="str">
        <f>Exclosure.data.RAW!W94 &amp; ""</f>
        <v>14.8</v>
      </c>
      <c r="X94" s="167" t="str">
        <f>Exclosure.data.RAW!X94 &amp; ""</f>
        <v>15</v>
      </c>
      <c r="Y94" s="167" t="str">
        <f>Exclosure.data.RAW!Y94 &amp; ""</f>
        <v>62</v>
      </c>
      <c r="Z94" s="165" t="str">
        <f>Exclosure.data.RAW!AB94 &amp; ""</f>
        <v/>
      </c>
      <c r="AA94" s="165" t="str">
        <f>Exclosure.data.RAW!AC94 &amp; ""</f>
        <v/>
      </c>
      <c r="AB94" s="165" t="str">
        <f>Exclosure.data.RAW!AD94 &amp; ""</f>
        <v/>
      </c>
      <c r="AC94" s="165" t="str">
        <f>Exclosure.data.RAW!AE94 &amp; ""</f>
        <v/>
      </c>
      <c r="AD94" s="196" t="str">
        <f>Exclosure.data.RAW!AK94 &amp; ""</f>
        <v>0</v>
      </c>
      <c r="AE94" s="196" t="str">
        <f>Exclosure.data.RAW!AN94 &amp; ""</f>
        <v>0</v>
      </c>
      <c r="AF94" s="196">
        <f>Exclosure.data.RAW!BO94</f>
        <v>0</v>
      </c>
      <c r="AG94" s="196" t="str">
        <f>Exclosure.data.RAW!AQ94 &amp; ""</f>
        <v/>
      </c>
      <c r="AH94" s="122"/>
      <c r="AI94" s="196" t="str">
        <f>Exclosure.data.RAW!AS94 &amp; ""</f>
        <v/>
      </c>
      <c r="AJ94" s="196" t="str">
        <f>Exclosure.data.RAW!AT94 &amp; ""</f>
        <v/>
      </c>
      <c r="AK94" s="196" t="str">
        <f>Exclosure.data.RAW!AU94 &amp; ""</f>
        <v/>
      </c>
      <c r="AL94" s="196" t="str">
        <f>Exclosure.data.RAW!AV94 &amp; ""</f>
        <v/>
      </c>
      <c r="AM94" s="196"/>
      <c r="AN94" s="196" t="str">
        <f>Exclosure.data.RAW!AX94 &amp; ""</f>
        <v/>
      </c>
      <c r="AO94" s="196" t="str">
        <f>Exclosure.data.RAW!AY94 &amp; ""</f>
        <v/>
      </c>
      <c r="AP94" s="196" t="str">
        <f>Exclosure.data.RAW!AZ94 &amp; ""</f>
        <v/>
      </c>
      <c r="AQ94" s="196" t="str">
        <f>Exclosure.data.RAW!BA94 &amp; ""</f>
        <v/>
      </c>
      <c r="AR94" s="196"/>
      <c r="AS94" s="196" t="str">
        <f>Exclosure.data.RAW!BC94 &amp; ""</f>
        <v/>
      </c>
      <c r="AT94" s="196" t="str">
        <f>Exclosure.data.RAW!BD94 &amp; ""</f>
        <v/>
      </c>
      <c r="AU94" s="196" t="str">
        <f>Exclosure.data.RAW!BE94 &amp; ""</f>
        <v/>
      </c>
      <c r="AV94" s="196" t="str">
        <f>Exclosure.data.RAW!BF94 &amp; ""</f>
        <v/>
      </c>
      <c r="AW94" s="196"/>
      <c r="AX94" s="196" t="str">
        <f>Exclosure.data.RAW!BH94 &amp; ""</f>
        <v/>
      </c>
      <c r="AY94" s="196" t="str">
        <f>Exclosure.data.RAW!BI94 &amp; ""</f>
        <v/>
      </c>
      <c r="AZ94" s="196" t="str">
        <f>Exclosure.data.RAW!BJ94 &amp; ""</f>
        <v/>
      </c>
      <c r="BA94" s="172" t="str">
        <f>Exclosure.data.RAW!BK94 &amp; ""</f>
        <v/>
      </c>
      <c r="BB94" s="172" t="str">
        <f>Exclosure.data.RAW!BL94 &amp; ""</f>
        <v/>
      </c>
      <c r="BC94" s="172" t="str">
        <f>Exclosure.data.RAW!BM94 &amp; ""</f>
        <v/>
      </c>
      <c r="BD94" s="172" t="str">
        <f>Exclosure.data.RAW!BN94 &amp; ""</f>
        <v/>
      </c>
    </row>
    <row r="95" spans="1:56" x14ac:dyDescent="0.25">
      <c r="A95" s="12" t="str">
        <f>Exclosure.data.RAW!A95</f>
        <v>DRY_W_4_EX_H2</v>
      </c>
      <c r="B95" s="4" t="str">
        <f>Exclosure.data.RAW!B95</f>
        <v>DRY_W_4_H2</v>
      </c>
      <c r="C95" s="4" t="str">
        <f>Exclosure.data.RAW!C95</f>
        <v>DRY_W</v>
      </c>
      <c r="D95" s="4" t="str">
        <f>Exclosure.data.RAW!D95</f>
        <v>DRY_W_4</v>
      </c>
      <c r="E95" s="4" t="str">
        <f>Exclosure.data.RAW!E95</f>
        <v>DRY_W_2</v>
      </c>
      <c r="F95" s="4" t="str">
        <f>Exclosure.data.RAW!F95</f>
        <v>Maswa</v>
      </c>
      <c r="G95" s="12" t="str">
        <f>Exclosure.data.RAW!G95</f>
        <v>DRY</v>
      </c>
      <c r="H95" s="12" t="str">
        <f>Exclosure.data.RAW!H95</f>
        <v>W</v>
      </c>
      <c r="I95" s="22">
        <f>Exclosure.data.RAW!I95</f>
        <v>4</v>
      </c>
      <c r="J95" s="22">
        <v>2</v>
      </c>
      <c r="K95" s="12" t="str">
        <f>Exclosure.data.RAW!K95</f>
        <v>EX</v>
      </c>
      <c r="L95" s="12" t="str">
        <f>Exclosure.data.RAW!L95</f>
        <v>H2</v>
      </c>
      <c r="M95" s="21">
        <f>Exclosure.data.RAW!M95</f>
        <v>1000</v>
      </c>
      <c r="N95" s="75">
        <f>Exclosure.data.RAW!N95</f>
        <v>-3.296013018</v>
      </c>
      <c r="O95" s="75">
        <f>Exclosure.data.RAW!O95</f>
        <v>34.854326974999999</v>
      </c>
      <c r="P95" s="16">
        <f>Exclosure.data.RAW!P95</f>
        <v>42819</v>
      </c>
      <c r="Q95" s="16">
        <f>Exclosure.data.RAW!Q95</f>
        <v>42866</v>
      </c>
      <c r="R95" s="22" t="str">
        <f>Exclosure.data.RAW!R95 &amp; ""</f>
        <v>47</v>
      </c>
      <c r="S95" s="52" t="str">
        <f>Exclosure.data.RAW!S95 &amp; ""</f>
        <v>132.710957729</v>
      </c>
      <c r="T95" s="52" t="str">
        <f>Exclosure.data.RAW!T95 &amp; ""</f>
        <v>643.712512073</v>
      </c>
      <c r="U95" s="68" t="str">
        <f>Exclosure.data.RAW!U95</f>
        <v>Cyn.dac</v>
      </c>
      <c r="V95" s="167" t="str">
        <f>Exclosure.data.RAW!V95 &amp; ""</f>
        <v>1</v>
      </c>
      <c r="W95" s="167" t="str">
        <f>Exclosure.data.RAW!W95 &amp; ""</f>
        <v>2.3</v>
      </c>
      <c r="X95" s="167" t="str">
        <f>Exclosure.data.RAW!X95 &amp; ""</f>
        <v>6</v>
      </c>
      <c r="Y95" s="167" t="str">
        <f>Exclosure.data.RAW!Y95 &amp; ""</f>
        <v>35</v>
      </c>
      <c r="Z95" s="165" t="str">
        <f>Exclosure.data.RAW!AB95 &amp; ""</f>
        <v>2</v>
      </c>
      <c r="AA95" s="165" t="str">
        <f>Exclosure.data.RAW!AC95 &amp; ""</f>
        <v>3.6</v>
      </c>
      <c r="AB95" s="165" t="str">
        <f>Exclosure.data.RAW!AD95 &amp; ""</f>
        <v>18</v>
      </c>
      <c r="AC95" s="165" t="str">
        <f>Exclosure.data.RAW!AE95 &amp; ""</f>
        <v>25</v>
      </c>
      <c r="AD95" s="196" t="str">
        <f>Exclosure.data.RAW!AK95 &amp; ""</f>
        <v>14.46</v>
      </c>
      <c r="AE95" s="196" t="str">
        <f>Exclosure.data.RAW!AN95 &amp; ""</f>
        <v>11.35</v>
      </c>
      <c r="AF95" s="196">
        <f>Exclosure.data.RAW!BO95</f>
        <v>25.810000000000002</v>
      </c>
      <c r="AG95" s="196" t="str">
        <f>Exclosure.data.RAW!AQ95 &amp; ""</f>
        <v>1.96</v>
      </c>
      <c r="AH95" s="185"/>
      <c r="AI95" s="196" t="str">
        <f>Exclosure.data.RAW!AS95 &amp; ""</f>
        <v/>
      </c>
      <c r="AJ95" s="196" t="str">
        <f>Exclosure.data.RAW!AT95 &amp; ""</f>
        <v/>
      </c>
      <c r="AK95" s="196" t="str">
        <f>Exclosure.data.RAW!AU95 &amp; ""</f>
        <v/>
      </c>
      <c r="AL95" s="196" t="str">
        <f>Exclosure.data.RAW!AV95 &amp; ""</f>
        <v>0.12</v>
      </c>
      <c r="AM95" s="196"/>
      <c r="AN95" s="196" t="str">
        <f>Exclosure.data.RAW!AX95 &amp; ""</f>
        <v/>
      </c>
      <c r="AO95" s="196" t="str">
        <f>Exclosure.data.RAW!AY95 &amp; ""</f>
        <v/>
      </c>
      <c r="AP95" s="196" t="str">
        <f>Exclosure.data.RAW!AZ95 &amp; ""</f>
        <v/>
      </c>
      <c r="AQ95" s="196" t="str">
        <f>Exclosure.data.RAW!BA95 &amp; ""</f>
        <v/>
      </c>
      <c r="AR95" s="196"/>
      <c r="AS95" s="196" t="str">
        <f>Exclosure.data.RAW!BC95 &amp; ""</f>
        <v>0.91</v>
      </c>
      <c r="AT95" s="196" t="str">
        <f>Exclosure.data.RAW!BD95 &amp; ""</f>
        <v/>
      </c>
      <c r="AU95" s="196" t="str">
        <f>Exclosure.data.RAW!BE95 &amp; ""</f>
        <v>1.72</v>
      </c>
      <c r="AV95" s="196" t="str">
        <f>Exclosure.data.RAW!BF95 &amp; ""</f>
        <v/>
      </c>
      <c r="AW95" s="196"/>
      <c r="AX95" s="196" t="str">
        <f>Exclosure.data.RAW!BH95 &amp; ""</f>
        <v>0.16</v>
      </c>
      <c r="AY95" s="196" t="str">
        <f>Exclosure.data.RAW!BI95 &amp; ""</f>
        <v>0.19</v>
      </c>
      <c r="AZ95" s="196" t="str">
        <f>Exclosure.data.RAW!BJ95 &amp; ""</f>
        <v/>
      </c>
      <c r="BA95" s="172">
        <f>Exclosure.data.RAW!BK95</f>
        <v>1.96</v>
      </c>
      <c r="BB95" s="172">
        <f>Exclosure.data.RAW!BL95</f>
        <v>0.12</v>
      </c>
      <c r="BC95" s="172">
        <f>Exclosure.data.RAW!BM95</f>
        <v>1.72</v>
      </c>
      <c r="BD95" s="172">
        <f>Exclosure.data.RAW!BN95</f>
        <v>0.19</v>
      </c>
    </row>
    <row r="96" spans="1:56" x14ac:dyDescent="0.25">
      <c r="A96" s="12" t="str">
        <f>Exclosure.data.RAW!A96</f>
        <v>DRY_W_4_EX2_H2</v>
      </c>
      <c r="B96" s="4" t="str">
        <f>Exclosure.data.RAW!B96</f>
        <v>DRY_W_4_H2</v>
      </c>
      <c r="C96" s="4" t="str">
        <f>Exclosure.data.RAW!C96</f>
        <v>DRY_W</v>
      </c>
      <c r="D96" s="4" t="str">
        <f>Exclosure.data.RAW!D96</f>
        <v>DRY_W_4</v>
      </c>
      <c r="E96" s="4" t="str">
        <f>Exclosure.data.RAW!E96</f>
        <v>DRY_W_2</v>
      </c>
      <c r="F96" s="4" t="str">
        <f>Exclosure.data.RAW!F96</f>
        <v>Maswa</v>
      </c>
      <c r="G96" s="12" t="str">
        <f>Exclosure.data.RAW!G96</f>
        <v>DRY</v>
      </c>
      <c r="H96" s="12" t="str">
        <f>Exclosure.data.RAW!H96</f>
        <v>W</v>
      </c>
      <c r="I96" s="22">
        <f>Exclosure.data.RAW!I96</f>
        <v>4</v>
      </c>
      <c r="J96" s="22">
        <v>2</v>
      </c>
      <c r="K96" s="12" t="str">
        <f>Exclosure.data.RAW!K96</f>
        <v>EX2</v>
      </c>
      <c r="L96" s="12" t="str">
        <f>Exclosure.data.RAW!L96</f>
        <v>H2</v>
      </c>
      <c r="M96" s="21">
        <f>Exclosure.data.RAW!M96</f>
        <v>1000</v>
      </c>
      <c r="N96" s="75">
        <f>Exclosure.data.RAW!N96</f>
        <v>-3.296013018</v>
      </c>
      <c r="O96" s="75">
        <f>Exclosure.data.RAW!O96</f>
        <v>34.854326974999999</v>
      </c>
      <c r="P96" s="16">
        <f>Exclosure.data.RAW!P96</f>
        <v>42819</v>
      </c>
      <c r="Q96" s="16">
        <f>Exclosure.data.RAW!Q96</f>
        <v>42866</v>
      </c>
      <c r="R96" s="22" t="str">
        <f>Exclosure.data.RAW!R96 &amp; ""</f>
        <v>47</v>
      </c>
      <c r="S96" s="52" t="str">
        <f>Exclosure.data.RAW!S96 &amp; ""</f>
        <v>132.710957729</v>
      </c>
      <c r="T96" s="52" t="str">
        <f>Exclosure.data.RAW!T96 &amp; ""</f>
        <v>776.423469802</v>
      </c>
      <c r="U96" s="68" t="str">
        <f>Exclosure.data.RAW!U96</f>
        <v>Cyn.dac</v>
      </c>
      <c r="V96" s="167" t="str">
        <f>Exclosure.data.RAW!V96 &amp; ""</f>
        <v>1.8</v>
      </c>
      <c r="W96" s="167" t="str">
        <f>Exclosure.data.RAW!W96 &amp; ""</f>
        <v>3.2</v>
      </c>
      <c r="X96" s="167" t="str">
        <f>Exclosure.data.RAW!X96 &amp; ""</f>
        <v>7</v>
      </c>
      <c r="Y96" s="167" t="str">
        <f>Exclosure.data.RAW!Y96 &amp; ""</f>
        <v>35</v>
      </c>
      <c r="Z96" s="165" t="str">
        <f>Exclosure.data.RAW!AB96 &amp; ""</f>
        <v/>
      </c>
      <c r="AA96" s="165" t="str">
        <f>Exclosure.data.RAW!AC96 &amp; ""</f>
        <v/>
      </c>
      <c r="AB96" s="165" t="str">
        <f>Exclosure.data.RAW!AD96 &amp; ""</f>
        <v>20</v>
      </c>
      <c r="AC96" s="165" t="str">
        <f>Exclosure.data.RAW!AE96 &amp; ""</f>
        <v>45</v>
      </c>
      <c r="AD96" s="196" t="str">
        <f>Exclosure.data.RAW!AK96 &amp; ""</f>
        <v/>
      </c>
      <c r="AE96" s="196" t="str">
        <f>Exclosure.data.RAW!AN96 &amp; ""</f>
        <v/>
      </c>
      <c r="AF96" s="196" t="str">
        <f>Exclosure.data.RAW!BO96</f>
        <v/>
      </c>
      <c r="AG96" s="196" t="str">
        <f>Exclosure.data.RAW!AQ96 &amp; ""</f>
        <v/>
      </c>
      <c r="AH96" s="122"/>
      <c r="AI96" s="196" t="str">
        <f>Exclosure.data.RAW!AS96 &amp; ""</f>
        <v/>
      </c>
      <c r="AJ96" s="196" t="str">
        <f>Exclosure.data.RAW!AT96 &amp; ""</f>
        <v/>
      </c>
      <c r="AK96" s="196" t="str">
        <f>Exclosure.data.RAW!AU96 &amp; ""</f>
        <v/>
      </c>
      <c r="AL96" s="196" t="str">
        <f>Exclosure.data.RAW!AV96 &amp; ""</f>
        <v/>
      </c>
      <c r="AM96" s="196"/>
      <c r="AN96" s="196" t="str">
        <f>Exclosure.data.RAW!AX96 &amp; ""</f>
        <v/>
      </c>
      <c r="AO96" s="196" t="str">
        <f>Exclosure.data.RAW!AY96 &amp; ""</f>
        <v/>
      </c>
      <c r="AP96" s="196" t="str">
        <f>Exclosure.data.RAW!AZ96 &amp; ""</f>
        <v/>
      </c>
      <c r="AQ96" s="196" t="str">
        <f>Exclosure.data.RAW!BA96 &amp; ""</f>
        <v/>
      </c>
      <c r="AR96" s="196"/>
      <c r="AS96" s="196" t="str">
        <f>Exclosure.data.RAW!BC96 &amp; ""</f>
        <v/>
      </c>
      <c r="AT96" s="196" t="str">
        <f>Exclosure.data.RAW!BD96 &amp; ""</f>
        <v/>
      </c>
      <c r="AU96" s="196" t="str">
        <f>Exclosure.data.RAW!BE96 &amp; ""</f>
        <v/>
      </c>
      <c r="AV96" s="196" t="str">
        <f>Exclosure.data.RAW!BF96 &amp; ""</f>
        <v/>
      </c>
      <c r="AW96" s="196"/>
      <c r="AX96" s="196" t="str">
        <f>Exclosure.data.RAW!BH96 &amp; ""</f>
        <v/>
      </c>
      <c r="AY96" s="196" t="str">
        <f>Exclosure.data.RAW!BI96 &amp; ""</f>
        <v/>
      </c>
      <c r="AZ96" s="196" t="str">
        <f>Exclosure.data.RAW!BJ96 &amp; ""</f>
        <v/>
      </c>
      <c r="BA96" s="172" t="str">
        <f>Exclosure.data.RAW!BK96 &amp; ""</f>
        <v/>
      </c>
      <c r="BB96" s="172" t="str">
        <f>Exclosure.data.RAW!BL96 &amp; ""</f>
        <v/>
      </c>
      <c r="BC96" s="172" t="str">
        <f>Exclosure.data.RAW!BM96 &amp; ""</f>
        <v/>
      </c>
      <c r="BD96" s="172" t="str">
        <f>Exclosure.data.RAW!BN96 &amp; ""</f>
        <v/>
      </c>
    </row>
    <row r="97" spans="1:56" x14ac:dyDescent="0.25">
      <c r="A97" s="12" t="str">
        <f>Exclosure.data.RAW!A97</f>
        <v>DRY_W_4_OP_H2</v>
      </c>
      <c r="B97" s="4" t="str">
        <f>Exclosure.data.RAW!B97</f>
        <v>DRY_W_4_H2</v>
      </c>
      <c r="C97" s="4" t="str">
        <f>Exclosure.data.RAW!C97</f>
        <v>DRY_W</v>
      </c>
      <c r="D97" s="4" t="str">
        <f>Exclosure.data.RAW!D97</f>
        <v>DRY_W_4</v>
      </c>
      <c r="E97" s="4" t="str">
        <f>Exclosure.data.RAW!E97</f>
        <v>DRY_W_2</v>
      </c>
      <c r="F97" s="4" t="str">
        <f>Exclosure.data.RAW!F97</f>
        <v>Maswa</v>
      </c>
      <c r="G97" s="12" t="str">
        <f>Exclosure.data.RAW!G97</f>
        <v>DRY</v>
      </c>
      <c r="H97" s="12" t="str">
        <f>Exclosure.data.RAW!H97</f>
        <v>W</v>
      </c>
      <c r="I97" s="22">
        <f>Exclosure.data.RAW!I97</f>
        <v>4</v>
      </c>
      <c r="J97" s="22">
        <v>2</v>
      </c>
      <c r="K97" s="12" t="str">
        <f>Exclosure.data.RAW!K97</f>
        <v>OP</v>
      </c>
      <c r="L97" s="12" t="str">
        <f>Exclosure.data.RAW!L97</f>
        <v>H2</v>
      </c>
      <c r="M97" s="21">
        <f>Exclosure.data.RAW!M97</f>
        <v>1000</v>
      </c>
      <c r="N97" s="75">
        <f>Exclosure.data.RAW!N97</f>
        <v>-3.296013018</v>
      </c>
      <c r="O97" s="75">
        <f>Exclosure.data.RAW!O97</f>
        <v>34.854326974999999</v>
      </c>
      <c r="P97" s="16">
        <f>Exclosure.data.RAW!P97</f>
        <v>42819</v>
      </c>
      <c r="Q97" s="16">
        <f>Exclosure.data.RAW!Q97</f>
        <v>42866</v>
      </c>
      <c r="R97" s="22" t="str">
        <f>Exclosure.data.RAW!R97 &amp; ""</f>
        <v>47</v>
      </c>
      <c r="S97" s="52" t="str">
        <f>Exclosure.data.RAW!S97 &amp; ""</f>
        <v>132.710957729</v>
      </c>
      <c r="T97" s="52" t="str">
        <f>Exclosure.data.RAW!T97 &amp; ""</f>
        <v>909.134427531</v>
      </c>
      <c r="U97" s="68" t="str">
        <f>Exclosure.data.RAW!U97</f>
        <v>Cyn.dac</v>
      </c>
      <c r="V97" s="167" t="str">
        <f>Exclosure.data.RAW!V97 &amp; ""</f>
        <v>1.5</v>
      </c>
      <c r="W97" s="167" t="str">
        <f>Exclosure.data.RAW!W97 &amp; ""</f>
        <v/>
      </c>
      <c r="X97" s="167" t="str">
        <f>Exclosure.data.RAW!X97 &amp; ""</f>
        <v>8</v>
      </c>
      <c r="Y97" s="167" t="str">
        <f>Exclosure.data.RAW!Y97 &amp; ""</f>
        <v>55</v>
      </c>
      <c r="Z97" s="165" t="str">
        <f>Exclosure.data.RAW!AB97 &amp; ""</f>
        <v>1.5</v>
      </c>
      <c r="AA97" s="165" t="str">
        <f>Exclosure.data.RAW!AC97 &amp; ""</f>
        <v>1.2</v>
      </c>
      <c r="AB97" s="165" t="str">
        <f>Exclosure.data.RAW!AD97 &amp; ""</f>
        <v>10</v>
      </c>
      <c r="AC97" s="165" t="str">
        <f>Exclosure.data.RAW!AE97 &amp; ""</f>
        <v>25</v>
      </c>
      <c r="AD97" s="196" t="str">
        <f>Exclosure.data.RAW!AK97 &amp; ""</f>
        <v>5.07</v>
      </c>
      <c r="AE97" s="196" t="str">
        <f>Exclosure.data.RAW!AN97 &amp; ""</f>
        <v>10.73</v>
      </c>
      <c r="AF97" s="196">
        <f>Exclosure.data.RAW!BO97</f>
        <v>15.8</v>
      </c>
      <c r="AG97" s="196" t="str">
        <f>Exclosure.data.RAW!AQ97 &amp; ""</f>
        <v/>
      </c>
      <c r="AH97" s="185"/>
      <c r="AI97" s="196" t="str">
        <f>Exclosure.data.RAW!AS97 &amp; ""</f>
        <v/>
      </c>
      <c r="AJ97" s="196" t="str">
        <f>Exclosure.data.RAW!AT97 &amp; ""</f>
        <v/>
      </c>
      <c r="AK97" s="196" t="str">
        <f>Exclosure.data.RAW!AU97 &amp; ""</f>
        <v>1.54</v>
      </c>
      <c r="AL97" s="196" t="str">
        <f>Exclosure.data.RAW!AV97 &amp; ""</f>
        <v/>
      </c>
      <c r="AM97" s="196"/>
      <c r="AN97" s="196" t="str">
        <f>Exclosure.data.RAW!AX97 &amp; ""</f>
        <v/>
      </c>
      <c r="AO97" s="196" t="str">
        <f>Exclosure.data.RAW!AY97 &amp; ""</f>
        <v>0.18</v>
      </c>
      <c r="AP97" s="196" t="str">
        <f>Exclosure.data.RAW!AZ97 &amp; ""</f>
        <v/>
      </c>
      <c r="AQ97" s="196" t="str">
        <f>Exclosure.data.RAW!BA97 &amp; ""</f>
        <v/>
      </c>
      <c r="AR97" s="196"/>
      <c r="AS97" s="196" t="str">
        <f>Exclosure.data.RAW!BC97 &amp; ""</f>
        <v>1.44</v>
      </c>
      <c r="AT97" s="196" t="str">
        <f>Exclosure.data.RAW!BD97 &amp; ""</f>
        <v/>
      </c>
      <c r="AU97" s="196" t="str">
        <f>Exclosure.data.RAW!BE97 &amp; ""</f>
        <v>1.39</v>
      </c>
      <c r="AV97" s="196" t="str">
        <f>Exclosure.data.RAW!BF97 &amp; ""</f>
        <v/>
      </c>
      <c r="AW97" s="196"/>
      <c r="AX97" s="196" t="str">
        <f>Exclosure.data.RAW!BH97 &amp; ""</f>
        <v>0.2</v>
      </c>
      <c r="AY97" s="196" t="str">
        <f>Exclosure.data.RAW!BI97 &amp; ""</f>
        <v>0.24</v>
      </c>
      <c r="AZ97" s="196" t="str">
        <f>Exclosure.data.RAW!BJ97 &amp; ""</f>
        <v/>
      </c>
      <c r="BA97" s="172">
        <f>Exclosure.data.RAW!BK97</f>
        <v>1.54</v>
      </c>
      <c r="BB97" s="172">
        <f>Exclosure.data.RAW!BL97</f>
        <v>0.18</v>
      </c>
      <c r="BC97" s="172">
        <f>Exclosure.data.RAW!BM97</f>
        <v>1.39</v>
      </c>
      <c r="BD97" s="172">
        <f>Exclosure.data.RAW!BN97</f>
        <v>0.24</v>
      </c>
    </row>
    <row r="98" spans="1:56" x14ac:dyDescent="0.25">
      <c r="A98" s="12" t="str">
        <f>Exclosure.data.RAW!A98</f>
        <v>DRY_P_1_EX_H2</v>
      </c>
      <c r="B98" s="4" t="str">
        <f>Exclosure.data.RAW!B98</f>
        <v>DRY_P_1_H2</v>
      </c>
      <c r="C98" s="4" t="str">
        <f>Exclosure.data.RAW!C98</f>
        <v>DRY_P</v>
      </c>
      <c r="D98" s="4" t="str">
        <f>Exclosure.data.RAW!D98</f>
        <v>DRY_P_1</v>
      </c>
      <c r="E98" s="4" t="str">
        <f>Exclosure.data.RAW!E98</f>
        <v>DRY_P_2</v>
      </c>
      <c r="F98" s="4" t="str">
        <f>Exclosure.data.RAW!F98</f>
        <v>Makao</v>
      </c>
      <c r="G98" s="12" t="str">
        <f>Exclosure.data.RAW!G98</f>
        <v>DRY</v>
      </c>
      <c r="H98" s="12" t="str">
        <f>Exclosure.data.RAW!H98</f>
        <v>P</v>
      </c>
      <c r="I98" s="22">
        <f>Exclosure.data.RAW!I98</f>
        <v>1</v>
      </c>
      <c r="J98" s="22">
        <v>2</v>
      </c>
      <c r="K98" s="12" t="str">
        <f>Exclosure.data.RAW!K98</f>
        <v>EX</v>
      </c>
      <c r="L98" s="12" t="str">
        <f>Exclosure.data.RAW!L98</f>
        <v>H2</v>
      </c>
      <c r="M98" s="21">
        <f>Exclosure.data.RAW!M98</f>
        <v>1009</v>
      </c>
      <c r="N98" s="75">
        <f>Exclosure.data.RAW!N98</f>
        <v>-3.3032119830000002</v>
      </c>
      <c r="O98" s="75">
        <f>Exclosure.data.RAW!O98</f>
        <v>34.847736032999997</v>
      </c>
      <c r="P98" s="16">
        <f>Exclosure.data.RAW!P98</f>
        <v>42820</v>
      </c>
      <c r="Q98" s="16">
        <f>Exclosure.data.RAW!Q98</f>
        <v>42864</v>
      </c>
      <c r="R98" s="22" t="str">
        <f>Exclosure.data.RAW!R98 &amp; ""</f>
        <v>44</v>
      </c>
      <c r="S98" s="52" t="str">
        <f>Exclosure.data.RAW!S98 &amp; ""</f>
        <v>90.816719353</v>
      </c>
      <c r="T98" s="52" t="str">
        <f>Exclosure.data.RAW!T98 &amp; ""</f>
        <v>404.429602487</v>
      </c>
      <c r="U98" s="68" t="str">
        <f>Exclosure.data.RAW!U98</f>
        <v>Chl.pyc</v>
      </c>
      <c r="V98" s="167" t="str">
        <f>Exclosure.data.RAW!V98 &amp; ""</f>
        <v>4</v>
      </c>
      <c r="W98" s="167" t="str">
        <f>Exclosure.data.RAW!W98 &amp; ""</f>
        <v>7.1</v>
      </c>
      <c r="X98" s="167" t="str">
        <f>Exclosure.data.RAW!X98 &amp; ""</f>
        <v>11</v>
      </c>
      <c r="Y98" s="167" t="str">
        <f>Exclosure.data.RAW!Y98 &amp; ""</f>
        <v>60</v>
      </c>
      <c r="Z98" s="165" t="str">
        <f>Exclosure.data.RAW!AB98 &amp; ""</f>
        <v>4</v>
      </c>
      <c r="AA98" s="165" t="str">
        <f>Exclosure.data.RAW!AC98 &amp; ""</f>
        <v>15.6</v>
      </c>
      <c r="AB98" s="165" t="str">
        <f>Exclosure.data.RAW!AD98 &amp; ""</f>
        <v>25</v>
      </c>
      <c r="AC98" s="165" t="str">
        <f>Exclosure.data.RAW!AE98 &amp; ""</f>
        <v>85</v>
      </c>
      <c r="AD98" s="168" t="str">
        <f>Exclosure.data.RAW!AK98 &amp; ""</f>
        <v>24.77</v>
      </c>
      <c r="AE98" s="168" t="str">
        <f>Exclosure.data.RAW!AN98 &amp; ""</f>
        <v>48.16</v>
      </c>
      <c r="AF98" s="168">
        <f>Exclosure.data.RAW!BO98</f>
        <v>72.929999999999993</v>
      </c>
      <c r="AG98" s="168" t="str">
        <f>Exclosure.data.RAW!AQ98 &amp; ""</f>
        <v>1.05</v>
      </c>
      <c r="AH98" s="122"/>
      <c r="AI98" s="196" t="str">
        <f>Exclosure.data.RAW!AS98 &amp; ""</f>
        <v>0.95</v>
      </c>
      <c r="AJ98" s="168" t="str">
        <f>Exclosure.data.RAW!AT98 &amp; ""</f>
        <v/>
      </c>
      <c r="AK98" s="168" t="str">
        <f>Exclosure.data.RAW!AU98 &amp; ""</f>
        <v>0.72</v>
      </c>
      <c r="AL98" s="168" t="str">
        <f>Exclosure.data.RAW!AV98 &amp; ""</f>
        <v>0.08</v>
      </c>
      <c r="AM98" s="168"/>
      <c r="AN98" s="168" t="str">
        <f>Exclosure.data.RAW!AX98 &amp; ""</f>
        <v>0.17</v>
      </c>
      <c r="AO98" s="168" t="str">
        <f>Exclosure.data.RAW!AY98 &amp; ""</f>
        <v>0.18</v>
      </c>
      <c r="AP98" s="168" t="str">
        <f>Exclosure.data.RAW!AZ98 &amp; ""</f>
        <v/>
      </c>
      <c r="AQ98" s="168" t="str">
        <f>Exclosure.data.RAW!BA98 &amp; ""</f>
        <v>1.65</v>
      </c>
      <c r="AR98" s="168"/>
      <c r="AS98" s="168" t="str">
        <f>Exclosure.data.RAW!BC98 &amp; ""</f>
        <v/>
      </c>
      <c r="AT98" s="168" t="str">
        <f>Exclosure.data.RAW!BD98 &amp; ""</f>
        <v/>
      </c>
      <c r="AU98" s="168" t="str">
        <f>Exclosure.data.RAW!BE98 &amp; ""</f>
        <v/>
      </c>
      <c r="AV98" s="168" t="str">
        <f>Exclosure.data.RAW!BF98 &amp; ""</f>
        <v>0.06</v>
      </c>
      <c r="AW98" s="168"/>
      <c r="AX98" s="168" t="str">
        <f>Exclosure.data.RAW!BH98 &amp; ""</f>
        <v/>
      </c>
      <c r="AY98" s="168" t="str">
        <f>Exclosure.data.RAW!BI98 &amp; ""</f>
        <v/>
      </c>
      <c r="AZ98" s="168" t="str">
        <f>Exclosure.data.RAW!BJ98 &amp; ""</f>
        <v/>
      </c>
      <c r="BA98" s="54">
        <f>Exclosure.data.RAW!BK98</f>
        <v>0.72</v>
      </c>
      <c r="BB98" s="54">
        <f>Exclosure.data.RAW!BL98</f>
        <v>0.18</v>
      </c>
      <c r="BC98" s="54">
        <f>Exclosure.data.RAW!BM98</f>
        <v>1.65</v>
      </c>
      <c r="BD98" s="54">
        <f>Exclosure.data.RAW!BN98</f>
        <v>0.06</v>
      </c>
    </row>
    <row r="99" spans="1:56" x14ac:dyDescent="0.25">
      <c r="A99" s="12" t="str">
        <f>Exclosure.data.RAW!A99</f>
        <v>DRY_P_1_OP_H2</v>
      </c>
      <c r="B99" s="4" t="str">
        <f>Exclosure.data.RAW!B99</f>
        <v>DRY_P_1_H2</v>
      </c>
      <c r="C99" s="4" t="str">
        <f>Exclosure.data.RAW!C99</f>
        <v>DRY_P</v>
      </c>
      <c r="D99" s="4" t="str">
        <f>Exclosure.data.RAW!D99</f>
        <v>DRY_P_1</v>
      </c>
      <c r="E99" s="4" t="str">
        <f>Exclosure.data.RAW!E99</f>
        <v>DRY_P_2</v>
      </c>
      <c r="F99" s="4" t="str">
        <f>Exclosure.data.RAW!F99</f>
        <v>Makao</v>
      </c>
      <c r="G99" s="12" t="str">
        <f>Exclosure.data.RAW!G99</f>
        <v>DRY</v>
      </c>
      <c r="H99" s="12" t="str">
        <f>Exclosure.data.RAW!H99</f>
        <v>P</v>
      </c>
      <c r="I99" s="22">
        <f>Exclosure.data.RAW!I99</f>
        <v>1</v>
      </c>
      <c r="J99" s="22">
        <v>2</v>
      </c>
      <c r="K99" s="12" t="str">
        <f>Exclosure.data.RAW!K99</f>
        <v>OP</v>
      </c>
      <c r="L99" s="12" t="str">
        <f>Exclosure.data.RAW!L99</f>
        <v>H2</v>
      </c>
      <c r="M99" s="21">
        <f>Exclosure.data.RAW!M99</f>
        <v>1009</v>
      </c>
      <c r="N99" s="75">
        <f>Exclosure.data.RAW!N99</f>
        <v>-3.3032119830000002</v>
      </c>
      <c r="O99" s="75">
        <f>Exclosure.data.RAW!O99</f>
        <v>34.847736032999997</v>
      </c>
      <c r="P99" s="16">
        <f>Exclosure.data.RAW!P99</f>
        <v>42820</v>
      </c>
      <c r="Q99" s="16">
        <f>Exclosure.data.RAW!Q99</f>
        <v>42864</v>
      </c>
      <c r="R99" s="22" t="str">
        <f>Exclosure.data.RAW!R99 &amp; ""</f>
        <v>44</v>
      </c>
      <c r="S99" s="52" t="str">
        <f>Exclosure.data.RAW!S99 &amp; ""</f>
        <v>90.816719353</v>
      </c>
      <c r="T99" s="52" t="str">
        <f>Exclosure.data.RAW!T99 &amp; ""</f>
        <v>495.24632184</v>
      </c>
      <c r="U99" s="68" t="str">
        <f>Exclosure.data.RAW!U99</f>
        <v>Chl.pyc</v>
      </c>
      <c r="V99" s="167" t="str">
        <f>Exclosure.data.RAW!V99 &amp; ""</f>
        <v>1.8</v>
      </c>
      <c r="W99" s="167" t="str">
        <f>Exclosure.data.RAW!W99 &amp; ""</f>
        <v>7.9</v>
      </c>
      <c r="X99" s="167" t="str">
        <f>Exclosure.data.RAW!X99 &amp; ""</f>
        <v>30</v>
      </c>
      <c r="Y99" s="167" t="str">
        <f>Exclosure.data.RAW!Y99 &amp; ""</f>
        <v>70</v>
      </c>
      <c r="Z99" s="165" t="str">
        <f>Exclosure.data.RAW!AB99 &amp; ""</f>
        <v>1.5</v>
      </c>
      <c r="AA99" s="165" t="str">
        <f>Exclosure.data.RAW!AC99 &amp; ""</f>
        <v>8.8</v>
      </c>
      <c r="AB99" s="165" t="str">
        <f>Exclosure.data.RAW!AD99 &amp; ""</f>
        <v>65</v>
      </c>
      <c r="AC99" s="165" t="str">
        <f>Exclosure.data.RAW!AE99 &amp; ""</f>
        <v>75</v>
      </c>
      <c r="AD99" s="168" t="str">
        <f>Exclosure.data.RAW!AK99 &amp; ""</f>
        <v>23.31</v>
      </c>
      <c r="AE99" s="168" t="str">
        <f>Exclosure.data.RAW!AN99 &amp; ""</f>
        <v>8.38</v>
      </c>
      <c r="AF99" s="168">
        <f>Exclosure.data.RAW!BO99</f>
        <v>31.689999999999998</v>
      </c>
      <c r="AG99" s="168" t="str">
        <f>Exclosure.data.RAW!AQ99 &amp; ""</f>
        <v>1.33</v>
      </c>
      <c r="AH99" s="122"/>
      <c r="AI99" s="196" t="str">
        <f>Exclosure.data.RAW!AS99 &amp; ""</f>
        <v/>
      </c>
      <c r="AJ99" s="168" t="str">
        <f>Exclosure.data.RAW!AT99 &amp; ""</f>
        <v/>
      </c>
      <c r="AK99" s="168" t="str">
        <f>Exclosure.data.RAW!AU99 &amp; ""</f>
        <v/>
      </c>
      <c r="AL99" s="168" t="str">
        <f>Exclosure.data.RAW!AV99 &amp; ""</f>
        <v>0.11</v>
      </c>
      <c r="AM99" s="168"/>
      <c r="AN99" s="168" t="str">
        <f>Exclosure.data.RAW!AX99 &amp; ""</f>
        <v/>
      </c>
      <c r="AO99" s="168" t="str">
        <f>Exclosure.data.RAW!AY99 &amp; ""</f>
        <v/>
      </c>
      <c r="AP99" s="168" t="str">
        <f>Exclosure.data.RAW!AZ99 &amp; ""</f>
        <v/>
      </c>
      <c r="AQ99" s="168" t="str">
        <f>Exclosure.data.RAW!BA99 &amp; ""</f>
        <v/>
      </c>
      <c r="AR99" s="168"/>
      <c r="AS99" s="168" t="str">
        <f>Exclosure.data.RAW!BC99 &amp; ""</f>
        <v/>
      </c>
      <c r="AT99" s="168" t="str">
        <f>Exclosure.data.RAW!BD99 &amp; ""</f>
        <v/>
      </c>
      <c r="AU99" s="168" t="str">
        <f>Exclosure.data.RAW!BE99 &amp; ""</f>
        <v>1.21</v>
      </c>
      <c r="AV99" s="168" t="str">
        <f>Exclosure.data.RAW!BF99 &amp; ""</f>
        <v/>
      </c>
      <c r="AW99" s="168"/>
      <c r="AX99" s="168" t="str">
        <f>Exclosure.data.RAW!BH99 &amp; ""</f>
        <v/>
      </c>
      <c r="AY99" s="168" t="str">
        <f>Exclosure.data.RAW!BI99 &amp; ""</f>
        <v>0.18</v>
      </c>
      <c r="AZ99" s="168" t="str">
        <f>Exclosure.data.RAW!BJ99 &amp; ""</f>
        <v/>
      </c>
      <c r="BA99" s="54">
        <f>Exclosure.data.RAW!BK99</f>
        <v>1.33</v>
      </c>
      <c r="BB99" s="54">
        <f>Exclosure.data.RAW!BL99</f>
        <v>0.11</v>
      </c>
      <c r="BC99" s="54">
        <f>Exclosure.data.RAW!BM99</f>
        <v>1.21</v>
      </c>
      <c r="BD99" s="54">
        <f>Exclosure.data.RAW!BN99</f>
        <v>0.18</v>
      </c>
    </row>
    <row r="100" spans="1:56" x14ac:dyDescent="0.25">
      <c r="A100" s="12" t="str">
        <f>Exclosure.data.RAW!A100</f>
        <v>DRY_P_2_EX_H2</v>
      </c>
      <c r="B100" s="4" t="str">
        <f>Exclosure.data.RAW!B100</f>
        <v>DRY_P_2_H2</v>
      </c>
      <c r="C100" s="4" t="str">
        <f>Exclosure.data.RAW!C100</f>
        <v>DRY_P</v>
      </c>
      <c r="D100" s="4" t="str">
        <f>Exclosure.data.RAW!D100</f>
        <v>DRY_P_2</v>
      </c>
      <c r="E100" s="4" t="str">
        <f>Exclosure.data.RAW!E100</f>
        <v>DRY_P_3</v>
      </c>
      <c r="F100" s="4" t="str">
        <f>Exclosure.data.RAW!F100</f>
        <v>Makao</v>
      </c>
      <c r="G100" s="12" t="str">
        <f>Exclosure.data.RAW!G100</f>
        <v>DRY</v>
      </c>
      <c r="H100" s="12" t="str">
        <f>Exclosure.data.RAW!H100</f>
        <v>P</v>
      </c>
      <c r="I100" s="22">
        <f>Exclosure.data.RAW!I100</f>
        <v>2</v>
      </c>
      <c r="J100" s="22">
        <v>3</v>
      </c>
      <c r="K100" s="12" t="str">
        <f>Exclosure.data.RAW!K100</f>
        <v>EX</v>
      </c>
      <c r="L100" s="12" t="str">
        <f>Exclosure.data.RAW!L100</f>
        <v>H2</v>
      </c>
      <c r="M100" s="21">
        <f>Exclosure.data.RAW!M100</f>
        <v>1006</v>
      </c>
      <c r="N100" s="75">
        <f>Exclosure.data.RAW!N100</f>
        <v>-3.40842599</v>
      </c>
      <c r="O100" s="75">
        <f>Exclosure.data.RAW!O100</f>
        <v>34.850243982000002</v>
      </c>
      <c r="P100" s="16">
        <f>Exclosure.data.RAW!P100</f>
        <v>42820</v>
      </c>
      <c r="Q100" s="16">
        <f>Exclosure.data.RAW!Q100</f>
        <v>42864</v>
      </c>
      <c r="R100" s="22" t="str">
        <f>Exclosure.data.RAW!R100 &amp; ""</f>
        <v>44</v>
      </c>
      <c r="S100" s="52" t="str">
        <f>Exclosure.data.RAW!S100 &amp; ""</f>
        <v>90.816719353</v>
      </c>
      <c r="T100" s="52" t="str">
        <f>Exclosure.data.RAW!T100 &amp; ""</f>
        <v>404.429602487</v>
      </c>
      <c r="U100" s="68" t="str">
        <f>Exclosure.data.RAW!U100</f>
        <v>Chl.pyc</v>
      </c>
      <c r="V100" s="167" t="str">
        <f>Exclosure.data.RAW!V100 &amp; ""</f>
        <v>1.1</v>
      </c>
      <c r="W100" s="167" t="str">
        <f>Exclosure.data.RAW!W100 &amp; ""</f>
        <v>1.1</v>
      </c>
      <c r="X100" s="167" t="str">
        <f>Exclosure.data.RAW!X100 &amp; ""</f>
        <v>15</v>
      </c>
      <c r="Y100" s="167" t="str">
        <f>Exclosure.data.RAW!Y100 &amp; ""</f>
        <v>28</v>
      </c>
      <c r="Z100" s="165" t="str">
        <f>Exclosure.data.RAW!AB100 &amp; ""</f>
        <v>1.5</v>
      </c>
      <c r="AA100" s="165" t="str">
        <f>Exclosure.data.RAW!AC100 &amp; ""</f>
        <v>11.2</v>
      </c>
      <c r="AB100" s="165" t="str">
        <f>Exclosure.data.RAW!AD100 &amp; ""</f>
        <v>25</v>
      </c>
      <c r="AC100" s="165" t="str">
        <f>Exclosure.data.RAW!AE100 &amp; ""</f>
        <v>55</v>
      </c>
      <c r="AD100" s="168" t="str">
        <f>Exclosure.data.RAW!AK100 &amp; ""</f>
        <v>14.68</v>
      </c>
      <c r="AE100" s="168" t="str">
        <f>Exclosure.data.RAW!AN100 &amp; ""</f>
        <v>14.99</v>
      </c>
      <c r="AF100" s="168">
        <f>Exclosure.data.RAW!BO100</f>
        <v>29.67</v>
      </c>
      <c r="AG100" s="168" t="str">
        <f>Exclosure.data.RAW!AQ100 &amp; ""</f>
        <v>1.47</v>
      </c>
      <c r="AH100" s="122"/>
      <c r="AI100" s="196" t="str">
        <f>Exclosure.data.RAW!AS100 &amp; ""</f>
        <v>1.19</v>
      </c>
      <c r="AJ100" s="168" t="str">
        <f>Exclosure.data.RAW!AT100 &amp; ""</f>
        <v/>
      </c>
      <c r="AK100" s="168" t="str">
        <f>Exclosure.data.RAW!AU100 &amp; ""</f>
        <v/>
      </c>
      <c r="AL100" s="168" t="str">
        <f>Exclosure.data.RAW!AV100 &amp; ""</f>
        <v>0.11</v>
      </c>
      <c r="AM100" s="168"/>
      <c r="AN100" s="168" t="str">
        <f>Exclosure.data.RAW!AX100 &amp; ""</f>
        <v>0.26</v>
      </c>
      <c r="AO100" s="168" t="str">
        <f>Exclosure.data.RAW!AY100 &amp; ""</f>
        <v/>
      </c>
      <c r="AP100" s="168" t="str">
        <f>Exclosure.data.RAW!AZ100 &amp; ""</f>
        <v/>
      </c>
      <c r="AQ100" s="168" t="str">
        <f>Exclosure.data.RAW!BA100 &amp; ""</f>
        <v>1.51</v>
      </c>
      <c r="AR100" s="168"/>
      <c r="AS100" s="168" t="str">
        <f>Exclosure.data.RAW!BC100 &amp; ""</f>
        <v>1.12</v>
      </c>
      <c r="AT100" s="168" t="str">
        <f>Exclosure.data.RAW!BD100 &amp; ""</f>
        <v/>
      </c>
      <c r="AU100" s="168" t="str">
        <f>Exclosure.data.RAW!BE100 &amp; ""</f>
        <v/>
      </c>
      <c r="AV100" s="168" t="str">
        <f>Exclosure.data.RAW!BF100 &amp; ""</f>
        <v>0.14</v>
      </c>
      <c r="AW100" s="168"/>
      <c r="AX100" s="168" t="str">
        <f>Exclosure.data.RAW!BH100 &amp; ""</f>
        <v>0.17</v>
      </c>
      <c r="AY100" s="168" t="str">
        <f>Exclosure.data.RAW!BI100 &amp; ""</f>
        <v/>
      </c>
      <c r="AZ100" s="168" t="str">
        <f>Exclosure.data.RAW!BJ100 &amp; ""</f>
        <v/>
      </c>
      <c r="BA100" s="54">
        <f>Exclosure.data.RAW!BK100</f>
        <v>1.47</v>
      </c>
      <c r="BB100" s="54">
        <f>Exclosure.data.RAW!BL100</f>
        <v>0.11</v>
      </c>
      <c r="BC100" s="54">
        <f>Exclosure.data.RAW!BM100</f>
        <v>1.51</v>
      </c>
      <c r="BD100" s="54">
        <f>Exclosure.data.RAW!BN100</f>
        <v>0.14000000000000001</v>
      </c>
    </row>
    <row r="101" spans="1:56" x14ac:dyDescent="0.25">
      <c r="A101" s="12" t="str">
        <f>Exclosure.data.RAW!A101</f>
        <v>DRY_P_2_OP_H2</v>
      </c>
      <c r="B101" s="4" t="str">
        <f>Exclosure.data.RAW!B101</f>
        <v>DRY_P_2_H2</v>
      </c>
      <c r="C101" s="4" t="str">
        <f>Exclosure.data.RAW!C101</f>
        <v>DRY_P</v>
      </c>
      <c r="D101" s="12" t="str">
        <f>Exclosure.data.RAW!D101</f>
        <v>DRY_P_2</v>
      </c>
      <c r="E101" s="12" t="str">
        <f>Exclosure.data.RAW!E101</f>
        <v>DRY_P_3</v>
      </c>
      <c r="F101" s="4" t="str">
        <f>Exclosure.data.RAW!F101</f>
        <v>Makao</v>
      </c>
      <c r="G101" s="12" t="str">
        <f>Exclosure.data.RAW!G101</f>
        <v>DRY</v>
      </c>
      <c r="H101" s="12" t="str">
        <f>Exclosure.data.RAW!H101</f>
        <v>P</v>
      </c>
      <c r="I101" s="22">
        <f>Exclosure.data.RAW!I101</f>
        <v>2</v>
      </c>
      <c r="J101" s="22">
        <v>3</v>
      </c>
      <c r="K101" s="12" t="str">
        <f>Exclosure.data.RAW!K101</f>
        <v>OP</v>
      </c>
      <c r="L101" s="12" t="str">
        <f>Exclosure.data.RAW!L101</f>
        <v>H2</v>
      </c>
      <c r="M101" s="22">
        <f>Exclosure.data.RAW!M101</f>
        <v>1006</v>
      </c>
      <c r="N101" s="75">
        <f>Exclosure.data.RAW!N101</f>
        <v>-3.40842599</v>
      </c>
      <c r="O101" s="75">
        <f>Exclosure.data.RAW!O101</f>
        <v>34.850243982000002</v>
      </c>
      <c r="P101" s="16">
        <f>Exclosure.data.RAW!P101</f>
        <v>42820</v>
      </c>
      <c r="Q101" s="16">
        <f>Exclosure.data.RAW!Q101</f>
        <v>42864</v>
      </c>
      <c r="R101" s="22" t="str">
        <f>Exclosure.data.RAW!R101 &amp; ""</f>
        <v>44</v>
      </c>
      <c r="S101" s="52" t="str">
        <f>Exclosure.data.RAW!S101 &amp; ""</f>
        <v>90.816719353</v>
      </c>
      <c r="T101" s="52" t="str">
        <f>Exclosure.data.RAW!T101 &amp; ""</f>
        <v>495.24632184</v>
      </c>
      <c r="U101" s="68" t="str">
        <f>Exclosure.data.RAW!U101</f>
        <v>Chl.pyc</v>
      </c>
      <c r="V101" s="167" t="str">
        <f>Exclosure.data.RAW!V101 &amp; ""</f>
        <v>1.5</v>
      </c>
      <c r="W101" s="167" t="str">
        <f>Exclosure.data.RAW!W101 &amp; ""</f>
        <v>2.6</v>
      </c>
      <c r="X101" s="167" t="str">
        <f>Exclosure.data.RAW!X101 &amp; ""</f>
        <v>10</v>
      </c>
      <c r="Y101" s="167" t="str">
        <f>Exclosure.data.RAW!Y101 &amp; ""</f>
        <v>40</v>
      </c>
      <c r="Z101" s="165" t="str">
        <f>Exclosure.data.RAW!AB101 &amp; ""</f>
        <v>1.5</v>
      </c>
      <c r="AA101" s="165" t="str">
        <f>Exclosure.data.RAW!AC101 &amp; ""</f>
        <v>6.6</v>
      </c>
      <c r="AB101" s="165" t="str">
        <f>Exclosure.data.RAW!AD101 &amp; ""</f>
        <v>15</v>
      </c>
      <c r="AC101" s="165" t="str">
        <f>Exclosure.data.RAW!AE101 &amp; ""</f>
        <v>35</v>
      </c>
      <c r="AD101" s="168" t="str">
        <f>Exclosure.data.RAW!AK101 &amp; ""</f>
        <v>1.18</v>
      </c>
      <c r="AE101" s="168" t="str">
        <f>Exclosure.data.RAW!AN101 &amp; ""</f>
        <v>15.35</v>
      </c>
      <c r="AF101" s="168">
        <f>Exclosure.data.RAW!BO101</f>
        <v>16.53</v>
      </c>
      <c r="AG101" s="168" t="str">
        <f>Exclosure.data.RAW!AQ101 &amp; ""</f>
        <v/>
      </c>
      <c r="AH101" s="122"/>
      <c r="AI101" s="196" t="str">
        <f>Exclosure.data.RAW!AS101 &amp; ""</f>
        <v/>
      </c>
      <c r="AJ101" s="168" t="str">
        <f>Exclosure.data.RAW!AT101 &amp; ""</f>
        <v/>
      </c>
      <c r="AK101" s="168" t="str">
        <f>Exclosure.data.RAW!AU101 &amp; ""</f>
        <v>1.63</v>
      </c>
      <c r="AL101" s="168" t="str">
        <f>Exclosure.data.RAW!AV101 &amp; ""</f>
        <v/>
      </c>
      <c r="AM101" s="168"/>
      <c r="AN101" s="168" t="str">
        <f>Exclosure.data.RAW!AX101 &amp; ""</f>
        <v/>
      </c>
      <c r="AO101" s="168" t="str">
        <f>Exclosure.data.RAW!AY101 &amp; ""</f>
        <v>0.38</v>
      </c>
      <c r="AP101" s="168" t="str">
        <f>Exclosure.data.RAW!AZ101 &amp; ""</f>
        <v/>
      </c>
      <c r="AQ101" s="168" t="str">
        <f>Exclosure.data.RAW!BA101 &amp; ""</f>
        <v>1.33</v>
      </c>
      <c r="AR101" s="168"/>
      <c r="AS101" s="168" t="str">
        <f>Exclosure.data.RAW!BC101 &amp; ""</f>
        <v/>
      </c>
      <c r="AT101" s="168" t="str">
        <f>Exclosure.data.RAW!BD101 &amp; ""</f>
        <v/>
      </c>
      <c r="AU101" s="168" t="str">
        <f>Exclosure.data.RAW!BE101 &amp; ""</f>
        <v/>
      </c>
      <c r="AV101" s="168" t="str">
        <f>Exclosure.data.RAW!BF101 &amp; ""</f>
        <v>0.1</v>
      </c>
      <c r="AW101" s="168"/>
      <c r="AX101" s="168" t="str">
        <f>Exclosure.data.RAW!BH101 &amp; ""</f>
        <v/>
      </c>
      <c r="AY101" s="168" t="str">
        <f>Exclosure.data.RAW!BI101 &amp; ""</f>
        <v/>
      </c>
      <c r="AZ101" s="168" t="str">
        <f>Exclosure.data.RAW!BJ101 &amp; ""</f>
        <v/>
      </c>
      <c r="BA101" s="54">
        <f>Exclosure.data.RAW!BK101</f>
        <v>1.63</v>
      </c>
      <c r="BB101" s="54">
        <f>Exclosure.data.RAW!BL101</f>
        <v>0.38</v>
      </c>
      <c r="BC101" s="54">
        <f>Exclosure.data.RAW!BM101</f>
        <v>1.33</v>
      </c>
      <c r="BD101" s="54">
        <f>Exclosure.data.RAW!BN101</f>
        <v>0.1</v>
      </c>
    </row>
    <row r="102" spans="1:56" x14ac:dyDescent="0.25">
      <c r="A102" s="12" t="str">
        <f>Exclosure.data.RAW!A102</f>
        <v>DRY_P_3_EX_H2</v>
      </c>
      <c r="B102" s="12" t="str">
        <f>Exclosure.data.RAW!B102</f>
        <v>DRY_P_3_H2</v>
      </c>
      <c r="C102" s="12" t="str">
        <f>Exclosure.data.RAW!C102</f>
        <v>DRY_P</v>
      </c>
      <c r="D102" s="12" t="str">
        <f>Exclosure.data.RAW!D102</f>
        <v>DRY_P_3</v>
      </c>
      <c r="E102" s="12" t="str">
        <f>Exclosure.data.RAW!E102</f>
        <v>DRY_P_1</v>
      </c>
      <c r="F102" s="4" t="str">
        <f>Exclosure.data.RAW!F102</f>
        <v>Makao</v>
      </c>
      <c r="G102" s="12" t="str">
        <f>Exclosure.data.RAW!G102</f>
        <v>DRY</v>
      </c>
      <c r="H102" s="12" t="str">
        <f>Exclosure.data.RAW!H102</f>
        <v>P</v>
      </c>
      <c r="I102" s="22">
        <f>Exclosure.data.RAW!I102</f>
        <v>3</v>
      </c>
      <c r="J102" s="22">
        <v>1</v>
      </c>
      <c r="K102" s="12" t="str">
        <f>Exclosure.data.RAW!K102</f>
        <v>EX</v>
      </c>
      <c r="L102" s="12" t="str">
        <f>Exclosure.data.RAW!L102</f>
        <v>H2</v>
      </c>
      <c r="M102" s="22">
        <f>Exclosure.data.RAW!M102</f>
        <v>1001</v>
      </c>
      <c r="N102" s="75">
        <f>Exclosure.data.RAW!N102</f>
        <v>-3.4063160140000002</v>
      </c>
      <c r="O102" s="75">
        <f>Exclosure.data.RAW!O102</f>
        <v>34.850407009999998</v>
      </c>
      <c r="P102" s="16">
        <f>Exclosure.data.RAW!P102</f>
        <v>42820</v>
      </c>
      <c r="Q102" s="16">
        <f>Exclosure.data.RAW!Q102</f>
        <v>42864</v>
      </c>
      <c r="R102" s="22" t="str">
        <f>Exclosure.data.RAW!R102 &amp; ""</f>
        <v>44</v>
      </c>
      <c r="S102" s="52" t="str">
        <f>Exclosure.data.RAW!S102 &amp; ""</f>
        <v>90.816719353</v>
      </c>
      <c r="T102" s="52" t="str">
        <f>Exclosure.data.RAW!T102 &amp; ""</f>
        <v>444.448393687</v>
      </c>
      <c r="U102" s="68" t="str">
        <f>Exclosure.data.RAW!U102</f>
        <v>Chl.pyc</v>
      </c>
      <c r="V102" s="167" t="str">
        <f>Exclosure.data.RAW!V102 &amp; ""</f>
        <v>1.8</v>
      </c>
      <c r="W102" s="167" t="str">
        <f>Exclosure.data.RAW!W102 &amp; ""</f>
        <v>2.2</v>
      </c>
      <c r="X102" s="167" t="str">
        <f>Exclosure.data.RAW!X102 &amp; ""</f>
        <v>25</v>
      </c>
      <c r="Y102" s="167" t="str">
        <f>Exclosure.data.RAW!Y102 &amp; ""</f>
        <v>35</v>
      </c>
      <c r="Z102" s="165" t="str">
        <f>Exclosure.data.RAW!AB102 &amp; ""</f>
        <v>2</v>
      </c>
      <c r="AA102" s="165" t="str">
        <f>Exclosure.data.RAW!AC102 &amp; ""</f>
        <v>14.2</v>
      </c>
      <c r="AB102" s="165" t="str">
        <f>Exclosure.data.RAW!AD102 &amp; ""</f>
        <v>40</v>
      </c>
      <c r="AC102" s="165" t="str">
        <f>Exclosure.data.RAW!AE102 &amp; ""</f>
        <v>55</v>
      </c>
      <c r="AD102" s="168" t="str">
        <f>Exclosure.data.RAW!AK102 &amp; ""</f>
        <v>13.47</v>
      </c>
      <c r="AE102" s="168" t="str">
        <f>Exclosure.data.RAW!AN102 &amp; ""</f>
        <v>14.2</v>
      </c>
      <c r="AF102" s="168">
        <f>Exclosure.data.RAW!BO102</f>
        <v>27.67</v>
      </c>
      <c r="AG102" s="168" t="str">
        <f>Exclosure.data.RAW!AQ102 &amp; ""</f>
        <v>2.1</v>
      </c>
      <c r="AH102" s="122"/>
      <c r="AI102" s="196" t="str">
        <f>Exclosure.data.RAW!AS102 &amp; ""</f>
        <v/>
      </c>
      <c r="AJ102" s="168" t="str">
        <f>Exclosure.data.RAW!AT102 &amp; ""</f>
        <v/>
      </c>
      <c r="AK102" s="168" t="str">
        <f>Exclosure.data.RAW!AU102 &amp; ""</f>
        <v/>
      </c>
      <c r="AL102" s="168" t="str">
        <f>Exclosure.data.RAW!AV102 &amp; ""</f>
        <v>0.07</v>
      </c>
      <c r="AM102" s="168"/>
      <c r="AN102" s="168" t="str">
        <f>Exclosure.data.RAW!AX102 &amp; ""</f>
        <v/>
      </c>
      <c r="AO102" s="168" t="str">
        <f>Exclosure.data.RAW!AY102 &amp; ""</f>
        <v/>
      </c>
      <c r="AP102" s="168" t="str">
        <f>Exclosure.data.RAW!AZ102 &amp; ""</f>
        <v/>
      </c>
      <c r="AQ102" s="168" t="str">
        <f>Exclosure.data.RAW!BA102 &amp; ""</f>
        <v>0.74</v>
      </c>
      <c r="AR102" s="168"/>
      <c r="AS102" s="168" t="str">
        <f>Exclosure.data.RAW!BC102 &amp; ""</f>
        <v/>
      </c>
      <c r="AT102" s="168" t="str">
        <f>Exclosure.data.RAW!BD102 &amp; ""</f>
        <v/>
      </c>
      <c r="AU102" s="168" t="str">
        <f>Exclosure.data.RAW!BE102 &amp; ""</f>
        <v/>
      </c>
      <c r="AV102" s="168" t="str">
        <f>Exclosure.data.RAW!BF102 &amp; ""</f>
        <v>0.06</v>
      </c>
      <c r="AW102" s="168"/>
      <c r="AX102" s="168" t="str">
        <f>Exclosure.data.RAW!BH102 &amp; ""</f>
        <v/>
      </c>
      <c r="AY102" s="168" t="str">
        <f>Exclosure.data.RAW!BI102 &amp; ""</f>
        <v/>
      </c>
      <c r="AZ102" s="168" t="str">
        <f>Exclosure.data.RAW!BJ102 &amp; ""</f>
        <v/>
      </c>
      <c r="BA102" s="54">
        <f>Exclosure.data.RAW!BK102</f>
        <v>2.1</v>
      </c>
      <c r="BB102" s="54">
        <f>Exclosure.data.RAW!BL102</f>
        <v>7.0000000000000007E-2</v>
      </c>
      <c r="BC102" s="54">
        <f>Exclosure.data.RAW!BM102</f>
        <v>0.74</v>
      </c>
      <c r="BD102" s="54">
        <f>Exclosure.data.RAW!BN102</f>
        <v>0.06</v>
      </c>
    </row>
    <row r="103" spans="1:56" x14ac:dyDescent="0.25">
      <c r="A103" s="12" t="str">
        <f>Exclosure.data.RAW!A103</f>
        <v>DRY_P_3_OP_H2</v>
      </c>
      <c r="B103" s="12" t="str">
        <f>Exclosure.data.RAW!B103</f>
        <v>DRY_P_3_H2</v>
      </c>
      <c r="C103" s="12" t="str">
        <f>Exclosure.data.RAW!C103</f>
        <v>DRY_P</v>
      </c>
      <c r="D103" s="12" t="str">
        <f>Exclosure.data.RAW!D103</f>
        <v>DRY_P_3</v>
      </c>
      <c r="E103" s="12" t="str">
        <f>Exclosure.data.RAW!E103</f>
        <v>DRY_P_1</v>
      </c>
      <c r="F103" s="4" t="str">
        <f>Exclosure.data.RAW!F103</f>
        <v>Makao</v>
      </c>
      <c r="G103" s="12" t="str">
        <f>Exclosure.data.RAW!G103</f>
        <v>DRY</v>
      </c>
      <c r="H103" s="12" t="str">
        <f>Exclosure.data.RAW!H103</f>
        <v>P</v>
      </c>
      <c r="I103" s="22">
        <f>Exclosure.data.RAW!I103</f>
        <v>3</v>
      </c>
      <c r="J103" s="22">
        <v>1</v>
      </c>
      <c r="K103" s="12" t="str">
        <f>Exclosure.data.RAW!K103</f>
        <v>OP</v>
      </c>
      <c r="L103" s="12" t="str">
        <f>Exclosure.data.RAW!L103</f>
        <v>H2</v>
      </c>
      <c r="M103" s="22">
        <f>Exclosure.data.RAW!M103</f>
        <v>1001</v>
      </c>
      <c r="N103" s="75">
        <f>Exclosure.data.RAW!N103</f>
        <v>-3.4063160140000002</v>
      </c>
      <c r="O103" s="75">
        <f>Exclosure.data.RAW!O103</f>
        <v>34.850407009999998</v>
      </c>
      <c r="P103" s="16">
        <f>Exclosure.data.RAW!P103</f>
        <v>42820</v>
      </c>
      <c r="Q103" s="16">
        <f>Exclosure.data.RAW!Q103</f>
        <v>42864</v>
      </c>
      <c r="R103" s="22" t="str">
        <f>Exclosure.data.RAW!R103 &amp; ""</f>
        <v>44</v>
      </c>
      <c r="S103" s="52" t="str">
        <f>Exclosure.data.RAW!S103 &amp; ""</f>
        <v>90.816719353</v>
      </c>
      <c r="T103" s="52" t="str">
        <f>Exclosure.data.RAW!T103 &amp; ""</f>
        <v>535.26511304</v>
      </c>
      <c r="U103" s="68" t="str">
        <f>Exclosure.data.RAW!U103</f>
        <v>Chl.pyc</v>
      </c>
      <c r="V103" s="167" t="str">
        <f>Exclosure.data.RAW!V103 &amp; ""</f>
        <v>1.2</v>
      </c>
      <c r="W103" s="167" t="str">
        <f>Exclosure.data.RAW!W103 &amp; ""</f>
        <v>3.5</v>
      </c>
      <c r="X103" s="167" t="str">
        <f>Exclosure.data.RAW!X103 &amp; ""</f>
        <v>15</v>
      </c>
      <c r="Y103" s="167" t="str">
        <f>Exclosure.data.RAW!Y103 &amp; ""</f>
        <v>50</v>
      </c>
      <c r="Z103" s="165" t="str">
        <f>Exclosure.data.RAW!AB103 &amp; ""</f>
        <v>2.5</v>
      </c>
      <c r="AA103" s="165" t="str">
        <f>Exclosure.data.RAW!AC103 &amp; ""</f>
        <v>14.1</v>
      </c>
      <c r="AB103" s="165" t="str">
        <f>Exclosure.data.RAW!AD103 &amp; ""</f>
        <v>15</v>
      </c>
      <c r="AC103" s="165" t="str">
        <f>Exclosure.data.RAW!AE103 &amp; ""</f>
        <v>70</v>
      </c>
      <c r="AD103" s="168" t="str">
        <f>Exclosure.data.RAW!AK103 &amp; ""</f>
        <v>7.41</v>
      </c>
      <c r="AE103" s="168" t="str">
        <f>Exclosure.data.RAW!AN103 &amp; ""</f>
        <v>32.37</v>
      </c>
      <c r="AF103" s="168">
        <f>Exclosure.data.RAW!BO103</f>
        <v>39.78</v>
      </c>
      <c r="AG103" s="168" t="str">
        <f>Exclosure.data.RAW!AQ103 &amp; ""</f>
        <v/>
      </c>
      <c r="AH103" s="122"/>
      <c r="AI103" s="196" t="str">
        <f>Exclosure.data.RAW!AS103 &amp; ""</f>
        <v/>
      </c>
      <c r="AJ103" s="168" t="str">
        <f>Exclosure.data.RAW!AT103 &amp; ""</f>
        <v/>
      </c>
      <c r="AK103" s="168" t="str">
        <f>Exclosure.data.RAW!AU103 &amp; ""</f>
        <v>1.07</v>
      </c>
      <c r="AL103" s="168" t="str">
        <f>Exclosure.data.RAW!AV103 &amp; ""</f>
        <v/>
      </c>
      <c r="AM103" s="168"/>
      <c r="AN103" s="168" t="str">
        <f>Exclosure.data.RAW!AX103 &amp; ""</f>
        <v/>
      </c>
      <c r="AO103" s="168" t="str">
        <f>Exclosure.data.RAW!AY103 &amp; ""</f>
        <v>0.12</v>
      </c>
      <c r="AP103" s="168" t="str">
        <f>Exclosure.data.RAW!AZ103 &amp; ""</f>
        <v/>
      </c>
      <c r="AQ103" s="168" t="str">
        <f>Exclosure.data.RAW!BA103 &amp; ""</f>
        <v>1.3</v>
      </c>
      <c r="AR103" s="168"/>
      <c r="AS103" s="168" t="str">
        <f>Exclosure.data.RAW!BC103 &amp; ""</f>
        <v/>
      </c>
      <c r="AT103" s="168" t="str">
        <f>Exclosure.data.RAW!BD103 &amp; ""</f>
        <v/>
      </c>
      <c r="AU103" s="168" t="str">
        <f>Exclosure.data.RAW!BE103 &amp; ""</f>
        <v/>
      </c>
      <c r="AV103" s="168" t="str">
        <f>Exclosure.data.RAW!BF103 &amp; ""</f>
        <v>0.06</v>
      </c>
      <c r="AW103" s="168"/>
      <c r="AX103" s="168" t="str">
        <f>Exclosure.data.RAW!BH103 &amp; ""</f>
        <v/>
      </c>
      <c r="AY103" s="168" t="str">
        <f>Exclosure.data.RAW!BI103 &amp; ""</f>
        <v/>
      </c>
      <c r="AZ103" s="168" t="str">
        <f>Exclosure.data.RAW!BJ103 &amp; ""</f>
        <v/>
      </c>
      <c r="BA103" s="54">
        <f>Exclosure.data.RAW!BK103</f>
        <v>1.07</v>
      </c>
      <c r="BB103" s="54">
        <f>Exclosure.data.RAW!BL103</f>
        <v>0.12</v>
      </c>
      <c r="BC103" s="54">
        <f>Exclosure.data.RAW!BM103</f>
        <v>1.3</v>
      </c>
      <c r="BD103" s="54">
        <f>Exclosure.data.RAW!BN103</f>
        <v>0.06</v>
      </c>
    </row>
    <row r="104" spans="1:56" x14ac:dyDescent="0.25">
      <c r="A104" s="12" t="str">
        <f>Exclosure.data.RAW!A104</f>
        <v>DRY_P_4_EX_H2</v>
      </c>
      <c r="B104" s="4" t="str">
        <f>Exclosure.data.RAW!B104</f>
        <v>DRY_P_4_H2</v>
      </c>
      <c r="C104" s="4" t="str">
        <f>Exclosure.data.RAW!C104</f>
        <v>DRY_P</v>
      </c>
      <c r="D104" s="4" t="str">
        <f>Exclosure.data.RAW!D104</f>
        <v>DRY_P_4</v>
      </c>
      <c r="E104" s="4"/>
      <c r="F104" s="4" t="str">
        <f>Exclosure.data.RAW!F104</f>
        <v>Makao</v>
      </c>
      <c r="G104" s="12" t="str">
        <f>Exclosure.data.RAW!G104</f>
        <v>DRY</v>
      </c>
      <c r="H104" s="12" t="str">
        <f>Exclosure.data.RAW!H104</f>
        <v>P</v>
      </c>
      <c r="I104" s="22">
        <f>Exclosure.data.RAW!I104</f>
        <v>4</v>
      </c>
      <c r="J104" s="22"/>
      <c r="K104" s="12" t="str">
        <f>Exclosure.data.RAW!K104</f>
        <v>EX</v>
      </c>
      <c r="L104" s="12" t="str">
        <f>Exclosure.data.RAW!L104</f>
        <v>H2</v>
      </c>
      <c r="M104" s="21">
        <f>Exclosure.data.RAW!M104</f>
        <v>1003</v>
      </c>
      <c r="N104" s="75">
        <f>Exclosure.data.RAW!N104</f>
        <v>-3.4068529590000001</v>
      </c>
      <c r="O104" s="75">
        <f>Exclosure.data.RAW!O104</f>
        <v>34.851600005999998</v>
      </c>
      <c r="P104" s="16">
        <f>Exclosure.data.RAW!P104</f>
        <v>42820</v>
      </c>
      <c r="Q104" s="16">
        <f>Exclosure.data.RAW!Q104</f>
        <v>42864</v>
      </c>
      <c r="R104" s="22" t="str">
        <f>Exclosure.data.RAW!R104 &amp; ""</f>
        <v>44</v>
      </c>
      <c r="S104" s="52" t="str">
        <f>Exclosure.data.RAW!S104 &amp; ""</f>
        <v>90.816719353</v>
      </c>
      <c r="T104" s="52" t="str">
        <f>Exclosure.data.RAW!T104 &amp; ""</f>
        <v>444.448393687</v>
      </c>
      <c r="U104" s="68" t="str">
        <f>Exclosure.data.RAW!U104</f>
        <v>Chl.pyc</v>
      </c>
      <c r="V104" s="167" t="str">
        <f>Exclosure.data.RAW!V104 &amp; ""</f>
        <v>1.3</v>
      </c>
      <c r="W104" s="167" t="str">
        <f>Exclosure.data.RAW!W104 &amp; ""</f>
        <v>4.5</v>
      </c>
      <c r="X104" s="167" t="str">
        <f>Exclosure.data.RAW!X104 &amp; ""</f>
        <v>7</v>
      </c>
      <c r="Y104" s="167" t="str">
        <f>Exclosure.data.RAW!Y104 &amp; ""</f>
        <v>35</v>
      </c>
      <c r="Z104" s="165" t="str">
        <f>Exclosure.data.RAW!AB104 &amp; ""</f>
        <v>1</v>
      </c>
      <c r="AA104" s="165" t="str">
        <f>Exclosure.data.RAW!AC104 &amp; ""</f>
        <v>6.1</v>
      </c>
      <c r="AB104" s="165" t="str">
        <f>Exclosure.data.RAW!AD104 &amp; ""</f>
        <v>10</v>
      </c>
      <c r="AC104" s="165" t="str">
        <f>Exclosure.data.RAW!AE104 &amp; ""</f>
        <v>40</v>
      </c>
      <c r="AD104" s="168" t="str">
        <f>Exclosure.data.RAW!AK104 &amp; ""</f>
        <v>5.69</v>
      </c>
      <c r="AE104" s="168" t="str">
        <f>Exclosure.data.RAW!AN104 &amp; ""</f>
        <v>21.03</v>
      </c>
      <c r="AF104" s="168">
        <f>Exclosure.data.RAW!BO104</f>
        <v>26.720000000000002</v>
      </c>
      <c r="AG104" s="168" t="str">
        <f>Exclosure.data.RAW!AQ104 &amp; ""</f>
        <v/>
      </c>
      <c r="AH104" s="122"/>
      <c r="AI104" s="196" t="str">
        <f>Exclosure.data.RAW!AS104 &amp; ""</f>
        <v/>
      </c>
      <c r="AJ104" s="168" t="str">
        <f>Exclosure.data.RAW!AT104 &amp; ""</f>
        <v/>
      </c>
      <c r="AK104" s="168" t="str">
        <f>Exclosure.data.RAW!AU104 &amp; ""</f>
        <v>1.23</v>
      </c>
      <c r="AL104" s="168" t="str">
        <f>Exclosure.data.RAW!AV104 &amp; ""</f>
        <v/>
      </c>
      <c r="AM104" s="168"/>
      <c r="AN104" s="168" t="str">
        <f>Exclosure.data.RAW!AX104 &amp; ""</f>
        <v/>
      </c>
      <c r="AO104" s="168" t="str">
        <f>Exclosure.data.RAW!AY104 &amp; ""</f>
        <v>0.16</v>
      </c>
      <c r="AP104" s="168" t="str">
        <f>Exclosure.data.RAW!AZ104 &amp; ""</f>
        <v/>
      </c>
      <c r="AQ104" s="168" t="str">
        <f>Exclosure.data.RAW!BA104 &amp; ""</f>
        <v>1.44</v>
      </c>
      <c r="AR104" s="168"/>
      <c r="AS104" s="168" t="str">
        <f>Exclosure.data.RAW!BC104 &amp; ""</f>
        <v/>
      </c>
      <c r="AT104" s="168" t="str">
        <f>Exclosure.data.RAW!BD104 &amp; ""</f>
        <v/>
      </c>
      <c r="AU104" s="168" t="str">
        <f>Exclosure.data.RAW!BE104 &amp; ""</f>
        <v/>
      </c>
      <c r="AV104" s="168" t="str">
        <f>Exclosure.data.RAW!BF104 &amp; ""</f>
        <v>0.11</v>
      </c>
      <c r="AW104" s="168"/>
      <c r="AX104" s="168" t="str">
        <f>Exclosure.data.RAW!BH104 &amp; ""</f>
        <v/>
      </c>
      <c r="AY104" s="168" t="str">
        <f>Exclosure.data.RAW!BI104 &amp; ""</f>
        <v/>
      </c>
      <c r="AZ104" s="168" t="str">
        <f>Exclosure.data.RAW!BJ104 &amp; ""</f>
        <v/>
      </c>
      <c r="BA104" s="54">
        <f>Exclosure.data.RAW!BK104</f>
        <v>1.23</v>
      </c>
      <c r="BB104" s="54">
        <f>Exclosure.data.RAW!BL104</f>
        <v>0.16</v>
      </c>
      <c r="BC104" s="54">
        <f>Exclosure.data.RAW!BM104</f>
        <v>1.44</v>
      </c>
      <c r="BD104" s="54">
        <f>Exclosure.data.RAW!BN104</f>
        <v>0.11</v>
      </c>
    </row>
    <row r="105" spans="1:56" x14ac:dyDescent="0.25">
      <c r="A105" s="12" t="str">
        <f>Exclosure.data.RAW!A105</f>
        <v>DRY_P_4_OP_H2</v>
      </c>
      <c r="B105" s="4" t="str">
        <f>Exclosure.data.RAW!B105</f>
        <v>DRY_P_4_H2</v>
      </c>
      <c r="C105" s="4" t="str">
        <f>Exclosure.data.RAW!C105</f>
        <v>DRY_P</v>
      </c>
      <c r="D105" s="4" t="str">
        <f>Exclosure.data.RAW!D105</f>
        <v>DRY_P_4</v>
      </c>
      <c r="E105" s="4"/>
      <c r="F105" s="4" t="str">
        <f>Exclosure.data.RAW!F105</f>
        <v>Makao</v>
      </c>
      <c r="G105" s="12" t="str">
        <f>Exclosure.data.RAW!G105</f>
        <v>DRY</v>
      </c>
      <c r="H105" s="12" t="str">
        <f>Exclosure.data.RAW!H105</f>
        <v>P</v>
      </c>
      <c r="I105" s="22">
        <f>Exclosure.data.RAW!I105</f>
        <v>4</v>
      </c>
      <c r="J105" s="22"/>
      <c r="K105" s="12" t="str">
        <f>Exclosure.data.RAW!K105</f>
        <v>OP</v>
      </c>
      <c r="L105" s="12" t="str">
        <f>Exclosure.data.RAW!L105</f>
        <v>H2</v>
      </c>
      <c r="M105" s="21">
        <f>Exclosure.data.RAW!M105</f>
        <v>1003</v>
      </c>
      <c r="N105" s="75">
        <f>Exclosure.data.RAW!N105</f>
        <v>-3.4068529590000001</v>
      </c>
      <c r="O105" s="75">
        <f>Exclosure.data.RAW!O105</f>
        <v>34.851600005999998</v>
      </c>
      <c r="P105" s="16">
        <f>Exclosure.data.RAW!P105</f>
        <v>42820</v>
      </c>
      <c r="Q105" s="16">
        <f>Exclosure.data.RAW!Q105</f>
        <v>42864</v>
      </c>
      <c r="R105" s="22" t="str">
        <f>Exclosure.data.RAW!R105 &amp; ""</f>
        <v>44</v>
      </c>
      <c r="S105" s="52" t="str">
        <f>Exclosure.data.RAW!S105 &amp; ""</f>
        <v>90.816719353</v>
      </c>
      <c r="T105" s="52" t="str">
        <f>Exclosure.data.RAW!T105 &amp; ""</f>
        <v>535.26511304</v>
      </c>
      <c r="U105" s="68" t="str">
        <f>Exclosure.data.RAW!U105</f>
        <v>Chl.pyc</v>
      </c>
      <c r="V105" s="167" t="str">
        <f>Exclosure.data.RAW!V105 &amp; ""</f>
        <v>1.2</v>
      </c>
      <c r="W105" s="167" t="str">
        <f>Exclosure.data.RAW!W105 &amp; ""</f>
        <v>3.7</v>
      </c>
      <c r="X105" s="167" t="str">
        <f>Exclosure.data.RAW!X105 &amp; ""</f>
        <v>15</v>
      </c>
      <c r="Y105" s="167" t="str">
        <f>Exclosure.data.RAW!Y105 &amp; ""</f>
        <v>60</v>
      </c>
      <c r="Z105" s="165" t="str">
        <f>Exclosure.data.RAW!AB105 &amp; ""</f>
        <v>2</v>
      </c>
      <c r="AA105" s="165" t="str">
        <f>Exclosure.data.RAW!AC105 &amp; ""</f>
        <v>12.4</v>
      </c>
      <c r="AB105" s="165" t="str">
        <f>Exclosure.data.RAW!AD105 &amp; ""</f>
        <v>40</v>
      </c>
      <c r="AC105" s="165" t="str">
        <f>Exclosure.data.RAW!AE105 &amp; ""</f>
        <v>75</v>
      </c>
      <c r="AD105" s="168" t="str">
        <f>Exclosure.data.RAW!AK105 &amp; ""</f>
        <v>16.16</v>
      </c>
      <c r="AE105" s="168" t="str">
        <f>Exclosure.data.RAW!AN105 &amp; ""</f>
        <v>31.39</v>
      </c>
      <c r="AF105" s="168">
        <f>Exclosure.data.RAW!BO105</f>
        <v>47.55</v>
      </c>
      <c r="AG105" s="168" t="str">
        <f>Exclosure.data.RAW!AQ105 &amp; ""</f>
        <v>2.59</v>
      </c>
      <c r="AH105" s="122"/>
      <c r="AI105" s="196" t="str">
        <f>Exclosure.data.RAW!AS105 &amp; ""</f>
        <v/>
      </c>
      <c r="AJ105" s="168" t="str">
        <f>Exclosure.data.RAW!AT105 &amp; ""</f>
        <v/>
      </c>
      <c r="AK105" s="168" t="str">
        <f>Exclosure.data.RAW!AU105 &amp; ""</f>
        <v/>
      </c>
      <c r="AL105" s="168" t="str">
        <f>Exclosure.data.RAW!AV105 &amp; ""</f>
        <v>0.1</v>
      </c>
      <c r="AM105" s="168"/>
      <c r="AN105" s="168" t="str">
        <f>Exclosure.data.RAW!AX105 &amp; ""</f>
        <v/>
      </c>
      <c r="AO105" s="168" t="str">
        <f>Exclosure.data.RAW!AY105 &amp; ""</f>
        <v/>
      </c>
      <c r="AP105" s="168" t="str">
        <f>Exclosure.data.RAW!AZ105 &amp; ""</f>
        <v/>
      </c>
      <c r="AQ105" s="168" t="str">
        <f>Exclosure.data.RAW!BA105 &amp; ""</f>
        <v>1.19</v>
      </c>
      <c r="AR105" s="168"/>
      <c r="AS105" s="168" t="str">
        <f>Exclosure.data.RAW!BC105 &amp; ""</f>
        <v>1.19</v>
      </c>
      <c r="AT105" s="168" t="str">
        <f>Exclosure.data.RAW!BD105 &amp; ""</f>
        <v/>
      </c>
      <c r="AU105" s="168" t="str">
        <f>Exclosure.data.RAW!BE105 &amp; ""</f>
        <v/>
      </c>
      <c r="AV105" s="168" t="str">
        <f>Exclosure.data.RAW!BF105 &amp; ""</f>
        <v>0.08</v>
      </c>
      <c r="AW105" s="168"/>
      <c r="AX105" s="168" t="str">
        <f>Exclosure.data.RAW!BH105 &amp; ""</f>
        <v>0.15</v>
      </c>
      <c r="AY105" s="168" t="str">
        <f>Exclosure.data.RAW!BI105 &amp; ""</f>
        <v/>
      </c>
      <c r="AZ105" s="168" t="str">
        <f>Exclosure.data.RAW!BJ105 &amp; ""</f>
        <v/>
      </c>
      <c r="BA105" s="54">
        <f>Exclosure.data.RAW!BK105</f>
        <v>2.59</v>
      </c>
      <c r="BB105" s="54">
        <f>Exclosure.data.RAW!BL105</f>
        <v>0.1</v>
      </c>
      <c r="BC105" s="54">
        <f>Exclosure.data.RAW!BM105</f>
        <v>1.19</v>
      </c>
      <c r="BD105" s="54">
        <f>Exclosure.data.RAW!BN105</f>
        <v>0.08</v>
      </c>
    </row>
    <row r="106" spans="1:56" x14ac:dyDescent="0.25">
      <c r="A106" s="12" t="str">
        <f>Exclosure.data.RAW!A106</f>
        <v>SE_1_EX_H2</v>
      </c>
      <c r="B106" s="4" t="str">
        <f>Exclosure.data.RAW!B106</f>
        <v>SE_1_H2</v>
      </c>
      <c r="C106" s="4" t="str">
        <f>Exclosure.data.RAW!C106</f>
        <v>SE</v>
      </c>
      <c r="D106" s="4" t="str">
        <f>Exclosure.data.RAW!D106</f>
        <v>SE_1</v>
      </c>
      <c r="E106" s="4"/>
      <c r="F106" s="4" t="str">
        <f>Exclosure.data.RAW!F106</f>
        <v>Seronera</v>
      </c>
      <c r="G106" s="12" t="str">
        <f>Exclosure.data.RAW!G106</f>
        <v>SE</v>
      </c>
      <c r="H106" s="12" t="str">
        <f>Exclosure.data.RAW!H106</f>
        <v>W</v>
      </c>
      <c r="I106" s="22">
        <f>Exclosure.data.RAW!I106</f>
        <v>1</v>
      </c>
      <c r="J106" s="22"/>
      <c r="K106" s="12" t="str">
        <f>Exclosure.data.RAW!K106</f>
        <v>EX</v>
      </c>
      <c r="L106" s="12" t="str">
        <f>Exclosure.data.RAW!L106</f>
        <v>H2</v>
      </c>
      <c r="M106" s="22">
        <f>Exclosure.data.RAW!M106</f>
        <v>1023</v>
      </c>
      <c r="N106" s="75">
        <f>Exclosure.data.RAW!N106</f>
        <v>-2.4377470369999998</v>
      </c>
      <c r="O106" s="75">
        <f>Exclosure.data.RAW!O106</f>
        <v>34.855161979999998</v>
      </c>
      <c r="P106" s="16">
        <f>Exclosure.data.RAW!P106</f>
        <v>42812</v>
      </c>
      <c r="Q106" s="16">
        <f>Exclosure.data.RAW!Q106</f>
        <v>42872</v>
      </c>
      <c r="R106" s="22" t="str">
        <f>Exclosure.data.RAW!R106 &amp; ""</f>
        <v>60</v>
      </c>
      <c r="S106" s="52" t="str">
        <f>Exclosure.data.RAW!S106 &amp; ""</f>
        <v>136.415489476</v>
      </c>
      <c r="T106" s="52" t="str">
        <f>Exclosure.data.RAW!T106 &amp; ""</f>
        <v>393.559519369</v>
      </c>
      <c r="U106" s="68" t="str">
        <f>Exclosure.data.RAW!U106</f>
        <v>Dig.mac</v>
      </c>
      <c r="V106" s="167" t="str">
        <f>Exclosure.data.RAW!V106 &amp; ""</f>
        <v>5</v>
      </c>
      <c r="W106" s="167" t="str">
        <f>Exclosure.data.RAW!W106 &amp; ""</f>
        <v>4.5</v>
      </c>
      <c r="X106" s="167" t="str">
        <f>Exclosure.data.RAW!X106 &amp; ""</f>
        <v>15</v>
      </c>
      <c r="Y106" s="167" t="str">
        <f>Exclosure.data.RAW!Y106 &amp; ""</f>
        <v>50</v>
      </c>
      <c r="Z106" s="165" t="str">
        <f>Exclosure.data.RAW!AB106 &amp; ""</f>
        <v>5.8</v>
      </c>
      <c r="AA106" s="165" t="str">
        <f>Exclosure.data.RAW!AC106 &amp; ""</f>
        <v>35.6</v>
      </c>
      <c r="AB106" s="165" t="str">
        <f>Exclosure.data.RAW!AD106 &amp; ""</f>
        <v>25</v>
      </c>
      <c r="AC106" s="165" t="str">
        <f>Exclosure.data.RAW!AE106 &amp; ""</f>
        <v>60</v>
      </c>
      <c r="AD106" s="168" t="str">
        <f>Exclosure.data.RAW!AK106 &amp; ""</f>
        <v>20.74</v>
      </c>
      <c r="AE106" s="168" t="str">
        <f>Exclosure.data.RAW!AN106 &amp; ""</f>
        <v>44.89</v>
      </c>
      <c r="AF106" s="168">
        <f>Exclosure.data.RAW!BO106</f>
        <v>65.63</v>
      </c>
      <c r="AG106" s="168" t="str">
        <f>Exclosure.data.RAW!AQ106 &amp; ""</f>
        <v>1.4</v>
      </c>
      <c r="AH106" s="122"/>
      <c r="AI106" s="196" t="str">
        <f>Exclosure.data.RAW!AS106 &amp; ""</f>
        <v>1.26</v>
      </c>
      <c r="AJ106" s="168" t="str">
        <f>Exclosure.data.RAW!AT106 &amp; ""</f>
        <v/>
      </c>
      <c r="AK106" s="168" t="str">
        <f>Exclosure.data.RAW!AU106 &amp; ""</f>
        <v>1.25</v>
      </c>
      <c r="AL106" s="168" t="str">
        <f>Exclosure.data.RAW!AV106 &amp; ""</f>
        <v>0.19</v>
      </c>
      <c r="AM106" s="168"/>
      <c r="AN106" s="168" t="str">
        <f>Exclosure.data.RAW!AX106 &amp; ""</f>
        <v>0.4</v>
      </c>
      <c r="AO106" s="168" t="str">
        <f>Exclosure.data.RAW!AY106 &amp; ""</f>
        <v>0.36</v>
      </c>
      <c r="AP106" s="168" t="str">
        <f>Exclosure.data.RAW!AZ106 &amp; ""</f>
        <v/>
      </c>
      <c r="AQ106" s="168" t="str">
        <f>Exclosure.data.RAW!BA106 &amp; ""</f>
        <v>1.68</v>
      </c>
      <c r="AR106" s="168"/>
      <c r="AS106" s="168" t="str">
        <f>Exclosure.data.RAW!BC106 &amp; ""</f>
        <v>1.72</v>
      </c>
      <c r="AT106" s="168" t="str">
        <f>Exclosure.data.RAW!BD106 &amp; ""</f>
        <v/>
      </c>
      <c r="AU106" s="168" t="str">
        <f>Exclosure.data.RAW!BE106 &amp; ""</f>
        <v/>
      </c>
      <c r="AV106" s="168" t="str">
        <f>Exclosure.data.RAW!BF106 &amp; ""</f>
        <v>0.17</v>
      </c>
      <c r="AW106" s="168"/>
      <c r="AX106" s="168" t="str">
        <f>Exclosure.data.RAW!BH106 &amp; ""</f>
        <v>0.29</v>
      </c>
      <c r="AY106" s="168" t="str">
        <f>Exclosure.data.RAW!BI106 &amp; ""</f>
        <v/>
      </c>
      <c r="AZ106" s="168" t="str">
        <f>Exclosure.data.RAW!BJ106 &amp; ""</f>
        <v/>
      </c>
      <c r="BA106" s="54">
        <f>Exclosure.data.RAW!BK106</f>
        <v>1.25</v>
      </c>
      <c r="BB106" s="54">
        <f>Exclosure.data.RAW!BL106</f>
        <v>0.36</v>
      </c>
      <c r="BC106" s="54">
        <f>Exclosure.data.RAW!BM106</f>
        <v>1.68</v>
      </c>
      <c r="BD106" s="54">
        <f>Exclosure.data.RAW!BN106</f>
        <v>0.17</v>
      </c>
    </row>
    <row r="107" spans="1:56" x14ac:dyDescent="0.25">
      <c r="A107" s="12" t="str">
        <f>Exclosure.data.RAW!A107</f>
        <v>SE_1_EX2_H2</v>
      </c>
      <c r="B107" s="4" t="str">
        <f>Exclosure.data.RAW!B107</f>
        <v>SE_1_H2</v>
      </c>
      <c r="C107" s="4" t="str">
        <f>Exclosure.data.RAW!C107</f>
        <v>SE</v>
      </c>
      <c r="D107" s="4" t="str">
        <f>Exclosure.data.RAW!D107</f>
        <v>SE_1</v>
      </c>
      <c r="E107" s="4"/>
      <c r="F107" s="4" t="str">
        <f>Exclosure.data.RAW!F107</f>
        <v>Seronera</v>
      </c>
      <c r="G107" s="12" t="str">
        <f>Exclosure.data.RAW!G107</f>
        <v>SE</v>
      </c>
      <c r="H107" s="12" t="str">
        <f>Exclosure.data.RAW!H107</f>
        <v>W</v>
      </c>
      <c r="I107" s="22">
        <f>Exclosure.data.RAW!I107</f>
        <v>1</v>
      </c>
      <c r="J107" s="22"/>
      <c r="K107" s="12" t="str">
        <f>Exclosure.data.RAW!K107</f>
        <v>EX2</v>
      </c>
      <c r="L107" s="12" t="str">
        <f>Exclosure.data.RAW!L107</f>
        <v>H2</v>
      </c>
      <c r="M107" s="22">
        <f>Exclosure.data.RAW!M107</f>
        <v>1023</v>
      </c>
      <c r="N107" s="75">
        <f>Exclosure.data.RAW!N107</f>
        <v>-2.4377470369999998</v>
      </c>
      <c r="O107" s="75">
        <f>Exclosure.data.RAW!O107</f>
        <v>34.855161979999998</v>
      </c>
      <c r="P107" s="16">
        <f>Exclosure.data.RAW!P107</f>
        <v>42812</v>
      </c>
      <c r="Q107" s="16">
        <f>Exclosure.data.RAW!Q107</f>
        <v>42872</v>
      </c>
      <c r="R107" s="22" t="str">
        <f>Exclosure.data.RAW!R107 &amp; ""</f>
        <v>60</v>
      </c>
      <c r="S107" s="52" t="str">
        <f>Exclosure.data.RAW!S107 &amp; ""</f>
        <v>136.415489476</v>
      </c>
      <c r="T107" s="52" t="str">
        <f>Exclosure.data.RAW!T107 &amp; ""</f>
        <v>529.975008845</v>
      </c>
      <c r="U107" s="68" t="str">
        <f>Exclosure.data.RAW!U107</f>
        <v>Dig.mac</v>
      </c>
      <c r="V107" s="167" t="str">
        <f>Exclosure.data.RAW!V107 &amp; ""</f>
        <v>4.5</v>
      </c>
      <c r="W107" s="167" t="str">
        <f>Exclosure.data.RAW!W107 &amp; ""</f>
        <v>2.5</v>
      </c>
      <c r="X107" s="167" t="str">
        <f>Exclosure.data.RAW!X107 &amp; ""</f>
        <v>7</v>
      </c>
      <c r="Y107" s="167" t="str">
        <f>Exclosure.data.RAW!Y107 &amp; ""</f>
        <v>45</v>
      </c>
      <c r="Z107" s="165" t="str">
        <f>Exclosure.data.RAW!AB107 &amp; ""</f>
        <v>4.5</v>
      </c>
      <c r="AA107" s="165" t="str">
        <f>Exclosure.data.RAW!AC107 &amp; ""</f>
        <v>21.5</v>
      </c>
      <c r="AB107" s="165" t="str">
        <f>Exclosure.data.RAW!AD107 &amp; ""</f>
        <v>15</v>
      </c>
      <c r="AC107" s="165" t="str">
        <f>Exclosure.data.RAW!AE107 &amp; ""</f>
        <v>50</v>
      </c>
      <c r="AD107" s="168" t="str">
        <f>Exclosure.data.RAW!AK107 &amp; ""</f>
        <v>9.19</v>
      </c>
      <c r="AE107" s="168" t="str">
        <f>Exclosure.data.RAW!AN107 &amp; ""</f>
        <v>39.75</v>
      </c>
      <c r="AF107" s="168">
        <f>Exclosure.data.RAW!BO107</f>
        <v>48.94</v>
      </c>
      <c r="AG107" s="168" t="str">
        <f>Exclosure.data.RAW!AQ107 &amp; ""</f>
        <v/>
      </c>
      <c r="AH107" s="122"/>
      <c r="AI107" s="196" t="str">
        <f>Exclosure.data.RAW!AS107 &amp; ""</f>
        <v/>
      </c>
      <c r="AJ107" s="168" t="str">
        <f>Exclosure.data.RAW!AT107 &amp; ""</f>
        <v/>
      </c>
      <c r="AK107" s="168" t="str">
        <f>Exclosure.data.RAW!AU107 &amp; ""</f>
        <v>1.29</v>
      </c>
      <c r="AL107" s="168" t="str">
        <f>Exclosure.data.RAW!AV107 &amp; ""</f>
        <v/>
      </c>
      <c r="AM107" s="168"/>
      <c r="AN107" s="168" t="str">
        <f>Exclosure.data.RAW!AX107 &amp; ""</f>
        <v/>
      </c>
      <c r="AO107" s="168" t="str">
        <f>Exclosure.data.RAW!AY107 &amp; ""</f>
        <v>0.27</v>
      </c>
      <c r="AP107" s="168" t="str">
        <f>Exclosure.data.RAW!AZ107 &amp; ""</f>
        <v/>
      </c>
      <c r="AQ107" s="168" t="str">
        <f>Exclosure.data.RAW!BA107 &amp; ""</f>
        <v>1.82</v>
      </c>
      <c r="AR107" s="168"/>
      <c r="AS107" s="168" t="str">
        <f>Exclosure.data.RAW!BC107 &amp; ""</f>
        <v/>
      </c>
      <c r="AT107" s="168" t="str">
        <f>Exclosure.data.RAW!BD107 &amp; ""</f>
        <v/>
      </c>
      <c r="AU107" s="168" t="str">
        <f>Exclosure.data.RAW!BE107 &amp; ""</f>
        <v>1.37</v>
      </c>
      <c r="AV107" s="168" t="str">
        <f>Exclosure.data.RAW!BF107 &amp; ""</f>
        <v>0.13</v>
      </c>
      <c r="AW107" s="168"/>
      <c r="AX107" s="168" t="str">
        <f>Exclosure.data.RAW!BH107 &amp; ""</f>
        <v/>
      </c>
      <c r="AY107" s="168" t="str">
        <f>Exclosure.data.RAW!BI107 &amp; ""</f>
        <v>0.31</v>
      </c>
      <c r="AZ107" s="168" t="str">
        <f>Exclosure.data.RAW!BJ107 &amp; ""</f>
        <v/>
      </c>
      <c r="BA107" s="54">
        <f>Exclosure.data.RAW!BK107</f>
        <v>1.29</v>
      </c>
      <c r="BB107" s="54">
        <f>Exclosure.data.RAW!BL107</f>
        <v>0.27</v>
      </c>
      <c r="BC107" s="54">
        <f>Exclosure.data.RAW!BM107</f>
        <v>1.37</v>
      </c>
      <c r="BD107" s="54">
        <f>Exclosure.data.RAW!BN107</f>
        <v>0.31</v>
      </c>
    </row>
    <row r="108" spans="1:56" x14ac:dyDescent="0.25">
      <c r="A108" s="12" t="str">
        <f>Exclosure.data.RAW!A108</f>
        <v>SE_1_OP_H2</v>
      </c>
      <c r="B108" s="4" t="str">
        <f>Exclosure.data.RAW!B108</f>
        <v>SE_1_H2</v>
      </c>
      <c r="C108" s="4" t="str">
        <f>Exclosure.data.RAW!C108</f>
        <v>SE</v>
      </c>
      <c r="D108" s="4" t="str">
        <f>Exclosure.data.RAW!D108</f>
        <v>SE_1</v>
      </c>
      <c r="E108" s="4"/>
      <c r="F108" s="4" t="str">
        <f>Exclosure.data.RAW!F108</f>
        <v>Seronera</v>
      </c>
      <c r="G108" s="12" t="str">
        <f>Exclosure.data.RAW!G108</f>
        <v>SE</v>
      </c>
      <c r="H108" s="12" t="str">
        <f>Exclosure.data.RAW!H108</f>
        <v>W</v>
      </c>
      <c r="I108" s="22">
        <f>Exclosure.data.RAW!I108</f>
        <v>1</v>
      </c>
      <c r="J108" s="22"/>
      <c r="K108" s="12" t="str">
        <f>Exclosure.data.RAW!K108</f>
        <v>OP</v>
      </c>
      <c r="L108" s="12" t="str">
        <f>Exclosure.data.RAW!L108</f>
        <v>H2</v>
      </c>
      <c r="M108" s="22">
        <f>Exclosure.data.RAW!M108</f>
        <v>1023</v>
      </c>
      <c r="N108" s="75">
        <f>Exclosure.data.RAW!N108</f>
        <v>-2.4377470369999998</v>
      </c>
      <c r="O108" s="75">
        <f>Exclosure.data.RAW!O108</f>
        <v>34.855161979999998</v>
      </c>
      <c r="P108" s="16">
        <f>Exclosure.data.RAW!P108</f>
        <v>42812</v>
      </c>
      <c r="Q108" s="16">
        <f>Exclosure.data.RAW!Q108</f>
        <v>42872</v>
      </c>
      <c r="R108" s="22" t="str">
        <f>Exclosure.data.RAW!R108 &amp; ""</f>
        <v>60</v>
      </c>
      <c r="S108" s="52" t="str">
        <f>Exclosure.data.RAW!S108 &amp; ""</f>
        <v>136.415489476</v>
      </c>
      <c r="T108" s="52" t="str">
        <f>Exclosure.data.RAW!T108 &amp; ""</f>
        <v>666.390498321</v>
      </c>
      <c r="U108" s="68" t="str">
        <f>Exclosure.data.RAW!U108</f>
        <v>Dig.mac</v>
      </c>
      <c r="V108" s="167" t="str">
        <f>Exclosure.data.RAW!V108 &amp; ""</f>
        <v>5.1</v>
      </c>
      <c r="W108" s="167" t="str">
        <f>Exclosure.data.RAW!W108 &amp; ""</f>
        <v>10.9</v>
      </c>
      <c r="X108" s="167" t="str">
        <f>Exclosure.data.RAW!X108 &amp; ""</f>
        <v>8</v>
      </c>
      <c r="Y108" s="167" t="str">
        <f>Exclosure.data.RAW!Y108 &amp; ""</f>
        <v>55</v>
      </c>
      <c r="Z108" s="165" t="str">
        <f>Exclosure.data.RAW!AB108 &amp; ""</f>
        <v>4.7</v>
      </c>
      <c r="AA108" s="165" t="str">
        <f>Exclosure.data.RAW!AC108 &amp; ""</f>
        <v>20.4</v>
      </c>
      <c r="AB108" s="165" t="str">
        <f>Exclosure.data.RAW!AD108 &amp; ""</f>
        <v>15</v>
      </c>
      <c r="AC108" s="165" t="str">
        <f>Exclosure.data.RAW!AE108 &amp; ""</f>
        <v>75</v>
      </c>
      <c r="AD108" s="168" t="str">
        <f>Exclosure.data.RAW!AK108 &amp; ""</f>
        <v>7.67</v>
      </c>
      <c r="AE108" s="168" t="str">
        <f>Exclosure.data.RAW!AN108 &amp; ""</f>
        <v>58.87</v>
      </c>
      <c r="AF108" s="168">
        <f>Exclosure.data.RAW!BO108</f>
        <v>66.539999999999992</v>
      </c>
      <c r="AG108" s="168" t="str">
        <f>Exclosure.data.RAW!AQ108 &amp; ""</f>
        <v/>
      </c>
      <c r="AH108" s="122"/>
      <c r="AI108" s="196" t="str">
        <f>Exclosure.data.RAW!AS108 &amp; ""</f>
        <v/>
      </c>
      <c r="AJ108" s="168" t="str">
        <f>Exclosure.data.RAW!AT108 &amp; ""</f>
        <v/>
      </c>
      <c r="AK108" s="168" t="str">
        <f>Exclosure.data.RAW!AU108 &amp; ""</f>
        <v>1.1</v>
      </c>
      <c r="AL108" s="168" t="str">
        <f>Exclosure.data.RAW!AV108 &amp; ""</f>
        <v/>
      </c>
      <c r="AM108" s="168"/>
      <c r="AN108" s="168" t="str">
        <f>Exclosure.data.RAW!AX108 &amp; ""</f>
        <v/>
      </c>
      <c r="AO108" s="168" t="str">
        <f>Exclosure.data.RAW!AY108 &amp; ""</f>
        <v>0.39</v>
      </c>
      <c r="AP108" s="168" t="str">
        <f>Exclosure.data.RAW!AZ108 &amp; ""</f>
        <v/>
      </c>
      <c r="AQ108" s="168" t="str">
        <f>Exclosure.data.RAW!BA108 &amp; ""</f>
        <v>1.65</v>
      </c>
      <c r="AR108" s="168"/>
      <c r="AS108" s="168" t="str">
        <f>Exclosure.data.RAW!BC108 &amp; ""</f>
        <v>1.26</v>
      </c>
      <c r="AT108" s="168" t="str">
        <f>Exclosure.data.RAW!BD108 &amp; ""</f>
        <v/>
      </c>
      <c r="AU108" s="168" t="str">
        <f>Exclosure.data.RAW!BE108 &amp; ""</f>
        <v/>
      </c>
      <c r="AV108" s="168" t="str">
        <f>Exclosure.data.RAW!BF108 &amp; ""</f>
        <v>0.15</v>
      </c>
      <c r="AW108" s="168"/>
      <c r="AX108" s="168" t="str">
        <f>Exclosure.data.RAW!BH108 &amp; ""</f>
        <v>0.34</v>
      </c>
      <c r="AY108" s="168" t="str">
        <f>Exclosure.data.RAW!BI108 &amp; ""</f>
        <v/>
      </c>
      <c r="AZ108" s="168" t="str">
        <f>Exclosure.data.RAW!BJ108 &amp; ""</f>
        <v/>
      </c>
      <c r="BA108" s="54">
        <f>Exclosure.data.RAW!BK108</f>
        <v>1.1000000000000001</v>
      </c>
      <c r="BB108" s="54">
        <f>Exclosure.data.RAW!BL108</f>
        <v>0.39</v>
      </c>
      <c r="BC108" s="54">
        <f>Exclosure.data.RAW!BM108</f>
        <v>1.65</v>
      </c>
      <c r="BD108" s="54">
        <f>Exclosure.data.RAW!BN108</f>
        <v>0.15</v>
      </c>
    </row>
    <row r="109" spans="1:56" x14ac:dyDescent="0.25">
      <c r="A109" s="12" t="str">
        <f>Exclosure.data.RAW!A109</f>
        <v>SE_2_EX_H2</v>
      </c>
      <c r="B109" s="4" t="str">
        <f>Exclosure.data.RAW!B109</f>
        <v>SE_2_H2</v>
      </c>
      <c r="C109" s="4" t="str">
        <f>Exclosure.data.RAW!C109</f>
        <v>SE</v>
      </c>
      <c r="D109" s="4" t="str">
        <f>Exclosure.data.RAW!D109</f>
        <v>SE_2</v>
      </c>
      <c r="E109" s="4"/>
      <c r="F109" s="4" t="str">
        <f>Exclosure.data.RAW!F109</f>
        <v>Seronera</v>
      </c>
      <c r="G109" s="12" t="str">
        <f>Exclosure.data.RAW!G109</f>
        <v>SE</v>
      </c>
      <c r="H109" s="12" t="str">
        <f>Exclosure.data.RAW!H109</f>
        <v>W</v>
      </c>
      <c r="I109" s="22">
        <f>Exclosure.data.RAW!I109</f>
        <v>2</v>
      </c>
      <c r="J109" s="22"/>
      <c r="K109" s="12" t="str">
        <f>Exclosure.data.RAW!K109</f>
        <v>EX</v>
      </c>
      <c r="L109" s="12" t="str">
        <f>Exclosure.data.RAW!L109</f>
        <v>H2</v>
      </c>
      <c r="M109" s="22">
        <f>Exclosure.data.RAW!M109</f>
        <v>1025</v>
      </c>
      <c r="N109" s="75">
        <f>Exclosure.data.RAW!N109</f>
        <v>-2.43776598</v>
      </c>
      <c r="O109" s="75">
        <f>Exclosure.data.RAW!O109</f>
        <v>34.855393991</v>
      </c>
      <c r="P109" s="16">
        <f>Exclosure.data.RAW!P109</f>
        <v>42812</v>
      </c>
      <c r="Q109" s="16">
        <f>Exclosure.data.RAW!Q109</f>
        <v>42872</v>
      </c>
      <c r="R109" s="22" t="str">
        <f>Exclosure.data.RAW!R109 &amp; ""</f>
        <v>60</v>
      </c>
      <c r="S109" s="52" t="str">
        <f>Exclosure.data.RAW!S109 &amp; ""</f>
        <v>136.415489476</v>
      </c>
      <c r="T109" s="52" t="str">
        <f>Exclosure.data.RAW!T109 &amp; ""</f>
        <v>393.559519369</v>
      </c>
      <c r="U109" s="68" t="str">
        <f>Exclosure.data.RAW!U109</f>
        <v>Dig.mac</v>
      </c>
      <c r="V109" s="167" t="str">
        <f>Exclosure.data.RAW!V109 &amp; ""</f>
        <v>5.4</v>
      </c>
      <c r="W109" s="167" t="str">
        <f>Exclosure.data.RAW!W109 &amp; ""</f>
        <v/>
      </c>
      <c r="X109" s="167" t="str">
        <f>Exclosure.data.RAW!X109 &amp; ""</f>
        <v>25</v>
      </c>
      <c r="Y109" s="167" t="str">
        <f>Exclosure.data.RAW!Y109 &amp; ""</f>
        <v>75</v>
      </c>
      <c r="Z109" s="165" t="str">
        <f>Exclosure.data.RAW!AB109 &amp; ""</f>
        <v>8</v>
      </c>
      <c r="AA109" s="165" t="str">
        <f>Exclosure.data.RAW!AC109 &amp; ""</f>
        <v>23.4</v>
      </c>
      <c r="AB109" s="165" t="str">
        <f>Exclosure.data.RAW!AD109 &amp; ""</f>
        <v>30</v>
      </c>
      <c r="AC109" s="165" t="str">
        <f>Exclosure.data.RAW!AE109 &amp; ""</f>
        <v>85</v>
      </c>
      <c r="AD109" s="168" t="str">
        <f>Exclosure.data.RAW!AK109 &amp; ""</f>
        <v>32.45</v>
      </c>
      <c r="AE109" s="168" t="str">
        <f>Exclosure.data.RAW!AN109 &amp; ""</f>
        <v>53.54</v>
      </c>
      <c r="AF109" s="168">
        <f>Exclosure.data.RAW!BO109</f>
        <v>85.990000000000009</v>
      </c>
      <c r="AG109" s="168" t="str">
        <f>Exclosure.data.RAW!AQ109 &amp; ""</f>
        <v>1.19</v>
      </c>
      <c r="AH109" s="122"/>
      <c r="AI109" s="196" t="str">
        <f>Exclosure.data.RAW!AS109 &amp; ""</f>
        <v>0.91</v>
      </c>
      <c r="AJ109" s="168" t="str">
        <f>Exclosure.data.RAW!AT109 &amp; ""</f>
        <v/>
      </c>
      <c r="AK109" s="168" t="str">
        <f>Exclosure.data.RAW!AU109 &amp; ""</f>
        <v>1.06</v>
      </c>
      <c r="AL109" s="168" t="str">
        <f>Exclosure.data.RAW!AV109 &amp; ""</f>
        <v>0.09</v>
      </c>
      <c r="AM109" s="168"/>
      <c r="AN109" s="168" t="str">
        <f>Exclosure.data.RAW!AX109 &amp; ""</f>
        <v>0.37</v>
      </c>
      <c r="AO109" s="168" t="str">
        <f>Exclosure.data.RAW!AY109 &amp; ""</f>
        <v>0.34</v>
      </c>
      <c r="AP109" s="168" t="str">
        <f>Exclosure.data.RAW!AZ109 &amp; ""</f>
        <v/>
      </c>
      <c r="AQ109" s="168" t="str">
        <f>Exclosure.data.RAW!BA109 &amp; ""</f>
        <v>1.26</v>
      </c>
      <c r="AR109" s="168"/>
      <c r="AS109" s="168" t="str">
        <f>Exclosure.data.RAW!BC109 &amp; ""</f>
        <v>1.23</v>
      </c>
      <c r="AT109" s="168" t="str">
        <f>Exclosure.data.RAW!BD109 &amp; ""</f>
        <v/>
      </c>
      <c r="AU109" s="168" t="str">
        <f>Exclosure.data.RAW!BE109 &amp; ""</f>
        <v/>
      </c>
      <c r="AV109" s="168" t="str">
        <f>Exclosure.data.RAW!BF109 &amp; ""</f>
        <v>0.09</v>
      </c>
      <c r="AW109" s="168"/>
      <c r="AX109" s="168" t="str">
        <f>Exclosure.data.RAW!BH109 &amp; ""</f>
        <v>0.36</v>
      </c>
      <c r="AY109" s="168" t="str">
        <f>Exclosure.data.RAW!BI109 &amp; ""</f>
        <v/>
      </c>
      <c r="AZ109" s="168" t="str">
        <f>Exclosure.data.RAW!BJ109 &amp; ""</f>
        <v/>
      </c>
      <c r="BA109" s="54">
        <f>Exclosure.data.RAW!BK109</f>
        <v>1.06</v>
      </c>
      <c r="BB109" s="54">
        <f>Exclosure.data.RAW!BL109</f>
        <v>0.34</v>
      </c>
      <c r="BC109" s="54">
        <f>Exclosure.data.RAW!BM109</f>
        <v>1.26</v>
      </c>
      <c r="BD109" s="54">
        <f>Exclosure.data.RAW!BN109</f>
        <v>0.09</v>
      </c>
    </row>
    <row r="110" spans="1:56" x14ac:dyDescent="0.25">
      <c r="A110" s="12" t="str">
        <f>Exclosure.data.RAW!A110</f>
        <v>SE_2_EX2_H2</v>
      </c>
      <c r="B110" s="4" t="str">
        <f>Exclosure.data.RAW!B110</f>
        <v>SE_2_H2</v>
      </c>
      <c r="C110" s="4" t="str">
        <f>Exclosure.data.RAW!C110</f>
        <v>SE</v>
      </c>
      <c r="D110" s="4" t="str">
        <f>Exclosure.data.RAW!D110</f>
        <v>SE_2</v>
      </c>
      <c r="E110" s="4"/>
      <c r="F110" s="4" t="str">
        <f>Exclosure.data.RAW!F110</f>
        <v>Seronera</v>
      </c>
      <c r="G110" s="12" t="str">
        <f>Exclosure.data.RAW!G110</f>
        <v>SE</v>
      </c>
      <c r="H110" s="12" t="str">
        <f>Exclosure.data.RAW!H110</f>
        <v>W</v>
      </c>
      <c r="I110" s="22">
        <f>Exclosure.data.RAW!I110</f>
        <v>2</v>
      </c>
      <c r="J110" s="22"/>
      <c r="K110" s="12" t="str">
        <f>Exclosure.data.RAW!K110</f>
        <v>EX2</v>
      </c>
      <c r="L110" s="12" t="str">
        <f>Exclosure.data.RAW!L110</f>
        <v>H2</v>
      </c>
      <c r="M110" s="22">
        <f>Exclosure.data.RAW!M110</f>
        <v>1025</v>
      </c>
      <c r="N110" s="75">
        <f>Exclosure.data.RAW!N110</f>
        <v>-2.43776598</v>
      </c>
      <c r="O110" s="75">
        <f>Exclosure.data.RAW!O110</f>
        <v>34.855393991</v>
      </c>
      <c r="P110" s="16">
        <f>Exclosure.data.RAW!P110</f>
        <v>42812</v>
      </c>
      <c r="Q110" s="16">
        <f>Exclosure.data.RAW!Q110</f>
        <v>42872</v>
      </c>
      <c r="R110" s="22" t="str">
        <f>Exclosure.data.RAW!R110 &amp; ""</f>
        <v>60</v>
      </c>
      <c r="S110" s="52" t="str">
        <f>Exclosure.data.RAW!S110 &amp; ""</f>
        <v>136.415489476</v>
      </c>
      <c r="T110" s="52" t="str">
        <f>Exclosure.data.RAW!T110 &amp; ""</f>
        <v>529.975008845</v>
      </c>
      <c r="U110" s="68" t="str">
        <f>Exclosure.data.RAW!U110</f>
        <v>Dig.mac</v>
      </c>
      <c r="V110" s="167" t="str">
        <f>Exclosure.data.RAW!V110 &amp; ""</f>
        <v>4.5</v>
      </c>
      <c r="W110" s="167" t="str">
        <f>Exclosure.data.RAW!W110 &amp; ""</f>
        <v>8.9</v>
      </c>
      <c r="X110" s="167" t="str">
        <f>Exclosure.data.RAW!X110 &amp; ""</f>
        <v>10</v>
      </c>
      <c r="Y110" s="167" t="str">
        <f>Exclosure.data.RAW!Y110 &amp; ""</f>
        <v>65</v>
      </c>
      <c r="Z110" s="165" t="str">
        <f>Exclosure.data.RAW!AB110 &amp; ""</f>
        <v>5.6</v>
      </c>
      <c r="AA110" s="165" t="str">
        <f>Exclosure.data.RAW!AC110 &amp; ""</f>
        <v>32</v>
      </c>
      <c r="AB110" s="165" t="str">
        <f>Exclosure.data.RAW!AD110 &amp; ""</f>
        <v>10</v>
      </c>
      <c r="AC110" s="165" t="str">
        <f>Exclosure.data.RAW!AE110 &amp; ""</f>
        <v>55</v>
      </c>
      <c r="AD110" s="168" t="str">
        <f>Exclosure.data.RAW!AK110 &amp; ""</f>
        <v>5.81</v>
      </c>
      <c r="AE110" s="168" t="str">
        <f>Exclosure.data.RAW!AN110 &amp; ""</f>
        <v>56.07</v>
      </c>
      <c r="AF110" s="168">
        <f>Exclosure.data.RAW!BO110</f>
        <v>61.88</v>
      </c>
      <c r="AG110" s="168" t="str">
        <f>Exclosure.data.RAW!AQ110 &amp; ""</f>
        <v/>
      </c>
      <c r="AH110" s="122"/>
      <c r="AI110" s="196" t="str">
        <f>Exclosure.data.RAW!AS110 &amp; ""</f>
        <v>1.3</v>
      </c>
      <c r="AJ110" s="168" t="str">
        <f>Exclosure.data.RAW!AT110 &amp; ""</f>
        <v/>
      </c>
      <c r="AK110" s="168" t="str">
        <f>Exclosure.data.RAW!AU110 &amp; ""</f>
        <v>1.54</v>
      </c>
      <c r="AL110" s="168" t="str">
        <f>Exclosure.data.RAW!AV110 &amp; ""</f>
        <v/>
      </c>
      <c r="AM110" s="168"/>
      <c r="AN110" s="168" t="str">
        <f>Exclosure.data.RAW!AX110 &amp; ""</f>
        <v>0.34</v>
      </c>
      <c r="AO110" s="168" t="str">
        <f>Exclosure.data.RAW!AY110 &amp; ""</f>
        <v>0.43</v>
      </c>
      <c r="AP110" s="168" t="str">
        <f>Exclosure.data.RAW!AZ110 &amp; ""</f>
        <v/>
      </c>
      <c r="AQ110" s="168" t="str">
        <f>Exclosure.data.RAW!BA110 &amp; ""</f>
        <v>1.4</v>
      </c>
      <c r="AR110" s="168"/>
      <c r="AS110" s="168" t="str">
        <f>Exclosure.data.RAW!BC110 &amp; ""</f>
        <v>1.68</v>
      </c>
      <c r="AT110" s="168" t="str">
        <f>Exclosure.data.RAW!BD110 &amp; ""</f>
        <v/>
      </c>
      <c r="AU110" s="168" t="str">
        <f>Exclosure.data.RAW!BE110 &amp; ""</f>
        <v/>
      </c>
      <c r="AV110" s="168" t="str">
        <f>Exclosure.data.RAW!BF110 &amp; ""</f>
        <v>0.09</v>
      </c>
      <c r="AW110" s="168"/>
      <c r="AX110" s="168" t="str">
        <f>Exclosure.data.RAW!BH110 &amp; ""</f>
        <v>0.29</v>
      </c>
      <c r="AY110" s="168" t="str">
        <f>Exclosure.data.RAW!BI110 &amp; ""</f>
        <v/>
      </c>
      <c r="AZ110" s="168" t="str">
        <f>Exclosure.data.RAW!BJ110 &amp; ""</f>
        <v/>
      </c>
      <c r="BA110" s="54">
        <f>Exclosure.data.RAW!BK110</f>
        <v>1.54</v>
      </c>
      <c r="BB110" s="54">
        <f>Exclosure.data.RAW!BL110</f>
        <v>0.43</v>
      </c>
      <c r="BC110" s="54">
        <f>Exclosure.data.RAW!BM110</f>
        <v>1.4</v>
      </c>
      <c r="BD110" s="54">
        <f>Exclosure.data.RAW!BN110</f>
        <v>0.09</v>
      </c>
    </row>
    <row r="111" spans="1:56" x14ac:dyDescent="0.25">
      <c r="A111" s="12" t="str">
        <f>Exclosure.data.RAW!A111</f>
        <v>SE_2_OP_H2</v>
      </c>
      <c r="B111" s="4" t="str">
        <f>Exclosure.data.RAW!B111</f>
        <v>SE_2_H2</v>
      </c>
      <c r="C111" s="4" t="str">
        <f>Exclosure.data.RAW!C111</f>
        <v>SE</v>
      </c>
      <c r="D111" s="4" t="str">
        <f>Exclosure.data.RAW!D111</f>
        <v>SE_2</v>
      </c>
      <c r="E111" s="4"/>
      <c r="F111" s="4" t="str">
        <f>Exclosure.data.RAW!F111</f>
        <v>Seronera</v>
      </c>
      <c r="G111" s="12" t="str">
        <f>Exclosure.data.RAW!G111</f>
        <v>SE</v>
      </c>
      <c r="H111" s="12" t="str">
        <f>Exclosure.data.RAW!H111</f>
        <v>W</v>
      </c>
      <c r="I111" s="22">
        <f>Exclosure.data.RAW!I111</f>
        <v>2</v>
      </c>
      <c r="J111" s="22"/>
      <c r="K111" s="12" t="str">
        <f>Exclosure.data.RAW!K111</f>
        <v>OP</v>
      </c>
      <c r="L111" s="12" t="str">
        <f>Exclosure.data.RAW!L111</f>
        <v>H2</v>
      </c>
      <c r="M111" s="22">
        <f>Exclosure.data.RAW!M111</f>
        <v>1025</v>
      </c>
      <c r="N111" s="75">
        <f>Exclosure.data.RAW!N111</f>
        <v>-2.43776598</v>
      </c>
      <c r="O111" s="75">
        <f>Exclosure.data.RAW!O111</f>
        <v>34.855393991</v>
      </c>
      <c r="P111" s="16">
        <f>Exclosure.data.RAW!P111</f>
        <v>42812</v>
      </c>
      <c r="Q111" s="16">
        <f>Exclosure.data.RAW!Q111</f>
        <v>42872</v>
      </c>
      <c r="R111" s="22" t="str">
        <f>Exclosure.data.RAW!R111 &amp; ""</f>
        <v>60</v>
      </c>
      <c r="S111" s="52" t="str">
        <f>Exclosure.data.RAW!S111 &amp; ""</f>
        <v>136.415489476</v>
      </c>
      <c r="T111" s="52" t="str">
        <f>Exclosure.data.RAW!T111 &amp; ""</f>
        <v>666.390498321</v>
      </c>
      <c r="U111" s="68" t="str">
        <f>Exclosure.data.RAW!U111</f>
        <v>Dig.mac</v>
      </c>
      <c r="V111" s="167" t="str">
        <f>Exclosure.data.RAW!V111 &amp; ""</f>
        <v>3</v>
      </c>
      <c r="W111" s="167" t="str">
        <f>Exclosure.data.RAW!W111 &amp; ""</f>
        <v>6.5</v>
      </c>
      <c r="X111" s="167" t="str">
        <f>Exclosure.data.RAW!X111 &amp; ""</f>
        <v>7</v>
      </c>
      <c r="Y111" s="167" t="str">
        <f>Exclosure.data.RAW!Y111 &amp; ""</f>
        <v>55</v>
      </c>
      <c r="Z111" s="165" t="str">
        <f>Exclosure.data.RAW!AB111 &amp; ""</f>
        <v>2.2</v>
      </c>
      <c r="AA111" s="165" t="str">
        <f>Exclosure.data.RAW!AC111 &amp; ""</f>
        <v>11.8</v>
      </c>
      <c r="AB111" s="165" t="str">
        <f>Exclosure.data.RAW!AD111 &amp; ""</f>
        <v>8</v>
      </c>
      <c r="AC111" s="165" t="str">
        <f>Exclosure.data.RAW!AE111 &amp; ""</f>
        <v>25</v>
      </c>
      <c r="AD111" s="168" t="str">
        <f>Exclosure.data.RAW!AK111 &amp; ""</f>
        <v/>
      </c>
      <c r="AE111" s="168" t="str">
        <f>Exclosure.data.RAW!AN111 &amp; ""</f>
        <v>10.14</v>
      </c>
      <c r="AF111" s="168">
        <f>Exclosure.data.RAW!BO111</f>
        <v>10.14</v>
      </c>
      <c r="AG111" s="168" t="str">
        <f>Exclosure.data.RAW!AQ111 &amp; ""</f>
        <v/>
      </c>
      <c r="AH111" s="122"/>
      <c r="AI111" s="196" t="str">
        <f>Exclosure.data.RAW!AS111 &amp; ""</f>
        <v/>
      </c>
      <c r="AJ111" s="168" t="str">
        <f>Exclosure.data.RAW!AT111 &amp; ""</f>
        <v/>
      </c>
      <c r="AK111" s="168" t="str">
        <f>Exclosure.data.RAW!AU111 &amp; ""</f>
        <v/>
      </c>
      <c r="AL111" s="168" t="str">
        <f>Exclosure.data.RAW!AV111 &amp; ""</f>
        <v/>
      </c>
      <c r="AM111" s="168"/>
      <c r="AN111" s="168" t="str">
        <f>Exclosure.data.RAW!AX111 &amp; ""</f>
        <v/>
      </c>
      <c r="AO111" s="168" t="str">
        <f>Exclosure.data.RAW!AY111 &amp; ""</f>
        <v/>
      </c>
      <c r="AP111" s="168" t="str">
        <f>Exclosure.data.RAW!AZ111 &amp; ""</f>
        <v/>
      </c>
      <c r="AQ111" s="168" t="str">
        <f>Exclosure.data.RAW!BA111 &amp; ""</f>
        <v>2.38</v>
      </c>
      <c r="AR111" s="168"/>
      <c r="AS111" s="168" t="str">
        <f>Exclosure.data.RAW!BC111 &amp; ""</f>
        <v>1.79</v>
      </c>
      <c r="AT111" s="168" t="str">
        <f>Exclosure.data.RAW!BD111 &amp; ""</f>
        <v/>
      </c>
      <c r="AU111" s="168" t="str">
        <f>Exclosure.data.RAW!BE111 &amp; ""</f>
        <v/>
      </c>
      <c r="AV111" s="168" t="str">
        <f>Exclosure.data.RAW!BF111 &amp; ""</f>
        <v>0.15</v>
      </c>
      <c r="AW111" s="168"/>
      <c r="AX111" s="168" t="str">
        <f>Exclosure.data.RAW!BH111 &amp; ""</f>
        <v>0.41</v>
      </c>
      <c r="AY111" s="168" t="str">
        <f>Exclosure.data.RAW!BI111 &amp; ""</f>
        <v/>
      </c>
      <c r="AZ111" s="168" t="str">
        <f>Exclosure.data.RAW!BJ111 &amp; ""</f>
        <v/>
      </c>
      <c r="BA111" s="54" t="str">
        <f>Exclosure.data.RAW!BK111</f>
        <v/>
      </c>
      <c r="BB111" s="54" t="str">
        <f>Exclosure.data.RAW!BL111</f>
        <v/>
      </c>
      <c r="BC111" s="54">
        <f>Exclosure.data.RAW!BM111</f>
        <v>2.38</v>
      </c>
      <c r="BD111" s="54">
        <f>Exclosure.data.RAW!BN111</f>
        <v>0.15</v>
      </c>
    </row>
    <row r="112" spans="1:56" x14ac:dyDescent="0.25">
      <c r="A112" s="12" t="str">
        <f>Exclosure.data.RAW!A112</f>
        <v>SE_3_EX_H2</v>
      </c>
      <c r="B112" s="4" t="str">
        <f>Exclosure.data.RAW!B112</f>
        <v>SE_3_H2</v>
      </c>
      <c r="C112" s="4" t="str">
        <f>Exclosure.data.RAW!C112</f>
        <v>SE</v>
      </c>
      <c r="D112" s="4" t="str">
        <f>Exclosure.data.RAW!D112</f>
        <v>SE_3</v>
      </c>
      <c r="E112" s="4"/>
      <c r="F112" s="4" t="str">
        <f>Exclosure.data.RAW!F112</f>
        <v>Seronera</v>
      </c>
      <c r="G112" s="12" t="str">
        <f>Exclosure.data.RAW!G112</f>
        <v>SE</v>
      </c>
      <c r="H112" s="12" t="str">
        <f>Exclosure.data.RAW!H112</f>
        <v>W</v>
      </c>
      <c r="I112" s="22">
        <f>Exclosure.data.RAW!I112</f>
        <v>3</v>
      </c>
      <c r="J112" s="22"/>
      <c r="K112" s="12" t="str">
        <f>Exclosure.data.RAW!K112</f>
        <v>EX</v>
      </c>
      <c r="L112" s="12" t="str">
        <f>Exclosure.data.RAW!L112</f>
        <v>H2</v>
      </c>
      <c r="M112" s="22">
        <f>Exclosure.data.RAW!M112</f>
        <v>1027</v>
      </c>
      <c r="N112" s="75">
        <f>Exclosure.data.RAW!N112</f>
        <v>-2.4379910339999999</v>
      </c>
      <c r="O112" s="75">
        <f>Exclosure.data.RAW!O112</f>
        <v>34.855417963000001</v>
      </c>
      <c r="P112" s="16">
        <f>Exclosure.data.RAW!P112</f>
        <v>42812</v>
      </c>
      <c r="Q112" s="16">
        <f>Exclosure.data.RAW!Q112</f>
        <v>42872</v>
      </c>
      <c r="R112" s="22" t="str">
        <f>Exclosure.data.RAW!R112 &amp; ""</f>
        <v>60</v>
      </c>
      <c r="S112" s="52" t="str">
        <f>Exclosure.data.RAW!S112 &amp; ""</f>
        <v>136.415489476</v>
      </c>
      <c r="T112" s="52" t="str">
        <f>Exclosure.data.RAW!T112 &amp; ""</f>
        <v>393.559519369</v>
      </c>
      <c r="U112" s="68" t="str">
        <f>Exclosure.data.RAW!U112</f>
        <v>Dig.mac</v>
      </c>
      <c r="V112" s="167" t="str">
        <f>Exclosure.data.RAW!V112 &amp; ""</f>
        <v>4.5</v>
      </c>
      <c r="W112" s="167" t="str">
        <f>Exclosure.data.RAW!W112 &amp; ""</f>
        <v>6.7</v>
      </c>
      <c r="X112" s="167" t="str">
        <f>Exclosure.data.RAW!X112 &amp; ""</f>
        <v>10</v>
      </c>
      <c r="Y112" s="167" t="str">
        <f>Exclosure.data.RAW!Y112 &amp; ""</f>
        <v>50</v>
      </c>
      <c r="Z112" s="165" t="str">
        <f>Exclosure.data.RAW!AB112 &amp; ""</f>
        <v>5.7</v>
      </c>
      <c r="AA112" s="165" t="str">
        <f>Exclosure.data.RAW!AC112 &amp; ""</f>
        <v>28.4</v>
      </c>
      <c r="AB112" s="165" t="str">
        <f>Exclosure.data.RAW!AD112 &amp; ""</f>
        <v>20</v>
      </c>
      <c r="AC112" s="165" t="str">
        <f>Exclosure.data.RAW!AE112 &amp; ""</f>
        <v>65</v>
      </c>
      <c r="AD112" s="168" t="str">
        <f>Exclosure.data.RAW!AK112 &amp; ""</f>
        <v>7.99</v>
      </c>
      <c r="AE112" s="168" t="str">
        <f>Exclosure.data.RAW!AN112 &amp; ""</f>
        <v>43.38</v>
      </c>
      <c r="AF112" s="168">
        <f>Exclosure.data.RAW!BO112</f>
        <v>51.370000000000005</v>
      </c>
      <c r="AG112" s="168" t="str">
        <f>Exclosure.data.RAW!AQ112 &amp; ""</f>
        <v/>
      </c>
      <c r="AH112" s="227"/>
      <c r="AI112" s="196" t="str">
        <f>Exclosure.data.RAW!AS112 &amp; ""</f>
        <v/>
      </c>
      <c r="AJ112" s="168" t="str">
        <f>Exclosure.data.RAW!AT112 &amp; ""</f>
        <v/>
      </c>
      <c r="AK112" s="168" t="str">
        <f>Exclosure.data.RAW!AU112 &amp; ""</f>
        <v>1.07</v>
      </c>
      <c r="AL112" s="168" t="str">
        <f>Exclosure.data.RAW!AV112 &amp; ""</f>
        <v/>
      </c>
      <c r="AM112" s="168"/>
      <c r="AN112" s="168" t="str">
        <f>Exclosure.data.RAW!AX112 &amp; ""</f>
        <v/>
      </c>
      <c r="AO112" s="168" t="str">
        <f>Exclosure.data.RAW!AY112 &amp; ""</f>
        <v>0.26</v>
      </c>
      <c r="AP112" s="168" t="str">
        <f>Exclosure.data.RAW!AZ112 &amp; ""</f>
        <v/>
      </c>
      <c r="AQ112" s="168" t="str">
        <f>Exclosure.data.RAW!BA112 &amp; ""</f>
        <v>1.1</v>
      </c>
      <c r="AR112" s="168"/>
      <c r="AS112" s="168" t="str">
        <f>Exclosure.data.RAW!BC112 &amp; ""</f>
        <v>0.95</v>
      </c>
      <c r="AT112" s="168" t="str">
        <f>Exclosure.data.RAW!BD112 &amp; ""</f>
        <v/>
      </c>
      <c r="AU112" s="168" t="str">
        <f>Exclosure.data.RAW!BE112 &amp; ""</f>
        <v/>
      </c>
      <c r="AV112" s="168" t="str">
        <f>Exclosure.data.RAW!BF112 &amp; ""</f>
        <v>0.2</v>
      </c>
      <c r="AW112" s="168"/>
      <c r="AX112" s="168" t="str">
        <f>Exclosure.data.RAW!BH112 &amp; ""</f>
        <v>0.36</v>
      </c>
      <c r="AY112" s="168" t="str">
        <f>Exclosure.data.RAW!BI112 &amp; ""</f>
        <v/>
      </c>
      <c r="AZ112" s="168" t="str">
        <f>Exclosure.data.RAW!BJ112 &amp; ""</f>
        <v/>
      </c>
      <c r="BA112" s="54">
        <f>Exclosure.data.RAW!BK112</f>
        <v>1.07</v>
      </c>
      <c r="BB112" s="54">
        <f>Exclosure.data.RAW!BL112</f>
        <v>0.26</v>
      </c>
      <c r="BC112" s="54">
        <f>Exclosure.data.RAW!BM112</f>
        <v>1.1000000000000001</v>
      </c>
      <c r="BD112" s="54">
        <f>Exclosure.data.RAW!BN112</f>
        <v>0.2</v>
      </c>
    </row>
    <row r="113" spans="1:56" x14ac:dyDescent="0.25">
      <c r="A113" s="12" t="str">
        <f>Exclosure.data.RAW!A113</f>
        <v>SE_3_EX2_H2</v>
      </c>
      <c r="B113" s="4" t="str">
        <f>Exclosure.data.RAW!B113</f>
        <v>SE_3_H2</v>
      </c>
      <c r="C113" s="4" t="str">
        <f>Exclosure.data.RAW!C113</f>
        <v>SE</v>
      </c>
      <c r="D113" s="4" t="str">
        <f>Exclosure.data.RAW!D113</f>
        <v>SE_3</v>
      </c>
      <c r="E113" s="4"/>
      <c r="F113" s="4" t="str">
        <f>Exclosure.data.RAW!F113</f>
        <v>Seronera</v>
      </c>
      <c r="G113" s="12" t="str">
        <f>Exclosure.data.RAW!G113</f>
        <v>SE</v>
      </c>
      <c r="H113" s="12" t="str">
        <f>Exclosure.data.RAW!H113</f>
        <v>W</v>
      </c>
      <c r="I113" s="22">
        <f>Exclosure.data.RAW!I113</f>
        <v>3</v>
      </c>
      <c r="J113" s="22"/>
      <c r="K113" s="12" t="str">
        <f>Exclosure.data.RAW!K113</f>
        <v>EX2</v>
      </c>
      <c r="L113" s="12" t="str">
        <f>Exclosure.data.RAW!L113</f>
        <v>H2</v>
      </c>
      <c r="M113" s="22">
        <f>Exclosure.data.RAW!M113</f>
        <v>1027</v>
      </c>
      <c r="N113" s="75">
        <f>Exclosure.data.RAW!N113</f>
        <v>-2.4379910339999999</v>
      </c>
      <c r="O113" s="75">
        <f>Exclosure.data.RAW!O113</f>
        <v>34.855417963000001</v>
      </c>
      <c r="P113" s="16">
        <f>Exclosure.data.RAW!P113</f>
        <v>42812</v>
      </c>
      <c r="Q113" s="16">
        <f>Exclosure.data.RAW!Q113</f>
        <v>42872</v>
      </c>
      <c r="R113" s="22" t="str">
        <f>Exclosure.data.RAW!R113 &amp; ""</f>
        <v>60</v>
      </c>
      <c r="S113" s="52" t="str">
        <f>Exclosure.data.RAW!S113 &amp; ""</f>
        <v>136.415489476</v>
      </c>
      <c r="T113" s="52" t="str">
        <f>Exclosure.data.RAW!T113 &amp; ""</f>
        <v>529.975008845</v>
      </c>
      <c r="U113" s="68" t="str">
        <f>Exclosure.data.RAW!U113</f>
        <v>Dig.mac</v>
      </c>
      <c r="V113" s="167" t="str">
        <f>Exclosure.data.RAW!V113 &amp; ""</f>
        <v>5.1</v>
      </c>
      <c r="W113" s="167" t="str">
        <f>Exclosure.data.RAW!W113 &amp; ""</f>
        <v>7.8</v>
      </c>
      <c r="X113" s="167" t="str">
        <f>Exclosure.data.RAW!X113 &amp; ""</f>
        <v>15</v>
      </c>
      <c r="Y113" s="167" t="str">
        <f>Exclosure.data.RAW!Y113 &amp; ""</f>
        <v>50</v>
      </c>
      <c r="Z113" s="165" t="str">
        <f>Exclosure.data.RAW!AB113 &amp; ""</f>
        <v>3.6</v>
      </c>
      <c r="AA113" s="165" t="str">
        <f>Exclosure.data.RAW!AC113 &amp; ""</f>
        <v>24.6</v>
      </c>
      <c r="AB113" s="165" t="str">
        <f>Exclosure.data.RAW!AD113 &amp; ""</f>
        <v>10</v>
      </c>
      <c r="AC113" s="165" t="str">
        <f>Exclosure.data.RAW!AE113 &amp; ""</f>
        <v>70</v>
      </c>
      <c r="AD113" s="168" t="str">
        <f>Exclosure.data.RAW!AK113 &amp; ""</f>
        <v>5.26</v>
      </c>
      <c r="AE113" s="168" t="str">
        <f>Exclosure.data.RAW!AN113 &amp; ""</f>
        <v>58.58</v>
      </c>
      <c r="AF113" s="168">
        <f>Exclosure.data.RAW!BO113</f>
        <v>63.839999999999996</v>
      </c>
      <c r="AG113" s="168" t="str">
        <f>Exclosure.data.RAW!AQ113 &amp; ""</f>
        <v/>
      </c>
      <c r="AH113" s="122"/>
      <c r="AI113" s="196" t="str">
        <f>Exclosure.data.RAW!AS113 &amp; ""</f>
        <v/>
      </c>
      <c r="AJ113" s="168" t="str">
        <f>Exclosure.data.RAW!AT113 &amp; ""</f>
        <v/>
      </c>
      <c r="AK113" s="168" t="str">
        <f>Exclosure.data.RAW!AU113 &amp; ""</f>
        <v>1.06</v>
      </c>
      <c r="AL113" s="168" t="str">
        <f>Exclosure.data.RAW!AV113 &amp; ""</f>
        <v>0.18</v>
      </c>
      <c r="AM113" s="168"/>
      <c r="AN113" s="168" t="str">
        <f>Exclosure.data.RAW!AX113 &amp; ""</f>
        <v/>
      </c>
      <c r="AO113" s="168" t="str">
        <f>Exclosure.data.RAW!AY113 &amp; ""</f>
        <v>0.36</v>
      </c>
      <c r="AP113" s="168" t="str">
        <f>Exclosure.data.RAW!AZ113 &amp; ""</f>
        <v/>
      </c>
      <c r="AQ113" s="168" t="str">
        <f>Exclosure.data.RAW!BA113 &amp; ""</f>
        <v>1.1</v>
      </c>
      <c r="AR113" s="168"/>
      <c r="AS113" s="168" t="str">
        <f>Exclosure.data.RAW!BC113 &amp; ""</f>
        <v>1.23</v>
      </c>
      <c r="AT113" s="168" t="str">
        <f>Exclosure.data.RAW!BD113 &amp; ""</f>
        <v/>
      </c>
      <c r="AU113" s="168" t="str">
        <f>Exclosure.data.RAW!BE113 &amp; ""</f>
        <v/>
      </c>
      <c r="AV113" s="168" t="str">
        <f>Exclosure.data.RAW!BF113 &amp; ""</f>
        <v>0.15</v>
      </c>
      <c r="AW113" s="168"/>
      <c r="AX113" s="168" t="str">
        <f>Exclosure.data.RAW!BH113 &amp; ""</f>
        <v>0.3</v>
      </c>
      <c r="AY113" s="168" t="str">
        <f>Exclosure.data.RAW!BI113 &amp; ""</f>
        <v/>
      </c>
      <c r="AZ113" s="168" t="str">
        <f>Exclosure.data.RAW!BJ113 &amp; ""</f>
        <v/>
      </c>
      <c r="BA113" s="54">
        <f>Exclosure.data.RAW!BK113</f>
        <v>1.06</v>
      </c>
      <c r="BB113" s="54">
        <f>Exclosure.data.RAW!BL113</f>
        <v>0.36</v>
      </c>
      <c r="BC113" s="54">
        <f>Exclosure.data.RAW!BM113</f>
        <v>1.1000000000000001</v>
      </c>
      <c r="BD113" s="54">
        <f>Exclosure.data.RAW!BN113</f>
        <v>0.15</v>
      </c>
    </row>
    <row r="114" spans="1:56" x14ac:dyDescent="0.25">
      <c r="A114" s="12" t="str">
        <f>Exclosure.data.RAW!A114</f>
        <v>SE_3_OP_H2</v>
      </c>
      <c r="B114" s="4" t="str">
        <f>Exclosure.data.RAW!B114</f>
        <v>SE_3_H2</v>
      </c>
      <c r="C114" s="4" t="str">
        <f>Exclosure.data.RAW!C114</f>
        <v>SE</v>
      </c>
      <c r="D114" s="4" t="str">
        <f>Exclosure.data.RAW!D114</f>
        <v>SE_3</v>
      </c>
      <c r="E114" s="4"/>
      <c r="F114" s="4" t="str">
        <f>Exclosure.data.RAW!F114</f>
        <v>Seronera</v>
      </c>
      <c r="G114" s="12" t="str">
        <f>Exclosure.data.RAW!G114</f>
        <v>SE</v>
      </c>
      <c r="H114" s="12" t="str">
        <f>Exclosure.data.RAW!H114</f>
        <v>W</v>
      </c>
      <c r="I114" s="22">
        <f>Exclosure.data.RAW!I114</f>
        <v>3</v>
      </c>
      <c r="J114" s="22"/>
      <c r="K114" s="12" t="str">
        <f>Exclosure.data.RAW!K114</f>
        <v>OP</v>
      </c>
      <c r="L114" s="12" t="str">
        <f>Exclosure.data.RAW!L114</f>
        <v>H2</v>
      </c>
      <c r="M114" s="22">
        <f>Exclosure.data.RAW!M114</f>
        <v>1027</v>
      </c>
      <c r="N114" s="75">
        <f>Exclosure.data.RAW!N114</f>
        <v>-2.4379910339999999</v>
      </c>
      <c r="O114" s="75">
        <f>Exclosure.data.RAW!O114</f>
        <v>34.855417963000001</v>
      </c>
      <c r="P114" s="16">
        <f>Exclosure.data.RAW!P114</f>
        <v>42812</v>
      </c>
      <c r="Q114" s="16">
        <f>Exclosure.data.RAW!Q114</f>
        <v>42872</v>
      </c>
      <c r="R114" s="22" t="str">
        <f>Exclosure.data.RAW!R114 &amp; ""</f>
        <v>60</v>
      </c>
      <c r="S114" s="52" t="str">
        <f>Exclosure.data.RAW!S114 &amp; ""</f>
        <v>136.415489476</v>
      </c>
      <c r="T114" s="52" t="str">
        <f>Exclosure.data.RAW!T114 &amp; ""</f>
        <v>666.390498321</v>
      </c>
      <c r="U114" s="68" t="str">
        <f>Exclosure.data.RAW!U114</f>
        <v>Dig.mac</v>
      </c>
      <c r="V114" s="167" t="str">
        <f>Exclosure.data.RAW!V114 &amp; ""</f>
        <v>3.9</v>
      </c>
      <c r="W114" s="167" t="str">
        <f>Exclosure.data.RAW!W114 &amp; ""</f>
        <v>7.7</v>
      </c>
      <c r="X114" s="167" t="str">
        <f>Exclosure.data.RAW!X114 &amp; ""</f>
        <v>15</v>
      </c>
      <c r="Y114" s="167" t="str">
        <f>Exclosure.data.RAW!Y114 &amp; ""</f>
        <v>45</v>
      </c>
      <c r="Z114" s="165" t="str">
        <f>Exclosure.data.RAW!AB114 &amp; ""</f>
        <v>4.5</v>
      </c>
      <c r="AA114" s="165" t="str">
        <f>Exclosure.data.RAW!AC114 &amp; ""</f>
        <v>22.4</v>
      </c>
      <c r="AB114" s="165" t="str">
        <f>Exclosure.data.RAW!AD114 &amp; ""</f>
        <v>20</v>
      </c>
      <c r="AC114" s="165" t="str">
        <f>Exclosure.data.RAW!AE114 &amp; ""</f>
        <v>55</v>
      </c>
      <c r="AD114" s="168" t="str">
        <f>Exclosure.data.RAW!AK114 &amp; ""</f>
        <v>21.55</v>
      </c>
      <c r="AE114" s="168" t="str">
        <f>Exclosure.data.RAW!AN114 &amp; ""</f>
        <v>33.02</v>
      </c>
      <c r="AF114" s="168">
        <f>Exclosure.data.RAW!BO114</f>
        <v>54.570000000000007</v>
      </c>
      <c r="AG114" s="168" t="str">
        <f>Exclosure.data.RAW!AQ114 &amp; ""</f>
        <v>1.05</v>
      </c>
      <c r="AH114" s="122"/>
      <c r="AI114" s="196" t="str">
        <f>Exclosure.data.RAW!AS114 &amp; ""</f>
        <v>1.02</v>
      </c>
      <c r="AJ114" s="168" t="str">
        <f>Exclosure.data.RAW!AT114 &amp; ""</f>
        <v/>
      </c>
      <c r="AK114" s="168" t="str">
        <f>Exclosure.data.RAW!AU114 &amp; ""</f>
        <v>0.88</v>
      </c>
      <c r="AL114" s="168" t="str">
        <f>Exclosure.data.RAW!AV114 &amp; ""</f>
        <v>0.17</v>
      </c>
      <c r="AM114" s="168"/>
      <c r="AN114" s="168" t="str">
        <f>Exclosure.data.RAW!AX114 &amp; ""</f>
        <v>0.3</v>
      </c>
      <c r="AO114" s="168" t="str">
        <f>Exclosure.data.RAW!AY114 &amp; ""</f>
        <v>0.23</v>
      </c>
      <c r="AP114" s="168" t="str">
        <f>Exclosure.data.RAW!AZ114 &amp; ""</f>
        <v/>
      </c>
      <c r="AQ114" s="168" t="str">
        <f>Exclosure.data.RAW!BA114 &amp; ""</f>
        <v>1.19</v>
      </c>
      <c r="AR114" s="168"/>
      <c r="AS114" s="168" t="str">
        <f>Exclosure.data.RAW!BC114 &amp; ""</f>
        <v>1.33</v>
      </c>
      <c r="AT114" s="168" t="str">
        <f>Exclosure.data.RAW!BD114 &amp; ""</f>
        <v/>
      </c>
      <c r="AU114" s="168" t="str">
        <f>Exclosure.data.RAW!BE114 &amp; ""</f>
        <v/>
      </c>
      <c r="AV114" s="168" t="str">
        <f>Exclosure.data.RAW!BF114 &amp; ""</f>
        <v>0.17</v>
      </c>
      <c r="AW114" s="168"/>
      <c r="AX114" s="168" t="str">
        <f>Exclosure.data.RAW!BH114 &amp; ""</f>
        <v>0.49</v>
      </c>
      <c r="AY114" s="168" t="str">
        <f>Exclosure.data.RAW!BI114 &amp; ""</f>
        <v/>
      </c>
      <c r="AZ114" s="168" t="str">
        <f>Exclosure.data.RAW!BJ114 &amp; ""</f>
        <v/>
      </c>
      <c r="BA114" s="54">
        <f>Exclosure.data.RAW!BK114</f>
        <v>0.88</v>
      </c>
      <c r="BB114" s="54">
        <f>Exclosure.data.RAW!BL114</f>
        <v>0.23</v>
      </c>
      <c r="BC114" s="54">
        <f>Exclosure.data.RAW!BM114</f>
        <v>1.19</v>
      </c>
      <c r="BD114" s="54">
        <f>Exclosure.data.RAW!BN114</f>
        <v>0.17</v>
      </c>
    </row>
    <row r="115" spans="1:56" x14ac:dyDescent="0.25">
      <c r="A115" s="12" t="str">
        <f>Exclosure.data.RAW!A115</f>
        <v>SE_4_EX_H2</v>
      </c>
      <c r="B115" s="4" t="str">
        <f>Exclosure.data.RAW!B115</f>
        <v>SE_4_H2</v>
      </c>
      <c r="C115" s="4" t="str">
        <f>Exclosure.data.RAW!C115</f>
        <v>SE</v>
      </c>
      <c r="D115" s="4" t="str">
        <f>Exclosure.data.RAW!D115</f>
        <v>SE_4</v>
      </c>
      <c r="E115" s="4"/>
      <c r="F115" s="4" t="str">
        <f>Exclosure.data.RAW!F115</f>
        <v>Seronera</v>
      </c>
      <c r="G115" s="12" t="str">
        <f>Exclosure.data.RAW!G115</f>
        <v>SE</v>
      </c>
      <c r="H115" s="12" t="str">
        <f>Exclosure.data.RAW!H115</f>
        <v>W</v>
      </c>
      <c r="I115" s="22">
        <f>Exclosure.data.RAW!I115</f>
        <v>4</v>
      </c>
      <c r="J115" s="22"/>
      <c r="K115" s="12" t="str">
        <f>Exclosure.data.RAW!K115</f>
        <v>EX</v>
      </c>
      <c r="L115" s="12" t="str">
        <f>Exclosure.data.RAW!L115</f>
        <v>H2</v>
      </c>
      <c r="M115" s="79">
        <f>Exclosure.data.RAW!M115</f>
        <v>1026</v>
      </c>
      <c r="N115" s="77">
        <f>Exclosure.data.RAW!N115</f>
        <v>-2.4380789599999999</v>
      </c>
      <c r="O115" s="77">
        <f>Exclosure.data.RAW!O115</f>
        <v>34.854988976999998</v>
      </c>
      <c r="P115" s="16">
        <f>Exclosure.data.RAW!P115</f>
        <v>42812</v>
      </c>
      <c r="Q115" s="16">
        <f>Exclosure.data.RAW!Q115</f>
        <v>42872</v>
      </c>
      <c r="R115" s="22" t="str">
        <f>Exclosure.data.RAW!R115 &amp; ""</f>
        <v>60</v>
      </c>
      <c r="S115" s="52" t="str">
        <f>Exclosure.data.RAW!S115 &amp; ""</f>
        <v>136.415489476</v>
      </c>
      <c r="T115" s="52" t="str">
        <f>Exclosure.data.RAW!T115 &amp; ""</f>
        <v>393.559519369</v>
      </c>
      <c r="U115" s="68" t="str">
        <f>Exclosure.data.RAW!U115</f>
        <v>Dig.mac</v>
      </c>
      <c r="V115" s="167" t="str">
        <f>Exclosure.data.RAW!V115 &amp; ""</f>
        <v>4</v>
      </c>
      <c r="W115" s="167" t="str">
        <f>Exclosure.data.RAW!W115 &amp; ""</f>
        <v>10.1</v>
      </c>
      <c r="X115" s="167" t="str">
        <f>Exclosure.data.RAW!X115 &amp; ""</f>
        <v>6</v>
      </c>
      <c r="Y115" s="167" t="str">
        <f>Exclosure.data.RAW!Y115 &amp; ""</f>
        <v>50</v>
      </c>
      <c r="Z115" s="165" t="str">
        <f>Exclosure.data.RAW!AB115 &amp; ""</f>
        <v>5.5</v>
      </c>
      <c r="AA115" s="165" t="str">
        <f>Exclosure.data.RAW!AC115 &amp; ""</f>
        <v>24.4</v>
      </c>
      <c r="AB115" s="165" t="str">
        <f>Exclosure.data.RAW!AD115 &amp; ""</f>
        <v>20</v>
      </c>
      <c r="AC115" s="165" t="str">
        <f>Exclosure.data.RAW!AE115 &amp; ""</f>
        <v>60</v>
      </c>
      <c r="AD115" s="168" t="str">
        <f>Exclosure.data.RAW!AK115 &amp; ""</f>
        <v>8.14</v>
      </c>
      <c r="AE115" s="168" t="str">
        <f>Exclosure.data.RAW!AN115 &amp; ""</f>
        <v>53.85</v>
      </c>
      <c r="AF115" s="168">
        <f>Exclosure.data.RAW!BO115</f>
        <v>61.99</v>
      </c>
      <c r="AG115" s="168" t="str">
        <f>Exclosure.data.RAW!AQ115 &amp; ""</f>
        <v/>
      </c>
      <c r="AH115" s="122"/>
      <c r="AI115" s="196" t="str">
        <f>Exclosure.data.RAW!AS115 &amp; ""</f>
        <v>1.3</v>
      </c>
      <c r="AJ115" s="168" t="str">
        <f>Exclosure.data.RAW!AT115 &amp; ""</f>
        <v/>
      </c>
      <c r="AK115" s="168" t="str">
        <f>Exclosure.data.RAW!AU115 &amp; ""</f>
        <v>1.69</v>
      </c>
      <c r="AL115" s="168" t="str">
        <f>Exclosure.data.RAW!AV115 &amp; ""</f>
        <v/>
      </c>
      <c r="AM115" s="168"/>
      <c r="AN115" s="168" t="str">
        <f>Exclosure.data.RAW!AX115 &amp; ""</f>
        <v>0.33</v>
      </c>
      <c r="AO115" s="168" t="str">
        <f>Exclosure.data.RAW!AY115 &amp; ""</f>
        <v>0.44</v>
      </c>
      <c r="AP115" s="168" t="str">
        <f>Exclosure.data.RAW!AZ115 &amp; ""</f>
        <v/>
      </c>
      <c r="AQ115" s="168" t="str">
        <f>Exclosure.data.RAW!BA115 &amp; ""</f>
        <v>1.65</v>
      </c>
      <c r="AR115" s="168"/>
      <c r="AS115" s="168" t="str">
        <f>Exclosure.data.RAW!BC115 &amp; ""</f>
        <v>1.47</v>
      </c>
      <c r="AT115" s="168" t="str">
        <f>Exclosure.data.RAW!BD115 &amp; ""</f>
        <v/>
      </c>
      <c r="AU115" s="168" t="str">
        <f>Exclosure.data.RAW!BE115 &amp; ""</f>
        <v/>
      </c>
      <c r="AV115" s="168" t="str">
        <f>Exclosure.data.RAW!BF115 &amp; ""</f>
        <v>0.05</v>
      </c>
      <c r="AW115" s="168"/>
      <c r="AX115" s="168" t="str">
        <f>Exclosure.data.RAW!BH115 &amp; ""</f>
        <v>0.27</v>
      </c>
      <c r="AY115" s="168" t="str">
        <f>Exclosure.data.RAW!BI115 &amp; ""</f>
        <v/>
      </c>
      <c r="AZ115" s="168" t="str">
        <f>Exclosure.data.RAW!BJ115 &amp; ""</f>
        <v/>
      </c>
      <c r="BA115" s="54">
        <f>Exclosure.data.RAW!BK115</f>
        <v>1.69</v>
      </c>
      <c r="BB115" s="54">
        <f>Exclosure.data.RAW!BL115</f>
        <v>0.44</v>
      </c>
      <c r="BC115" s="54">
        <f>Exclosure.data.RAW!BM115</f>
        <v>1.65</v>
      </c>
      <c r="BD115" s="54">
        <f>Exclosure.data.RAW!BN115</f>
        <v>0.05</v>
      </c>
    </row>
    <row r="116" spans="1:56" x14ac:dyDescent="0.25">
      <c r="A116" s="12" t="str">
        <f>Exclosure.data.RAW!A116</f>
        <v>SE_4_EX2_H2</v>
      </c>
      <c r="B116" s="4" t="str">
        <f>Exclosure.data.RAW!B116</f>
        <v>SE_4_H2</v>
      </c>
      <c r="C116" s="4" t="str">
        <f>Exclosure.data.RAW!C116</f>
        <v>SE</v>
      </c>
      <c r="D116" s="4" t="str">
        <f>Exclosure.data.RAW!D116</f>
        <v>SE_4</v>
      </c>
      <c r="E116" s="4"/>
      <c r="F116" s="4" t="str">
        <f>Exclosure.data.RAW!F116</f>
        <v>Seronera</v>
      </c>
      <c r="G116" s="12" t="str">
        <f>Exclosure.data.RAW!G116</f>
        <v>SE</v>
      </c>
      <c r="H116" s="12" t="str">
        <f>Exclosure.data.RAW!H116</f>
        <v>W</v>
      </c>
      <c r="I116" s="22">
        <f>Exclosure.data.RAW!I116</f>
        <v>4</v>
      </c>
      <c r="J116" s="22"/>
      <c r="K116" s="12" t="str">
        <f>Exclosure.data.RAW!K116</f>
        <v>EX2</v>
      </c>
      <c r="L116" s="12" t="str">
        <f>Exclosure.data.RAW!L116</f>
        <v>H2</v>
      </c>
      <c r="M116" s="79">
        <f>Exclosure.data.RAW!M116</f>
        <v>1026</v>
      </c>
      <c r="N116" s="77">
        <f>Exclosure.data.RAW!N116</f>
        <v>-2.4380789599999999</v>
      </c>
      <c r="O116" s="77">
        <f>Exclosure.data.RAW!O116</f>
        <v>34.854988976999998</v>
      </c>
      <c r="P116" s="16">
        <f>Exclosure.data.RAW!P116</f>
        <v>42812</v>
      </c>
      <c r="Q116" s="16">
        <f>Exclosure.data.RAW!Q116</f>
        <v>42872</v>
      </c>
      <c r="R116" s="22" t="str">
        <f>Exclosure.data.RAW!R116 &amp; ""</f>
        <v>60</v>
      </c>
      <c r="S116" s="52" t="str">
        <f>Exclosure.data.RAW!S116 &amp; ""</f>
        <v>136.415489476</v>
      </c>
      <c r="T116" s="52" t="str">
        <f>Exclosure.data.RAW!T116 &amp; ""</f>
        <v>529.975008845</v>
      </c>
      <c r="U116" s="68" t="str">
        <f>Exclosure.data.RAW!U116</f>
        <v>Dig.mac</v>
      </c>
      <c r="V116" s="167" t="str">
        <f>Exclosure.data.RAW!V116 &amp; ""</f>
        <v>5.3</v>
      </c>
      <c r="W116" s="167" t="str">
        <f>Exclosure.data.RAW!W116 &amp; ""</f>
        <v>7</v>
      </c>
      <c r="X116" s="167" t="str">
        <f>Exclosure.data.RAW!X116 &amp; ""</f>
        <v>25</v>
      </c>
      <c r="Y116" s="167" t="str">
        <f>Exclosure.data.RAW!Y116 &amp; ""</f>
        <v>65</v>
      </c>
      <c r="Z116" s="165" t="str">
        <f>Exclosure.data.RAW!AB116 &amp; ""</f>
        <v>10.5</v>
      </c>
      <c r="AA116" s="165" t="str">
        <f>Exclosure.data.RAW!AC116 &amp; ""</f>
        <v>28</v>
      </c>
      <c r="AB116" s="165" t="str">
        <f>Exclosure.data.RAW!AD116 &amp; ""</f>
        <v>25</v>
      </c>
      <c r="AC116" s="165" t="str">
        <f>Exclosure.data.RAW!AE116 &amp; ""</f>
        <v>85</v>
      </c>
      <c r="AD116" s="168" t="str">
        <f>Exclosure.data.RAW!AK116 &amp; ""</f>
        <v>21.61</v>
      </c>
      <c r="AE116" s="168" t="str">
        <f>Exclosure.data.RAW!AN116 &amp; ""</f>
        <v>66.91</v>
      </c>
      <c r="AF116" s="168">
        <f>Exclosure.data.RAW!BO116</f>
        <v>88.52</v>
      </c>
      <c r="AG116" s="168" t="str">
        <f>Exclosure.data.RAW!AQ116 &amp; ""</f>
        <v>4.24</v>
      </c>
      <c r="AH116" s="122"/>
      <c r="AI116" s="196" t="str">
        <f>Exclosure.data.RAW!AS116 &amp; ""</f>
        <v>1.12</v>
      </c>
      <c r="AJ116" s="168" t="str">
        <f>Exclosure.data.RAW!AT116 &amp; ""</f>
        <v/>
      </c>
      <c r="AK116" s="168" t="str">
        <f>Exclosure.data.RAW!AU116 &amp; ""</f>
        <v/>
      </c>
      <c r="AL116" s="168" t="str">
        <f>Exclosure.data.RAW!AV116 &amp; ""</f>
        <v>0.15</v>
      </c>
      <c r="AM116" s="168"/>
      <c r="AN116" s="168" t="str">
        <f>Exclosure.data.RAW!AX116 &amp; ""</f>
        <v>0.28</v>
      </c>
      <c r="AO116" s="168" t="str">
        <f>Exclosure.data.RAW!AY116 &amp; ""</f>
        <v/>
      </c>
      <c r="AP116" s="168" t="str">
        <f>Exclosure.data.RAW!AZ116 &amp; ""</f>
        <v/>
      </c>
      <c r="AQ116" s="168" t="str">
        <f>Exclosure.data.RAW!BA116 &amp; ""</f>
        <v>1.12</v>
      </c>
      <c r="AR116" s="168"/>
      <c r="AS116" s="168" t="str">
        <f>Exclosure.data.RAW!BC116 &amp; ""</f>
        <v>1.12</v>
      </c>
      <c r="AT116" s="168" t="str">
        <f>Exclosure.data.RAW!BD116 &amp; ""</f>
        <v/>
      </c>
      <c r="AU116" s="168" t="str">
        <f>Exclosure.data.RAW!BE116 &amp; ""</f>
        <v/>
      </c>
      <c r="AV116" s="168" t="str">
        <f>Exclosure.data.RAW!BF116 &amp; ""</f>
        <v>0.12</v>
      </c>
      <c r="AW116" s="168"/>
      <c r="AX116" s="168" t="str">
        <f>Exclosure.data.RAW!BH116 &amp; ""</f>
        <v>0.21</v>
      </c>
      <c r="AY116" s="168" t="str">
        <f>Exclosure.data.RAW!BI116 &amp; ""</f>
        <v/>
      </c>
      <c r="AZ116" s="168" t="str">
        <f>Exclosure.data.RAW!BJ116 &amp; ""</f>
        <v/>
      </c>
      <c r="BA116" s="54">
        <f>Exclosure.data.RAW!BK116</f>
        <v>4.24</v>
      </c>
      <c r="BB116" s="54">
        <f>Exclosure.data.RAW!BL116</f>
        <v>0.15</v>
      </c>
      <c r="BC116" s="54">
        <f>Exclosure.data.RAW!BM116</f>
        <v>1.1200000000000001</v>
      </c>
      <c r="BD116" s="54">
        <f>Exclosure.data.RAW!BN116</f>
        <v>0.12</v>
      </c>
    </row>
    <row r="117" spans="1:56" x14ac:dyDescent="0.25">
      <c r="A117" s="33" t="str">
        <f>Exclosure.data.RAW!A117</f>
        <v>SE_4_OP_H2</v>
      </c>
      <c r="B117" s="35" t="str">
        <f>Exclosure.data.RAW!B117</f>
        <v>SE_4_H2</v>
      </c>
      <c r="C117" s="35" t="str">
        <f>Exclosure.data.RAW!C117</f>
        <v>SE</v>
      </c>
      <c r="D117" s="35" t="str">
        <f>Exclosure.data.RAW!D117</f>
        <v>SE_4</v>
      </c>
      <c r="E117" s="35"/>
      <c r="F117" s="35" t="str">
        <f>Exclosure.data.RAW!F117</f>
        <v>Seronera</v>
      </c>
      <c r="G117" s="33" t="str">
        <f>Exclosure.data.RAW!G117</f>
        <v>SE</v>
      </c>
      <c r="H117" s="33" t="str">
        <f>Exclosure.data.RAW!H117</f>
        <v>W</v>
      </c>
      <c r="I117" s="47">
        <f>Exclosure.data.RAW!I117</f>
        <v>4</v>
      </c>
      <c r="J117" s="47"/>
      <c r="K117" s="33" t="str">
        <f>Exclosure.data.RAW!K117</f>
        <v>OP</v>
      </c>
      <c r="L117" s="33" t="str">
        <f>Exclosure.data.RAW!L117</f>
        <v>H2</v>
      </c>
      <c r="M117" s="47">
        <f>Exclosure.data.RAW!M117</f>
        <v>1026</v>
      </c>
      <c r="N117" s="76">
        <f>Exclosure.data.RAW!N117</f>
        <v>-2.4380789599999999</v>
      </c>
      <c r="O117" s="76">
        <f>Exclosure.data.RAW!O117</f>
        <v>34.854988976999998</v>
      </c>
      <c r="P117" s="40">
        <f>Exclosure.data.RAW!P117</f>
        <v>42812</v>
      </c>
      <c r="Q117" s="40">
        <f>Exclosure.data.RAW!Q117</f>
        <v>42872</v>
      </c>
      <c r="R117" s="47" t="str">
        <f>Exclosure.data.RAW!R117 &amp; ""</f>
        <v>60</v>
      </c>
      <c r="S117" s="53" t="str">
        <f>Exclosure.data.RAW!S117 &amp; ""</f>
        <v>136.415489476</v>
      </c>
      <c r="T117" s="53" t="str">
        <f>Exclosure.data.RAW!T117 &amp; ""</f>
        <v>666.390498321</v>
      </c>
      <c r="U117" s="69" t="str">
        <f>Exclosure.data.RAW!U117</f>
        <v>Dig.mac</v>
      </c>
      <c r="V117" s="201" t="str">
        <f>Exclosure.data.RAW!V117 &amp; ""</f>
        <v>3</v>
      </c>
      <c r="W117" s="201" t="str">
        <f>Exclosure.data.RAW!W117 &amp; ""</f>
        <v>6</v>
      </c>
      <c r="X117" s="201" t="str">
        <f>Exclosure.data.RAW!X117 &amp; ""</f>
        <v>4</v>
      </c>
      <c r="Y117" s="201" t="str">
        <f>Exclosure.data.RAW!Y117 &amp; ""</f>
        <v>45</v>
      </c>
      <c r="Z117" s="202" t="str">
        <f>Exclosure.data.RAW!AB117 &amp; ""</f>
        <v>5</v>
      </c>
      <c r="AA117" s="202" t="str">
        <f>Exclosure.data.RAW!AC117 &amp; ""</f>
        <v>20.4</v>
      </c>
      <c r="AB117" s="202" t="str">
        <f>Exclosure.data.RAW!AD117 &amp; ""</f>
        <v>10</v>
      </c>
      <c r="AC117" s="202" t="str">
        <f>Exclosure.data.RAW!AE117 &amp; ""</f>
        <v>60</v>
      </c>
      <c r="AD117" s="203" t="str">
        <f>Exclosure.data.RAW!AK117 &amp; ""</f>
        <v>4.87</v>
      </c>
      <c r="AE117" s="203" t="str">
        <f>Exclosure.data.RAW!AN117 &amp; ""</f>
        <v>44.62</v>
      </c>
      <c r="AF117" s="203">
        <f>Exclosure.data.RAW!BO117</f>
        <v>49.489999999999995</v>
      </c>
      <c r="AG117" s="203" t="str">
        <f>Exclosure.data.RAW!AQ117 &amp; ""</f>
        <v/>
      </c>
      <c r="AH117" s="126"/>
      <c r="AI117" s="204" t="str">
        <f>Exclosure.data.RAW!AS117 &amp; ""</f>
        <v/>
      </c>
      <c r="AJ117" s="203" t="str">
        <f>Exclosure.data.RAW!AT117 &amp; ""</f>
        <v>0.95</v>
      </c>
      <c r="AK117" s="203" t="str">
        <f>Exclosure.data.RAW!AU117 &amp; ""</f>
        <v/>
      </c>
      <c r="AL117" s="203" t="str">
        <f>Exclosure.data.RAW!AV117 &amp; ""</f>
        <v/>
      </c>
      <c r="AM117" s="203"/>
      <c r="AN117" s="203" t="str">
        <f>Exclosure.data.RAW!AX117 &amp; ""</f>
        <v/>
      </c>
      <c r="AO117" s="203" t="str">
        <f>Exclosure.data.RAW!AY117 &amp; ""</f>
        <v>0.32</v>
      </c>
      <c r="AP117" s="203" t="str">
        <f>Exclosure.data.RAW!AZ117 &amp; ""</f>
        <v/>
      </c>
      <c r="AQ117" s="203" t="str">
        <f>Exclosure.data.RAW!BA117 &amp; ""</f>
        <v>1.23</v>
      </c>
      <c r="AR117" s="203"/>
      <c r="AS117" s="203" t="str">
        <f>Exclosure.data.RAW!BC117 &amp; ""</f>
        <v>1.16</v>
      </c>
      <c r="AT117" s="203" t="str">
        <f>Exclosure.data.RAW!BD117 &amp; ""</f>
        <v/>
      </c>
      <c r="AU117" s="203" t="str">
        <f>Exclosure.data.RAW!BE117 &amp; ""</f>
        <v/>
      </c>
      <c r="AV117" s="203" t="str">
        <f>Exclosure.data.RAW!BF117 &amp; ""</f>
        <v>0.25</v>
      </c>
      <c r="AW117" s="203"/>
      <c r="AX117" s="203" t="str">
        <f>Exclosure.data.RAW!BH117 &amp; ""</f>
        <v>0.22</v>
      </c>
      <c r="AY117" s="203" t="str">
        <f>Exclosure.data.RAW!BI117 &amp; ""</f>
        <v/>
      </c>
      <c r="AZ117" s="203" t="str">
        <f>Exclosure.data.RAW!BJ117 &amp; ""</f>
        <v/>
      </c>
      <c r="BA117" s="55">
        <f>Exclosure.data.RAW!BK117</f>
        <v>0.95</v>
      </c>
      <c r="BB117" s="55">
        <f>Exclosure.data.RAW!BL117</f>
        <v>0.32</v>
      </c>
      <c r="BC117" s="55">
        <f>Exclosure.data.RAW!BM117</f>
        <v>1.23</v>
      </c>
      <c r="BD117" s="55">
        <f>Exclosure.data.RAW!BN117</f>
        <v>0.25</v>
      </c>
    </row>
    <row r="118" spans="1:56" x14ac:dyDescent="0.25">
      <c r="A118" s="12" t="str">
        <f>Exclosure.data.RAW!A118</f>
        <v>WET_W_1_EX_H3</v>
      </c>
      <c r="B118" s="4" t="str">
        <f>Exclosure.data.RAW!B118</f>
        <v>WET_W_1_H3</v>
      </c>
      <c r="C118" s="4" t="str">
        <f>Exclosure.data.RAW!C118</f>
        <v>WET_W</v>
      </c>
      <c r="D118" s="4" t="str">
        <f>Exclosure.data.RAW!D118</f>
        <v>WET_W_1</v>
      </c>
      <c r="E118" s="4" t="str">
        <f>Exclosure.data.RAW!E118</f>
        <v>WET_W_3</v>
      </c>
      <c r="F118" s="4" t="str">
        <f>Exclosure.data.RAW!F118</f>
        <v>Handajega</v>
      </c>
      <c r="G118" s="12" t="str">
        <f>Exclosure.data.RAW!G118</f>
        <v>WET</v>
      </c>
      <c r="H118" s="12" t="str">
        <f>Exclosure.data.RAW!H118</f>
        <v>W</v>
      </c>
      <c r="I118" s="22">
        <f>Exclosure.data.RAW!I118</f>
        <v>1</v>
      </c>
      <c r="J118" s="22">
        <v>3</v>
      </c>
      <c r="K118" s="12" t="str">
        <f>Exclosure.data.RAW!K118</f>
        <v>EX</v>
      </c>
      <c r="L118" s="12" t="str">
        <f>Exclosure.data.RAW!L118</f>
        <v>H3</v>
      </c>
      <c r="M118" s="21">
        <f>Exclosure.data.RAW!M118</f>
        <v>954</v>
      </c>
      <c r="N118" s="75">
        <f>Exclosure.data.RAW!N118</f>
        <v>-2.2724839860000001</v>
      </c>
      <c r="O118" s="75">
        <f>Exclosure.data.RAW!O118</f>
        <v>34.023325982999999</v>
      </c>
      <c r="P118" s="16">
        <f>Exclosure.data.RAW!P118</f>
        <v>42868</v>
      </c>
      <c r="Q118" s="19">
        <f>Exclosure.data.RAW!Q118</f>
        <v>42940</v>
      </c>
      <c r="R118" s="22" t="str">
        <f>Exclosure.data.RAW!R118 &amp; ""</f>
        <v>72</v>
      </c>
      <c r="S118" s="52" t="str">
        <f>Exclosure.data.RAW!S118 &amp; ""</f>
        <v>95.971684111</v>
      </c>
      <c r="T118" s="52" t="str">
        <f>Exclosure.data.RAW!T118 &amp; ""</f>
        <v>822.924218361</v>
      </c>
      <c r="U118" s="68" t="str">
        <f>Exclosure.data.RAW!U118</f>
        <v>The.tri</v>
      </c>
      <c r="V118" s="167" t="str">
        <f>Exclosure.data.RAW!V118 &amp; ""</f>
        <v>1.5</v>
      </c>
      <c r="W118" s="167" t="str">
        <f>Exclosure.data.RAW!W118 &amp; ""</f>
        <v>7.4</v>
      </c>
      <c r="X118" s="167" t="str">
        <f>Exclosure.data.RAW!X118 &amp; ""</f>
        <v>5</v>
      </c>
      <c r="Y118" s="167" t="str">
        <f>Exclosure.data.RAW!Y118 &amp; ""</f>
        <v>25</v>
      </c>
      <c r="Z118" s="165" t="str">
        <f>Exclosure.data.RAW!AB118 &amp; ""</f>
        <v>1.6</v>
      </c>
      <c r="AA118" s="165" t="str">
        <f>Exclosure.data.RAW!AC118 &amp; ""</f>
        <v>7.2</v>
      </c>
      <c r="AB118" s="165" t="str">
        <f>Exclosure.data.RAW!AD118 &amp; ""</f>
        <v>5</v>
      </c>
      <c r="AC118" s="165" t="str">
        <f>Exclosure.data.RAW!AE118 &amp; ""</f>
        <v>17</v>
      </c>
      <c r="AD118" s="168" t="str">
        <f>Exclosure.data.RAW!AK118 &amp; ""</f>
        <v>8.41</v>
      </c>
      <c r="AE118" s="168" t="str">
        <f>Exclosure.data.RAW!AN118 &amp; ""</f>
        <v>14.08</v>
      </c>
      <c r="AF118" s="168">
        <f>Exclosure.data.RAW!BO118</f>
        <v>22.490000000000002</v>
      </c>
      <c r="AG118" s="168" t="str">
        <f>Exclosure.data.RAW!AQ118 &amp; ""</f>
        <v>0.74</v>
      </c>
      <c r="AH118" s="122"/>
      <c r="AI118" s="196" t="str">
        <f>Exclosure.data.RAW!AS118 &amp; ""</f>
        <v/>
      </c>
      <c r="AJ118" s="168" t="str">
        <f>Exclosure.data.RAW!AT118 &amp; ""</f>
        <v/>
      </c>
      <c r="AK118" s="168" t="str">
        <f>Exclosure.data.RAW!AU118 &amp; ""</f>
        <v/>
      </c>
      <c r="AL118" s="168" t="str">
        <f>Exclosure.data.RAW!AV118 &amp; ""</f>
        <v>1.07</v>
      </c>
      <c r="AM118" s="168"/>
      <c r="AN118" s="168" t="str">
        <f>Exclosure.data.RAW!AX118 &amp; ""</f>
        <v/>
      </c>
      <c r="AO118" s="168" t="str">
        <f>Exclosure.data.RAW!AY118 &amp; ""</f>
        <v/>
      </c>
      <c r="AP118" s="168" t="str">
        <f>Exclosure.data.RAW!AZ118 &amp; ""</f>
        <v/>
      </c>
      <c r="AQ118" s="168" t="str">
        <f>Exclosure.data.RAW!BA118 &amp; ""</f>
        <v>1.33</v>
      </c>
      <c r="AR118" s="168"/>
      <c r="AS118" s="168" t="str">
        <f>Exclosure.data.RAW!BC118 &amp; ""</f>
        <v/>
      </c>
      <c r="AT118" s="168" t="str">
        <f>Exclosure.data.RAW!BD118 &amp; ""</f>
        <v/>
      </c>
      <c r="AU118" s="168" t="str">
        <f>Exclosure.data.RAW!BE118 &amp; ""</f>
        <v/>
      </c>
      <c r="AV118" s="168" t="str">
        <f>Exclosure.data.RAW!BF118 &amp; ""</f>
        <v>0.16</v>
      </c>
      <c r="AW118" s="168"/>
      <c r="AX118" s="168" t="str">
        <f>Exclosure.data.RAW!BH118 &amp; ""</f>
        <v/>
      </c>
      <c r="AY118" s="168" t="str">
        <f>Exclosure.data.RAW!BI118 &amp; ""</f>
        <v/>
      </c>
      <c r="AZ118" s="168" t="str">
        <f>Exclosure.data.RAW!BJ118 &amp; ""</f>
        <v/>
      </c>
      <c r="BA118" s="54">
        <f>Exclosure.data.RAW!BK118</f>
        <v>0.74</v>
      </c>
      <c r="BB118" s="54">
        <f>Exclosure.data.RAW!BL118</f>
        <v>1.07</v>
      </c>
      <c r="BC118" s="54">
        <f>Exclosure.data.RAW!BM118</f>
        <v>1.33</v>
      </c>
      <c r="BD118" s="54">
        <f>Exclosure.data.RAW!BN118</f>
        <v>0.16</v>
      </c>
    </row>
    <row r="119" spans="1:56" x14ac:dyDescent="0.25">
      <c r="A119" s="12" t="str">
        <f>Exclosure.data.RAW!A119</f>
        <v>WET_W_1_OP_H3</v>
      </c>
      <c r="B119" s="4" t="str">
        <f>Exclosure.data.RAW!B119</f>
        <v>WET_W_1_H3</v>
      </c>
      <c r="C119" s="4" t="str">
        <f>Exclosure.data.RAW!C119</f>
        <v>WET_W</v>
      </c>
      <c r="D119" s="4" t="str">
        <f>Exclosure.data.RAW!D119</f>
        <v>WET_W_1</v>
      </c>
      <c r="E119" s="4" t="str">
        <f>Exclosure.data.RAW!E119</f>
        <v>WET_W_3</v>
      </c>
      <c r="F119" s="4" t="str">
        <f>Exclosure.data.RAW!F119</f>
        <v>Handajega</v>
      </c>
      <c r="G119" s="12" t="str">
        <f>Exclosure.data.RAW!G119</f>
        <v>WET</v>
      </c>
      <c r="H119" s="12" t="str">
        <f>Exclosure.data.RAW!H119</f>
        <v>W</v>
      </c>
      <c r="I119" s="22">
        <f>Exclosure.data.RAW!I119</f>
        <v>1</v>
      </c>
      <c r="J119" s="22">
        <v>3</v>
      </c>
      <c r="K119" s="12" t="str">
        <f>Exclosure.data.RAW!K119</f>
        <v>OP</v>
      </c>
      <c r="L119" s="12" t="str">
        <f>Exclosure.data.RAW!L119</f>
        <v>H3</v>
      </c>
      <c r="M119" s="21">
        <f>Exclosure.data.RAW!M119</f>
        <v>954</v>
      </c>
      <c r="N119" s="75">
        <f>Exclosure.data.RAW!N119</f>
        <v>-2.2724839860000001</v>
      </c>
      <c r="O119" s="75">
        <f>Exclosure.data.RAW!O119</f>
        <v>34.023325982999999</v>
      </c>
      <c r="P119" s="16">
        <f>Exclosure.data.RAW!P119</f>
        <v>42868</v>
      </c>
      <c r="Q119" s="19">
        <f>Exclosure.data.RAW!Q119</f>
        <v>42940</v>
      </c>
      <c r="R119" s="22" t="str">
        <f>Exclosure.data.RAW!R119 &amp; ""</f>
        <v>72</v>
      </c>
      <c r="S119" s="52" t="str">
        <f>Exclosure.data.RAW!S119 &amp; ""</f>
        <v>95.971684111</v>
      </c>
      <c r="T119" s="52" t="str">
        <f>Exclosure.data.RAW!T119 &amp; ""</f>
        <v>918.895902472</v>
      </c>
      <c r="U119" s="68" t="str">
        <f>Exclosure.data.RAW!U119</f>
        <v>The.tri</v>
      </c>
      <c r="V119" s="167" t="str">
        <f>Exclosure.data.RAW!V119 &amp; ""</f>
        <v>4</v>
      </c>
      <c r="W119" s="167" t="str">
        <f>Exclosure.data.RAW!W119 &amp; ""</f>
        <v>12.2</v>
      </c>
      <c r="X119" s="167" t="str">
        <f>Exclosure.data.RAW!X119 &amp; ""</f>
        <v>12</v>
      </c>
      <c r="Y119" s="167" t="str">
        <f>Exclosure.data.RAW!Y119 &amp; ""</f>
        <v>35</v>
      </c>
      <c r="Z119" s="165" t="str">
        <f>Exclosure.data.RAW!AB119 &amp; ""</f>
        <v>2</v>
      </c>
      <c r="AA119" s="165" t="str">
        <f>Exclosure.data.RAW!AC119 &amp; ""</f>
        <v>6.8</v>
      </c>
      <c r="AB119" s="165" t="str">
        <f>Exclosure.data.RAW!AD119 &amp; ""</f>
        <v>8</v>
      </c>
      <c r="AC119" s="165" t="str">
        <f>Exclosure.data.RAW!AE119 &amp; ""</f>
        <v>25</v>
      </c>
      <c r="AD119" s="168" t="str">
        <f>Exclosure.data.RAW!AK119 &amp; ""</f>
        <v>3.2</v>
      </c>
      <c r="AE119" s="168" t="str">
        <f>Exclosure.data.RAW!AN119 &amp; ""</f>
        <v>16.13</v>
      </c>
      <c r="AF119" s="168">
        <f>Exclosure.data.RAW!BO119</f>
        <v>19.329999999999998</v>
      </c>
      <c r="AG119" s="168" t="str">
        <f>Exclosure.data.RAW!AQ119 &amp; ""</f>
        <v/>
      </c>
      <c r="AH119" s="189"/>
      <c r="AI119" s="196" t="str">
        <f>Exclosure.data.RAW!AS119 &amp; ""</f>
        <v/>
      </c>
      <c r="AJ119" s="168" t="str">
        <f>Exclosure.data.RAW!AT119 &amp; ""</f>
        <v/>
      </c>
      <c r="AK119" s="168" t="str">
        <f>Exclosure.data.RAW!AU119 &amp; ""</f>
        <v/>
      </c>
      <c r="AL119" s="168" t="str">
        <f>Exclosure.data.RAW!AV119 &amp; ""</f>
        <v/>
      </c>
      <c r="AM119" s="168"/>
      <c r="AN119" s="168" t="str">
        <f>Exclosure.data.RAW!AX119 &amp; ""</f>
        <v/>
      </c>
      <c r="AO119" s="168" t="str">
        <f>Exclosure.data.RAW!AY119 &amp; ""</f>
        <v/>
      </c>
      <c r="AP119" s="168" t="str">
        <f>Exclosure.data.RAW!AZ119 &amp; ""</f>
        <v/>
      </c>
      <c r="AQ119" s="168" t="str">
        <f>Exclosure.data.RAW!BA119 &amp; ""</f>
        <v>1.09</v>
      </c>
      <c r="AR119" s="168"/>
      <c r="AS119" s="168" t="str">
        <f>Exclosure.data.RAW!BC119 &amp; ""</f>
        <v/>
      </c>
      <c r="AT119" s="168" t="str">
        <f>Exclosure.data.RAW!BD119 &amp; ""</f>
        <v/>
      </c>
      <c r="AU119" s="168" t="str">
        <f>Exclosure.data.RAW!BE119 &amp; ""</f>
        <v/>
      </c>
      <c r="AV119" s="168" t="str">
        <f>Exclosure.data.RAW!BF119 &amp; ""</f>
        <v>0.18</v>
      </c>
      <c r="AW119" s="168"/>
      <c r="AX119" s="168" t="str">
        <f>Exclosure.data.RAW!BH119 &amp; ""</f>
        <v/>
      </c>
      <c r="AY119" s="168" t="str">
        <f>Exclosure.data.RAW!BI119 &amp; ""</f>
        <v/>
      </c>
      <c r="AZ119" s="168" t="str">
        <f>Exclosure.data.RAW!BJ119 &amp; ""</f>
        <v/>
      </c>
      <c r="BA119" s="54" t="str">
        <f>Exclosure.data.RAW!BK119</f>
        <v/>
      </c>
      <c r="BB119" s="54" t="str">
        <f>Exclosure.data.RAW!BL119</f>
        <v/>
      </c>
      <c r="BC119" s="54">
        <f>Exclosure.data.RAW!BM119</f>
        <v>1.0900000000000001</v>
      </c>
      <c r="BD119" s="54">
        <f>Exclosure.data.RAW!BN119</f>
        <v>0.18</v>
      </c>
    </row>
    <row r="120" spans="1:56" x14ac:dyDescent="0.25">
      <c r="A120" s="12" t="str">
        <f>Exclosure.data.RAW!A120</f>
        <v>WET_W_2_EX_H3</v>
      </c>
      <c r="B120" s="4" t="str">
        <f>Exclosure.data.RAW!B120</f>
        <v>WET_W_2_H3</v>
      </c>
      <c r="C120" s="4" t="str">
        <f>Exclosure.data.RAW!C120</f>
        <v>WET_W</v>
      </c>
      <c r="D120" s="4" t="str">
        <f>Exclosure.data.RAW!D120</f>
        <v>WET_W_2</v>
      </c>
      <c r="E120" s="4" t="str">
        <f>Exclosure.data.RAW!E120</f>
        <v>WET_W_4</v>
      </c>
      <c r="F120" s="4" t="str">
        <f>Exclosure.data.RAW!F120</f>
        <v>Handajega</v>
      </c>
      <c r="G120" s="12" t="str">
        <f>Exclosure.data.RAW!G120</f>
        <v>WET</v>
      </c>
      <c r="H120" s="12" t="str">
        <f>Exclosure.data.RAW!H120</f>
        <v>W</v>
      </c>
      <c r="I120" s="22">
        <f>Exclosure.data.RAW!I120</f>
        <v>2</v>
      </c>
      <c r="J120" s="22">
        <v>4</v>
      </c>
      <c r="K120" s="12" t="str">
        <f>Exclosure.data.RAW!K120</f>
        <v>EX</v>
      </c>
      <c r="L120" s="12" t="str">
        <f>Exclosure.data.RAW!L120</f>
        <v>H3</v>
      </c>
      <c r="M120" s="21">
        <f>Exclosure.data.RAW!M120</f>
        <v>953</v>
      </c>
      <c r="N120" s="75">
        <f>Exclosure.data.RAW!N120</f>
        <v>-2.2783000210000002</v>
      </c>
      <c r="O120" s="75">
        <f>Exclosure.data.RAW!O120</f>
        <v>34.024458965000001</v>
      </c>
      <c r="P120" s="16">
        <f>Exclosure.data.RAW!P120</f>
        <v>42868</v>
      </c>
      <c r="Q120" s="19">
        <f>Exclosure.data.RAW!Q120</f>
        <v>42940</v>
      </c>
      <c r="R120" s="22" t="str">
        <f>Exclosure.data.RAW!R120 &amp; ""</f>
        <v>72</v>
      </c>
      <c r="S120" s="52" t="str">
        <f>Exclosure.data.RAW!S120 &amp; ""</f>
        <v>95.971684111</v>
      </c>
      <c r="T120" s="52" t="str">
        <f>Exclosure.data.RAW!T120 &amp; ""</f>
        <v>822.924218361</v>
      </c>
      <c r="U120" s="68" t="str">
        <f>Exclosure.data.RAW!U120</f>
        <v>The.tri</v>
      </c>
      <c r="V120" s="167" t="str">
        <f>Exclosure.data.RAW!V120 &amp; ""</f>
        <v>3</v>
      </c>
      <c r="W120" s="167" t="str">
        <f>Exclosure.data.RAW!W120 &amp; ""</f>
        <v>25.4</v>
      </c>
      <c r="X120" s="167" t="str">
        <f>Exclosure.data.RAW!X120 &amp; ""</f>
        <v>40</v>
      </c>
      <c r="Y120" s="167" t="str">
        <f>Exclosure.data.RAW!Y120 &amp; ""</f>
        <v>70</v>
      </c>
      <c r="Z120" s="165" t="str">
        <f>Exclosure.data.RAW!AB120 &amp; ""</f>
        <v>2</v>
      </c>
      <c r="AA120" s="165" t="str">
        <f>Exclosure.data.RAW!AC120 &amp; ""</f>
        <v>4.2</v>
      </c>
      <c r="AB120" s="165" t="str">
        <f>Exclosure.data.RAW!AD120 &amp; ""</f>
        <v>10</v>
      </c>
      <c r="AC120" s="165" t="str">
        <f>Exclosure.data.RAW!AE120 &amp; ""</f>
        <v>27</v>
      </c>
      <c r="AD120" s="168" t="str">
        <f>Exclosure.data.RAW!AK120 &amp; ""</f>
        <v>7.67</v>
      </c>
      <c r="AE120" s="168" t="str">
        <f>Exclosure.data.RAW!AN120 &amp; ""</f>
        <v>23.28</v>
      </c>
      <c r="AF120" s="168">
        <f>Exclosure.data.RAW!BO120</f>
        <v>30.950000000000003</v>
      </c>
      <c r="AG120" s="168" t="str">
        <f>Exclosure.data.RAW!AQ120 &amp; ""</f>
        <v/>
      </c>
      <c r="AH120" s="189"/>
      <c r="AI120" s="196" t="str">
        <f>Exclosure.data.RAW!AS120 &amp; ""</f>
        <v/>
      </c>
      <c r="AJ120" s="168" t="str">
        <f>Exclosure.data.RAW!AT120 &amp; ""</f>
        <v/>
      </c>
      <c r="AK120" s="168" t="str">
        <f>Exclosure.data.RAW!AU120 &amp; ""</f>
        <v/>
      </c>
      <c r="AL120" s="168" t="str">
        <f>Exclosure.data.RAW!AV120 &amp; ""</f>
        <v/>
      </c>
      <c r="AM120" s="168"/>
      <c r="AN120" s="168" t="str">
        <f>Exclosure.data.RAW!AX120 &amp; ""</f>
        <v/>
      </c>
      <c r="AO120" s="168" t="str">
        <f>Exclosure.data.RAW!AY120 &amp; ""</f>
        <v/>
      </c>
      <c r="AP120" s="168" t="str">
        <f>Exclosure.data.RAW!AZ120 &amp; ""</f>
        <v/>
      </c>
      <c r="AQ120" s="168" t="str">
        <f>Exclosure.data.RAW!BA120 &amp; ""</f>
        <v>1.12</v>
      </c>
      <c r="AR120" s="168"/>
      <c r="AS120" s="168" t="str">
        <f>Exclosure.data.RAW!BC120 &amp; ""</f>
        <v/>
      </c>
      <c r="AT120" s="168" t="str">
        <f>Exclosure.data.RAW!BD120 &amp; ""</f>
        <v/>
      </c>
      <c r="AU120" s="168" t="str">
        <f>Exclosure.data.RAW!BE120 &amp; ""</f>
        <v/>
      </c>
      <c r="AV120" s="168" t="str">
        <f>Exclosure.data.RAW!BF120 &amp; ""</f>
        <v>0.22</v>
      </c>
      <c r="AW120" s="168"/>
      <c r="AX120" s="168" t="str">
        <f>Exclosure.data.RAW!BH120 &amp; ""</f>
        <v/>
      </c>
      <c r="AY120" s="168" t="str">
        <f>Exclosure.data.RAW!BI120 &amp; ""</f>
        <v/>
      </c>
      <c r="AZ120" s="168" t="str">
        <f>Exclosure.data.RAW!BJ120 &amp; ""</f>
        <v/>
      </c>
      <c r="BA120" s="54" t="str">
        <f>Exclosure.data.RAW!BK120</f>
        <v/>
      </c>
      <c r="BB120" s="54" t="str">
        <f>Exclosure.data.RAW!BL120</f>
        <v/>
      </c>
      <c r="BC120" s="54">
        <f>Exclosure.data.RAW!BM120</f>
        <v>1.1200000000000001</v>
      </c>
      <c r="BD120" s="54">
        <f>Exclosure.data.RAW!BN120</f>
        <v>0.22</v>
      </c>
    </row>
    <row r="121" spans="1:56" x14ac:dyDescent="0.25">
      <c r="A121" s="12" t="str">
        <f>Exclosure.data.RAW!A121</f>
        <v>WET_W_2_OP_H3</v>
      </c>
      <c r="B121" s="4" t="str">
        <f>Exclosure.data.RAW!B121</f>
        <v>WET_W_2_H3</v>
      </c>
      <c r="C121" s="4" t="str">
        <f>Exclosure.data.RAW!C121</f>
        <v>WET_W</v>
      </c>
      <c r="D121" s="4" t="str">
        <f>Exclosure.data.RAW!D121</f>
        <v>WET_W_2</v>
      </c>
      <c r="E121" s="4" t="str">
        <f>Exclosure.data.RAW!E121</f>
        <v>WET_W_4</v>
      </c>
      <c r="F121" s="4" t="str">
        <f>Exclosure.data.RAW!F121</f>
        <v>Handajega</v>
      </c>
      <c r="G121" s="12" t="str">
        <f>Exclosure.data.RAW!G121</f>
        <v>WET</v>
      </c>
      <c r="H121" s="12" t="str">
        <f>Exclosure.data.RAW!H121</f>
        <v>W</v>
      </c>
      <c r="I121" s="22">
        <f>Exclosure.data.RAW!I121</f>
        <v>2</v>
      </c>
      <c r="J121" s="22">
        <v>4</v>
      </c>
      <c r="K121" s="12" t="str">
        <f>Exclosure.data.RAW!K121</f>
        <v>OP</v>
      </c>
      <c r="L121" s="12" t="str">
        <f>Exclosure.data.RAW!L121</f>
        <v>H3</v>
      </c>
      <c r="M121" s="21">
        <f>Exclosure.data.RAW!M121</f>
        <v>953</v>
      </c>
      <c r="N121" s="75">
        <f>Exclosure.data.RAW!N121</f>
        <v>-2.2783000210000002</v>
      </c>
      <c r="O121" s="75">
        <f>Exclosure.data.RAW!O121</f>
        <v>34.024458965000001</v>
      </c>
      <c r="P121" s="16">
        <f>Exclosure.data.RAW!P121</f>
        <v>42868</v>
      </c>
      <c r="Q121" s="19">
        <f>Exclosure.data.RAW!Q121</f>
        <v>42940</v>
      </c>
      <c r="R121" s="22" t="str">
        <f>Exclosure.data.RAW!R121 &amp; ""</f>
        <v>72</v>
      </c>
      <c r="S121" s="52" t="str">
        <f>Exclosure.data.RAW!S121 &amp; ""</f>
        <v>95.971684111</v>
      </c>
      <c r="T121" s="52" t="str">
        <f>Exclosure.data.RAW!T121 &amp; ""</f>
        <v>918.895902472</v>
      </c>
      <c r="U121" s="68" t="str">
        <f>Exclosure.data.RAW!U121</f>
        <v>The.tri</v>
      </c>
      <c r="V121" s="167" t="str">
        <f>Exclosure.data.RAW!V121 &amp; ""</f>
        <v>2.5</v>
      </c>
      <c r="W121" s="167" t="str">
        <f>Exclosure.data.RAW!W121 &amp; ""</f>
        <v>13.2</v>
      </c>
      <c r="X121" s="167" t="str">
        <f>Exclosure.data.RAW!X121 &amp; ""</f>
        <v>25</v>
      </c>
      <c r="Y121" s="167" t="str">
        <f>Exclosure.data.RAW!Y121 &amp; ""</f>
        <v>55</v>
      </c>
      <c r="Z121" s="165" t="str">
        <f>Exclosure.data.RAW!AB121 &amp; ""</f>
        <v>1.5</v>
      </c>
      <c r="AA121" s="165" t="str">
        <f>Exclosure.data.RAW!AC121 &amp; ""</f>
        <v>10.2</v>
      </c>
      <c r="AB121" s="165" t="str">
        <f>Exclosure.data.RAW!AD121 &amp; ""</f>
        <v>8</v>
      </c>
      <c r="AC121" s="165" t="str">
        <f>Exclosure.data.RAW!AE121 &amp; ""</f>
        <v>25</v>
      </c>
      <c r="AD121" s="168" t="str">
        <f>Exclosure.data.RAW!AK121 &amp; ""</f>
        <v>4.27</v>
      </c>
      <c r="AE121" s="168" t="str">
        <f>Exclosure.data.RAW!AN121 &amp; ""</f>
        <v>12.18</v>
      </c>
      <c r="AF121" s="168">
        <f>Exclosure.data.RAW!BO121</f>
        <v>16.45</v>
      </c>
      <c r="AG121" s="168" t="str">
        <f>Exclosure.data.RAW!AQ121 &amp; ""</f>
        <v/>
      </c>
      <c r="AH121" s="189"/>
      <c r="AI121" s="196" t="str">
        <f>Exclosure.data.RAW!AS121 &amp; ""</f>
        <v/>
      </c>
      <c r="AJ121" s="168" t="str">
        <f>Exclosure.data.RAW!AT121 &amp; ""</f>
        <v/>
      </c>
      <c r="AK121" s="168" t="str">
        <f>Exclosure.data.RAW!AU121 &amp; ""</f>
        <v/>
      </c>
      <c r="AL121" s="168" t="str">
        <f>Exclosure.data.RAW!AV121 &amp; ""</f>
        <v/>
      </c>
      <c r="AM121" s="168"/>
      <c r="AN121" s="168" t="str">
        <f>Exclosure.data.RAW!AX121 &amp; ""</f>
        <v/>
      </c>
      <c r="AO121" s="168" t="str">
        <f>Exclosure.data.RAW!AY121 &amp; ""</f>
        <v/>
      </c>
      <c r="AP121" s="168" t="str">
        <f>Exclosure.data.RAW!AZ121 &amp; ""</f>
        <v/>
      </c>
      <c r="AQ121" s="168" t="str">
        <f>Exclosure.data.RAW!BA121 &amp; ""</f>
        <v>0.98</v>
      </c>
      <c r="AR121" s="168"/>
      <c r="AS121" s="168" t="str">
        <f>Exclosure.data.RAW!BC121 &amp; ""</f>
        <v/>
      </c>
      <c r="AT121" s="168" t="str">
        <f>Exclosure.data.RAW!BD121 &amp; ""</f>
        <v/>
      </c>
      <c r="AU121" s="168" t="str">
        <f>Exclosure.data.RAW!BE121 &amp; ""</f>
        <v/>
      </c>
      <c r="AV121" s="168" t="str">
        <f>Exclosure.data.RAW!BF121 &amp; ""</f>
        <v>0.2</v>
      </c>
      <c r="AW121" s="168"/>
      <c r="AX121" s="168" t="str">
        <f>Exclosure.data.RAW!BH121 &amp; ""</f>
        <v/>
      </c>
      <c r="AY121" s="168" t="str">
        <f>Exclosure.data.RAW!BI121 &amp; ""</f>
        <v/>
      </c>
      <c r="AZ121" s="168" t="str">
        <f>Exclosure.data.RAW!BJ121 &amp; ""</f>
        <v/>
      </c>
      <c r="BA121" s="54" t="str">
        <f>Exclosure.data.RAW!BK121</f>
        <v/>
      </c>
      <c r="BB121" s="54" t="str">
        <f>Exclosure.data.RAW!BL121</f>
        <v/>
      </c>
      <c r="BC121" s="54">
        <f>Exclosure.data.RAW!BM121</f>
        <v>0.98</v>
      </c>
      <c r="BD121" s="54">
        <f>Exclosure.data.RAW!BN121</f>
        <v>0.2</v>
      </c>
    </row>
    <row r="122" spans="1:56" x14ac:dyDescent="0.25">
      <c r="A122" s="12" t="str">
        <f>Exclosure.data.RAW!A122</f>
        <v>WET_W_3_EX_H3</v>
      </c>
      <c r="B122" s="4" t="str">
        <f>Exclosure.data.RAW!B122</f>
        <v>WET_W_3_H3</v>
      </c>
      <c r="C122" s="4" t="str">
        <f>Exclosure.data.RAW!C122</f>
        <v>WET_W</v>
      </c>
      <c r="D122" s="4" t="str">
        <f>Exclosure.data.RAW!D122</f>
        <v>WET_W_3</v>
      </c>
      <c r="E122" s="4" t="str">
        <f>Exclosure.data.RAW!E122</f>
        <v>WET_W_1</v>
      </c>
      <c r="F122" s="4" t="str">
        <f>Exclosure.data.RAW!F122</f>
        <v>Handajega</v>
      </c>
      <c r="G122" s="12" t="str">
        <f>Exclosure.data.RAW!G122</f>
        <v>WET</v>
      </c>
      <c r="H122" s="12" t="str">
        <f>Exclosure.data.RAW!H122</f>
        <v>W</v>
      </c>
      <c r="I122" s="22">
        <f>Exclosure.data.RAW!I122</f>
        <v>3</v>
      </c>
      <c r="J122" s="22">
        <v>1</v>
      </c>
      <c r="K122" s="12" t="str">
        <f>Exclosure.data.RAW!K122</f>
        <v>EX</v>
      </c>
      <c r="L122" s="12" t="str">
        <f>Exclosure.data.RAW!L122</f>
        <v>H3</v>
      </c>
      <c r="M122" s="21">
        <f>Exclosure.data.RAW!M122</f>
        <v>951</v>
      </c>
      <c r="N122" s="75">
        <f>Exclosure.data.RAW!N122</f>
        <v>-2.2779990269999999</v>
      </c>
      <c r="O122" s="75">
        <f>Exclosure.data.RAW!O122</f>
        <v>34.027678035000001</v>
      </c>
      <c r="P122" s="16">
        <f>Exclosure.data.RAW!P122</f>
        <v>42868</v>
      </c>
      <c r="Q122" s="19">
        <f>Exclosure.data.RAW!Q122</f>
        <v>42940</v>
      </c>
      <c r="R122" s="22" t="str">
        <f>Exclosure.data.RAW!R122 &amp; ""</f>
        <v>72</v>
      </c>
      <c r="S122" s="52" t="str">
        <f>Exclosure.data.RAW!S122 &amp; ""</f>
        <v>95.971684111</v>
      </c>
      <c r="T122" s="52" t="str">
        <f>Exclosure.data.RAW!T122 &amp; ""</f>
        <v>828.615789597</v>
      </c>
      <c r="U122" s="68" t="str">
        <f>Exclosure.data.RAW!U122</f>
        <v>The.tri</v>
      </c>
      <c r="V122" s="167" t="str">
        <f>Exclosure.data.RAW!V122 &amp; ""</f>
        <v>2.2</v>
      </c>
      <c r="W122" s="167" t="str">
        <f>Exclosure.data.RAW!W122 &amp; ""</f>
        <v>21</v>
      </c>
      <c r="X122" s="167" t="str">
        <f>Exclosure.data.RAW!X122 &amp; ""</f>
        <v>25</v>
      </c>
      <c r="Y122" s="167" t="str">
        <f>Exclosure.data.RAW!Y122 &amp; ""</f>
        <v>60</v>
      </c>
      <c r="Z122" s="165" t="str">
        <f>Exclosure.data.RAW!AB122 &amp; ""</f>
        <v>3</v>
      </c>
      <c r="AA122" s="165" t="str">
        <f>Exclosure.data.RAW!AC122 &amp; ""</f>
        <v>21</v>
      </c>
      <c r="AB122" s="165" t="str">
        <f>Exclosure.data.RAW!AD122 &amp; ""</f>
        <v>35</v>
      </c>
      <c r="AC122" s="165" t="str">
        <f>Exclosure.data.RAW!AE122 &amp; ""</f>
        <v>65</v>
      </c>
      <c r="AD122" s="168" t="str">
        <f>Exclosure.data.RAW!AK122 &amp; ""</f>
        <v>21.13</v>
      </c>
      <c r="AE122" s="168" t="str">
        <f>Exclosure.data.RAW!AN122 &amp; ""</f>
        <v>20.08</v>
      </c>
      <c r="AF122" s="168">
        <f>Exclosure.data.RAW!BO122</f>
        <v>41.209999999999994</v>
      </c>
      <c r="AG122" s="168" t="str">
        <f>Exclosure.data.RAW!AQ122 &amp; ""</f>
        <v>0.67</v>
      </c>
      <c r="AH122" s="122"/>
      <c r="AI122" s="196" t="str">
        <f>Exclosure.data.RAW!AS122 &amp; ""</f>
        <v/>
      </c>
      <c r="AJ122" s="168" t="str">
        <f>Exclosure.data.RAW!AT122 &amp; ""</f>
        <v/>
      </c>
      <c r="AK122" s="168" t="str">
        <f>Exclosure.data.RAW!AU122 &amp; ""</f>
        <v/>
      </c>
      <c r="AL122" s="168" t="str">
        <f>Exclosure.data.RAW!AV122 &amp; ""</f>
        <v>0.16</v>
      </c>
      <c r="AM122" s="168"/>
      <c r="AN122" s="168" t="str">
        <f>Exclosure.data.RAW!AX122 &amp; ""</f>
        <v/>
      </c>
      <c r="AO122" s="168" t="str">
        <f>Exclosure.data.RAW!AY122 &amp; ""</f>
        <v/>
      </c>
      <c r="AP122" s="168" t="str">
        <f>Exclosure.data.RAW!AZ122 &amp; ""</f>
        <v/>
      </c>
      <c r="AQ122" s="168" t="str">
        <f>Exclosure.data.RAW!BA122 &amp; ""</f>
        <v>0.95</v>
      </c>
      <c r="AR122" s="168"/>
      <c r="AS122" s="168" t="str">
        <f>Exclosure.data.RAW!BC122 &amp; ""</f>
        <v/>
      </c>
      <c r="AT122" s="168" t="str">
        <f>Exclosure.data.RAW!BD122 &amp; ""</f>
        <v/>
      </c>
      <c r="AU122" s="168" t="str">
        <f>Exclosure.data.RAW!BE122 &amp; ""</f>
        <v/>
      </c>
      <c r="AV122" s="168" t="str">
        <f>Exclosure.data.RAW!BF122 &amp; ""</f>
        <v>0.17</v>
      </c>
      <c r="AW122" s="168"/>
      <c r="AX122" s="168" t="str">
        <f>Exclosure.data.RAW!BH122 &amp; ""</f>
        <v/>
      </c>
      <c r="AY122" s="168" t="str">
        <f>Exclosure.data.RAW!BI122 &amp; ""</f>
        <v/>
      </c>
      <c r="AZ122" s="168" t="str">
        <f>Exclosure.data.RAW!BJ122 &amp; ""</f>
        <v/>
      </c>
      <c r="BA122" s="54">
        <f>Exclosure.data.RAW!BK122</f>
        <v>0.67</v>
      </c>
      <c r="BB122" s="54">
        <f>Exclosure.data.RAW!BL122</f>
        <v>0.16</v>
      </c>
      <c r="BC122" s="54">
        <f>Exclosure.data.RAW!BM122</f>
        <v>0.95</v>
      </c>
      <c r="BD122" s="54">
        <f>Exclosure.data.RAW!BN122</f>
        <v>0.17</v>
      </c>
    </row>
    <row r="123" spans="1:56" x14ac:dyDescent="0.25">
      <c r="A123" s="12" t="str">
        <f>Exclosure.data.RAW!A123</f>
        <v>WET_W_3_OP_H3</v>
      </c>
      <c r="B123" s="4" t="str">
        <f>Exclosure.data.RAW!B123</f>
        <v>WET_W_3_H3</v>
      </c>
      <c r="C123" s="4" t="str">
        <f>Exclosure.data.RAW!C123</f>
        <v>WET_W</v>
      </c>
      <c r="D123" s="4" t="str">
        <f>Exclosure.data.RAW!D123</f>
        <v>WET_W_3</v>
      </c>
      <c r="E123" s="4" t="str">
        <f>Exclosure.data.RAW!E123</f>
        <v>WET_W_1</v>
      </c>
      <c r="F123" s="4" t="str">
        <f>Exclosure.data.RAW!F123</f>
        <v>Handajega</v>
      </c>
      <c r="G123" s="12" t="str">
        <f>Exclosure.data.RAW!G123</f>
        <v>WET</v>
      </c>
      <c r="H123" s="12" t="str">
        <f>Exclosure.data.RAW!H123</f>
        <v>W</v>
      </c>
      <c r="I123" s="22">
        <f>Exclosure.data.RAW!I123</f>
        <v>3</v>
      </c>
      <c r="J123" s="22">
        <v>1</v>
      </c>
      <c r="K123" s="12" t="str">
        <f>Exclosure.data.RAW!K123</f>
        <v>OP</v>
      </c>
      <c r="L123" s="12" t="str">
        <f>Exclosure.data.RAW!L123</f>
        <v>H3</v>
      </c>
      <c r="M123" s="21">
        <f>Exclosure.data.RAW!M123</f>
        <v>951</v>
      </c>
      <c r="N123" s="75">
        <f>Exclosure.data.RAW!N123</f>
        <v>-2.2779990269999999</v>
      </c>
      <c r="O123" s="75">
        <f>Exclosure.data.RAW!O123</f>
        <v>34.027678035000001</v>
      </c>
      <c r="P123" s="16">
        <f>Exclosure.data.RAW!P123</f>
        <v>42868</v>
      </c>
      <c r="Q123" s="19">
        <f>Exclosure.data.RAW!Q123</f>
        <v>42940</v>
      </c>
      <c r="R123" s="22" t="str">
        <f>Exclosure.data.RAW!R123 &amp; ""</f>
        <v>72</v>
      </c>
      <c r="S123" s="52" t="str">
        <f>Exclosure.data.RAW!S123 &amp; ""</f>
        <v>95.971684111</v>
      </c>
      <c r="T123" s="52" t="str">
        <f>Exclosure.data.RAW!T123 &amp; ""</f>
        <v>924.587473708</v>
      </c>
      <c r="U123" s="68" t="str">
        <f>Exclosure.data.RAW!U123</f>
        <v>The.tri</v>
      </c>
      <c r="V123" s="167" t="str">
        <f>Exclosure.data.RAW!V123 &amp; ""</f>
        <v>3.4</v>
      </c>
      <c r="W123" s="167" t="str">
        <f>Exclosure.data.RAW!W123 &amp; ""</f>
        <v>14.8</v>
      </c>
      <c r="X123" s="167" t="str">
        <f>Exclosure.data.RAW!X123 &amp; ""</f>
        <v>25</v>
      </c>
      <c r="Y123" s="167" t="str">
        <f>Exclosure.data.RAW!Y123 &amp; ""</f>
        <v>50</v>
      </c>
      <c r="Z123" s="165" t="str">
        <f>Exclosure.data.RAW!AB123 &amp; ""</f>
        <v>2.5</v>
      </c>
      <c r="AA123" s="165" t="str">
        <f>Exclosure.data.RAW!AC123 &amp; ""</f>
        <v>6.8</v>
      </c>
      <c r="AB123" s="165" t="str">
        <f>Exclosure.data.RAW!AD123 &amp; ""</f>
        <v>7</v>
      </c>
      <c r="AC123" s="165" t="str">
        <f>Exclosure.data.RAW!AE123 &amp; ""</f>
        <v>30</v>
      </c>
      <c r="AD123" s="168" t="str">
        <f>Exclosure.data.RAW!AK123 &amp; ""</f>
        <v>8.35</v>
      </c>
      <c r="AE123" s="168" t="str">
        <f>Exclosure.data.RAW!AN123 &amp; ""</f>
        <v>10.58</v>
      </c>
      <c r="AF123" s="168">
        <f>Exclosure.data.RAW!BO123</f>
        <v>18.93</v>
      </c>
      <c r="AG123" s="168" t="str">
        <f>Exclosure.data.RAW!AQ123 &amp; ""</f>
        <v>0.88</v>
      </c>
      <c r="AH123" s="122"/>
      <c r="AI123" s="196" t="str">
        <f>Exclosure.data.RAW!AS123 &amp; ""</f>
        <v/>
      </c>
      <c r="AJ123" s="168" t="str">
        <f>Exclosure.data.RAW!AT123 &amp; ""</f>
        <v/>
      </c>
      <c r="AK123" s="168" t="str">
        <f>Exclosure.data.RAW!AU123 &amp; ""</f>
        <v/>
      </c>
      <c r="AL123" s="168" t="str">
        <f>Exclosure.data.RAW!AV123 &amp; ""</f>
        <v>0.19</v>
      </c>
      <c r="AM123" s="168"/>
      <c r="AN123" s="168" t="str">
        <f>Exclosure.data.RAW!AX123 &amp; ""</f>
        <v/>
      </c>
      <c r="AO123" s="168" t="str">
        <f>Exclosure.data.RAW!AY123 &amp; ""</f>
        <v/>
      </c>
      <c r="AP123" s="168" t="str">
        <f>Exclosure.data.RAW!AZ123 &amp; ""</f>
        <v/>
      </c>
      <c r="AQ123" s="168" t="str">
        <f>Exclosure.data.RAW!BA123 &amp; ""</f>
        <v>1.02</v>
      </c>
      <c r="AR123" s="168"/>
      <c r="AS123" s="168" t="str">
        <f>Exclosure.data.RAW!BC123 &amp; ""</f>
        <v/>
      </c>
      <c r="AT123" s="168" t="str">
        <f>Exclosure.data.RAW!BD123 &amp; ""</f>
        <v/>
      </c>
      <c r="AU123" s="168" t="str">
        <f>Exclosure.data.RAW!BE123 &amp; ""</f>
        <v/>
      </c>
      <c r="AV123" s="168" t="str">
        <f>Exclosure.data.RAW!BF123 &amp; ""</f>
        <v>0.2</v>
      </c>
      <c r="AW123" s="168"/>
      <c r="AX123" s="168" t="str">
        <f>Exclosure.data.RAW!BH123 &amp; ""</f>
        <v/>
      </c>
      <c r="AY123" s="168" t="str">
        <f>Exclosure.data.RAW!BI123 &amp; ""</f>
        <v/>
      </c>
      <c r="AZ123" s="168" t="str">
        <f>Exclosure.data.RAW!BJ123 &amp; ""</f>
        <v/>
      </c>
      <c r="BA123" s="54">
        <f>Exclosure.data.RAW!BK123</f>
        <v>0.88</v>
      </c>
      <c r="BB123" s="54">
        <f>Exclosure.data.RAW!BL123</f>
        <v>0.19</v>
      </c>
      <c r="BC123" s="54">
        <f>Exclosure.data.RAW!BM123</f>
        <v>1.02</v>
      </c>
      <c r="BD123" s="54">
        <f>Exclosure.data.RAW!BN123</f>
        <v>0.2</v>
      </c>
    </row>
    <row r="124" spans="1:56" x14ac:dyDescent="0.25">
      <c r="A124" s="12" t="str">
        <f>Exclosure.data.RAW!A124</f>
        <v>WET_W_4_EX_H3</v>
      </c>
      <c r="B124" s="4" t="str">
        <f>Exclosure.data.RAW!B124</f>
        <v>WET_W_4_H3</v>
      </c>
      <c r="C124" s="4" t="str">
        <f>Exclosure.data.RAW!C124</f>
        <v>WET_W</v>
      </c>
      <c r="D124" s="4" t="str">
        <f>Exclosure.data.RAW!D124</f>
        <v>WET_W_4</v>
      </c>
      <c r="E124" s="4" t="str">
        <f>Exclosure.data.RAW!E124</f>
        <v>WET_W_2</v>
      </c>
      <c r="F124" s="4" t="str">
        <f>Exclosure.data.RAW!F124</f>
        <v>Handajega</v>
      </c>
      <c r="G124" s="12" t="str">
        <f>Exclosure.data.RAW!G124</f>
        <v>WET</v>
      </c>
      <c r="H124" s="12" t="str">
        <f>Exclosure.data.RAW!H124</f>
        <v>W</v>
      </c>
      <c r="I124" s="22">
        <f>Exclosure.data.RAW!I124</f>
        <v>4</v>
      </c>
      <c r="J124" s="22">
        <v>2</v>
      </c>
      <c r="K124" s="12" t="str">
        <f>Exclosure.data.RAW!K124</f>
        <v>EX</v>
      </c>
      <c r="L124" s="12" t="str">
        <f>Exclosure.data.RAW!L124</f>
        <v>H3</v>
      </c>
      <c r="M124" s="21">
        <f>Exclosure.data.RAW!M124</f>
        <v>950</v>
      </c>
      <c r="N124" s="75">
        <f>Exclosure.data.RAW!N124</f>
        <v>-2.2788369660000001</v>
      </c>
      <c r="O124" s="75">
        <f>Exclosure.data.RAW!O124</f>
        <v>34.031883989999997</v>
      </c>
      <c r="P124" s="16">
        <f>Exclosure.data.RAW!P124</f>
        <v>42868</v>
      </c>
      <c r="Q124" s="19">
        <f>Exclosure.data.RAW!Q124</f>
        <v>42940</v>
      </c>
      <c r="R124" s="22" t="str">
        <f>Exclosure.data.RAW!R124 &amp; ""</f>
        <v>72</v>
      </c>
      <c r="S124" s="52" t="str">
        <f>Exclosure.data.RAW!S124 &amp; ""</f>
        <v>95.971684111</v>
      </c>
      <c r="T124" s="52" t="str">
        <f>Exclosure.data.RAW!T124 &amp; ""</f>
        <v>828.615789597</v>
      </c>
      <c r="U124" s="68" t="str">
        <f>Exclosure.data.RAW!U124</f>
        <v>The.tri</v>
      </c>
      <c r="V124" s="167" t="str">
        <f>Exclosure.data.RAW!V124 &amp; ""</f>
        <v>4</v>
      </c>
      <c r="W124" s="167" t="str">
        <f>Exclosure.data.RAW!W124 &amp; ""</f>
        <v>10.8</v>
      </c>
      <c r="X124" s="167" t="str">
        <f>Exclosure.data.RAW!X124 &amp; ""</f>
        <v>15</v>
      </c>
      <c r="Y124" s="167" t="str">
        <f>Exclosure.data.RAW!Y124 &amp; ""</f>
        <v>35</v>
      </c>
      <c r="Z124" s="165" t="str">
        <f>Exclosure.data.RAW!AB124 &amp; ""</f>
        <v>3</v>
      </c>
      <c r="AA124" s="165" t="str">
        <f>Exclosure.data.RAW!AC124 &amp; ""</f>
        <v>9</v>
      </c>
      <c r="AB124" s="165" t="str">
        <f>Exclosure.data.RAW!AD124 &amp; ""</f>
        <v>20</v>
      </c>
      <c r="AC124" s="165" t="str">
        <f>Exclosure.data.RAW!AE124 &amp; ""</f>
        <v>45</v>
      </c>
      <c r="AD124" s="168" t="str">
        <f>Exclosure.data.RAW!AK124 &amp; ""</f>
        <v>26.72</v>
      </c>
      <c r="AE124" s="168" t="str">
        <f>Exclosure.data.RAW!AN124 &amp; ""</f>
        <v>4.92</v>
      </c>
      <c r="AF124" s="168">
        <f>Exclosure.data.RAW!BO124</f>
        <v>31.64</v>
      </c>
      <c r="AG124" s="168" t="str">
        <f>Exclosure.data.RAW!AQ124 &amp; ""</f>
        <v>0.77</v>
      </c>
      <c r="AH124" s="122"/>
      <c r="AI124" s="196" t="str">
        <f>Exclosure.data.RAW!AS124 &amp; ""</f>
        <v/>
      </c>
      <c r="AJ124" s="168" t="str">
        <f>Exclosure.data.RAW!AT124 &amp; ""</f>
        <v/>
      </c>
      <c r="AK124" s="168" t="str">
        <f>Exclosure.data.RAW!AU124 &amp; ""</f>
        <v/>
      </c>
      <c r="AL124" s="168" t="str">
        <f>Exclosure.data.RAW!AV124 &amp; ""</f>
        <v>0.16</v>
      </c>
      <c r="AM124" s="168"/>
      <c r="AN124" s="168" t="str">
        <f>Exclosure.data.RAW!AX124 &amp; ""</f>
        <v/>
      </c>
      <c r="AO124" s="168" t="str">
        <f>Exclosure.data.RAW!AY124 &amp; ""</f>
        <v/>
      </c>
      <c r="AP124" s="168" t="str">
        <f>Exclosure.data.RAW!AZ124 &amp; ""</f>
        <v/>
      </c>
      <c r="AQ124" s="168" t="str">
        <f>Exclosure.data.RAW!BA124 &amp; ""</f>
        <v/>
      </c>
      <c r="AR124" s="168"/>
      <c r="AS124" s="168" t="str">
        <f>Exclosure.data.RAW!BC124 &amp; ""</f>
        <v/>
      </c>
      <c r="AT124" s="168" t="str">
        <f>Exclosure.data.RAW!BD124 &amp; ""</f>
        <v/>
      </c>
      <c r="AU124" s="168" t="str">
        <f>Exclosure.data.RAW!BE124 &amp; ""</f>
        <v/>
      </c>
      <c r="AV124" s="168" t="str">
        <f>Exclosure.data.RAW!BF124 &amp; ""</f>
        <v/>
      </c>
      <c r="AW124" s="168"/>
      <c r="AX124" s="168" t="str">
        <f>Exclosure.data.RAW!BH124 &amp; ""</f>
        <v/>
      </c>
      <c r="AY124" s="168" t="str">
        <f>Exclosure.data.RAW!BI124 &amp; ""</f>
        <v/>
      </c>
      <c r="AZ124" s="168" t="str">
        <f>Exclosure.data.RAW!BJ124 &amp; ""</f>
        <v/>
      </c>
      <c r="BA124" s="54">
        <f>Exclosure.data.RAW!BK124</f>
        <v>0.77</v>
      </c>
      <c r="BB124" s="54">
        <f>Exclosure.data.RAW!BL124</f>
        <v>0.16</v>
      </c>
      <c r="BC124" s="54" t="str">
        <f>Exclosure.data.RAW!BM124</f>
        <v/>
      </c>
      <c r="BD124" s="54" t="str">
        <f>Exclosure.data.RAW!BN124</f>
        <v/>
      </c>
    </row>
    <row r="125" spans="1:56" x14ac:dyDescent="0.25">
      <c r="A125" s="12" t="str">
        <f>Exclosure.data.RAW!A125</f>
        <v>WET_W_4_OP_H3</v>
      </c>
      <c r="B125" s="4" t="str">
        <f>Exclosure.data.RAW!B125</f>
        <v>WET_W_4_H3</v>
      </c>
      <c r="C125" s="4" t="str">
        <f>Exclosure.data.RAW!C125</f>
        <v>WET_W</v>
      </c>
      <c r="D125" s="4" t="str">
        <f>Exclosure.data.RAW!D125</f>
        <v>WET_W_4</v>
      </c>
      <c r="E125" s="4" t="str">
        <f>Exclosure.data.RAW!E125</f>
        <v>WET_W_2</v>
      </c>
      <c r="F125" s="4" t="str">
        <f>Exclosure.data.RAW!F125</f>
        <v>Handajega</v>
      </c>
      <c r="G125" s="12" t="str">
        <f>Exclosure.data.RAW!G125</f>
        <v>WET</v>
      </c>
      <c r="H125" s="12" t="str">
        <f>Exclosure.data.RAW!H125</f>
        <v>W</v>
      </c>
      <c r="I125" s="22">
        <f>Exclosure.data.RAW!I125</f>
        <v>4</v>
      </c>
      <c r="J125" s="22">
        <v>2</v>
      </c>
      <c r="K125" s="12" t="str">
        <f>Exclosure.data.RAW!K125</f>
        <v>OP</v>
      </c>
      <c r="L125" s="12" t="str">
        <f>Exclosure.data.RAW!L125</f>
        <v>H3</v>
      </c>
      <c r="M125" s="21">
        <f>Exclosure.data.RAW!M125</f>
        <v>950</v>
      </c>
      <c r="N125" s="75">
        <f>Exclosure.data.RAW!N125</f>
        <v>-2.2788369660000001</v>
      </c>
      <c r="O125" s="75">
        <f>Exclosure.data.RAW!O125</f>
        <v>34.031883989999997</v>
      </c>
      <c r="P125" s="16">
        <f>Exclosure.data.RAW!P125</f>
        <v>42868</v>
      </c>
      <c r="Q125" s="19">
        <f>Exclosure.data.RAW!Q125</f>
        <v>42940</v>
      </c>
      <c r="R125" s="22" t="str">
        <f>Exclosure.data.RAW!R125 &amp; ""</f>
        <v>72</v>
      </c>
      <c r="S125" s="52" t="str">
        <f>Exclosure.data.RAW!S125 &amp; ""</f>
        <v>95.971684111</v>
      </c>
      <c r="T125" s="52" t="str">
        <f>Exclosure.data.RAW!T125 &amp; ""</f>
        <v>924.587473708</v>
      </c>
      <c r="U125" s="68" t="str">
        <f>Exclosure.data.RAW!U125</f>
        <v>The.tri</v>
      </c>
      <c r="V125" s="167" t="str">
        <f>Exclosure.data.RAW!V125 &amp; ""</f>
        <v>3.2</v>
      </c>
      <c r="W125" s="167" t="str">
        <f>Exclosure.data.RAW!W125 &amp; ""</f>
        <v>22.2</v>
      </c>
      <c r="X125" s="167" t="str">
        <f>Exclosure.data.RAW!X125 &amp; ""</f>
        <v>20</v>
      </c>
      <c r="Y125" s="167" t="str">
        <f>Exclosure.data.RAW!Y125 &amp; ""</f>
        <v>55</v>
      </c>
      <c r="Z125" s="165" t="str">
        <f>Exclosure.data.RAW!AB125 &amp; ""</f>
        <v>2</v>
      </c>
      <c r="AA125" s="165" t="str">
        <f>Exclosure.data.RAW!AC125 &amp; ""</f>
        <v>2.6</v>
      </c>
      <c r="AB125" s="165" t="str">
        <f>Exclosure.data.RAW!AD125 &amp; ""</f>
        <v>13</v>
      </c>
      <c r="AC125" s="165" t="str">
        <f>Exclosure.data.RAW!AE125 &amp; ""</f>
        <v>27</v>
      </c>
      <c r="AD125" s="168" t="str">
        <f>Exclosure.data.RAW!AK125 &amp; ""</f>
        <v>11.58</v>
      </c>
      <c r="AE125" s="168" t="str">
        <f>Exclosure.data.RAW!AN125 &amp; ""</f>
        <v>29.9</v>
      </c>
      <c r="AF125" s="168">
        <f>Exclosure.data.RAW!BO125</f>
        <v>41.48</v>
      </c>
      <c r="AG125" s="168" t="str">
        <f>Exclosure.data.RAW!AQ125 &amp; ""</f>
        <v>0.84</v>
      </c>
      <c r="AH125" s="122"/>
      <c r="AI125" s="196" t="str">
        <f>Exclosure.data.RAW!AS125 &amp; ""</f>
        <v/>
      </c>
      <c r="AJ125" s="168" t="str">
        <f>Exclosure.data.RAW!AT125 &amp; ""</f>
        <v/>
      </c>
      <c r="AK125" s="168" t="str">
        <f>Exclosure.data.RAW!AU125 &amp; ""</f>
        <v/>
      </c>
      <c r="AL125" s="168" t="str">
        <f>Exclosure.data.RAW!AV125 &amp; ""</f>
        <v>0.24</v>
      </c>
      <c r="AM125" s="168"/>
      <c r="AN125" s="168" t="str">
        <f>Exclosure.data.RAW!AX125 &amp; ""</f>
        <v/>
      </c>
      <c r="AO125" s="168" t="str">
        <f>Exclosure.data.RAW!AY125 &amp; ""</f>
        <v/>
      </c>
      <c r="AP125" s="168" t="str">
        <f>Exclosure.data.RAW!AZ125 &amp; ""</f>
        <v/>
      </c>
      <c r="AQ125" s="168" t="str">
        <f>Exclosure.data.RAW!BA125 &amp; ""</f>
        <v/>
      </c>
      <c r="AR125" s="168"/>
      <c r="AS125" s="168" t="str">
        <f>Exclosure.data.RAW!BC125 &amp; ""</f>
        <v/>
      </c>
      <c r="AT125" s="168" t="str">
        <f>Exclosure.data.RAW!BD125 &amp; ""</f>
        <v/>
      </c>
      <c r="AU125" s="168" t="str">
        <f>Exclosure.data.RAW!BE125 &amp; ""</f>
        <v/>
      </c>
      <c r="AV125" s="168" t="str">
        <f>Exclosure.data.RAW!BF125 &amp; ""</f>
        <v/>
      </c>
      <c r="AW125" s="168"/>
      <c r="AX125" s="168" t="str">
        <f>Exclosure.data.RAW!BH125 &amp; ""</f>
        <v/>
      </c>
      <c r="AY125" s="168" t="str">
        <f>Exclosure.data.RAW!BI125 &amp; ""</f>
        <v/>
      </c>
      <c r="AZ125" s="168" t="str">
        <f>Exclosure.data.RAW!BJ125 &amp; ""</f>
        <v/>
      </c>
      <c r="BA125" s="54">
        <f>Exclosure.data.RAW!BK125</f>
        <v>0.84</v>
      </c>
      <c r="BB125" s="54">
        <f>Exclosure.data.RAW!BL125</f>
        <v>0.24</v>
      </c>
      <c r="BC125" s="54" t="str">
        <f>Exclosure.data.RAW!BM125</f>
        <v/>
      </c>
      <c r="BD125" s="54" t="str">
        <f>Exclosure.data.RAW!BN125</f>
        <v/>
      </c>
    </row>
    <row r="126" spans="1:56" x14ac:dyDescent="0.25">
      <c r="A126" s="12" t="str">
        <f>Exclosure.data.RAW!A126</f>
        <v>WET_P_1_EX_H3</v>
      </c>
      <c r="B126" s="4" t="str">
        <f>Exclosure.data.RAW!B126</f>
        <v>WET_P_1_H3</v>
      </c>
      <c r="C126" s="4" t="str">
        <f>Exclosure.data.RAW!C126</f>
        <v>WET_P</v>
      </c>
      <c r="D126" s="4" t="str">
        <f>Exclosure.data.RAW!D126</f>
        <v>WET_P_1</v>
      </c>
      <c r="E126" s="4" t="str">
        <f>Exclosure.data.RAW!E126</f>
        <v>WET_P_1</v>
      </c>
      <c r="F126" s="4" t="str">
        <f>Exclosure.data.RAW!F126</f>
        <v>Mwantimba</v>
      </c>
      <c r="G126" s="12" t="str">
        <f>Exclosure.data.RAW!G126</f>
        <v>WET</v>
      </c>
      <c r="H126" s="12" t="str">
        <f>Exclosure.data.RAW!H126</f>
        <v>P</v>
      </c>
      <c r="I126" s="22">
        <f>Exclosure.data.RAW!I126</f>
        <v>1</v>
      </c>
      <c r="J126" s="22">
        <v>1</v>
      </c>
      <c r="K126" s="12" t="str">
        <f>Exclosure.data.RAW!K126</f>
        <v>EX</v>
      </c>
      <c r="L126" s="12" t="str">
        <f>Exclosure.data.RAW!L126</f>
        <v>H3</v>
      </c>
      <c r="M126" s="21">
        <f>Exclosure.data.RAW!M126</f>
        <v>957</v>
      </c>
      <c r="N126" s="75">
        <f>Exclosure.data.RAW!N126</f>
        <v>-2.3500519620000002</v>
      </c>
      <c r="O126" s="75">
        <f>Exclosure.data.RAW!O126</f>
        <v>34.049975992999997</v>
      </c>
      <c r="P126" s="16">
        <f>Exclosure.data.RAW!P126</f>
        <v>42869</v>
      </c>
      <c r="Q126" s="19">
        <f>Exclosure.data.RAW!Q126</f>
        <v>42939</v>
      </c>
      <c r="R126" s="22" t="str">
        <f>Exclosure.data.RAW!R126 &amp; ""</f>
        <v>70</v>
      </c>
      <c r="S126" s="52" t="str">
        <f>Exclosure.data.RAW!S126 &amp; ""</f>
        <v>71.696299983</v>
      </c>
      <c r="T126" s="52" t="str">
        <f>Exclosure.data.RAW!T126 &amp; ""</f>
        <v>840.741047933</v>
      </c>
      <c r="U126" s="68" t="str">
        <f>Exclosure.data.RAW!U126</f>
        <v>Chr.ori</v>
      </c>
      <c r="V126" s="167" t="str">
        <f>Exclosure.data.RAW!V126 &amp; ""</f>
        <v>3</v>
      </c>
      <c r="W126" s="167" t="str">
        <f>Exclosure.data.RAW!W126 &amp; ""</f>
        <v>2.2</v>
      </c>
      <c r="X126" s="167" t="str">
        <f>Exclosure.data.RAW!X126 &amp; ""</f>
        <v>38</v>
      </c>
      <c r="Y126" s="167" t="str">
        <f>Exclosure.data.RAW!Y126 &amp; ""</f>
        <v>55</v>
      </c>
      <c r="Z126" s="165" t="str">
        <f>Exclosure.data.RAW!AB126 &amp; ""</f>
        <v>2.5</v>
      </c>
      <c r="AA126" s="165" t="str">
        <f>Exclosure.data.RAW!AC126 &amp; ""</f>
        <v>2.2</v>
      </c>
      <c r="AB126" s="165" t="str">
        <f>Exclosure.data.RAW!AD126 &amp; ""</f>
        <v>28</v>
      </c>
      <c r="AC126" s="165" t="str">
        <f>Exclosure.data.RAW!AE126 &amp; ""</f>
        <v>40</v>
      </c>
      <c r="AD126" s="168" t="str">
        <f>Exclosure.data.RAW!AK126 &amp; ""</f>
        <v>38.76</v>
      </c>
      <c r="AE126" s="168" t="str">
        <f>Exclosure.data.RAW!AN126 &amp; ""</f>
        <v>11.19</v>
      </c>
      <c r="AF126" s="168">
        <f>Exclosure.data.RAW!BO126</f>
        <v>49.949999999999996</v>
      </c>
      <c r="AG126" s="168" t="str">
        <f>Exclosure.data.RAW!AQ126 &amp; ""</f>
        <v>0.84</v>
      </c>
      <c r="AH126" s="122"/>
      <c r="AI126" s="196" t="str">
        <f>Exclosure.data.RAW!AS126 &amp; ""</f>
        <v/>
      </c>
      <c r="AJ126" s="168" t="str">
        <f>Exclosure.data.RAW!AT126 &amp; ""</f>
        <v/>
      </c>
      <c r="AK126" s="168" t="str">
        <f>Exclosure.data.RAW!AU126 &amp; ""</f>
        <v/>
      </c>
      <c r="AL126" s="168" t="str">
        <f>Exclosure.data.RAW!AV126 &amp; ""</f>
        <v>0.14</v>
      </c>
      <c r="AM126" s="168"/>
      <c r="AN126" s="168" t="str">
        <f>Exclosure.data.RAW!AX126 &amp; ""</f>
        <v/>
      </c>
      <c r="AO126" s="168" t="str">
        <f>Exclosure.data.RAW!AY126 &amp; ""</f>
        <v/>
      </c>
      <c r="AP126" s="168" t="str">
        <f>Exclosure.data.RAW!AZ126 &amp; ""</f>
        <v/>
      </c>
      <c r="AQ126" s="168" t="str">
        <f>Exclosure.data.RAW!BA126 &amp; ""</f>
        <v>1.05</v>
      </c>
      <c r="AR126" s="168"/>
      <c r="AS126" s="168" t="str">
        <f>Exclosure.data.RAW!BC126 &amp; ""</f>
        <v/>
      </c>
      <c r="AT126" s="168" t="str">
        <f>Exclosure.data.RAW!BD126 &amp; ""</f>
        <v/>
      </c>
      <c r="AU126" s="168" t="str">
        <f>Exclosure.data.RAW!BE126 &amp; ""</f>
        <v/>
      </c>
      <c r="AV126" s="168" t="str">
        <f>Exclosure.data.RAW!BF126 &amp; ""</f>
        <v>0.26</v>
      </c>
      <c r="AW126" s="168"/>
      <c r="AX126" s="168" t="str">
        <f>Exclosure.data.RAW!BH126 &amp; ""</f>
        <v/>
      </c>
      <c r="AY126" s="168" t="str">
        <f>Exclosure.data.RAW!BI126 &amp; ""</f>
        <v/>
      </c>
      <c r="AZ126" s="168" t="str">
        <f>Exclosure.data.RAW!BJ126 &amp; ""</f>
        <v/>
      </c>
      <c r="BA126" s="54">
        <f>Exclosure.data.RAW!BK126</f>
        <v>0.84</v>
      </c>
      <c r="BB126" s="54">
        <f>Exclosure.data.RAW!BL126</f>
        <v>0.14000000000000001</v>
      </c>
      <c r="BC126" s="54">
        <f>Exclosure.data.RAW!BM126</f>
        <v>1.05</v>
      </c>
      <c r="BD126" s="54">
        <f>Exclosure.data.RAW!BN126</f>
        <v>0.26</v>
      </c>
    </row>
    <row r="127" spans="1:56" x14ac:dyDescent="0.25">
      <c r="A127" s="12" t="str">
        <f>Exclosure.data.RAW!A127</f>
        <v>WET_P_1_OP_H3</v>
      </c>
      <c r="B127" s="4" t="str">
        <f>Exclosure.data.RAW!B127</f>
        <v>WET_P_1_H3</v>
      </c>
      <c r="C127" s="4" t="str">
        <f>Exclosure.data.RAW!C127</f>
        <v>WET_P</v>
      </c>
      <c r="D127" s="4" t="str">
        <f>Exclosure.data.RAW!D127</f>
        <v>WET_P_1</v>
      </c>
      <c r="E127" s="4" t="str">
        <f>Exclosure.data.RAW!E127</f>
        <v>WET_P_1</v>
      </c>
      <c r="F127" s="4" t="str">
        <f>Exclosure.data.RAW!F127</f>
        <v>Mwantimba</v>
      </c>
      <c r="G127" s="12" t="str">
        <f>Exclosure.data.RAW!G127</f>
        <v>WET</v>
      </c>
      <c r="H127" s="12" t="str">
        <f>Exclosure.data.RAW!H127</f>
        <v>P</v>
      </c>
      <c r="I127" s="22">
        <f>Exclosure.data.RAW!I127</f>
        <v>1</v>
      </c>
      <c r="J127" s="22">
        <v>1</v>
      </c>
      <c r="K127" s="12" t="str">
        <f>Exclosure.data.RAW!K127</f>
        <v>OP</v>
      </c>
      <c r="L127" s="12" t="str">
        <f>Exclosure.data.RAW!L127</f>
        <v>H3</v>
      </c>
      <c r="M127" s="21">
        <f>Exclosure.data.RAW!M127</f>
        <v>957</v>
      </c>
      <c r="N127" s="75">
        <f>Exclosure.data.RAW!N127</f>
        <v>-2.3500519620000002</v>
      </c>
      <c r="O127" s="75">
        <f>Exclosure.data.RAW!O127</f>
        <v>34.049975992999997</v>
      </c>
      <c r="P127" s="16">
        <f>Exclosure.data.RAW!P127</f>
        <v>42869</v>
      </c>
      <c r="Q127" s="19">
        <f>Exclosure.data.RAW!Q127</f>
        <v>42939</v>
      </c>
      <c r="R127" s="22" t="str">
        <f>Exclosure.data.RAW!R127 &amp; ""</f>
        <v>70</v>
      </c>
      <c r="S127" s="52" t="str">
        <f>Exclosure.data.RAW!S127 &amp; ""</f>
        <v>71.696299983</v>
      </c>
      <c r="T127" s="52" t="str">
        <f>Exclosure.data.RAW!T127 &amp; ""</f>
        <v>912.437347916</v>
      </c>
      <c r="U127" s="68" t="str">
        <f>Exclosure.data.RAW!U127</f>
        <v>Chr.ori</v>
      </c>
      <c r="V127" s="167" t="str">
        <f>Exclosure.data.RAW!V127 &amp; ""</f>
        <v>1</v>
      </c>
      <c r="W127" s="167" t="str">
        <f>Exclosure.data.RAW!W127 &amp; ""</f>
        <v>2.2</v>
      </c>
      <c r="X127" s="167" t="str">
        <f>Exclosure.data.RAW!X127 &amp; ""</f>
        <v>70</v>
      </c>
      <c r="Y127" s="167" t="str">
        <f>Exclosure.data.RAW!Y127 &amp; ""</f>
        <v>85</v>
      </c>
      <c r="Z127" s="165" t="str">
        <f>Exclosure.data.RAW!AB127 &amp; ""</f>
        <v>1</v>
      </c>
      <c r="AA127" s="165" t="str">
        <f>Exclosure.data.RAW!AC127 &amp; ""</f>
        <v>1.4</v>
      </c>
      <c r="AB127" s="165" t="str">
        <f>Exclosure.data.RAW!AD127 &amp; ""</f>
        <v>30</v>
      </c>
      <c r="AC127" s="165" t="str">
        <f>Exclosure.data.RAW!AE127 &amp; ""</f>
        <v>35</v>
      </c>
      <c r="AD127" s="168" t="str">
        <f>Exclosure.data.RAW!AK127 &amp; ""</f>
        <v>36.69</v>
      </c>
      <c r="AE127" s="168" t="str">
        <f>Exclosure.data.RAW!AN127 &amp; ""</f>
        <v>1.23</v>
      </c>
      <c r="AF127" s="168">
        <f>Exclosure.data.RAW!BO127</f>
        <v>37.919999999999995</v>
      </c>
      <c r="AG127" s="168" t="str">
        <f>Exclosure.data.RAW!AQ127 &amp; ""</f>
        <v>1.09</v>
      </c>
      <c r="AH127" s="122"/>
      <c r="AI127" s="196" t="str">
        <f>Exclosure.data.RAW!AS127 &amp; ""</f>
        <v/>
      </c>
      <c r="AJ127" s="168" t="str">
        <f>Exclosure.data.RAW!AT127 &amp; ""</f>
        <v/>
      </c>
      <c r="AK127" s="168" t="str">
        <f>Exclosure.data.RAW!AU127 &amp; ""</f>
        <v/>
      </c>
      <c r="AL127" s="168" t="str">
        <f>Exclosure.data.RAW!AV127 &amp; ""</f>
        <v>0.14</v>
      </c>
      <c r="AM127" s="168"/>
      <c r="AN127" s="168" t="str">
        <f>Exclosure.data.RAW!AX127 &amp; ""</f>
        <v/>
      </c>
      <c r="AO127" s="168" t="str">
        <f>Exclosure.data.RAW!AY127 &amp; ""</f>
        <v/>
      </c>
      <c r="AP127" s="168" t="str">
        <f>Exclosure.data.RAW!AZ127 &amp; ""</f>
        <v/>
      </c>
      <c r="AQ127" s="168" t="str">
        <f>Exclosure.data.RAW!BA127 &amp; ""</f>
        <v/>
      </c>
      <c r="AR127" s="168"/>
      <c r="AS127" s="168" t="str">
        <f>Exclosure.data.RAW!BC127 &amp; ""</f>
        <v/>
      </c>
      <c r="AT127" s="168" t="str">
        <f>Exclosure.data.RAW!BD127 &amp; ""</f>
        <v/>
      </c>
      <c r="AU127" s="168" t="str">
        <f>Exclosure.data.RAW!BE127 &amp; ""</f>
        <v/>
      </c>
      <c r="AV127" s="168" t="str">
        <f>Exclosure.data.RAW!BF127 &amp; ""</f>
        <v/>
      </c>
      <c r="AW127" s="168"/>
      <c r="AX127" s="168" t="str">
        <f>Exclosure.data.RAW!BH127 &amp; ""</f>
        <v/>
      </c>
      <c r="AY127" s="168" t="str">
        <f>Exclosure.data.RAW!BI127 &amp; ""</f>
        <v/>
      </c>
      <c r="AZ127" s="168" t="str">
        <f>Exclosure.data.RAW!BJ127 &amp; ""</f>
        <v/>
      </c>
      <c r="BA127" s="54">
        <f>Exclosure.data.RAW!BK127</f>
        <v>1.0900000000000001</v>
      </c>
      <c r="BB127" s="54">
        <f>Exclosure.data.RAW!BL127</f>
        <v>0.14000000000000001</v>
      </c>
      <c r="BC127" s="54" t="str">
        <f>Exclosure.data.RAW!BM127</f>
        <v/>
      </c>
      <c r="BD127" s="54" t="str">
        <f>Exclosure.data.RAW!BN127</f>
        <v/>
      </c>
    </row>
    <row r="128" spans="1:56" x14ac:dyDescent="0.25">
      <c r="A128" s="12" t="str">
        <f>Exclosure.data.RAW!A128</f>
        <v>WET_P_2_EX_H3</v>
      </c>
      <c r="B128" s="4" t="str">
        <f>Exclosure.data.RAW!B128</f>
        <v>WET_P_2_H3</v>
      </c>
      <c r="C128" s="4" t="str">
        <f>Exclosure.data.RAW!C128</f>
        <v>WET_P</v>
      </c>
      <c r="D128" s="4" t="str">
        <f>Exclosure.data.RAW!D128</f>
        <v>WET_P_2</v>
      </c>
      <c r="E128" s="4" t="str">
        <f>Exclosure.data.RAW!E128</f>
        <v>WET_P_2</v>
      </c>
      <c r="F128" s="4" t="str">
        <f>Exclosure.data.RAW!F128</f>
        <v>Mwantimba</v>
      </c>
      <c r="G128" s="12" t="str">
        <f>Exclosure.data.RAW!G128</f>
        <v>WET</v>
      </c>
      <c r="H128" s="12" t="str">
        <f>Exclosure.data.RAW!H128</f>
        <v>P</v>
      </c>
      <c r="I128" s="22">
        <f>Exclosure.data.RAW!I128</f>
        <v>2</v>
      </c>
      <c r="J128" s="22">
        <v>2</v>
      </c>
      <c r="K128" s="12" t="str">
        <f>Exclosure.data.RAW!K128</f>
        <v>EX</v>
      </c>
      <c r="L128" s="12" t="str">
        <f>Exclosure.data.RAW!L128</f>
        <v>H3</v>
      </c>
      <c r="M128" s="21">
        <f>Exclosure.data.RAW!M128</f>
        <v>959</v>
      </c>
      <c r="N128" s="75">
        <f>Exclosure.data.RAW!N128</f>
        <v>-2.3484879830000001</v>
      </c>
      <c r="O128" s="75">
        <f>Exclosure.data.RAW!O128</f>
        <v>34.050110019999998</v>
      </c>
      <c r="P128" s="16">
        <f>Exclosure.data.RAW!P128</f>
        <v>42869</v>
      </c>
      <c r="Q128" s="19">
        <f>Exclosure.data.RAW!Q128</f>
        <v>42939</v>
      </c>
      <c r="R128" s="22" t="str">
        <f>Exclosure.data.RAW!R128 &amp; ""</f>
        <v>70</v>
      </c>
      <c r="S128" s="52" t="str">
        <f>Exclosure.data.RAW!S128 &amp; ""</f>
        <v>71.696299983</v>
      </c>
      <c r="T128" s="52" t="str">
        <f>Exclosure.data.RAW!T128 &amp; ""</f>
        <v>840.741047933</v>
      </c>
      <c r="U128" s="68" t="str">
        <f>Exclosure.data.RAW!U128</f>
        <v>Chr.ori</v>
      </c>
      <c r="V128" s="167" t="str">
        <f>Exclosure.data.RAW!V128 &amp; ""</f>
        <v>2</v>
      </c>
      <c r="W128" s="167" t="str">
        <f>Exclosure.data.RAW!W128 &amp; ""</f>
        <v>4.4</v>
      </c>
      <c r="X128" s="167" t="str">
        <f>Exclosure.data.RAW!X128 &amp; ""</f>
        <v>40</v>
      </c>
      <c r="Y128" s="167" t="str">
        <f>Exclosure.data.RAW!Y128 &amp; ""</f>
        <v>60</v>
      </c>
      <c r="Z128" s="165" t="str">
        <f>Exclosure.data.RAW!AB128 &amp; ""</f>
        <v>2.2</v>
      </c>
      <c r="AA128" s="165" t="str">
        <f>Exclosure.data.RAW!AC128 &amp; ""</f>
        <v>8.8</v>
      </c>
      <c r="AB128" s="165" t="str">
        <f>Exclosure.data.RAW!AD128 &amp; ""</f>
        <v>25</v>
      </c>
      <c r="AC128" s="165" t="str">
        <f>Exclosure.data.RAW!AE128 &amp; ""</f>
        <v>37</v>
      </c>
      <c r="AD128" s="168" t="str">
        <f>Exclosure.data.RAW!AK128 &amp; ""</f>
        <v>30.58</v>
      </c>
      <c r="AE128" s="168" t="str">
        <f>Exclosure.data.RAW!AN128 &amp; ""</f>
        <v>10.29</v>
      </c>
      <c r="AF128" s="168">
        <f>Exclosure.data.RAW!BO128</f>
        <v>40.869999999999997</v>
      </c>
      <c r="AG128" s="168" t="str">
        <f>Exclosure.data.RAW!AQ128 &amp; ""</f>
        <v>1.26</v>
      </c>
      <c r="AH128" s="122"/>
      <c r="AI128" s="196" t="str">
        <f>Exclosure.data.RAW!AS128 &amp; ""</f>
        <v/>
      </c>
      <c r="AJ128" s="168" t="str">
        <f>Exclosure.data.RAW!AT128 &amp; ""</f>
        <v/>
      </c>
      <c r="AK128" s="168" t="str">
        <f>Exclosure.data.RAW!AU128 &amp; ""</f>
        <v/>
      </c>
      <c r="AL128" s="168" t="str">
        <f>Exclosure.data.RAW!AV128 &amp; ""</f>
        <v>0.2</v>
      </c>
      <c r="AM128" s="168"/>
      <c r="AN128" s="168" t="str">
        <f>Exclosure.data.RAW!AX128 &amp; ""</f>
        <v/>
      </c>
      <c r="AO128" s="168" t="str">
        <f>Exclosure.data.RAW!AY128 &amp; ""</f>
        <v/>
      </c>
      <c r="AP128" s="168" t="str">
        <f>Exclosure.data.RAW!AZ128 &amp; ""</f>
        <v/>
      </c>
      <c r="AQ128" s="168" t="str">
        <f>Exclosure.data.RAW!BA128 &amp; ""</f>
        <v>10.9</v>
      </c>
      <c r="AR128" s="168"/>
      <c r="AS128" s="168" t="str">
        <f>Exclosure.data.RAW!BC128 &amp; ""</f>
        <v/>
      </c>
      <c r="AT128" s="168" t="str">
        <f>Exclosure.data.RAW!BD128 &amp; ""</f>
        <v/>
      </c>
      <c r="AU128" s="168" t="str">
        <f>Exclosure.data.RAW!BE128 &amp; ""</f>
        <v/>
      </c>
      <c r="AV128" s="168" t="str">
        <f>Exclosure.data.RAW!BF128 &amp; ""</f>
        <v>0.14</v>
      </c>
      <c r="AW128" s="168"/>
      <c r="AX128" s="168" t="str">
        <f>Exclosure.data.RAW!BH128 &amp; ""</f>
        <v/>
      </c>
      <c r="AY128" s="168" t="str">
        <f>Exclosure.data.RAW!BI128 &amp; ""</f>
        <v/>
      </c>
      <c r="AZ128" s="168" t="str">
        <f>Exclosure.data.RAW!BJ128 &amp; ""</f>
        <v/>
      </c>
      <c r="BA128" s="54">
        <f>Exclosure.data.RAW!BK128</f>
        <v>1.26</v>
      </c>
      <c r="BB128" s="54">
        <f>Exclosure.data.RAW!BL128</f>
        <v>0.2</v>
      </c>
      <c r="BC128" s="54">
        <f>Exclosure.data.RAW!BM128</f>
        <v>10.9</v>
      </c>
      <c r="BD128" s="54">
        <f>Exclosure.data.RAW!BN128</f>
        <v>0.14000000000000001</v>
      </c>
    </row>
    <row r="129" spans="1:56" x14ac:dyDescent="0.25">
      <c r="A129" s="12" t="str">
        <f>Exclosure.data.RAW!A129</f>
        <v>WET_P_2_OP_H3</v>
      </c>
      <c r="B129" s="4" t="str">
        <f>Exclosure.data.RAW!B129</f>
        <v>WET_P_2_H3</v>
      </c>
      <c r="C129" s="4" t="str">
        <f>Exclosure.data.RAW!C129</f>
        <v>WET_P</v>
      </c>
      <c r="D129" s="4" t="str">
        <f>Exclosure.data.RAW!D129</f>
        <v>WET_P_2</v>
      </c>
      <c r="E129" s="4" t="str">
        <f>Exclosure.data.RAW!E129</f>
        <v>WET_P_2</v>
      </c>
      <c r="F129" s="4" t="str">
        <f>Exclosure.data.RAW!F129</f>
        <v>Mwantimba</v>
      </c>
      <c r="G129" s="12" t="str">
        <f>Exclosure.data.RAW!G129</f>
        <v>WET</v>
      </c>
      <c r="H129" s="12" t="str">
        <f>Exclosure.data.RAW!H129</f>
        <v>P</v>
      </c>
      <c r="I129" s="22">
        <f>Exclosure.data.RAW!I129</f>
        <v>2</v>
      </c>
      <c r="J129" s="22">
        <v>2</v>
      </c>
      <c r="K129" s="12" t="str">
        <f>Exclosure.data.RAW!K129</f>
        <v>OP</v>
      </c>
      <c r="L129" s="12" t="str">
        <f>Exclosure.data.RAW!L129</f>
        <v>H3</v>
      </c>
      <c r="M129" s="21">
        <f>Exclosure.data.RAW!M129</f>
        <v>959</v>
      </c>
      <c r="N129" s="75">
        <f>Exclosure.data.RAW!N129</f>
        <v>-2.3484879830000001</v>
      </c>
      <c r="O129" s="75">
        <f>Exclosure.data.RAW!O129</f>
        <v>34.050110019999998</v>
      </c>
      <c r="P129" s="16">
        <f>Exclosure.data.RAW!P129</f>
        <v>42869</v>
      </c>
      <c r="Q129" s="19">
        <f>Exclosure.data.RAW!Q129</f>
        <v>42939</v>
      </c>
      <c r="R129" s="22" t="str">
        <f>Exclosure.data.RAW!R129 &amp; ""</f>
        <v>70</v>
      </c>
      <c r="S129" s="52" t="str">
        <f>Exclosure.data.RAW!S129 &amp; ""</f>
        <v>71.696299983</v>
      </c>
      <c r="T129" s="52" t="str">
        <f>Exclosure.data.RAW!T129 &amp; ""</f>
        <v>912.437347916</v>
      </c>
      <c r="U129" s="68" t="str">
        <f>Exclosure.data.RAW!U129</f>
        <v>Chr.ori</v>
      </c>
      <c r="V129" s="167" t="str">
        <f>Exclosure.data.RAW!V129 &amp; ""</f>
        <v>1.3</v>
      </c>
      <c r="W129" s="167" t="str">
        <f>Exclosure.data.RAW!W129 &amp; ""</f>
        <v>5.4</v>
      </c>
      <c r="X129" s="167" t="str">
        <f>Exclosure.data.RAW!X129 &amp; ""</f>
        <v>45</v>
      </c>
      <c r="Y129" s="167" t="str">
        <f>Exclosure.data.RAW!Y129 &amp; ""</f>
        <v>55</v>
      </c>
      <c r="Z129" s="165" t="str">
        <f>Exclosure.data.RAW!AB129 &amp; ""</f>
        <v>1.9</v>
      </c>
      <c r="AA129" s="165" t="str">
        <f>Exclosure.data.RAW!AC129 &amp; ""</f>
        <v>1.8</v>
      </c>
      <c r="AB129" s="165" t="str">
        <f>Exclosure.data.RAW!AD129 &amp; ""</f>
        <v>15</v>
      </c>
      <c r="AC129" s="165" t="str">
        <f>Exclosure.data.RAW!AE129 &amp; ""</f>
        <v>22</v>
      </c>
      <c r="AD129" s="168" t="str">
        <f>Exclosure.data.RAW!AK129 &amp; ""</f>
        <v>27.7</v>
      </c>
      <c r="AE129" s="168" t="str">
        <f>Exclosure.data.RAW!AN129 &amp; ""</f>
        <v>3.12</v>
      </c>
      <c r="AF129" s="168">
        <f>Exclosure.data.RAW!BO129</f>
        <v>30.82</v>
      </c>
      <c r="AG129" s="168" t="str">
        <f>Exclosure.data.RAW!AQ129 &amp; ""</f>
        <v>1.4</v>
      </c>
      <c r="AH129" s="122"/>
      <c r="AI129" s="196" t="str">
        <f>Exclosure.data.RAW!AS129 &amp; ""</f>
        <v/>
      </c>
      <c r="AJ129" s="168" t="str">
        <f>Exclosure.data.RAW!AT129 &amp; ""</f>
        <v/>
      </c>
      <c r="AK129" s="168" t="str">
        <f>Exclosure.data.RAW!AU129 &amp; ""</f>
        <v/>
      </c>
      <c r="AL129" s="168" t="str">
        <f>Exclosure.data.RAW!AV129 &amp; ""</f>
        <v>0.2</v>
      </c>
      <c r="AM129" s="168"/>
      <c r="AN129" s="168" t="str">
        <f>Exclosure.data.RAW!AX129 &amp; ""</f>
        <v/>
      </c>
      <c r="AO129" s="168" t="str">
        <f>Exclosure.data.RAW!AY129 &amp; ""</f>
        <v/>
      </c>
      <c r="AP129" s="168" t="str">
        <f>Exclosure.data.RAW!AZ129 &amp; ""</f>
        <v/>
      </c>
      <c r="AQ129" s="168" t="str">
        <f>Exclosure.data.RAW!BA129 &amp; ""</f>
        <v/>
      </c>
      <c r="AR129" s="168"/>
      <c r="AS129" s="168" t="str">
        <f>Exclosure.data.RAW!BC129 &amp; ""</f>
        <v/>
      </c>
      <c r="AT129" s="168" t="str">
        <f>Exclosure.data.RAW!BD129 &amp; ""</f>
        <v/>
      </c>
      <c r="AU129" s="168" t="str">
        <f>Exclosure.data.RAW!BE129 &amp; ""</f>
        <v/>
      </c>
      <c r="AV129" s="168" t="str">
        <f>Exclosure.data.RAW!BF129 &amp; ""</f>
        <v/>
      </c>
      <c r="AW129" s="168"/>
      <c r="AX129" s="168" t="str">
        <f>Exclosure.data.RAW!BH129 &amp; ""</f>
        <v/>
      </c>
      <c r="AY129" s="168" t="str">
        <f>Exclosure.data.RAW!BI129 &amp; ""</f>
        <v/>
      </c>
      <c r="AZ129" s="168" t="str">
        <f>Exclosure.data.RAW!BJ129 &amp; ""</f>
        <v/>
      </c>
      <c r="BA129" s="54">
        <f>Exclosure.data.RAW!BK129</f>
        <v>1.4</v>
      </c>
      <c r="BB129" s="54">
        <f>Exclosure.data.RAW!BL129</f>
        <v>0.2</v>
      </c>
      <c r="BC129" s="54" t="str">
        <f>Exclosure.data.RAW!BM129</f>
        <v/>
      </c>
      <c r="BD129" s="54" t="str">
        <f>Exclosure.data.RAW!BN129</f>
        <v/>
      </c>
    </row>
    <row r="130" spans="1:56" x14ac:dyDescent="0.25">
      <c r="A130" s="12" t="str">
        <f>Exclosure.data.RAW!A130</f>
        <v>WET_P_3_EX_H3</v>
      </c>
      <c r="B130" s="4" t="str">
        <f>Exclosure.data.RAW!B130</f>
        <v>WET_P_3_H3</v>
      </c>
      <c r="C130" s="4" t="str">
        <f>Exclosure.data.RAW!C130</f>
        <v>WET_P</v>
      </c>
      <c r="D130" s="4" t="str">
        <f>Exclosure.data.RAW!D130</f>
        <v>WET_P_3</v>
      </c>
      <c r="E130" s="4" t="str">
        <f>Exclosure.data.RAW!E130</f>
        <v>WET_P_4</v>
      </c>
      <c r="F130" s="4" t="str">
        <f>Exclosure.data.RAW!F130</f>
        <v>Mwantimba</v>
      </c>
      <c r="G130" s="12" t="str">
        <f>Exclosure.data.RAW!G130</f>
        <v>WET</v>
      </c>
      <c r="H130" s="12" t="str">
        <f>Exclosure.data.RAW!H130</f>
        <v>P</v>
      </c>
      <c r="I130" s="22">
        <f>Exclosure.data.RAW!I130</f>
        <v>3</v>
      </c>
      <c r="J130" s="22">
        <v>4</v>
      </c>
      <c r="K130" s="12" t="str">
        <f>Exclosure.data.RAW!K130</f>
        <v>EX</v>
      </c>
      <c r="L130" s="12" t="str">
        <f>Exclosure.data.RAW!L130</f>
        <v>H3</v>
      </c>
      <c r="M130" s="21">
        <f>Exclosure.data.RAW!M130</f>
        <v>1022</v>
      </c>
      <c r="N130" s="75">
        <f>Exclosure.data.RAW!N130</f>
        <v>-2.3672930339999998</v>
      </c>
      <c r="O130" s="75">
        <f>Exclosure.data.RAW!O130</f>
        <v>34.062509034000001</v>
      </c>
      <c r="P130" s="16">
        <f>Exclosure.data.RAW!P130</f>
        <v>42869</v>
      </c>
      <c r="Q130" s="19">
        <f>Exclosure.data.RAW!Q130</f>
        <v>42939</v>
      </c>
      <c r="R130" s="22" t="str">
        <f>Exclosure.data.RAW!R130 &amp; ""</f>
        <v>70</v>
      </c>
      <c r="S130" s="52" t="str">
        <f>Exclosure.data.RAW!S130 &amp; ""</f>
        <v>71.696299983</v>
      </c>
      <c r="T130" s="52" t="str">
        <f>Exclosure.data.RAW!T130 &amp; ""</f>
        <v>840.741047933</v>
      </c>
      <c r="U130" s="68" t="str">
        <f>Exclosure.data.RAW!U130</f>
        <v>Chr.ori</v>
      </c>
      <c r="V130" s="167" t="str">
        <f>Exclosure.data.RAW!V130 &amp; ""</f>
        <v>3</v>
      </c>
      <c r="W130" s="167" t="str">
        <f>Exclosure.data.RAW!W130 &amp; ""</f>
        <v>17</v>
      </c>
      <c r="X130" s="167" t="str">
        <f>Exclosure.data.RAW!X130 &amp; ""</f>
        <v>30</v>
      </c>
      <c r="Y130" s="167" t="str">
        <f>Exclosure.data.RAW!Y130 &amp; ""</f>
        <v>95</v>
      </c>
      <c r="Z130" s="165" t="str">
        <f>Exclosure.data.RAW!AB130 &amp; ""</f>
        <v>2.8</v>
      </c>
      <c r="AA130" s="165" t="str">
        <f>Exclosure.data.RAW!AC130 &amp; ""</f>
        <v>24</v>
      </c>
      <c r="AB130" s="165" t="str">
        <f>Exclosure.data.RAW!AD130 &amp; ""</f>
        <v>45</v>
      </c>
      <c r="AC130" s="165" t="str">
        <f>Exclosure.data.RAW!AE130 &amp; ""</f>
        <v>70</v>
      </c>
      <c r="AD130" s="168" t="str">
        <f>Exclosure.data.RAW!AK130 &amp; ""</f>
        <v>40.77</v>
      </c>
      <c r="AE130" s="168" t="str">
        <f>Exclosure.data.RAW!AN130 &amp; ""</f>
        <v>20.14</v>
      </c>
      <c r="AF130" s="168">
        <f>Exclosure.data.RAW!BO130</f>
        <v>60.910000000000004</v>
      </c>
      <c r="AG130" s="168" t="str">
        <f>Exclosure.data.RAW!AQ130 &amp; ""</f>
        <v>1.05</v>
      </c>
      <c r="AH130" s="122"/>
      <c r="AI130" s="196" t="str">
        <f>Exclosure.data.RAW!AS130 &amp; ""</f>
        <v/>
      </c>
      <c r="AJ130" s="168" t="str">
        <f>Exclosure.data.RAW!AT130 &amp; ""</f>
        <v/>
      </c>
      <c r="AK130" s="168" t="str">
        <f>Exclosure.data.RAW!AU130 &amp; ""</f>
        <v/>
      </c>
      <c r="AL130" s="168" t="str">
        <f>Exclosure.data.RAW!AV130 &amp; ""</f>
        <v>0.26</v>
      </c>
      <c r="AM130" s="168"/>
      <c r="AN130" s="168" t="str">
        <f>Exclosure.data.RAW!AX130 &amp; ""</f>
        <v/>
      </c>
      <c r="AO130" s="168" t="str">
        <f>Exclosure.data.RAW!AY130 &amp; ""</f>
        <v/>
      </c>
      <c r="AP130" s="168" t="str">
        <f>Exclosure.data.RAW!AZ130 &amp; ""</f>
        <v/>
      </c>
      <c r="AQ130" s="168" t="str">
        <f>Exclosure.data.RAW!BA130 &amp; ""</f>
        <v>1.05</v>
      </c>
      <c r="AR130" s="168"/>
      <c r="AS130" s="168" t="str">
        <f>Exclosure.data.RAW!BC130 &amp; ""</f>
        <v/>
      </c>
      <c r="AT130" s="168" t="str">
        <f>Exclosure.data.RAW!BD130 &amp; ""</f>
        <v/>
      </c>
      <c r="AU130" s="168" t="str">
        <f>Exclosure.data.RAW!BE130 &amp; ""</f>
        <v/>
      </c>
      <c r="AV130" s="168" t="str">
        <f>Exclosure.data.RAW!BF130 &amp; ""</f>
        <v>0.21</v>
      </c>
      <c r="AW130" s="168"/>
      <c r="AX130" s="168" t="str">
        <f>Exclosure.data.RAW!BH130 &amp; ""</f>
        <v/>
      </c>
      <c r="AY130" s="168" t="str">
        <f>Exclosure.data.RAW!BI130 &amp; ""</f>
        <v/>
      </c>
      <c r="AZ130" s="168" t="str">
        <f>Exclosure.data.RAW!BJ130 &amp; ""</f>
        <v/>
      </c>
      <c r="BA130" s="54">
        <f>Exclosure.data.RAW!BK130</f>
        <v>1.05</v>
      </c>
      <c r="BB130" s="54">
        <f>Exclosure.data.RAW!BL130</f>
        <v>0.26</v>
      </c>
      <c r="BC130" s="54">
        <f>Exclosure.data.RAW!BM130</f>
        <v>1.05</v>
      </c>
      <c r="BD130" s="54">
        <f>Exclosure.data.RAW!BN130</f>
        <v>0.21</v>
      </c>
    </row>
    <row r="131" spans="1:56" x14ac:dyDescent="0.25">
      <c r="A131" s="12" t="str">
        <f>Exclosure.data.RAW!A131</f>
        <v>WET_P_3_OP_H3</v>
      </c>
      <c r="B131" s="4" t="str">
        <f>Exclosure.data.RAW!B131</f>
        <v>WET_P_3_H3</v>
      </c>
      <c r="C131" s="4" t="str">
        <f>Exclosure.data.RAW!C131</f>
        <v>WET_P</v>
      </c>
      <c r="D131" s="4" t="str">
        <f>Exclosure.data.RAW!D131</f>
        <v>WET_P_3</v>
      </c>
      <c r="E131" s="4" t="str">
        <f>Exclosure.data.RAW!E131</f>
        <v>WET_P_4</v>
      </c>
      <c r="F131" s="4" t="str">
        <f>Exclosure.data.RAW!F131</f>
        <v>Mwantimba</v>
      </c>
      <c r="G131" s="12" t="str">
        <f>Exclosure.data.RAW!G131</f>
        <v>WET</v>
      </c>
      <c r="H131" s="12" t="str">
        <f>Exclosure.data.RAW!H131</f>
        <v>P</v>
      </c>
      <c r="I131" s="22">
        <f>Exclosure.data.RAW!I131</f>
        <v>3</v>
      </c>
      <c r="J131" s="22">
        <v>4</v>
      </c>
      <c r="K131" s="12" t="str">
        <f>Exclosure.data.RAW!K131</f>
        <v>OP</v>
      </c>
      <c r="L131" s="12" t="str">
        <f>Exclosure.data.RAW!L131</f>
        <v>H3</v>
      </c>
      <c r="M131" s="21">
        <f>Exclosure.data.RAW!M131</f>
        <v>1022</v>
      </c>
      <c r="N131" s="75">
        <f>Exclosure.data.RAW!N131</f>
        <v>-2.3672930339999998</v>
      </c>
      <c r="O131" s="75">
        <f>Exclosure.data.RAW!O131</f>
        <v>34.062509034000001</v>
      </c>
      <c r="P131" s="16">
        <f>Exclosure.data.RAW!P131</f>
        <v>42869</v>
      </c>
      <c r="Q131" s="19">
        <f>Exclosure.data.RAW!Q131</f>
        <v>42939</v>
      </c>
      <c r="R131" s="22" t="str">
        <f>Exclosure.data.RAW!R131 &amp; ""</f>
        <v>70</v>
      </c>
      <c r="S131" s="52" t="str">
        <f>Exclosure.data.RAW!S131 &amp; ""</f>
        <v>71.696299983</v>
      </c>
      <c r="T131" s="52" t="str">
        <f>Exclosure.data.RAW!T131 &amp; ""</f>
        <v>912.437347916</v>
      </c>
      <c r="U131" s="68" t="str">
        <f>Exclosure.data.RAW!U131</f>
        <v>Chr.ori</v>
      </c>
      <c r="V131" s="167" t="str">
        <f>Exclosure.data.RAW!V131 &amp; ""</f>
        <v/>
      </c>
      <c r="W131" s="167" t="str">
        <f>Exclosure.data.RAW!W131 &amp; ""</f>
        <v>25</v>
      </c>
      <c r="X131" s="167" t="str">
        <f>Exclosure.data.RAW!X131 &amp; ""</f>
        <v>40</v>
      </c>
      <c r="Y131" s="167" t="str">
        <f>Exclosure.data.RAW!Y131 &amp; ""</f>
        <v>95</v>
      </c>
      <c r="Z131" s="165" t="str">
        <f>Exclosure.data.RAW!AB131 &amp; ""</f>
        <v>2</v>
      </c>
      <c r="AA131" s="165" t="str">
        <f>Exclosure.data.RAW!AC131 &amp; ""</f>
        <v>4</v>
      </c>
      <c r="AB131" s="165" t="str">
        <f>Exclosure.data.RAW!AD131 &amp; ""</f>
        <v>40</v>
      </c>
      <c r="AC131" s="165" t="str">
        <f>Exclosure.data.RAW!AE131 &amp; ""</f>
        <v>55</v>
      </c>
      <c r="AD131" s="168" t="str">
        <f>Exclosure.data.RAW!AK131 &amp; ""</f>
        <v>17.13</v>
      </c>
      <c r="AE131" s="168" t="str">
        <f>Exclosure.data.RAW!AN131 &amp; ""</f>
        <v>7.14</v>
      </c>
      <c r="AF131" s="168">
        <f>Exclosure.data.RAW!BO131</f>
        <v>24.27</v>
      </c>
      <c r="AG131" s="168" t="str">
        <f>Exclosure.data.RAW!AQ131 &amp; ""</f>
        <v>0.84</v>
      </c>
      <c r="AH131" s="122"/>
      <c r="AI131" s="196" t="str">
        <f>Exclosure.data.RAW!AS131 &amp; ""</f>
        <v/>
      </c>
      <c r="AJ131" s="196" t="str">
        <f>Exclosure.data.RAW!AT131 &amp; ""</f>
        <v/>
      </c>
      <c r="AK131" s="168" t="str">
        <f>Exclosure.data.RAW!AU131 &amp; ""</f>
        <v/>
      </c>
      <c r="AL131" s="168" t="str">
        <f>Exclosure.data.RAW!AV131 &amp; ""</f>
        <v>0.22</v>
      </c>
      <c r="AM131" s="168"/>
      <c r="AN131" s="168" t="str">
        <f>Exclosure.data.RAW!AX131 &amp; ""</f>
        <v/>
      </c>
      <c r="AO131" s="168" t="str">
        <f>Exclosure.data.RAW!AY131 &amp; ""</f>
        <v/>
      </c>
      <c r="AP131" s="168" t="str">
        <f>Exclosure.data.RAW!AZ131 &amp; ""</f>
        <v/>
      </c>
      <c r="AQ131" s="168" t="str">
        <f>Exclosure.data.RAW!BA131 &amp; ""</f>
        <v/>
      </c>
      <c r="AR131" s="168"/>
      <c r="AS131" s="168" t="str">
        <f>Exclosure.data.RAW!BC131 &amp; ""</f>
        <v/>
      </c>
      <c r="AT131" s="168" t="str">
        <f>Exclosure.data.RAW!BD131 &amp; ""</f>
        <v/>
      </c>
      <c r="AU131" s="168" t="str">
        <f>Exclosure.data.RAW!BE131 &amp; ""</f>
        <v/>
      </c>
      <c r="AV131" s="168" t="str">
        <f>Exclosure.data.RAW!BF131 &amp; ""</f>
        <v/>
      </c>
      <c r="AW131" s="168"/>
      <c r="AX131" s="168" t="str">
        <f>Exclosure.data.RAW!BH131 &amp; ""</f>
        <v/>
      </c>
      <c r="AY131" s="168" t="str">
        <f>Exclosure.data.RAW!BI131 &amp; ""</f>
        <v/>
      </c>
      <c r="AZ131" s="168" t="str">
        <f>Exclosure.data.RAW!BJ131 &amp; ""</f>
        <v/>
      </c>
      <c r="BA131" s="54">
        <f>Exclosure.data.RAW!BK131</f>
        <v>0.84</v>
      </c>
      <c r="BB131" s="54">
        <f>Exclosure.data.RAW!BL131</f>
        <v>0.22</v>
      </c>
      <c r="BC131" s="54" t="str">
        <f>Exclosure.data.RAW!BM131</f>
        <v/>
      </c>
      <c r="BD131" s="54" t="str">
        <f>Exclosure.data.RAW!BN131</f>
        <v/>
      </c>
    </row>
    <row r="132" spans="1:56" x14ac:dyDescent="0.25">
      <c r="A132" s="12" t="str">
        <f>Exclosure.data.RAW!A132</f>
        <v>WET_P_4_EX_H3</v>
      </c>
      <c r="B132" s="4" t="str">
        <f>Exclosure.data.RAW!B132</f>
        <v>WET_P_4_H3</v>
      </c>
      <c r="C132" s="4" t="str">
        <f>Exclosure.data.RAW!C132</f>
        <v>WET_P</v>
      </c>
      <c r="D132" s="4" t="str">
        <f>Exclosure.data.RAW!D132</f>
        <v>WET_P_4</v>
      </c>
      <c r="E132" s="4" t="str">
        <f>Exclosure.data.RAW!E132</f>
        <v>WET_P_3</v>
      </c>
      <c r="F132" s="4" t="str">
        <f>Exclosure.data.RAW!F132</f>
        <v>Mwantimba</v>
      </c>
      <c r="G132" s="12" t="str">
        <f>Exclosure.data.RAW!G132</f>
        <v>WET</v>
      </c>
      <c r="H132" s="12" t="str">
        <f>Exclosure.data.RAW!H132</f>
        <v>P</v>
      </c>
      <c r="I132" s="22">
        <f>Exclosure.data.RAW!I132</f>
        <v>4</v>
      </c>
      <c r="J132" s="22">
        <v>3</v>
      </c>
      <c r="K132" s="12" t="str">
        <f>Exclosure.data.RAW!K132</f>
        <v>EX</v>
      </c>
      <c r="L132" s="12" t="str">
        <f>Exclosure.data.RAW!L132</f>
        <v>H3</v>
      </c>
      <c r="M132" s="21">
        <f>Exclosure.data.RAW!M132</f>
        <v>1020</v>
      </c>
      <c r="N132" s="75">
        <f>Exclosure.data.RAW!N132</f>
        <v>-2.3685700170000001</v>
      </c>
      <c r="O132" s="75">
        <f>Exclosure.data.RAW!O132</f>
        <v>34.062585980000001</v>
      </c>
      <c r="P132" s="16">
        <f>Exclosure.data.RAW!P132</f>
        <v>42869</v>
      </c>
      <c r="Q132" s="19">
        <f>Exclosure.data.RAW!Q132</f>
        <v>42939</v>
      </c>
      <c r="R132" s="22" t="str">
        <f>Exclosure.data.RAW!R132 &amp; ""</f>
        <v>70</v>
      </c>
      <c r="S132" s="52" t="str">
        <f>Exclosure.data.RAW!S132 &amp; ""</f>
        <v>71.696299983</v>
      </c>
      <c r="T132" s="52" t="str">
        <f>Exclosure.data.RAW!T132 &amp; ""</f>
        <v>756.925314857</v>
      </c>
      <c r="U132" s="68" t="str">
        <f>Exclosure.data.RAW!U132</f>
        <v>Chr.ori</v>
      </c>
      <c r="V132" s="167" t="str">
        <f>Exclosure.data.RAW!V132 &amp; ""</f>
        <v>4.8</v>
      </c>
      <c r="W132" s="167" t="str">
        <f>Exclosure.data.RAW!W132 &amp; ""</f>
        <v>16.8</v>
      </c>
      <c r="X132" s="167" t="str">
        <f>Exclosure.data.RAW!X132 &amp; ""</f>
        <v>25</v>
      </c>
      <c r="Y132" s="167" t="str">
        <f>Exclosure.data.RAW!Y132 &amp; ""</f>
        <v>75</v>
      </c>
      <c r="Z132" s="165" t="str">
        <f>Exclosure.data.RAW!AB132 &amp; ""</f>
        <v>4.5</v>
      </c>
      <c r="AA132" s="165" t="str">
        <f>Exclosure.data.RAW!AC132 &amp; ""</f>
        <v>13.8</v>
      </c>
      <c r="AB132" s="165" t="str">
        <f>Exclosure.data.RAW!AD132 &amp; ""</f>
        <v>15</v>
      </c>
      <c r="AC132" s="165" t="str">
        <f>Exclosure.data.RAW!AE132 &amp; ""</f>
        <v>50</v>
      </c>
      <c r="AD132" s="168" t="str">
        <f>Exclosure.data.RAW!AK132 &amp; ""</f>
        <v>16.68</v>
      </c>
      <c r="AE132" s="168" t="str">
        <f>Exclosure.data.RAW!AN132 &amp; ""</f>
        <v>38.95</v>
      </c>
      <c r="AF132" s="168">
        <f>Exclosure.data.RAW!BO132</f>
        <v>55.63</v>
      </c>
      <c r="AG132" s="168" t="str">
        <f>Exclosure.data.RAW!AQ132 &amp; ""</f>
        <v>0.81</v>
      </c>
      <c r="AH132" s="122"/>
      <c r="AI132" s="196" t="str">
        <f>Exclosure.data.RAW!AS132 &amp; ""</f>
        <v/>
      </c>
      <c r="AJ132" s="196" t="str">
        <f>Exclosure.data.RAW!AT132 &amp; ""</f>
        <v/>
      </c>
      <c r="AK132" s="168" t="str">
        <f>Exclosure.data.RAW!AU132 &amp; ""</f>
        <v/>
      </c>
      <c r="AL132" s="168" t="str">
        <f>Exclosure.data.RAW!AV132 &amp; ""</f>
        <v>0.22</v>
      </c>
      <c r="AM132" s="168"/>
      <c r="AN132" s="168" t="str">
        <f>Exclosure.data.RAW!AX132 &amp; ""</f>
        <v/>
      </c>
      <c r="AO132" s="168" t="str">
        <f>Exclosure.data.RAW!AY132 &amp; ""</f>
        <v/>
      </c>
      <c r="AP132" s="168" t="str">
        <f>Exclosure.data.RAW!AZ132 &amp; ""</f>
        <v/>
      </c>
      <c r="AQ132" s="168" t="str">
        <f>Exclosure.data.RAW!BA132 &amp; ""</f>
        <v>0.98</v>
      </c>
      <c r="AR132" s="168"/>
      <c r="AS132" s="168" t="str">
        <f>Exclosure.data.RAW!BC132 &amp; ""</f>
        <v/>
      </c>
      <c r="AT132" s="168" t="str">
        <f>Exclosure.data.RAW!BD132 &amp; ""</f>
        <v/>
      </c>
      <c r="AU132" s="168" t="str">
        <f>Exclosure.data.RAW!BE132 &amp; ""</f>
        <v/>
      </c>
      <c r="AV132" s="168" t="str">
        <f>Exclosure.data.RAW!BF132 &amp; ""</f>
        <v>0.24</v>
      </c>
      <c r="AW132" s="168"/>
      <c r="AX132" s="168" t="str">
        <f>Exclosure.data.RAW!BH132 &amp; ""</f>
        <v/>
      </c>
      <c r="AY132" s="168" t="str">
        <f>Exclosure.data.RAW!BI132 &amp; ""</f>
        <v/>
      </c>
      <c r="AZ132" s="168" t="str">
        <f>Exclosure.data.RAW!BJ132 &amp; ""</f>
        <v/>
      </c>
      <c r="BA132" s="54">
        <f>Exclosure.data.RAW!BK132</f>
        <v>0.81</v>
      </c>
      <c r="BB132" s="54">
        <f>Exclosure.data.RAW!BL132</f>
        <v>0.22</v>
      </c>
      <c r="BC132" s="54">
        <f>Exclosure.data.RAW!BM132</f>
        <v>0.98</v>
      </c>
      <c r="BD132" s="54">
        <f>Exclosure.data.RAW!BN132</f>
        <v>0.24</v>
      </c>
    </row>
    <row r="133" spans="1:56" x14ac:dyDescent="0.25">
      <c r="A133" s="12" t="str">
        <f>Exclosure.data.RAW!A133</f>
        <v>WET_P_4_OP_H3</v>
      </c>
      <c r="B133" s="4" t="str">
        <f>Exclosure.data.RAW!B133</f>
        <v>WET_P_4_H3</v>
      </c>
      <c r="C133" s="4" t="str">
        <f>Exclosure.data.RAW!C133</f>
        <v>WET_P</v>
      </c>
      <c r="D133" s="4" t="str">
        <f>Exclosure.data.RAW!D133</f>
        <v>WET_P_4</v>
      </c>
      <c r="E133" s="4" t="str">
        <f>Exclosure.data.RAW!E133</f>
        <v>WET_P_3</v>
      </c>
      <c r="F133" s="4" t="str">
        <f>Exclosure.data.RAW!F133</f>
        <v>Mwantimba</v>
      </c>
      <c r="G133" s="12" t="str">
        <f>Exclosure.data.RAW!G133</f>
        <v>WET</v>
      </c>
      <c r="H133" s="12" t="str">
        <f>Exclosure.data.RAW!H133</f>
        <v>P</v>
      </c>
      <c r="I133" s="22">
        <f>Exclosure.data.RAW!I133</f>
        <v>4</v>
      </c>
      <c r="J133" s="22">
        <v>3</v>
      </c>
      <c r="K133" s="12" t="str">
        <f>Exclosure.data.RAW!K133</f>
        <v>OP</v>
      </c>
      <c r="L133" s="12" t="str">
        <f>Exclosure.data.RAW!L133</f>
        <v>H3</v>
      </c>
      <c r="M133" s="21">
        <f>Exclosure.data.RAW!M133</f>
        <v>1020</v>
      </c>
      <c r="N133" s="75">
        <f>Exclosure.data.RAW!N133</f>
        <v>-2.3685700170000001</v>
      </c>
      <c r="O133" s="75">
        <f>Exclosure.data.RAW!O133</f>
        <v>34.062585980000001</v>
      </c>
      <c r="P133" s="16">
        <f>Exclosure.data.RAW!P133</f>
        <v>42869</v>
      </c>
      <c r="Q133" s="19">
        <f>Exclosure.data.RAW!Q133</f>
        <v>42939</v>
      </c>
      <c r="R133" s="22" t="str">
        <f>Exclosure.data.RAW!R133 &amp; ""</f>
        <v>70</v>
      </c>
      <c r="S133" s="52" t="str">
        <f>Exclosure.data.RAW!S133 &amp; ""</f>
        <v>71.696299983</v>
      </c>
      <c r="T133" s="52" t="str">
        <f>Exclosure.data.RAW!T133 &amp; ""</f>
        <v>828.62161484</v>
      </c>
      <c r="U133" s="68" t="str">
        <f>Exclosure.data.RAW!U133</f>
        <v>Chr.ori</v>
      </c>
      <c r="V133" s="167" t="str">
        <f>Exclosure.data.RAW!V133 &amp; ""</f>
        <v>2</v>
      </c>
      <c r="W133" s="167" t="str">
        <f>Exclosure.data.RAW!W133 &amp; ""</f>
        <v>9.6</v>
      </c>
      <c r="X133" s="167" t="str">
        <f>Exclosure.data.RAW!X133 &amp; ""</f>
        <v>25</v>
      </c>
      <c r="Y133" s="167" t="str">
        <f>Exclosure.data.RAW!Y133 &amp; ""</f>
        <v>70</v>
      </c>
      <c r="Z133" s="165" t="str">
        <f>Exclosure.data.RAW!AB133 &amp; ""</f>
        <v>1.7</v>
      </c>
      <c r="AA133" s="165" t="str">
        <f>Exclosure.data.RAW!AC133 &amp; ""</f>
        <v>10.2</v>
      </c>
      <c r="AB133" s="165" t="str">
        <f>Exclosure.data.RAW!AD133 &amp; ""</f>
        <v>18</v>
      </c>
      <c r="AC133" s="165" t="str">
        <f>Exclosure.data.RAW!AE133 &amp; ""</f>
        <v>45</v>
      </c>
      <c r="AD133" s="168" t="str">
        <f>Exclosure.data.RAW!AK133 &amp; ""</f>
        <v>11.17</v>
      </c>
      <c r="AE133" s="168" t="str">
        <f>Exclosure.data.RAW!AN133 &amp; ""</f>
        <v>25.21</v>
      </c>
      <c r="AF133" s="168">
        <f>Exclosure.data.RAW!BO133</f>
        <v>36.380000000000003</v>
      </c>
      <c r="AG133" s="198" t="str">
        <f>Exclosure.data.RAW!AQ133 &amp; ""</f>
        <v>0.88</v>
      </c>
      <c r="AH133" s="122"/>
      <c r="AI133" s="198" t="str">
        <f>Exclosure.data.RAW!AS133 &amp; ""</f>
        <v/>
      </c>
      <c r="AJ133" s="198" t="str">
        <f>Exclosure.data.RAW!AT133 &amp; ""</f>
        <v/>
      </c>
      <c r="AK133" s="198" t="str">
        <f>Exclosure.data.RAW!AU133 &amp; ""</f>
        <v/>
      </c>
      <c r="AL133" s="198" t="str">
        <f>Exclosure.data.RAW!AV133 &amp; ""</f>
        <v>0.21</v>
      </c>
      <c r="AM133" s="198"/>
      <c r="AN133" s="198" t="str">
        <f>Exclosure.data.RAW!AX133 &amp; ""</f>
        <v/>
      </c>
      <c r="AO133" s="198" t="str">
        <f>Exclosure.data.RAW!AY133 &amp; ""</f>
        <v/>
      </c>
      <c r="AP133" s="198" t="str">
        <f>Exclosure.data.RAW!AZ133 &amp; ""</f>
        <v/>
      </c>
      <c r="AQ133" s="198" t="str">
        <f>Exclosure.data.RAW!BA133 &amp; ""</f>
        <v/>
      </c>
      <c r="AR133" s="198"/>
      <c r="AS133" s="198" t="str">
        <f>Exclosure.data.RAW!BC133 &amp; ""</f>
        <v/>
      </c>
      <c r="AT133" s="198" t="str">
        <f>Exclosure.data.RAW!BD133 &amp; ""</f>
        <v/>
      </c>
      <c r="AU133" s="198" t="str">
        <f>Exclosure.data.RAW!BE133 &amp; ""</f>
        <v/>
      </c>
      <c r="AV133" s="198" t="str">
        <f>Exclosure.data.RAW!BF133 &amp; ""</f>
        <v/>
      </c>
      <c r="AW133" s="198"/>
      <c r="AX133" s="198" t="str">
        <f>Exclosure.data.RAW!BH133 &amp; ""</f>
        <v/>
      </c>
      <c r="AY133" s="198" t="str">
        <f>Exclosure.data.RAW!BI133 &amp; ""</f>
        <v/>
      </c>
      <c r="AZ133" s="198" t="str">
        <f>Exclosure.data.RAW!BJ133 &amp; ""</f>
        <v/>
      </c>
      <c r="BA133" s="131">
        <f>Exclosure.data.RAW!BK133</f>
        <v>0.88</v>
      </c>
      <c r="BB133" s="131">
        <f>Exclosure.data.RAW!BL133</f>
        <v>0.21</v>
      </c>
      <c r="BC133" s="172" t="str">
        <f>Exclosure.data.RAW!BM133</f>
        <v/>
      </c>
      <c r="BD133" s="172" t="str">
        <f>Exclosure.data.RAW!BN133</f>
        <v/>
      </c>
    </row>
    <row r="134" spans="1:56" x14ac:dyDescent="0.25">
      <c r="A134" s="113" t="str">
        <f>Exclosure.data.RAW!A134</f>
        <v>DRY_W_1_EX_H3</v>
      </c>
      <c r="B134" s="4" t="str">
        <f>Exclosure.data.RAW!B134</f>
        <v>DRY_W_1_H3</v>
      </c>
      <c r="C134" s="4" t="str">
        <f>Exclosure.data.RAW!C134</f>
        <v>DRY_W</v>
      </c>
      <c r="D134" s="4" t="str">
        <f>Exclosure.data.RAW!D134</f>
        <v>DRY_W_1</v>
      </c>
      <c r="E134" s="4" t="str">
        <f>Exclosure.data.RAW!E134</f>
        <v>DRY_W_3</v>
      </c>
      <c r="F134" s="4" t="str">
        <f>Exclosure.data.RAW!F134</f>
        <v>Maswa</v>
      </c>
      <c r="G134" s="12" t="str">
        <f>Exclosure.data.RAW!G134</f>
        <v>DRY</v>
      </c>
      <c r="H134" s="12" t="str">
        <f>Exclosure.data.RAW!H134</f>
        <v>W</v>
      </c>
      <c r="I134" s="22">
        <f>Exclosure.data.RAW!I134</f>
        <v>1</v>
      </c>
      <c r="J134" s="22">
        <v>3</v>
      </c>
      <c r="K134" s="12" t="str">
        <f>Exclosure.data.RAW!K134</f>
        <v>EX</v>
      </c>
      <c r="L134" s="12" t="str">
        <f>Exclosure.data.RAW!L134</f>
        <v>H3</v>
      </c>
      <c r="M134" s="21">
        <f>Exclosure.data.RAW!M134</f>
        <v>995</v>
      </c>
      <c r="N134" s="75">
        <f>Exclosure.data.RAW!N134</f>
        <v>-3.2993320000000002</v>
      </c>
      <c r="O134" s="75">
        <f>Exclosure.data.RAW!O134</f>
        <v>34.848457965999998</v>
      </c>
      <c r="P134" s="19">
        <f>Exclosure.data.RAW!P134</f>
        <v>42866</v>
      </c>
      <c r="Q134" s="19">
        <f>Exclosure.data.RAW!Q134</f>
        <v>42937</v>
      </c>
      <c r="R134" s="22" t="str">
        <f>Exclosure.data.RAW!R134 &amp; ""</f>
        <v>71</v>
      </c>
      <c r="S134" s="52" t="str">
        <f>Exclosure.data.RAW!S134 &amp; ""</f>
        <v>9.600000233</v>
      </c>
      <c r="T134" s="52" t="str">
        <f>Exclosure.data.RAW!T134 &amp; ""</f>
        <v>853.245599674</v>
      </c>
      <c r="U134" s="68" t="str">
        <f>Exclosure.data.RAW!U134</f>
        <v>Cyn.dac</v>
      </c>
      <c r="V134" s="167" t="str">
        <f>Exclosure.data.RAW!V134 &amp; ""</f>
        <v>2</v>
      </c>
      <c r="W134" s="167" t="str">
        <f>Exclosure.data.RAW!W134 &amp; ""</f>
        <v>6</v>
      </c>
      <c r="X134" s="167" t="str">
        <f>Exclosure.data.RAW!X134 &amp; ""</f>
        <v>15</v>
      </c>
      <c r="Y134" s="167" t="str">
        <f>Exclosure.data.RAW!Y134 &amp; ""</f>
        <v>45</v>
      </c>
      <c r="Z134" s="165" t="str">
        <f>Exclosure.data.RAW!AB134 &amp; ""</f>
        <v>1.5</v>
      </c>
      <c r="AA134" s="165" t="str">
        <f>Exclosure.data.RAW!AC134 &amp; ""</f>
        <v>5</v>
      </c>
      <c r="AB134" s="165" t="str">
        <f>Exclosure.data.RAW!AD134 &amp; ""</f>
        <v>10</v>
      </c>
      <c r="AC134" s="165" t="str">
        <f>Exclosure.data.RAW!AE134 &amp; ""</f>
        <v>30</v>
      </c>
      <c r="AD134" s="196" t="str">
        <f>Exclosure.data.RAW!AK134 &amp; ""</f>
        <v>5.85</v>
      </c>
      <c r="AE134" s="196" t="str">
        <f>Exclosure.data.RAW!AN134 &amp; ""</f>
        <v>9</v>
      </c>
      <c r="AF134" s="196">
        <f>Exclosure.data.RAW!BO134</f>
        <v>14.85</v>
      </c>
      <c r="AG134" s="196" t="str">
        <f>Exclosure.data.RAW!AQ134 &amp; ""</f>
        <v>1.19</v>
      </c>
      <c r="AH134" s="185"/>
      <c r="AI134" s="196" t="str">
        <f>Exclosure.data.RAW!AS134 &amp; ""</f>
        <v/>
      </c>
      <c r="AJ134" s="196" t="str">
        <f>Exclosure.data.RAW!AT134 &amp; ""</f>
        <v/>
      </c>
      <c r="AK134" s="196" t="str">
        <f>Exclosure.data.RAW!AU134 &amp; ""</f>
        <v/>
      </c>
      <c r="AL134" s="196" t="str">
        <f>Exclosure.data.RAW!AV134 &amp; ""</f>
        <v>0.14</v>
      </c>
      <c r="AM134" s="196"/>
      <c r="AN134" s="196" t="str">
        <f>Exclosure.data.RAW!AX134 &amp; ""</f>
        <v/>
      </c>
      <c r="AO134" s="196" t="str">
        <f>Exclosure.data.RAW!AY134 &amp; ""</f>
        <v/>
      </c>
      <c r="AP134" s="196" t="str">
        <f>Exclosure.data.RAW!AZ134 &amp; ""</f>
        <v/>
      </c>
      <c r="AQ134" s="196" t="str">
        <f>Exclosure.data.RAW!BA134 &amp; ""</f>
        <v/>
      </c>
      <c r="AR134" s="196"/>
      <c r="AS134" s="196" t="str">
        <f>Exclosure.data.RAW!BC134 &amp; ""</f>
        <v/>
      </c>
      <c r="AT134" s="196" t="str">
        <f>Exclosure.data.RAW!BD134 &amp; ""</f>
        <v/>
      </c>
      <c r="AU134" s="196" t="str">
        <f>Exclosure.data.RAW!BE134 &amp; ""</f>
        <v/>
      </c>
      <c r="AV134" s="196" t="str">
        <f>Exclosure.data.RAW!BF134 &amp; ""</f>
        <v/>
      </c>
      <c r="AW134" s="196"/>
      <c r="AX134" s="196" t="str">
        <f>Exclosure.data.RAW!BH134 &amp; ""</f>
        <v/>
      </c>
      <c r="AY134" s="196" t="str">
        <f>Exclosure.data.RAW!BI134 &amp; ""</f>
        <v/>
      </c>
      <c r="AZ134" s="196" t="str">
        <f>Exclosure.data.RAW!BJ134 &amp; ""</f>
        <v/>
      </c>
      <c r="BA134" s="172">
        <f>Exclosure.data.RAW!BK134</f>
        <v>1.19</v>
      </c>
      <c r="BB134" s="172">
        <f>Exclosure.data.RAW!BL134</f>
        <v>0.14000000000000001</v>
      </c>
      <c r="BC134" s="172" t="str">
        <f>Exclosure.data.RAW!BM134</f>
        <v/>
      </c>
      <c r="BD134" s="172" t="str">
        <f>Exclosure.data.RAW!BN134</f>
        <v/>
      </c>
    </row>
    <row r="135" spans="1:56" x14ac:dyDescent="0.25">
      <c r="A135" s="113" t="str">
        <f>Exclosure.data.RAW!A135</f>
        <v>DRY_W_1_EX2_H3</v>
      </c>
      <c r="B135" s="4" t="str">
        <f>Exclosure.data.RAW!B135</f>
        <v>DRY_W_1_H3</v>
      </c>
      <c r="C135" s="4" t="str">
        <f>Exclosure.data.RAW!C135</f>
        <v>DRY_W</v>
      </c>
      <c r="D135" s="4" t="str">
        <f>Exclosure.data.RAW!D135</f>
        <v>DRY_W_1</v>
      </c>
      <c r="E135" s="4" t="str">
        <f>Exclosure.data.RAW!E135</f>
        <v>DRY_W_3</v>
      </c>
      <c r="F135" s="4" t="str">
        <f>Exclosure.data.RAW!F135</f>
        <v>Maswa</v>
      </c>
      <c r="G135" s="12" t="str">
        <f>Exclosure.data.RAW!G135</f>
        <v>DRY</v>
      </c>
      <c r="H135" s="12" t="str">
        <f>Exclosure.data.RAW!H135</f>
        <v>W</v>
      </c>
      <c r="I135" s="22">
        <f>Exclosure.data.RAW!I135</f>
        <v>1</v>
      </c>
      <c r="J135" s="22">
        <v>3</v>
      </c>
      <c r="K135" s="12" t="str">
        <f>Exclosure.data.RAW!K135</f>
        <v>EX2</v>
      </c>
      <c r="L135" s="12" t="str">
        <f>Exclosure.data.RAW!L135</f>
        <v>H3</v>
      </c>
      <c r="M135" s="21">
        <f>Exclosure.data.RAW!M135</f>
        <v>995</v>
      </c>
      <c r="N135" s="75">
        <f>Exclosure.data.RAW!N135</f>
        <v>-3.2993320000000002</v>
      </c>
      <c r="O135" s="75">
        <f>Exclosure.data.RAW!O135</f>
        <v>34.848457965999998</v>
      </c>
      <c r="P135" s="19">
        <f>Exclosure.data.RAW!P135</f>
        <v>42866</v>
      </c>
      <c r="Q135" s="19">
        <f>Exclosure.data.RAW!Q135</f>
        <v>42937</v>
      </c>
      <c r="R135" s="22" t="str">
        <f>Exclosure.data.RAW!R135 &amp; ""</f>
        <v>71</v>
      </c>
      <c r="S135" s="52" t="str">
        <f>Exclosure.data.RAW!S135 &amp; ""</f>
        <v>9.600000233</v>
      </c>
      <c r="T135" s="52" t="str">
        <f>Exclosure.data.RAW!T135 &amp; ""</f>
        <v>862.845599907</v>
      </c>
      <c r="U135" s="68" t="str">
        <f>Exclosure.data.RAW!U135</f>
        <v>Cyn.dac</v>
      </c>
      <c r="V135" s="167" t="str">
        <f>Exclosure.data.RAW!V135 &amp; ""</f>
        <v>2.3</v>
      </c>
      <c r="W135" s="167" t="str">
        <f>Exclosure.data.RAW!W135 &amp; ""</f>
        <v>4</v>
      </c>
      <c r="X135" s="167" t="str">
        <f>Exclosure.data.RAW!X135 &amp; ""</f>
        <v>20</v>
      </c>
      <c r="Y135" s="167" t="str">
        <f>Exclosure.data.RAW!Y135 &amp; ""</f>
        <v>45</v>
      </c>
      <c r="Z135" s="165" t="str">
        <f>Exclosure.data.RAW!AB135 &amp; ""</f>
        <v>2</v>
      </c>
      <c r="AA135" s="165" t="str">
        <f>Exclosure.data.RAW!AC135 &amp; ""</f>
        <v>2.4</v>
      </c>
      <c r="AB135" s="165" t="str">
        <f>Exclosure.data.RAW!AD135 &amp; ""</f>
        <v>13</v>
      </c>
      <c r="AC135" s="165" t="str">
        <f>Exclosure.data.RAW!AE135 &amp; ""</f>
        <v>35</v>
      </c>
      <c r="AD135" s="196" t="str">
        <f>Exclosure.data.RAW!AK135 &amp; ""</f>
        <v>6.88</v>
      </c>
      <c r="AE135" s="196" t="str">
        <f>Exclosure.data.RAW!AN135 &amp; ""</f>
        <v>21.95</v>
      </c>
      <c r="AF135" s="196">
        <f>Exclosure.data.RAW!BO135</f>
        <v>28.83</v>
      </c>
      <c r="AG135" s="196" t="str">
        <f>Exclosure.data.RAW!AQ135 &amp; ""</f>
        <v/>
      </c>
      <c r="AH135" s="228"/>
      <c r="AI135" s="196" t="str">
        <f>Exclosure.data.RAW!AS135 &amp; ""</f>
        <v/>
      </c>
      <c r="AJ135" s="196" t="str">
        <f>Exclosure.data.RAW!AT135 &amp; ""</f>
        <v/>
      </c>
      <c r="AK135" s="196" t="str">
        <f>Exclosure.data.RAW!AU135 &amp; ""</f>
        <v/>
      </c>
      <c r="AL135" s="196" t="str">
        <f>Exclosure.data.RAW!AV135 &amp; ""</f>
        <v/>
      </c>
      <c r="AM135" s="196"/>
      <c r="AN135" s="196" t="str">
        <f>Exclosure.data.RAW!AX135 &amp; ""</f>
        <v/>
      </c>
      <c r="AO135" s="196" t="str">
        <f>Exclosure.data.RAW!AY135 &amp; ""</f>
        <v/>
      </c>
      <c r="AP135" s="196" t="str">
        <f>Exclosure.data.RAW!AZ135 &amp; ""</f>
        <v/>
      </c>
      <c r="AQ135" s="196" t="str">
        <f>Exclosure.data.RAW!BA135 &amp; ""</f>
        <v>1.16</v>
      </c>
      <c r="AR135" s="196"/>
      <c r="AS135" s="196" t="str">
        <f>Exclosure.data.RAW!BC135 &amp; ""</f>
        <v/>
      </c>
      <c r="AT135" s="196" t="str">
        <f>Exclosure.data.RAW!BD135 &amp; ""</f>
        <v/>
      </c>
      <c r="AU135" s="196" t="str">
        <f>Exclosure.data.RAW!BE135 &amp; ""</f>
        <v/>
      </c>
      <c r="AV135" s="196" t="str">
        <f>Exclosure.data.RAW!BF135 &amp; ""</f>
        <v>0.18</v>
      </c>
      <c r="AW135" s="196"/>
      <c r="AX135" s="196" t="str">
        <f>Exclosure.data.RAW!BH135 &amp; ""</f>
        <v/>
      </c>
      <c r="AY135" s="196" t="str">
        <f>Exclosure.data.RAW!BI135 &amp; ""</f>
        <v/>
      </c>
      <c r="AZ135" s="196" t="str">
        <f>Exclosure.data.RAW!BJ135 &amp; ""</f>
        <v/>
      </c>
      <c r="BA135" s="172" t="str">
        <f>Exclosure.data.RAW!BK135</f>
        <v/>
      </c>
      <c r="BB135" s="172" t="str">
        <f>Exclosure.data.RAW!BL135</f>
        <v/>
      </c>
      <c r="BC135" s="172">
        <f>Exclosure.data.RAW!BM135</f>
        <v>1.1599999999999999</v>
      </c>
      <c r="BD135" s="172">
        <f>Exclosure.data.RAW!BN135</f>
        <v>0.18</v>
      </c>
    </row>
    <row r="136" spans="1:56" x14ac:dyDescent="0.25">
      <c r="A136" s="113" t="str">
        <f>Exclosure.data.RAW!A136</f>
        <v>DRY_W_1_OP_H3</v>
      </c>
      <c r="B136" s="4" t="str">
        <f>Exclosure.data.RAW!B136</f>
        <v>DRY_W_1_H3</v>
      </c>
      <c r="C136" s="4" t="str">
        <f>Exclosure.data.RAW!C136</f>
        <v>DRY_W</v>
      </c>
      <c r="D136" s="4" t="str">
        <f>Exclosure.data.RAW!D136</f>
        <v>DRY_W_1</v>
      </c>
      <c r="E136" s="4" t="str">
        <f>Exclosure.data.RAW!E136</f>
        <v>DRY_W_3</v>
      </c>
      <c r="F136" s="4" t="str">
        <f>Exclosure.data.RAW!F136</f>
        <v>Maswa</v>
      </c>
      <c r="G136" s="12" t="str">
        <f>Exclosure.data.RAW!G136</f>
        <v>DRY</v>
      </c>
      <c r="H136" s="12" t="str">
        <f>Exclosure.data.RAW!H136</f>
        <v>W</v>
      </c>
      <c r="I136" s="22">
        <f>Exclosure.data.RAW!I136</f>
        <v>1</v>
      </c>
      <c r="J136" s="22">
        <v>3</v>
      </c>
      <c r="K136" s="12" t="str">
        <f>Exclosure.data.RAW!K136</f>
        <v>OP</v>
      </c>
      <c r="L136" s="12" t="str">
        <f>Exclosure.data.RAW!L136</f>
        <v>H3</v>
      </c>
      <c r="M136" s="21">
        <f>Exclosure.data.RAW!M136</f>
        <v>995</v>
      </c>
      <c r="N136" s="75">
        <f>Exclosure.data.RAW!N136</f>
        <v>-3.2993320000000002</v>
      </c>
      <c r="O136" s="75">
        <f>Exclosure.data.RAW!O136</f>
        <v>34.848457965999998</v>
      </c>
      <c r="P136" s="19">
        <f>Exclosure.data.RAW!P136</f>
        <v>42866</v>
      </c>
      <c r="Q136" s="19">
        <f>Exclosure.data.RAW!Q136</f>
        <v>42937</v>
      </c>
      <c r="R136" s="22" t="str">
        <f>Exclosure.data.RAW!R136 &amp; ""</f>
        <v>71</v>
      </c>
      <c r="S136" s="52" t="str">
        <f>Exclosure.data.RAW!S136 &amp; ""</f>
        <v>9.600000233</v>
      </c>
      <c r="T136" s="52" t="str">
        <f>Exclosure.data.RAW!T136 &amp; ""</f>
        <v>872.44560014</v>
      </c>
      <c r="U136" s="68" t="str">
        <f>Exclosure.data.RAW!U136</f>
        <v>Cyn.dac</v>
      </c>
      <c r="V136" s="167" t="str">
        <f>Exclosure.data.RAW!V136 &amp; ""</f>
        <v>1.5</v>
      </c>
      <c r="W136" s="167" t="str">
        <f>Exclosure.data.RAW!W136 &amp; ""</f>
        <v>4.2</v>
      </c>
      <c r="X136" s="167" t="str">
        <f>Exclosure.data.RAW!X136 &amp; ""</f>
        <v>18</v>
      </c>
      <c r="Y136" s="167" t="str">
        <f>Exclosure.data.RAW!Y136 &amp; ""</f>
        <v>30</v>
      </c>
      <c r="Z136" s="165" t="str">
        <f>Exclosure.data.RAW!AB136 &amp; ""</f>
        <v>2</v>
      </c>
      <c r="AA136" s="165" t="str">
        <f>Exclosure.data.RAW!AC136 &amp; ""</f>
        <v>1.4</v>
      </c>
      <c r="AB136" s="165" t="str">
        <f>Exclosure.data.RAW!AD136 &amp; ""</f>
        <v>5</v>
      </c>
      <c r="AC136" s="165" t="str">
        <f>Exclosure.data.RAW!AE136 &amp; ""</f>
        <v>13</v>
      </c>
      <c r="AD136" s="196" t="str">
        <f>Exclosure.data.RAW!AK136 &amp; ""</f>
        <v>4.74</v>
      </c>
      <c r="AE136" s="196" t="str">
        <f>Exclosure.data.RAW!AN136 &amp; ""</f>
        <v>6.51</v>
      </c>
      <c r="AF136" s="196">
        <f>Exclosure.data.RAW!BO136</f>
        <v>11.25</v>
      </c>
      <c r="AG136" s="196" t="str">
        <f>Exclosure.data.RAW!AQ136 &amp; ""</f>
        <v/>
      </c>
      <c r="AH136" s="228"/>
      <c r="AI136" s="196" t="str">
        <f>Exclosure.data.RAW!AS136 &amp; ""</f>
        <v/>
      </c>
      <c r="AJ136" s="196" t="str">
        <f>Exclosure.data.RAW!AT136 &amp; ""</f>
        <v/>
      </c>
      <c r="AK136" s="196" t="str">
        <f>Exclosure.data.RAW!AU136 &amp; ""</f>
        <v/>
      </c>
      <c r="AL136" s="196" t="str">
        <f>Exclosure.data.RAW!AV136 &amp; ""</f>
        <v/>
      </c>
      <c r="AM136" s="196"/>
      <c r="AN136" s="196" t="str">
        <f>Exclosure.data.RAW!AX136 &amp; ""</f>
        <v/>
      </c>
      <c r="AO136" s="196" t="str">
        <f>Exclosure.data.RAW!AY136 &amp; ""</f>
        <v/>
      </c>
      <c r="AP136" s="196" t="str">
        <f>Exclosure.data.RAW!AZ136 &amp; ""</f>
        <v/>
      </c>
      <c r="AQ136" s="196" t="str">
        <f>Exclosure.data.RAW!BA136 &amp; ""</f>
        <v/>
      </c>
      <c r="AR136" s="196"/>
      <c r="AS136" s="196" t="str">
        <f>Exclosure.data.RAW!BC136 &amp; ""</f>
        <v/>
      </c>
      <c r="AT136" s="196" t="str">
        <f>Exclosure.data.RAW!BD136 &amp; ""</f>
        <v/>
      </c>
      <c r="AU136" s="196" t="str">
        <f>Exclosure.data.RAW!BE136 &amp; ""</f>
        <v/>
      </c>
      <c r="AV136" s="196" t="str">
        <f>Exclosure.data.RAW!BF136 &amp; ""</f>
        <v/>
      </c>
      <c r="AW136" s="196"/>
      <c r="AX136" s="196" t="str">
        <f>Exclosure.data.RAW!BH136 &amp; ""</f>
        <v/>
      </c>
      <c r="AY136" s="196" t="str">
        <f>Exclosure.data.RAW!BI136 &amp; ""</f>
        <v/>
      </c>
      <c r="AZ136" s="196" t="str">
        <f>Exclosure.data.RAW!BJ136 &amp; ""</f>
        <v/>
      </c>
      <c r="BA136" s="172" t="str">
        <f>Exclosure.data.RAW!BK136</f>
        <v/>
      </c>
      <c r="BB136" s="172" t="str">
        <f>Exclosure.data.RAW!BL136</f>
        <v/>
      </c>
      <c r="BC136" s="172" t="str">
        <f>Exclosure.data.RAW!BM136</f>
        <v/>
      </c>
      <c r="BD136" s="172" t="str">
        <f>Exclosure.data.RAW!BN136</f>
        <v/>
      </c>
    </row>
    <row r="137" spans="1:56" x14ac:dyDescent="0.25">
      <c r="A137" s="113" t="str">
        <f>Exclosure.data.RAW!A137</f>
        <v>DRY_W_2_EX_H3</v>
      </c>
      <c r="B137" s="4" t="str">
        <f>Exclosure.data.RAW!B137</f>
        <v>DRY_W_2_H3</v>
      </c>
      <c r="C137" s="4" t="str">
        <f>Exclosure.data.RAW!C137</f>
        <v>DRY_W</v>
      </c>
      <c r="D137" s="4" t="str">
        <f>Exclosure.data.RAW!D137</f>
        <v>DRY_W_2</v>
      </c>
      <c r="E137" s="4" t="str">
        <f>Exclosure.data.RAW!E137</f>
        <v>DRY_W_4</v>
      </c>
      <c r="F137" s="4" t="str">
        <f>Exclosure.data.RAW!F137</f>
        <v>Maswa</v>
      </c>
      <c r="G137" s="12" t="str">
        <f>Exclosure.data.RAW!G137</f>
        <v>DRY</v>
      </c>
      <c r="H137" s="12" t="str">
        <f>Exclosure.data.RAW!H137</f>
        <v>W</v>
      </c>
      <c r="I137" s="22">
        <f>Exclosure.data.RAW!I137</f>
        <v>2</v>
      </c>
      <c r="J137" s="22">
        <v>4</v>
      </c>
      <c r="K137" s="12" t="str">
        <f>Exclosure.data.RAW!K137</f>
        <v>EX</v>
      </c>
      <c r="L137" s="12" t="str">
        <f>Exclosure.data.RAW!L137</f>
        <v>H3</v>
      </c>
      <c r="M137" s="21">
        <f>Exclosure.data.RAW!M137</f>
        <v>980</v>
      </c>
      <c r="N137" s="75">
        <f>Exclosure.data.RAW!N137</f>
        <v>-3.3032679740000002</v>
      </c>
      <c r="O137" s="75">
        <f>Exclosure.data.RAW!O137</f>
        <v>34.847795963000003</v>
      </c>
      <c r="P137" s="19">
        <f>Exclosure.data.RAW!P137</f>
        <v>42866</v>
      </c>
      <c r="Q137" s="19">
        <f>Exclosure.data.RAW!Q137</f>
        <v>42937</v>
      </c>
      <c r="R137" s="22" t="str">
        <f>Exclosure.data.RAW!R137 &amp; ""</f>
        <v>71</v>
      </c>
      <c r="S137" s="52" t="str">
        <f>Exclosure.data.RAW!S137 &amp; ""</f>
        <v>9.600000233</v>
      </c>
      <c r="T137" s="52" t="str">
        <f>Exclosure.data.RAW!T137 &amp; ""</f>
        <v>853.245599674</v>
      </c>
      <c r="U137" s="68" t="str">
        <f>Exclosure.data.RAW!U137</f>
        <v>Cyn.dac</v>
      </c>
      <c r="V137" s="167" t="str">
        <f>Exclosure.data.RAW!V137 &amp; ""</f>
        <v>3.5</v>
      </c>
      <c r="W137" s="167" t="str">
        <f>Exclosure.data.RAW!W137 &amp; ""</f>
        <v>2.6</v>
      </c>
      <c r="X137" s="167" t="str">
        <f>Exclosure.data.RAW!X137 &amp; ""</f>
        <v>10</v>
      </c>
      <c r="Y137" s="167" t="str">
        <f>Exclosure.data.RAW!Y137 &amp; ""</f>
        <v>35</v>
      </c>
      <c r="Z137" s="165" t="str">
        <f>Exclosure.data.RAW!AB137 &amp; ""</f>
        <v>2.5</v>
      </c>
      <c r="AA137" s="165" t="str">
        <f>Exclosure.data.RAW!AC137 &amp; ""</f>
        <v>4.4</v>
      </c>
      <c r="AB137" s="165" t="str">
        <f>Exclosure.data.RAW!AD137 &amp; ""</f>
        <v>5</v>
      </c>
      <c r="AC137" s="165" t="str">
        <f>Exclosure.data.RAW!AE137 &amp; ""</f>
        <v>20</v>
      </c>
      <c r="AD137" s="196" t="str">
        <f>Exclosure.data.RAW!AK137 &amp; ""</f>
        <v>4.67</v>
      </c>
      <c r="AE137" s="196" t="str">
        <f>Exclosure.data.RAW!AN137 &amp; ""</f>
        <v>8.81</v>
      </c>
      <c r="AF137" s="196">
        <f>Exclosure.data.RAW!BO137</f>
        <v>13.48</v>
      </c>
      <c r="AG137" s="196" t="str">
        <f>Exclosure.data.RAW!AQ137 &amp; ""</f>
        <v/>
      </c>
      <c r="AH137" s="228"/>
      <c r="AI137" s="196" t="str">
        <f>Exclosure.data.RAW!AS137 &amp; ""</f>
        <v/>
      </c>
      <c r="AJ137" s="196" t="str">
        <f>Exclosure.data.RAW!AT137 &amp; ""</f>
        <v/>
      </c>
      <c r="AK137" s="196" t="str">
        <f>Exclosure.data.RAW!AU137 &amp; ""</f>
        <v/>
      </c>
      <c r="AL137" s="196" t="str">
        <f>Exclosure.data.RAW!AV137 &amp; ""</f>
        <v/>
      </c>
      <c r="AM137" s="196"/>
      <c r="AN137" s="196" t="str">
        <f>Exclosure.data.RAW!AX137 &amp; ""</f>
        <v/>
      </c>
      <c r="AO137" s="196" t="str">
        <f>Exclosure.data.RAW!AY137 &amp; ""</f>
        <v/>
      </c>
      <c r="AP137" s="196" t="str">
        <f>Exclosure.data.RAW!AZ137 &amp; ""</f>
        <v/>
      </c>
      <c r="AQ137" s="196" t="str">
        <f>Exclosure.data.RAW!BA137 &amp; ""</f>
        <v>0.81</v>
      </c>
      <c r="AR137" s="196"/>
      <c r="AS137" s="196" t="str">
        <f>Exclosure.data.RAW!BC137 &amp; ""</f>
        <v/>
      </c>
      <c r="AT137" s="196" t="str">
        <f>Exclosure.data.RAW!BD137 &amp; ""</f>
        <v/>
      </c>
      <c r="AU137" s="196" t="str">
        <f>Exclosure.data.RAW!BE137 &amp; ""</f>
        <v/>
      </c>
      <c r="AV137" s="196" t="str">
        <f>Exclosure.data.RAW!BF137 &amp; ""</f>
        <v>0.12</v>
      </c>
      <c r="AW137" s="196"/>
      <c r="AX137" s="196" t="str">
        <f>Exclosure.data.RAW!BH137 &amp; ""</f>
        <v/>
      </c>
      <c r="AY137" s="196" t="str">
        <f>Exclosure.data.RAW!BI137 &amp; ""</f>
        <v/>
      </c>
      <c r="AZ137" s="196" t="str">
        <f>Exclosure.data.RAW!BJ137 &amp; ""</f>
        <v/>
      </c>
      <c r="BA137" s="172" t="str">
        <f>Exclosure.data.RAW!BK137</f>
        <v/>
      </c>
      <c r="BB137" s="172" t="str">
        <f>Exclosure.data.RAW!BL137</f>
        <v/>
      </c>
      <c r="BC137" s="172">
        <f>Exclosure.data.RAW!BM137</f>
        <v>0.81</v>
      </c>
      <c r="BD137" s="172">
        <f>Exclosure.data.RAW!BN137</f>
        <v>0.12</v>
      </c>
    </row>
    <row r="138" spans="1:56" x14ac:dyDescent="0.25">
      <c r="A138" s="113" t="str">
        <f>Exclosure.data.RAW!A138</f>
        <v>DRY_W_2_EX2_H3</v>
      </c>
      <c r="B138" s="4" t="str">
        <f>Exclosure.data.RAW!B138</f>
        <v>DRY_W_2_H3</v>
      </c>
      <c r="C138" s="4" t="str">
        <f>Exclosure.data.RAW!C138</f>
        <v>DRY_W</v>
      </c>
      <c r="D138" s="4" t="str">
        <f>Exclosure.data.RAW!D138</f>
        <v>DRY_W_2</v>
      </c>
      <c r="E138" s="4" t="str">
        <f>Exclosure.data.RAW!E138</f>
        <v>DRY_W_4</v>
      </c>
      <c r="F138" s="4" t="str">
        <f>Exclosure.data.RAW!F138</f>
        <v>Maswa</v>
      </c>
      <c r="G138" s="12" t="str">
        <f>Exclosure.data.RAW!G138</f>
        <v>DRY</v>
      </c>
      <c r="H138" s="12" t="str">
        <f>Exclosure.data.RAW!H138</f>
        <v>W</v>
      </c>
      <c r="I138" s="22">
        <f>Exclosure.data.RAW!I138</f>
        <v>2</v>
      </c>
      <c r="J138" s="22">
        <v>4</v>
      </c>
      <c r="K138" s="12" t="str">
        <f>Exclosure.data.RAW!K138</f>
        <v>EX2</v>
      </c>
      <c r="L138" s="12" t="str">
        <f>Exclosure.data.RAW!L138</f>
        <v>H3</v>
      </c>
      <c r="M138" s="21">
        <f>Exclosure.data.RAW!M138</f>
        <v>980</v>
      </c>
      <c r="N138" s="75">
        <f>Exclosure.data.RAW!N138</f>
        <v>-3.3032679740000002</v>
      </c>
      <c r="O138" s="75">
        <f>Exclosure.data.RAW!O138</f>
        <v>34.847795963000003</v>
      </c>
      <c r="P138" s="19">
        <f>Exclosure.data.RAW!P138</f>
        <v>42866</v>
      </c>
      <c r="Q138" s="19">
        <f>Exclosure.data.RAW!Q138</f>
        <v>42937</v>
      </c>
      <c r="R138" s="22" t="str">
        <f>Exclosure.data.RAW!R138 &amp; ""</f>
        <v>71</v>
      </c>
      <c r="S138" s="52" t="str">
        <f>Exclosure.data.RAW!S138 &amp; ""</f>
        <v>9.600000233</v>
      </c>
      <c r="T138" s="52" t="str">
        <f>Exclosure.data.RAW!T138 &amp; ""</f>
        <v>862.845599907</v>
      </c>
      <c r="U138" s="68" t="str">
        <f>Exclosure.data.RAW!U138</f>
        <v>Cyn.dac</v>
      </c>
      <c r="V138" s="167" t="str">
        <f>Exclosure.data.RAW!V138 &amp; ""</f>
        <v>1.5</v>
      </c>
      <c r="W138" s="167" t="str">
        <f>Exclosure.data.RAW!W138 &amp; ""</f>
        <v>2.4</v>
      </c>
      <c r="X138" s="167" t="str">
        <f>Exclosure.data.RAW!X138 &amp; ""</f>
        <v>10</v>
      </c>
      <c r="Y138" s="167" t="str">
        <f>Exclosure.data.RAW!Y138 &amp; ""</f>
        <v>40</v>
      </c>
      <c r="Z138" s="165" t="str">
        <f>Exclosure.data.RAW!AB138 &amp; ""</f>
        <v>2</v>
      </c>
      <c r="AA138" s="165" t="str">
        <f>Exclosure.data.RAW!AC138 &amp; ""</f>
        <v>5.6</v>
      </c>
      <c r="AB138" s="165" t="str">
        <f>Exclosure.data.RAW!AD138 &amp; ""</f>
        <v>7</v>
      </c>
      <c r="AC138" s="165" t="str">
        <f>Exclosure.data.RAW!AE138 &amp; ""</f>
        <v>25</v>
      </c>
      <c r="AD138" s="196" t="str">
        <f>Exclosure.data.RAW!AK138 &amp; ""</f>
        <v>3.6</v>
      </c>
      <c r="AE138" s="196" t="str">
        <f>Exclosure.data.RAW!AN138 &amp; ""</f>
        <v>14.01</v>
      </c>
      <c r="AF138" s="196">
        <f>Exclosure.data.RAW!BO138</f>
        <v>17.61</v>
      </c>
      <c r="AG138" s="196" t="str">
        <f>Exclosure.data.RAW!AQ138 &amp; ""</f>
        <v>0.98</v>
      </c>
      <c r="AH138" s="185"/>
      <c r="AI138" s="196" t="str">
        <f>Exclosure.data.RAW!AS138 &amp; ""</f>
        <v/>
      </c>
      <c r="AJ138" s="196" t="str">
        <f>Exclosure.data.RAW!AT138 &amp; ""</f>
        <v/>
      </c>
      <c r="AK138" s="196" t="str">
        <f>Exclosure.data.RAW!AU138 &amp; ""</f>
        <v/>
      </c>
      <c r="AL138" s="196" t="str">
        <f>Exclosure.data.RAW!AV138 &amp; ""</f>
        <v>0.16</v>
      </c>
      <c r="AM138" s="196"/>
      <c r="AN138" s="196" t="str">
        <f>Exclosure.data.RAW!AX138 &amp; ""</f>
        <v/>
      </c>
      <c r="AO138" s="196" t="str">
        <f>Exclosure.data.RAW!AY138 &amp; ""</f>
        <v/>
      </c>
      <c r="AP138" s="196" t="str">
        <f>Exclosure.data.RAW!AZ138 &amp; ""</f>
        <v/>
      </c>
      <c r="AQ138" s="196" t="str">
        <f>Exclosure.data.RAW!BA138 &amp; ""</f>
        <v>1.16</v>
      </c>
      <c r="AR138" s="196"/>
      <c r="AS138" s="196" t="str">
        <f>Exclosure.data.RAW!BC138 &amp; ""</f>
        <v/>
      </c>
      <c r="AT138" s="196" t="str">
        <f>Exclosure.data.RAW!BD138 &amp; ""</f>
        <v/>
      </c>
      <c r="AU138" s="196" t="str">
        <f>Exclosure.data.RAW!BE138 &amp; ""</f>
        <v/>
      </c>
      <c r="AV138" s="196" t="str">
        <f>Exclosure.data.RAW!BF138 &amp; ""</f>
        <v>0.17</v>
      </c>
      <c r="AW138" s="196"/>
      <c r="AX138" s="196" t="str">
        <f>Exclosure.data.RAW!BH138 &amp; ""</f>
        <v/>
      </c>
      <c r="AY138" s="196" t="str">
        <f>Exclosure.data.RAW!BI138 &amp; ""</f>
        <v/>
      </c>
      <c r="AZ138" s="196" t="str">
        <f>Exclosure.data.RAW!BJ138 &amp; ""</f>
        <v/>
      </c>
      <c r="BA138" s="172">
        <f>Exclosure.data.RAW!BK138</f>
        <v>0.98</v>
      </c>
      <c r="BB138" s="172">
        <f>Exclosure.data.RAW!BL138</f>
        <v>0.16</v>
      </c>
      <c r="BC138" s="172">
        <f>Exclosure.data.RAW!BM138</f>
        <v>1.1599999999999999</v>
      </c>
      <c r="BD138" s="172">
        <f>Exclosure.data.RAW!BN138</f>
        <v>0.17</v>
      </c>
    </row>
    <row r="139" spans="1:56" x14ac:dyDescent="0.25">
      <c r="A139" s="113" t="str">
        <f>Exclosure.data.RAW!A139</f>
        <v>DRY_W_2_OP_H3</v>
      </c>
      <c r="B139" s="4" t="str">
        <f>Exclosure.data.RAW!B139</f>
        <v>DRY_W_2_H3</v>
      </c>
      <c r="C139" s="4" t="str">
        <f>Exclosure.data.RAW!C139</f>
        <v>DRY_W</v>
      </c>
      <c r="D139" s="12" t="str">
        <f>Exclosure.data.RAW!D139</f>
        <v>DRY_W_2</v>
      </c>
      <c r="E139" s="12" t="str">
        <f>Exclosure.data.RAW!E139</f>
        <v>DRY_W_4</v>
      </c>
      <c r="F139" s="4" t="str">
        <f>Exclosure.data.RAW!F139</f>
        <v>Maswa</v>
      </c>
      <c r="G139" s="12" t="str">
        <f>Exclosure.data.RAW!G139</f>
        <v>DRY</v>
      </c>
      <c r="H139" s="12" t="str">
        <f>Exclosure.data.RAW!H139</f>
        <v>W</v>
      </c>
      <c r="I139" s="22">
        <f>Exclosure.data.RAW!I139</f>
        <v>2</v>
      </c>
      <c r="J139" s="22">
        <v>4</v>
      </c>
      <c r="K139" s="12" t="str">
        <f>Exclosure.data.RAW!K139</f>
        <v>OP</v>
      </c>
      <c r="L139" s="12" t="str">
        <f>Exclosure.data.RAW!L139</f>
        <v>H3</v>
      </c>
      <c r="M139" s="22">
        <f>Exclosure.data.RAW!M139</f>
        <v>980</v>
      </c>
      <c r="N139" s="75">
        <f>Exclosure.data.RAW!N139</f>
        <v>-3.3032679740000002</v>
      </c>
      <c r="O139" s="75">
        <f>Exclosure.data.RAW!O139</f>
        <v>34.847795963000003</v>
      </c>
      <c r="P139" s="19">
        <f>Exclosure.data.RAW!P139</f>
        <v>42866</v>
      </c>
      <c r="Q139" s="19">
        <f>Exclosure.data.RAW!Q139</f>
        <v>42937</v>
      </c>
      <c r="R139" s="22" t="str">
        <f>Exclosure.data.RAW!R139 &amp; ""</f>
        <v>71</v>
      </c>
      <c r="S139" s="52" t="str">
        <f>Exclosure.data.RAW!S139 &amp; ""</f>
        <v>9.600000233</v>
      </c>
      <c r="T139" s="52" t="str">
        <f>Exclosure.data.RAW!T139 &amp; ""</f>
        <v>872.44560014</v>
      </c>
      <c r="U139" s="68" t="str">
        <f>Exclosure.data.RAW!U139</f>
        <v>Cyn.dac</v>
      </c>
      <c r="V139" s="167" t="str">
        <f>Exclosure.data.RAW!V139 &amp; ""</f>
        <v>1.5</v>
      </c>
      <c r="W139" s="167" t="str">
        <f>Exclosure.data.RAW!W139 &amp; ""</f>
        <v>3.6</v>
      </c>
      <c r="X139" s="167" t="str">
        <f>Exclosure.data.RAW!X139 &amp; ""</f>
        <v>15</v>
      </c>
      <c r="Y139" s="167" t="str">
        <f>Exclosure.data.RAW!Y139 &amp; ""</f>
        <v>25</v>
      </c>
      <c r="Z139" s="165" t="str">
        <f>Exclosure.data.RAW!AB139 &amp; ""</f>
        <v/>
      </c>
      <c r="AA139" s="165" t="str">
        <f>Exclosure.data.RAW!AC139 &amp; ""</f>
        <v>1.4</v>
      </c>
      <c r="AB139" s="165" t="str">
        <f>Exclosure.data.RAW!AD139 &amp; ""</f>
        <v>3</v>
      </c>
      <c r="AC139" s="165" t="str">
        <f>Exclosure.data.RAW!AE139 &amp; ""</f>
        <v>10</v>
      </c>
      <c r="AD139" s="196" t="str">
        <f>Exclosure.data.RAW!AK139 &amp; ""</f>
        <v>3.46</v>
      </c>
      <c r="AE139" s="196" t="str">
        <f>Exclosure.data.RAW!AN139 &amp; ""</f>
        <v>5.14</v>
      </c>
      <c r="AF139" s="196">
        <f>Exclosure.data.RAW!BO139</f>
        <v>8.6</v>
      </c>
      <c r="AG139" s="196" t="str">
        <f>Exclosure.data.RAW!AQ139 &amp; ""</f>
        <v>1.23</v>
      </c>
      <c r="AH139" s="185"/>
      <c r="AI139" s="196" t="str">
        <f>Exclosure.data.RAW!AS139 &amp; ""</f>
        <v/>
      </c>
      <c r="AJ139" s="196" t="str">
        <f>Exclosure.data.RAW!AT139 &amp; ""</f>
        <v/>
      </c>
      <c r="AK139" s="196" t="str">
        <f>Exclosure.data.RAW!AU139 &amp; ""</f>
        <v/>
      </c>
      <c r="AL139" s="196" t="str">
        <f>Exclosure.data.RAW!AV139 &amp; ""</f>
        <v>0.17</v>
      </c>
      <c r="AM139" s="196"/>
      <c r="AN139" s="196" t="str">
        <f>Exclosure.data.RAW!AX139 &amp; ""</f>
        <v/>
      </c>
      <c r="AO139" s="196" t="str">
        <f>Exclosure.data.RAW!AY139 &amp; ""</f>
        <v/>
      </c>
      <c r="AP139" s="196" t="str">
        <f>Exclosure.data.RAW!AZ139 &amp; ""</f>
        <v/>
      </c>
      <c r="AQ139" s="196" t="str">
        <f>Exclosure.data.RAW!BA139 &amp; ""</f>
        <v>0.95</v>
      </c>
      <c r="AR139" s="196"/>
      <c r="AS139" s="196" t="str">
        <f>Exclosure.data.RAW!BC139 &amp; ""</f>
        <v/>
      </c>
      <c r="AT139" s="196" t="str">
        <f>Exclosure.data.RAW!BD139 &amp; ""</f>
        <v/>
      </c>
      <c r="AU139" s="196" t="str">
        <f>Exclosure.data.RAW!BE139 &amp; ""</f>
        <v/>
      </c>
      <c r="AV139" s="196" t="str">
        <f>Exclosure.data.RAW!BF139 &amp; ""</f>
        <v>0.2</v>
      </c>
      <c r="AW139" s="196"/>
      <c r="AX139" s="196" t="str">
        <f>Exclosure.data.RAW!BH139 &amp; ""</f>
        <v/>
      </c>
      <c r="AY139" s="196" t="str">
        <f>Exclosure.data.RAW!BI139 &amp; ""</f>
        <v/>
      </c>
      <c r="AZ139" s="196" t="str">
        <f>Exclosure.data.RAW!BJ139 &amp; ""</f>
        <v/>
      </c>
      <c r="BA139" s="172">
        <f>Exclosure.data.RAW!BK139</f>
        <v>1.23</v>
      </c>
      <c r="BB139" s="172">
        <f>Exclosure.data.RAW!BL139</f>
        <v>0.17</v>
      </c>
      <c r="BC139" s="172">
        <f>Exclosure.data.RAW!BM139</f>
        <v>0.95</v>
      </c>
      <c r="BD139" s="172">
        <f>Exclosure.data.RAW!BN139</f>
        <v>0.2</v>
      </c>
    </row>
    <row r="140" spans="1:56" x14ac:dyDescent="0.25">
      <c r="A140" s="113" t="str">
        <f>Exclosure.data.RAW!A140</f>
        <v>DRY_W_3_EX_H3</v>
      </c>
      <c r="B140" s="4" t="str">
        <f>Exclosure.data.RAW!B140</f>
        <v>DRY_W_3_H3</v>
      </c>
      <c r="C140" s="4" t="str">
        <f>Exclosure.data.RAW!C140</f>
        <v>DRY_W</v>
      </c>
      <c r="D140" s="4" t="str">
        <f>Exclosure.data.RAW!D140</f>
        <v>DRY_W_3</v>
      </c>
      <c r="E140" s="4" t="str">
        <f>Exclosure.data.RAW!E140</f>
        <v>DRY_W_1</v>
      </c>
      <c r="F140" s="4" t="str">
        <f>Exclosure.data.RAW!F140</f>
        <v>Maswa</v>
      </c>
      <c r="G140" s="12" t="str">
        <f>Exclosure.data.RAW!G140</f>
        <v>DRY</v>
      </c>
      <c r="H140" s="12" t="str">
        <f>Exclosure.data.RAW!H140</f>
        <v>W</v>
      </c>
      <c r="I140" s="22">
        <f>Exclosure.data.RAW!I140</f>
        <v>3</v>
      </c>
      <c r="J140" s="22">
        <v>1</v>
      </c>
      <c r="K140" s="12" t="str">
        <f>Exclosure.data.RAW!K140</f>
        <v>EX</v>
      </c>
      <c r="L140" s="12" t="str">
        <f>Exclosure.data.RAW!L140</f>
        <v>H3</v>
      </c>
      <c r="M140" s="21">
        <f>Exclosure.data.RAW!M140</f>
        <v>998</v>
      </c>
      <c r="N140" s="75">
        <f>Exclosure.data.RAW!N140</f>
        <v>-3.295644969</v>
      </c>
      <c r="O140" s="75">
        <f>Exclosure.data.RAW!O140</f>
        <v>34.852435010999997</v>
      </c>
      <c r="P140" s="19">
        <f>Exclosure.data.RAW!P140</f>
        <v>42866</v>
      </c>
      <c r="Q140" s="19">
        <f>Exclosure.data.RAW!Q140</f>
        <v>42937</v>
      </c>
      <c r="R140" s="22" t="str">
        <f>Exclosure.data.RAW!R140 &amp; ""</f>
        <v>71</v>
      </c>
      <c r="S140" s="52" t="str">
        <f>Exclosure.data.RAW!S140 &amp; ""</f>
        <v>9.600000233</v>
      </c>
      <c r="T140" s="52" t="str">
        <f>Exclosure.data.RAW!T140 &amp; ""</f>
        <v>851.208144355</v>
      </c>
      <c r="U140" s="68" t="str">
        <f>Exclosure.data.RAW!U140</f>
        <v>Cyn.dac</v>
      </c>
      <c r="V140" s="167" t="str">
        <f>Exclosure.data.RAW!V140 &amp; ""</f>
        <v>2.4</v>
      </c>
      <c r="W140" s="167" t="str">
        <f>Exclosure.data.RAW!W140 &amp; ""</f>
        <v>2.6</v>
      </c>
      <c r="X140" s="167" t="str">
        <f>Exclosure.data.RAW!X140 &amp; ""</f>
        <v>20</v>
      </c>
      <c r="Y140" s="167" t="str">
        <f>Exclosure.data.RAW!Y140 &amp; ""</f>
        <v>25</v>
      </c>
      <c r="Z140" s="165" t="str">
        <f>Exclosure.data.RAW!AB140 &amp; ""</f>
        <v>2.5</v>
      </c>
      <c r="AA140" s="165" t="str">
        <f>Exclosure.data.RAW!AC140 &amp; ""</f>
        <v>1</v>
      </c>
      <c r="AB140" s="165" t="str">
        <f>Exclosure.data.RAW!AD140 &amp; ""</f>
        <v>10</v>
      </c>
      <c r="AC140" s="165" t="str">
        <f>Exclosure.data.RAW!AE140 &amp; ""</f>
        <v>17</v>
      </c>
      <c r="AD140" s="196" t="str">
        <f>Exclosure.data.RAW!AK140 &amp; ""</f>
        <v>6.43</v>
      </c>
      <c r="AE140" s="196" t="str">
        <f>Exclosure.data.RAW!AN140 &amp; ""</f>
        <v>2.68</v>
      </c>
      <c r="AF140" s="196">
        <f>Exclosure.data.RAW!BO140</f>
        <v>9.11</v>
      </c>
      <c r="AG140" s="196" t="str">
        <f>Exclosure.data.RAW!AQ140 &amp; ""</f>
        <v/>
      </c>
      <c r="AH140" s="228"/>
      <c r="AI140" s="196" t="str">
        <f>Exclosure.data.RAW!AS140 &amp; ""</f>
        <v/>
      </c>
      <c r="AJ140" s="196" t="str">
        <f>Exclosure.data.RAW!AT140 &amp; ""</f>
        <v/>
      </c>
      <c r="AK140" s="196" t="str">
        <f>Exclosure.data.RAW!AU140 &amp; ""</f>
        <v/>
      </c>
      <c r="AL140" s="196" t="str">
        <f>Exclosure.data.RAW!AV140 &amp; ""</f>
        <v/>
      </c>
      <c r="AM140" s="196"/>
      <c r="AN140" s="196" t="str">
        <f>Exclosure.data.RAW!AX140 &amp; ""</f>
        <v/>
      </c>
      <c r="AO140" s="196" t="str">
        <f>Exclosure.data.RAW!AY140 &amp; ""</f>
        <v/>
      </c>
      <c r="AP140" s="196" t="str">
        <f>Exclosure.data.RAW!AZ140 &amp; ""</f>
        <v/>
      </c>
      <c r="AQ140" s="196" t="str">
        <f>Exclosure.data.RAW!BA140 &amp; ""</f>
        <v>1.05</v>
      </c>
      <c r="AR140" s="196"/>
      <c r="AS140" s="196" t="str">
        <f>Exclosure.data.RAW!BC140 &amp; ""</f>
        <v/>
      </c>
      <c r="AT140" s="196" t="str">
        <f>Exclosure.data.RAW!BD140 &amp; ""</f>
        <v/>
      </c>
      <c r="AU140" s="196" t="str">
        <f>Exclosure.data.RAW!BE140 &amp; ""</f>
        <v/>
      </c>
      <c r="AV140" s="196" t="str">
        <f>Exclosure.data.RAW!BF140 &amp; ""</f>
        <v>0.27</v>
      </c>
      <c r="AW140" s="196"/>
      <c r="AX140" s="196" t="str">
        <f>Exclosure.data.RAW!BH140 &amp; ""</f>
        <v/>
      </c>
      <c r="AY140" s="196" t="str">
        <f>Exclosure.data.RAW!BI140 &amp; ""</f>
        <v/>
      </c>
      <c r="AZ140" s="196" t="str">
        <f>Exclosure.data.RAW!BJ140 &amp; ""</f>
        <v/>
      </c>
      <c r="BA140" s="172" t="str">
        <f>Exclosure.data.RAW!BK140</f>
        <v/>
      </c>
      <c r="BB140" s="172" t="str">
        <f>Exclosure.data.RAW!BL140</f>
        <v/>
      </c>
      <c r="BC140" s="172">
        <f>Exclosure.data.RAW!BM140</f>
        <v>1.05</v>
      </c>
      <c r="BD140" s="172">
        <f>Exclosure.data.RAW!BN140</f>
        <v>0.27</v>
      </c>
    </row>
    <row r="141" spans="1:56" x14ac:dyDescent="0.25">
      <c r="A141" s="113" t="str">
        <f>Exclosure.data.RAW!A141</f>
        <v>DRY_W_3_EX2_H3</v>
      </c>
      <c r="B141" s="4" t="str">
        <f>Exclosure.data.RAW!B141</f>
        <v>DRY_W_3_H3</v>
      </c>
      <c r="C141" s="4" t="str">
        <f>Exclosure.data.RAW!C141</f>
        <v>DRY_W</v>
      </c>
      <c r="D141" s="4" t="str">
        <f>Exclosure.data.RAW!D141</f>
        <v>DRY_W_3</v>
      </c>
      <c r="E141" s="4" t="str">
        <f>Exclosure.data.RAW!E141</f>
        <v>DRY_W_1</v>
      </c>
      <c r="F141" s="4" t="str">
        <f>Exclosure.data.RAW!F141</f>
        <v>Maswa</v>
      </c>
      <c r="G141" s="12" t="str">
        <f>Exclosure.data.RAW!G141</f>
        <v>DRY</v>
      </c>
      <c r="H141" s="12" t="str">
        <f>Exclosure.data.RAW!H141</f>
        <v>W</v>
      </c>
      <c r="I141" s="22">
        <f>Exclosure.data.RAW!I141</f>
        <v>3</v>
      </c>
      <c r="J141" s="22">
        <v>1</v>
      </c>
      <c r="K141" s="12" t="str">
        <f>Exclosure.data.RAW!K141</f>
        <v>EX2</v>
      </c>
      <c r="L141" s="12" t="str">
        <f>Exclosure.data.RAW!L141</f>
        <v>H3</v>
      </c>
      <c r="M141" s="21">
        <f>Exclosure.data.RAW!M141</f>
        <v>998</v>
      </c>
      <c r="N141" s="75">
        <f>Exclosure.data.RAW!N141</f>
        <v>-3.295644969</v>
      </c>
      <c r="O141" s="75">
        <f>Exclosure.data.RAW!O141</f>
        <v>34.852435010999997</v>
      </c>
      <c r="P141" s="19">
        <f>Exclosure.data.RAW!P141</f>
        <v>42866</v>
      </c>
      <c r="Q141" s="19">
        <f>Exclosure.data.RAW!Q141</f>
        <v>42937</v>
      </c>
      <c r="R141" s="22" t="str">
        <f>Exclosure.data.RAW!R141 &amp; ""</f>
        <v>71</v>
      </c>
      <c r="S141" s="52" t="str">
        <f>Exclosure.data.RAW!S141 &amp; ""</f>
        <v>9.600000233</v>
      </c>
      <c r="T141" s="52" t="str">
        <f>Exclosure.data.RAW!T141 &amp; ""</f>
        <v>860.808144588</v>
      </c>
      <c r="U141" s="68" t="str">
        <f>Exclosure.data.RAW!U141</f>
        <v>Cyn.dac</v>
      </c>
      <c r="V141" s="167" t="str">
        <f>Exclosure.data.RAW!V141 &amp; ""</f>
        <v>1.5</v>
      </c>
      <c r="W141" s="167" t="str">
        <f>Exclosure.data.RAW!W141 &amp; ""</f>
        <v>3.2</v>
      </c>
      <c r="X141" s="167" t="str">
        <f>Exclosure.data.RAW!X141 &amp; ""</f>
        <v>5</v>
      </c>
      <c r="Y141" s="167" t="str">
        <f>Exclosure.data.RAW!Y141 &amp; ""</f>
        <v>25</v>
      </c>
      <c r="Z141" s="165" t="str">
        <f>Exclosure.data.RAW!AB141 &amp; ""</f>
        <v>2</v>
      </c>
      <c r="AA141" s="165" t="str">
        <f>Exclosure.data.RAW!AC141 &amp; ""</f>
        <v>2.7</v>
      </c>
      <c r="AB141" s="165" t="str">
        <f>Exclosure.data.RAW!AD141 &amp; ""</f>
        <v>3</v>
      </c>
      <c r="AC141" s="165" t="str">
        <f>Exclosure.data.RAW!AE141 &amp; ""</f>
        <v>15</v>
      </c>
      <c r="AD141" s="196" t="str">
        <f>Exclosure.data.RAW!AK141 &amp; ""</f>
        <v>1.38</v>
      </c>
      <c r="AE141" s="196" t="str">
        <f>Exclosure.data.RAW!AN141 &amp; ""</f>
        <v>16.36</v>
      </c>
      <c r="AF141" s="196">
        <f>Exclosure.data.RAW!BO141</f>
        <v>17.739999999999998</v>
      </c>
      <c r="AG141" s="196" t="str">
        <f>Exclosure.data.RAW!AQ141 &amp; ""</f>
        <v/>
      </c>
      <c r="AH141" s="228"/>
      <c r="AI141" s="196" t="str">
        <f>Exclosure.data.RAW!AS141 &amp; ""</f>
        <v/>
      </c>
      <c r="AJ141" s="196" t="str">
        <f>Exclosure.data.RAW!AT141 &amp; ""</f>
        <v/>
      </c>
      <c r="AK141" s="196" t="str">
        <f>Exclosure.data.RAW!AU141 &amp; ""</f>
        <v/>
      </c>
      <c r="AL141" s="196" t="str">
        <f>Exclosure.data.RAW!AV141 &amp; ""</f>
        <v/>
      </c>
      <c r="AM141" s="196"/>
      <c r="AN141" s="196" t="str">
        <f>Exclosure.data.RAW!AX141 &amp; ""</f>
        <v/>
      </c>
      <c r="AO141" s="196" t="str">
        <f>Exclosure.data.RAW!AY141 &amp; ""</f>
        <v/>
      </c>
      <c r="AP141" s="196" t="str">
        <f>Exclosure.data.RAW!AZ141 &amp; ""</f>
        <v/>
      </c>
      <c r="AQ141" s="196" t="str">
        <f>Exclosure.data.RAW!BA141 &amp; ""</f>
        <v>0.88</v>
      </c>
      <c r="AR141" s="196"/>
      <c r="AS141" s="196" t="str">
        <f>Exclosure.data.RAW!BC141 &amp; ""</f>
        <v/>
      </c>
      <c r="AT141" s="196" t="str">
        <f>Exclosure.data.RAW!BD141 &amp; ""</f>
        <v/>
      </c>
      <c r="AU141" s="196" t="str">
        <f>Exclosure.data.RAW!BE141 &amp; ""</f>
        <v/>
      </c>
      <c r="AV141" s="196" t="str">
        <f>Exclosure.data.RAW!BF141 &amp; ""</f>
        <v>0.2</v>
      </c>
      <c r="AW141" s="196"/>
      <c r="AX141" s="196" t="str">
        <f>Exclosure.data.RAW!BH141 &amp; ""</f>
        <v/>
      </c>
      <c r="AY141" s="196" t="str">
        <f>Exclosure.data.RAW!BI141 &amp; ""</f>
        <v/>
      </c>
      <c r="AZ141" s="196" t="str">
        <f>Exclosure.data.RAW!BJ141 &amp; ""</f>
        <v/>
      </c>
      <c r="BA141" s="172" t="str">
        <f>Exclosure.data.RAW!BK141</f>
        <v/>
      </c>
      <c r="BB141" s="172" t="str">
        <f>Exclosure.data.RAW!BL141</f>
        <v/>
      </c>
      <c r="BC141" s="172">
        <f>Exclosure.data.RAW!BM141</f>
        <v>0.88</v>
      </c>
      <c r="BD141" s="172">
        <f>Exclosure.data.RAW!BN141</f>
        <v>0.2</v>
      </c>
    </row>
    <row r="142" spans="1:56" x14ac:dyDescent="0.25">
      <c r="A142" s="113" t="str">
        <f>Exclosure.data.RAW!A142</f>
        <v>DRY_W_3_OP_H3</v>
      </c>
      <c r="B142" s="4" t="str">
        <f>Exclosure.data.RAW!B142</f>
        <v>DRY_W_3_H3</v>
      </c>
      <c r="C142" s="4" t="str">
        <f>Exclosure.data.RAW!C142</f>
        <v>DRY_W</v>
      </c>
      <c r="D142" s="4" t="str">
        <f>Exclosure.data.RAW!D142</f>
        <v>DRY_W_3</v>
      </c>
      <c r="E142" s="4" t="str">
        <f>Exclosure.data.RAW!E142</f>
        <v>DRY_W_1</v>
      </c>
      <c r="F142" s="4" t="str">
        <f>Exclosure.data.RAW!F142</f>
        <v>Maswa</v>
      </c>
      <c r="G142" s="12" t="str">
        <f>Exclosure.data.RAW!G142</f>
        <v>DRY</v>
      </c>
      <c r="H142" s="12" t="str">
        <f>Exclosure.data.RAW!H142</f>
        <v>W</v>
      </c>
      <c r="I142" s="22">
        <f>Exclosure.data.RAW!I142</f>
        <v>3</v>
      </c>
      <c r="J142" s="22">
        <v>1</v>
      </c>
      <c r="K142" s="12" t="str">
        <f>Exclosure.data.RAW!K142</f>
        <v>OP</v>
      </c>
      <c r="L142" s="12" t="str">
        <f>Exclosure.data.RAW!L142</f>
        <v>H3</v>
      </c>
      <c r="M142" s="21">
        <f>Exclosure.data.RAW!M142</f>
        <v>998</v>
      </c>
      <c r="N142" s="75">
        <f>Exclosure.data.RAW!N142</f>
        <v>-3.295644969</v>
      </c>
      <c r="O142" s="75">
        <f>Exclosure.data.RAW!O142</f>
        <v>34.852435010999997</v>
      </c>
      <c r="P142" s="19">
        <f>Exclosure.data.RAW!P142</f>
        <v>42866</v>
      </c>
      <c r="Q142" s="19">
        <f>Exclosure.data.RAW!Q142</f>
        <v>42937</v>
      </c>
      <c r="R142" s="22" t="str">
        <f>Exclosure.data.RAW!R142 &amp; ""</f>
        <v>71</v>
      </c>
      <c r="S142" s="52" t="str">
        <f>Exclosure.data.RAW!S142 &amp; ""</f>
        <v>9.600000233</v>
      </c>
      <c r="T142" s="52" t="str">
        <f>Exclosure.data.RAW!T142 &amp; ""</f>
        <v>870.408144821</v>
      </c>
      <c r="U142" s="68" t="str">
        <f>Exclosure.data.RAW!U142</f>
        <v>Cyn.dac</v>
      </c>
      <c r="V142" s="167" t="str">
        <f>Exclosure.data.RAW!V142 &amp; ""</f>
        <v>1.3</v>
      </c>
      <c r="W142" s="167" t="str">
        <f>Exclosure.data.RAW!W142 &amp; ""</f>
        <v>3.3</v>
      </c>
      <c r="X142" s="167" t="str">
        <f>Exclosure.data.RAW!X142 &amp; ""</f>
        <v>10</v>
      </c>
      <c r="Y142" s="167" t="str">
        <f>Exclosure.data.RAW!Y142 &amp; ""</f>
        <v>30</v>
      </c>
      <c r="Z142" s="165" t="str">
        <f>Exclosure.data.RAW!AB142 &amp; ""</f>
        <v>1.5</v>
      </c>
      <c r="AA142" s="165" t="str">
        <f>Exclosure.data.RAW!AC142 &amp; ""</f>
        <v>3.6</v>
      </c>
      <c r="AB142" s="165" t="str">
        <f>Exclosure.data.RAW!AD142 &amp; ""</f>
        <v>11</v>
      </c>
      <c r="AC142" s="165" t="str">
        <f>Exclosure.data.RAW!AE142 &amp; ""</f>
        <v>15</v>
      </c>
      <c r="AD142" s="196" t="str">
        <f>Exclosure.data.RAW!AK142 &amp; ""</f>
        <v>6.48</v>
      </c>
      <c r="AE142" s="196" t="str">
        <f>Exclosure.data.RAW!AN142 &amp; ""</f>
        <v>3.76</v>
      </c>
      <c r="AF142" s="196">
        <f>Exclosure.data.RAW!BO142</f>
        <v>10.24</v>
      </c>
      <c r="AG142" s="196" t="str">
        <f>Exclosure.data.RAW!AQ142 &amp; ""</f>
        <v/>
      </c>
      <c r="AH142" s="228"/>
      <c r="AI142" s="196" t="str">
        <f>Exclosure.data.RAW!AS142 &amp; ""</f>
        <v/>
      </c>
      <c r="AJ142" s="196" t="str">
        <f>Exclosure.data.RAW!AT142 &amp; ""</f>
        <v/>
      </c>
      <c r="AK142" s="196" t="str">
        <f>Exclosure.data.RAW!AU142 &amp; ""</f>
        <v/>
      </c>
      <c r="AL142" s="196" t="str">
        <f>Exclosure.data.RAW!AV142 &amp; ""</f>
        <v/>
      </c>
      <c r="AM142" s="196"/>
      <c r="AN142" s="196" t="str">
        <f>Exclosure.data.RAW!AX142 &amp; ""</f>
        <v/>
      </c>
      <c r="AO142" s="196" t="str">
        <f>Exclosure.data.RAW!AY142 &amp; ""</f>
        <v/>
      </c>
      <c r="AP142" s="196" t="str">
        <f>Exclosure.data.RAW!AZ142 &amp; ""</f>
        <v/>
      </c>
      <c r="AQ142" s="196" t="str">
        <f>Exclosure.data.RAW!BA142 &amp; ""</f>
        <v/>
      </c>
      <c r="AR142" s="196"/>
      <c r="AS142" s="196" t="str">
        <f>Exclosure.data.RAW!BC142 &amp; ""</f>
        <v/>
      </c>
      <c r="AT142" s="196" t="str">
        <f>Exclosure.data.RAW!BD142 &amp; ""</f>
        <v/>
      </c>
      <c r="AU142" s="196" t="str">
        <f>Exclosure.data.RAW!BE142 &amp; ""</f>
        <v/>
      </c>
      <c r="AV142" s="196" t="str">
        <f>Exclosure.data.RAW!BF142 &amp; ""</f>
        <v/>
      </c>
      <c r="AW142" s="196"/>
      <c r="AX142" s="196" t="str">
        <f>Exclosure.data.RAW!BH142 &amp; ""</f>
        <v/>
      </c>
      <c r="AY142" s="196" t="str">
        <f>Exclosure.data.RAW!BI142 &amp; ""</f>
        <v/>
      </c>
      <c r="AZ142" s="196" t="str">
        <f>Exclosure.data.RAW!BJ142 &amp; ""</f>
        <v/>
      </c>
      <c r="BA142" s="172" t="str">
        <f>Exclosure.data.RAW!BK142</f>
        <v/>
      </c>
      <c r="BB142" s="172" t="str">
        <f>Exclosure.data.RAW!BL142</f>
        <v/>
      </c>
      <c r="BC142" s="172" t="str">
        <f>Exclosure.data.RAW!BM142</f>
        <v/>
      </c>
      <c r="BD142" s="172" t="str">
        <f>Exclosure.data.RAW!BN142</f>
        <v/>
      </c>
    </row>
    <row r="143" spans="1:56" x14ac:dyDescent="0.25">
      <c r="A143" s="113" t="str">
        <f>Exclosure.data.RAW!A143</f>
        <v>DRY_W_4_EX_H3</v>
      </c>
      <c r="B143" s="4" t="str">
        <f>Exclosure.data.RAW!B143</f>
        <v>DRY_W_4_H3</v>
      </c>
      <c r="C143" s="4" t="str">
        <f>Exclosure.data.RAW!C143</f>
        <v>DRY_W</v>
      </c>
      <c r="D143" s="4" t="str">
        <f>Exclosure.data.RAW!D143</f>
        <v>DRY_W_4</v>
      </c>
      <c r="E143" s="4" t="str">
        <f>Exclosure.data.RAW!E143</f>
        <v>DRY_W_2</v>
      </c>
      <c r="F143" s="4" t="str">
        <f>Exclosure.data.RAW!F143</f>
        <v>Maswa</v>
      </c>
      <c r="G143" s="12" t="str">
        <f>Exclosure.data.RAW!G143</f>
        <v>DRY</v>
      </c>
      <c r="H143" s="12" t="str">
        <f>Exclosure.data.RAW!H143</f>
        <v>W</v>
      </c>
      <c r="I143" s="22">
        <f>Exclosure.data.RAW!I143</f>
        <v>4</v>
      </c>
      <c r="J143" s="22">
        <v>2</v>
      </c>
      <c r="K143" s="12" t="str">
        <f>Exclosure.data.RAW!K143</f>
        <v>EX</v>
      </c>
      <c r="L143" s="12" t="str">
        <f>Exclosure.data.RAW!L143</f>
        <v>H3</v>
      </c>
      <c r="M143" s="21">
        <f>Exclosure.data.RAW!M143</f>
        <v>1000</v>
      </c>
      <c r="N143" s="75">
        <f>Exclosure.data.RAW!N143</f>
        <v>-3.296013018</v>
      </c>
      <c r="O143" s="75">
        <f>Exclosure.data.RAW!O143</f>
        <v>34.854326974999999</v>
      </c>
      <c r="P143" s="19">
        <f>Exclosure.data.RAW!P143</f>
        <v>42866</v>
      </c>
      <c r="Q143" s="19">
        <f>Exclosure.data.RAW!Q143</f>
        <v>42937</v>
      </c>
      <c r="R143" s="22" t="str">
        <f>Exclosure.data.RAW!R143 &amp; ""</f>
        <v>71</v>
      </c>
      <c r="S143" s="52" t="str">
        <f>Exclosure.data.RAW!S143 &amp; ""</f>
        <v>16.575000301</v>
      </c>
      <c r="T143" s="52" t="str">
        <f>Exclosure.data.RAW!T143 &amp; ""</f>
        <v>925.709427832</v>
      </c>
      <c r="U143" s="68" t="str">
        <f>Exclosure.data.RAW!U143</f>
        <v>Cyn.dac</v>
      </c>
      <c r="V143" s="167" t="str">
        <f>Exclosure.data.RAW!V143 &amp; ""</f>
        <v>1.5</v>
      </c>
      <c r="W143" s="167" t="str">
        <f>Exclosure.data.RAW!W143 &amp; ""</f>
        <v>2.8</v>
      </c>
      <c r="X143" s="167" t="str">
        <f>Exclosure.data.RAW!X143 &amp; ""</f>
        <v>7</v>
      </c>
      <c r="Y143" s="167" t="str">
        <f>Exclosure.data.RAW!Y143 &amp; ""</f>
        <v>15</v>
      </c>
      <c r="Z143" s="165" t="str">
        <f>Exclosure.data.RAW!AB143 &amp; ""</f>
        <v/>
      </c>
      <c r="AA143" s="165" t="str">
        <f>Exclosure.data.RAW!AC143 &amp; ""</f>
        <v>1</v>
      </c>
      <c r="AB143" s="165" t="str">
        <f>Exclosure.data.RAW!AD143 &amp; ""</f>
        <v>5</v>
      </c>
      <c r="AC143" s="165" t="str">
        <f>Exclosure.data.RAW!AE143 &amp; ""</f>
        <v>7</v>
      </c>
      <c r="AD143" s="196" t="str">
        <f>Exclosure.data.RAW!AK143 &amp; ""</f>
        <v>3.8</v>
      </c>
      <c r="AE143" s="196" t="str">
        <f>Exclosure.data.RAW!AN143 &amp; ""</f>
        <v>7.75</v>
      </c>
      <c r="AF143" s="196">
        <f>Exclosure.data.RAW!BO143</f>
        <v>11.55</v>
      </c>
      <c r="AG143" s="196" t="str">
        <f>Exclosure.data.RAW!AQ143 &amp; ""</f>
        <v/>
      </c>
      <c r="AH143" s="228"/>
      <c r="AI143" s="196" t="str">
        <f>Exclosure.data.RAW!AS143 &amp; ""</f>
        <v/>
      </c>
      <c r="AJ143" s="196" t="str">
        <f>Exclosure.data.RAW!AT143 &amp; ""</f>
        <v/>
      </c>
      <c r="AK143" s="196" t="str">
        <f>Exclosure.data.RAW!AU143 &amp; ""</f>
        <v/>
      </c>
      <c r="AL143" s="196" t="str">
        <f>Exclosure.data.RAW!AV143 &amp; ""</f>
        <v/>
      </c>
      <c r="AM143" s="196"/>
      <c r="AN143" s="196" t="str">
        <f>Exclosure.data.RAW!AX143 &amp; ""</f>
        <v/>
      </c>
      <c r="AO143" s="196" t="str">
        <f>Exclosure.data.RAW!AY143 &amp; ""</f>
        <v/>
      </c>
      <c r="AP143" s="196" t="str">
        <f>Exclosure.data.RAW!AZ143 &amp; ""</f>
        <v/>
      </c>
      <c r="AQ143" s="196" t="str">
        <f>Exclosure.data.RAW!BA143 &amp; ""</f>
        <v>0.88</v>
      </c>
      <c r="AR143" s="196"/>
      <c r="AS143" s="196" t="str">
        <f>Exclosure.data.RAW!BC143 &amp; ""</f>
        <v/>
      </c>
      <c r="AT143" s="196" t="str">
        <f>Exclosure.data.RAW!BD143 &amp; ""</f>
        <v/>
      </c>
      <c r="AU143" s="196" t="str">
        <f>Exclosure.data.RAW!BE143 &amp; ""</f>
        <v/>
      </c>
      <c r="AV143" s="196" t="str">
        <f>Exclosure.data.RAW!BF143 &amp; ""</f>
        <v>0.09</v>
      </c>
      <c r="AW143" s="196"/>
      <c r="AX143" s="196" t="str">
        <f>Exclosure.data.RAW!BH143 &amp; ""</f>
        <v/>
      </c>
      <c r="AY143" s="196" t="str">
        <f>Exclosure.data.RAW!BI143 &amp; ""</f>
        <v/>
      </c>
      <c r="AZ143" s="196" t="str">
        <f>Exclosure.data.RAW!BJ143 &amp; ""</f>
        <v/>
      </c>
      <c r="BA143" s="172" t="str">
        <f>Exclosure.data.RAW!BK143</f>
        <v/>
      </c>
      <c r="BB143" s="172" t="str">
        <f>Exclosure.data.RAW!BL143</f>
        <v/>
      </c>
      <c r="BC143" s="172">
        <f>Exclosure.data.RAW!BM143</f>
        <v>0.88</v>
      </c>
      <c r="BD143" s="172">
        <f>Exclosure.data.RAW!BN143</f>
        <v>0.09</v>
      </c>
    </row>
    <row r="144" spans="1:56" x14ac:dyDescent="0.25">
      <c r="A144" s="113" t="str">
        <f>Exclosure.data.RAW!A144</f>
        <v>DRY_W_4_EX2_H3</v>
      </c>
      <c r="B144" s="4" t="str">
        <f>Exclosure.data.RAW!B144</f>
        <v>DRY_W_4_H3</v>
      </c>
      <c r="C144" s="4" t="str">
        <f>Exclosure.data.RAW!C144</f>
        <v>DRY_W</v>
      </c>
      <c r="D144" s="4" t="str">
        <f>Exclosure.data.RAW!D144</f>
        <v>DRY_W_4</v>
      </c>
      <c r="E144" s="4" t="str">
        <f>Exclosure.data.RAW!E144</f>
        <v>DRY_W_2</v>
      </c>
      <c r="F144" s="4" t="str">
        <f>Exclosure.data.RAW!F144</f>
        <v>Maswa</v>
      </c>
      <c r="G144" s="12" t="str">
        <f>Exclosure.data.RAW!G144</f>
        <v>DRY</v>
      </c>
      <c r="H144" s="12" t="str">
        <f>Exclosure.data.RAW!H144</f>
        <v>W</v>
      </c>
      <c r="I144" s="22">
        <f>Exclosure.data.RAW!I144</f>
        <v>4</v>
      </c>
      <c r="J144" s="22">
        <v>2</v>
      </c>
      <c r="K144" s="12" t="str">
        <f>Exclosure.data.RAW!K144</f>
        <v>EX2</v>
      </c>
      <c r="L144" s="12" t="str">
        <f>Exclosure.data.RAW!L144</f>
        <v>H3</v>
      </c>
      <c r="M144" s="21">
        <f>Exclosure.data.RAW!M144</f>
        <v>1000</v>
      </c>
      <c r="N144" s="75">
        <f>Exclosure.data.RAW!N144</f>
        <v>-3.296013018</v>
      </c>
      <c r="O144" s="75">
        <f>Exclosure.data.RAW!O144</f>
        <v>34.854326974999999</v>
      </c>
      <c r="P144" s="19">
        <f>Exclosure.data.RAW!P144</f>
        <v>42866</v>
      </c>
      <c r="Q144" s="19">
        <f>Exclosure.data.RAW!Q144</f>
        <v>42937</v>
      </c>
      <c r="R144" s="22" t="str">
        <f>Exclosure.data.RAW!R144 &amp; ""</f>
        <v>71</v>
      </c>
      <c r="S144" s="52" t="str">
        <f>Exclosure.data.RAW!S144 &amp; ""</f>
        <v>16.575000301</v>
      </c>
      <c r="T144" s="52" t="str">
        <f>Exclosure.data.RAW!T144 &amp; ""</f>
        <v>942.284428133</v>
      </c>
      <c r="U144" s="68" t="str">
        <f>Exclosure.data.RAW!U144</f>
        <v>Cyn.dac</v>
      </c>
      <c r="V144" s="167" t="str">
        <f>Exclosure.data.RAW!V144 &amp; ""</f>
        <v/>
      </c>
      <c r="W144" s="167" t="str">
        <f>Exclosure.data.RAW!W144 &amp; ""</f>
        <v>4.7</v>
      </c>
      <c r="X144" s="167" t="str">
        <f>Exclosure.data.RAW!X144 &amp; ""</f>
        <v>20</v>
      </c>
      <c r="Y144" s="167" t="str">
        <f>Exclosure.data.RAW!Y144 &amp; ""</f>
        <v>45</v>
      </c>
      <c r="Z144" s="165" t="str">
        <f>Exclosure.data.RAW!AB144 &amp; ""</f>
        <v>1.5</v>
      </c>
      <c r="AA144" s="165" t="str">
        <f>Exclosure.data.RAW!AC144 &amp; ""</f>
        <v>3.8</v>
      </c>
      <c r="AB144" s="165" t="str">
        <f>Exclosure.data.RAW!AD144 &amp; ""</f>
        <v>15</v>
      </c>
      <c r="AC144" s="165" t="str">
        <f>Exclosure.data.RAW!AE144 &amp; ""</f>
        <v>30</v>
      </c>
      <c r="AD144" s="196" t="str">
        <f>Exclosure.data.RAW!AK144 &amp; ""</f>
        <v>5.73</v>
      </c>
      <c r="AE144" s="196" t="str">
        <f>Exclosure.data.RAW!AN144 &amp; ""</f>
        <v>12.85</v>
      </c>
      <c r="AF144" s="196">
        <f>Exclosure.data.RAW!BO144</f>
        <v>18.579999999999998</v>
      </c>
      <c r="AG144" s="196" t="str">
        <f>Exclosure.data.RAW!AQ144 &amp; ""</f>
        <v/>
      </c>
      <c r="AH144" s="228"/>
      <c r="AI144" s="196" t="str">
        <f>Exclosure.data.RAW!AS144 &amp; ""</f>
        <v/>
      </c>
      <c r="AJ144" s="196" t="str">
        <f>Exclosure.data.RAW!AT144 &amp; ""</f>
        <v/>
      </c>
      <c r="AK144" s="196" t="str">
        <f>Exclosure.data.RAW!AU144 &amp; ""</f>
        <v/>
      </c>
      <c r="AL144" s="196" t="str">
        <f>Exclosure.data.RAW!AV144 &amp; ""</f>
        <v/>
      </c>
      <c r="AM144" s="196"/>
      <c r="AN144" s="196" t="str">
        <f>Exclosure.data.RAW!AX144 &amp; ""</f>
        <v/>
      </c>
      <c r="AO144" s="196" t="str">
        <f>Exclosure.data.RAW!AY144 &amp; ""</f>
        <v/>
      </c>
      <c r="AP144" s="196" t="str">
        <f>Exclosure.data.RAW!AZ144 &amp; ""</f>
        <v/>
      </c>
      <c r="AQ144" s="196" t="str">
        <f>Exclosure.data.RAW!BA144 &amp; ""</f>
        <v>1.23</v>
      </c>
      <c r="AR144" s="196"/>
      <c r="AS144" s="196" t="str">
        <f>Exclosure.data.RAW!BC144 &amp; ""</f>
        <v/>
      </c>
      <c r="AT144" s="196" t="str">
        <f>Exclosure.data.RAW!BD144 &amp; ""</f>
        <v/>
      </c>
      <c r="AU144" s="196" t="str">
        <f>Exclosure.data.RAW!BE144 &amp; ""</f>
        <v/>
      </c>
      <c r="AV144" s="196" t="str">
        <f>Exclosure.data.RAW!BF144 &amp; ""</f>
        <v>0.15</v>
      </c>
      <c r="AW144" s="196"/>
      <c r="AX144" s="196" t="str">
        <f>Exclosure.data.RAW!BH144 &amp; ""</f>
        <v/>
      </c>
      <c r="AY144" s="196" t="str">
        <f>Exclosure.data.RAW!BI144 &amp; ""</f>
        <v/>
      </c>
      <c r="AZ144" s="196" t="str">
        <f>Exclosure.data.RAW!BJ144 &amp; ""</f>
        <v/>
      </c>
      <c r="BA144" s="172" t="str">
        <f>Exclosure.data.RAW!BK144</f>
        <v/>
      </c>
      <c r="BB144" s="172" t="str">
        <f>Exclosure.data.RAW!BL144</f>
        <v/>
      </c>
      <c r="BC144" s="172">
        <f>Exclosure.data.RAW!BM144</f>
        <v>1.23</v>
      </c>
      <c r="BD144" s="172">
        <f>Exclosure.data.RAW!BN144</f>
        <v>0.15</v>
      </c>
    </row>
    <row r="145" spans="1:56" x14ac:dyDescent="0.25">
      <c r="A145" s="113" t="str">
        <f>Exclosure.data.RAW!A145</f>
        <v>DRY_W_4_OP_H3</v>
      </c>
      <c r="B145" s="4" t="str">
        <f>Exclosure.data.RAW!B145</f>
        <v>DRY_W_4_H3</v>
      </c>
      <c r="C145" s="4" t="str">
        <f>Exclosure.data.RAW!C145</f>
        <v>DRY_W</v>
      </c>
      <c r="D145" s="4" t="str">
        <f>Exclosure.data.RAW!D145</f>
        <v>DRY_W_4</v>
      </c>
      <c r="E145" s="4" t="str">
        <f>Exclosure.data.RAW!E145</f>
        <v>DRY_W_2</v>
      </c>
      <c r="F145" s="4" t="str">
        <f>Exclosure.data.RAW!F145</f>
        <v>Maswa</v>
      </c>
      <c r="G145" s="12" t="str">
        <f>Exclosure.data.RAW!G145</f>
        <v>DRY</v>
      </c>
      <c r="H145" s="12" t="str">
        <f>Exclosure.data.RAW!H145</f>
        <v>W</v>
      </c>
      <c r="I145" s="22">
        <f>Exclosure.data.RAW!I145</f>
        <v>4</v>
      </c>
      <c r="J145" s="22">
        <v>2</v>
      </c>
      <c r="K145" s="12" t="str">
        <f>Exclosure.data.RAW!K145</f>
        <v>OP</v>
      </c>
      <c r="L145" s="12" t="str">
        <f>Exclosure.data.RAW!L145</f>
        <v>H3</v>
      </c>
      <c r="M145" s="21">
        <f>Exclosure.data.RAW!M145</f>
        <v>1000</v>
      </c>
      <c r="N145" s="75">
        <f>Exclosure.data.RAW!N145</f>
        <v>-3.296013018</v>
      </c>
      <c r="O145" s="75">
        <f>Exclosure.data.RAW!O145</f>
        <v>34.854326974999999</v>
      </c>
      <c r="P145" s="19">
        <f>Exclosure.data.RAW!P145</f>
        <v>42866</v>
      </c>
      <c r="Q145" s="19">
        <f>Exclosure.data.RAW!Q145</f>
        <v>42937</v>
      </c>
      <c r="R145" s="22" t="str">
        <f>Exclosure.data.RAW!R145 &amp; ""</f>
        <v>71</v>
      </c>
      <c r="S145" s="52" t="str">
        <f>Exclosure.data.RAW!S145 &amp; ""</f>
        <v>16.575000301</v>
      </c>
      <c r="T145" s="52" t="str">
        <f>Exclosure.data.RAW!T145 &amp; ""</f>
        <v>958.859428434</v>
      </c>
      <c r="U145" s="68" t="str">
        <f>Exclosure.data.RAW!U145</f>
        <v>Cyn.dac</v>
      </c>
      <c r="V145" s="167" t="str">
        <f>Exclosure.data.RAW!V145 &amp; ""</f>
        <v>1.5</v>
      </c>
      <c r="W145" s="167" t="str">
        <f>Exclosure.data.RAW!W145 &amp; ""</f>
        <v>5.4</v>
      </c>
      <c r="X145" s="167" t="str">
        <f>Exclosure.data.RAW!X145 &amp; ""</f>
        <v>20</v>
      </c>
      <c r="Y145" s="167" t="str">
        <f>Exclosure.data.RAW!Y145 &amp; ""</f>
        <v>30</v>
      </c>
      <c r="Z145" s="165" t="str">
        <f>Exclosure.data.RAW!AB145 &amp; ""</f>
        <v>1.7</v>
      </c>
      <c r="AA145" s="165" t="str">
        <f>Exclosure.data.RAW!AC145 &amp; ""</f>
        <v>3.2</v>
      </c>
      <c r="AB145" s="165" t="str">
        <f>Exclosure.data.RAW!AD145 &amp; ""</f>
        <v>15</v>
      </c>
      <c r="AC145" s="165" t="str">
        <f>Exclosure.data.RAW!AE145 &amp; ""</f>
        <v>25</v>
      </c>
      <c r="AD145" s="196" t="str">
        <f>Exclosure.data.RAW!AK145 &amp; ""</f>
        <v>8</v>
      </c>
      <c r="AE145" s="196" t="str">
        <f>Exclosure.data.RAW!AN145 &amp; ""</f>
        <v>5.57</v>
      </c>
      <c r="AF145" s="196">
        <f>Exclosure.data.RAW!BO145</f>
        <v>13.57</v>
      </c>
      <c r="AG145" s="196" t="str">
        <f>Exclosure.data.RAW!AQ145 &amp; ""</f>
        <v/>
      </c>
      <c r="AH145" s="228"/>
      <c r="AI145" s="196" t="str">
        <f>Exclosure.data.RAW!AS145 &amp; ""</f>
        <v/>
      </c>
      <c r="AJ145" s="196" t="str">
        <f>Exclosure.data.RAW!AT145 &amp; ""</f>
        <v/>
      </c>
      <c r="AK145" s="196" t="str">
        <f>Exclosure.data.RAW!AU145 &amp; ""</f>
        <v/>
      </c>
      <c r="AL145" s="196" t="str">
        <f>Exclosure.data.RAW!AV145 &amp; ""</f>
        <v/>
      </c>
      <c r="AM145" s="196"/>
      <c r="AN145" s="196" t="str">
        <f>Exclosure.data.RAW!AX145 &amp; ""</f>
        <v/>
      </c>
      <c r="AO145" s="196" t="str">
        <f>Exclosure.data.RAW!AY145 &amp; ""</f>
        <v/>
      </c>
      <c r="AP145" s="196" t="str">
        <f>Exclosure.data.RAW!AZ145 &amp; ""</f>
        <v/>
      </c>
      <c r="AQ145" s="196" t="str">
        <f>Exclosure.data.RAW!BA145 &amp; ""</f>
        <v/>
      </c>
      <c r="AR145" s="196"/>
      <c r="AS145" s="196" t="str">
        <f>Exclosure.data.RAW!BC145 &amp; ""</f>
        <v/>
      </c>
      <c r="AT145" s="196" t="str">
        <f>Exclosure.data.RAW!BD145 &amp; ""</f>
        <v/>
      </c>
      <c r="AU145" s="196" t="str">
        <f>Exclosure.data.RAW!BE145 &amp; ""</f>
        <v/>
      </c>
      <c r="AV145" s="196" t="str">
        <f>Exclosure.data.RAW!BF145 &amp; ""</f>
        <v/>
      </c>
      <c r="AW145" s="196"/>
      <c r="AX145" s="196" t="str">
        <f>Exclosure.data.RAW!BH145 &amp; ""</f>
        <v/>
      </c>
      <c r="AY145" s="196" t="str">
        <f>Exclosure.data.RAW!BI145 &amp; ""</f>
        <v/>
      </c>
      <c r="AZ145" s="196" t="str">
        <f>Exclosure.data.RAW!BJ145 &amp; ""</f>
        <v/>
      </c>
      <c r="BA145" s="172" t="str">
        <f>Exclosure.data.RAW!BK145</f>
        <v/>
      </c>
      <c r="BB145" s="172" t="str">
        <f>Exclosure.data.RAW!BL145</f>
        <v/>
      </c>
      <c r="BC145" s="172" t="str">
        <f>Exclosure.data.RAW!BM145</f>
        <v/>
      </c>
      <c r="BD145" s="172" t="str">
        <f>Exclosure.data.RAW!BN145</f>
        <v/>
      </c>
    </row>
    <row r="146" spans="1:56" x14ac:dyDescent="0.25">
      <c r="A146" s="12" t="str">
        <f>Exclosure.data.RAW!A146</f>
        <v>DRY_P_1_EX_H3</v>
      </c>
      <c r="B146" s="4" t="str">
        <f>Exclosure.data.RAW!B146</f>
        <v>DRY_P_1_H3</v>
      </c>
      <c r="C146" s="4" t="str">
        <f>Exclosure.data.RAW!C146</f>
        <v>DRY_P</v>
      </c>
      <c r="D146" s="4" t="str">
        <f>Exclosure.data.RAW!D146</f>
        <v>DRY_P_1</v>
      </c>
      <c r="E146" s="4" t="str">
        <f>Exclosure.data.RAW!E146</f>
        <v>DRY_P_2</v>
      </c>
      <c r="F146" s="4" t="str">
        <f>Exclosure.data.RAW!F146</f>
        <v>Makao</v>
      </c>
      <c r="G146" s="12" t="str">
        <f>Exclosure.data.RAW!G146</f>
        <v>DRY</v>
      </c>
      <c r="H146" s="12" t="str">
        <f>Exclosure.data.RAW!H146</f>
        <v>P</v>
      </c>
      <c r="I146" s="22">
        <f>Exclosure.data.RAW!I146</f>
        <v>1</v>
      </c>
      <c r="J146" s="22">
        <v>2</v>
      </c>
      <c r="K146" s="12" t="str">
        <f>Exclosure.data.RAW!K146</f>
        <v>EX</v>
      </c>
      <c r="L146" s="12" t="str">
        <f>Exclosure.data.RAW!L146</f>
        <v>H3</v>
      </c>
      <c r="M146" s="21">
        <f>Exclosure.data.RAW!M146</f>
        <v>1009</v>
      </c>
      <c r="N146" s="75">
        <f>Exclosure.data.RAW!N146</f>
        <v>-3.3032119830000002</v>
      </c>
      <c r="O146" s="75">
        <f>Exclosure.data.RAW!O146</f>
        <v>34.847736032999997</v>
      </c>
      <c r="P146" s="16">
        <f>Exclosure.data.RAW!P146</f>
        <v>42864</v>
      </c>
      <c r="Q146" s="19">
        <f>Exclosure.data.RAW!Q146</f>
        <v>42938</v>
      </c>
      <c r="R146" s="22" t="str">
        <f>Exclosure.data.RAW!R146 &amp; ""</f>
        <v>74</v>
      </c>
      <c r="S146" s="52" t="str">
        <f>Exclosure.data.RAW!S146 &amp; ""</f>
        <v>6.674999863</v>
      </c>
      <c r="T146" s="52" t="str">
        <f>Exclosure.data.RAW!T146 &amp; ""</f>
        <v>501.921321703</v>
      </c>
      <c r="U146" s="68" t="str">
        <f>Exclosure.data.RAW!U146</f>
        <v>Chl.pyc</v>
      </c>
      <c r="V146" s="167" t="str">
        <f>Exclosure.data.RAW!V146 &amp; ""</f>
        <v>3</v>
      </c>
      <c r="W146" s="167" t="str">
        <f>Exclosure.data.RAW!W146 &amp; ""</f>
        <v>14.6</v>
      </c>
      <c r="X146" s="167" t="str">
        <f>Exclosure.data.RAW!X146 &amp; ""</f>
        <v>55</v>
      </c>
      <c r="Y146" s="167" t="str">
        <f>Exclosure.data.RAW!Y146 &amp; ""</f>
        <v>75</v>
      </c>
      <c r="Z146" s="165" t="str">
        <f>Exclosure.data.RAW!AB146 &amp; ""</f>
        <v>2</v>
      </c>
      <c r="AA146" s="165" t="str">
        <f>Exclosure.data.RAW!AC146 &amp; ""</f>
        <v>7.2</v>
      </c>
      <c r="AB146" s="165" t="str">
        <f>Exclosure.data.RAW!AD146 &amp; ""</f>
        <v>35</v>
      </c>
      <c r="AC146" s="165" t="str">
        <f>Exclosure.data.RAW!AE146 &amp; ""</f>
        <v>55</v>
      </c>
      <c r="AD146" s="168" t="str">
        <f>Exclosure.data.RAW!AK146 &amp; ""</f>
        <v>16.78</v>
      </c>
      <c r="AE146" s="168" t="str">
        <f>Exclosure.data.RAW!AN146 &amp; ""</f>
        <v>13.52</v>
      </c>
      <c r="AF146" s="168">
        <f>Exclosure.data.RAW!BO146</f>
        <v>30.3</v>
      </c>
      <c r="AG146" s="168" t="str">
        <f>Exclosure.data.RAW!AQ146 &amp; ""</f>
        <v/>
      </c>
      <c r="AH146" s="189"/>
      <c r="AI146" s="196" t="str">
        <f>Exclosure.data.RAW!AS146 &amp; ""</f>
        <v/>
      </c>
      <c r="AJ146" s="168" t="str">
        <f>Exclosure.data.RAW!AT146 &amp; ""</f>
        <v/>
      </c>
      <c r="AK146" s="168" t="str">
        <f>Exclosure.data.RAW!AU146 &amp; ""</f>
        <v/>
      </c>
      <c r="AL146" s="168" t="str">
        <f>Exclosure.data.RAW!AV146 &amp; ""</f>
        <v/>
      </c>
      <c r="AM146" s="168"/>
      <c r="AN146" s="168" t="str">
        <f>Exclosure.data.RAW!AX146 &amp; ""</f>
        <v/>
      </c>
      <c r="AO146" s="168" t="str">
        <f>Exclosure.data.RAW!AY146 &amp; ""</f>
        <v/>
      </c>
      <c r="AP146" s="168" t="str">
        <f>Exclosure.data.RAW!AZ146 &amp; ""</f>
        <v/>
      </c>
      <c r="AQ146" s="168" t="str">
        <f>Exclosure.data.RAW!BA146 &amp; ""</f>
        <v>1.05</v>
      </c>
      <c r="AR146" s="168"/>
      <c r="AS146" s="168" t="str">
        <f>Exclosure.data.RAW!BC146 &amp; ""</f>
        <v/>
      </c>
      <c r="AT146" s="168" t="str">
        <f>Exclosure.data.RAW!BD146 &amp; ""</f>
        <v/>
      </c>
      <c r="AU146" s="168" t="str">
        <f>Exclosure.data.RAW!BE146 &amp; ""</f>
        <v/>
      </c>
      <c r="AV146" s="168" t="str">
        <f>Exclosure.data.RAW!BF146 &amp; ""</f>
        <v>0.17</v>
      </c>
      <c r="AW146" s="168"/>
      <c r="AX146" s="168" t="str">
        <f>Exclosure.data.RAW!BH146 &amp; ""</f>
        <v/>
      </c>
      <c r="AY146" s="168" t="str">
        <f>Exclosure.data.RAW!BI146 &amp; ""</f>
        <v/>
      </c>
      <c r="AZ146" s="168" t="str">
        <f>Exclosure.data.RAW!BJ146 &amp; ""</f>
        <v/>
      </c>
      <c r="BA146" s="54" t="str">
        <f>Exclosure.data.RAW!BK146</f>
        <v/>
      </c>
      <c r="BB146" s="54" t="str">
        <f>Exclosure.data.RAW!BL146</f>
        <v/>
      </c>
      <c r="BC146" s="54">
        <f>Exclosure.data.RAW!BM146</f>
        <v>1.05</v>
      </c>
      <c r="BD146" s="54">
        <f>Exclosure.data.RAW!BN146</f>
        <v>0.17</v>
      </c>
    </row>
    <row r="147" spans="1:56" x14ac:dyDescent="0.25">
      <c r="A147" s="12" t="str">
        <f>Exclosure.data.RAW!A147</f>
        <v>DRY_P_1_OP_H3</v>
      </c>
      <c r="B147" s="4" t="str">
        <f>Exclosure.data.RAW!B147</f>
        <v>DRY_P_1_H3</v>
      </c>
      <c r="C147" s="4" t="str">
        <f>Exclosure.data.RAW!C147</f>
        <v>DRY_P</v>
      </c>
      <c r="D147" s="4" t="str">
        <f>Exclosure.data.RAW!D147</f>
        <v>DRY_P_1</v>
      </c>
      <c r="E147" s="4" t="str">
        <f>Exclosure.data.RAW!E147</f>
        <v>DRY_P_2</v>
      </c>
      <c r="F147" s="4" t="str">
        <f>Exclosure.data.RAW!F147</f>
        <v>Makao</v>
      </c>
      <c r="G147" s="12" t="str">
        <f>Exclosure.data.RAW!G147</f>
        <v>DRY</v>
      </c>
      <c r="H147" s="12" t="str">
        <f>Exclosure.data.RAW!H147</f>
        <v>P</v>
      </c>
      <c r="I147" s="22">
        <f>Exclosure.data.RAW!I147</f>
        <v>1</v>
      </c>
      <c r="J147" s="22">
        <v>2</v>
      </c>
      <c r="K147" s="12" t="str">
        <f>Exclosure.data.RAW!K147</f>
        <v>OP</v>
      </c>
      <c r="L147" s="12" t="str">
        <f>Exclosure.data.RAW!L147</f>
        <v>H3</v>
      </c>
      <c r="M147" s="21">
        <f>Exclosure.data.RAW!M147</f>
        <v>1009</v>
      </c>
      <c r="N147" s="75">
        <f>Exclosure.data.RAW!N147</f>
        <v>-3.3032119830000002</v>
      </c>
      <c r="O147" s="75">
        <f>Exclosure.data.RAW!O147</f>
        <v>34.847736032999997</v>
      </c>
      <c r="P147" s="16">
        <f>Exclosure.data.RAW!P147</f>
        <v>42864</v>
      </c>
      <c r="Q147" s="19">
        <f>Exclosure.data.RAW!Q147</f>
        <v>42938</v>
      </c>
      <c r="R147" s="22" t="str">
        <f>Exclosure.data.RAW!R147 &amp; ""</f>
        <v>74</v>
      </c>
      <c r="S147" s="52" t="str">
        <f>Exclosure.data.RAW!S147 &amp; ""</f>
        <v>6.674999863</v>
      </c>
      <c r="T147" s="52" t="str">
        <f>Exclosure.data.RAW!T147 &amp; ""</f>
        <v>508.596321566</v>
      </c>
      <c r="U147" s="68" t="str">
        <f>Exclosure.data.RAW!U147</f>
        <v>Chl.pyc</v>
      </c>
      <c r="V147" s="167" t="str">
        <f>Exclosure.data.RAW!V147 &amp; ""</f>
        <v>3</v>
      </c>
      <c r="W147" s="167" t="str">
        <f>Exclosure.data.RAW!W147 &amp; ""</f>
        <v>19.2</v>
      </c>
      <c r="X147" s="167" t="str">
        <f>Exclosure.data.RAW!X147 &amp; ""</f>
        <v>70</v>
      </c>
      <c r="Y147" s="167" t="str">
        <f>Exclosure.data.RAW!Y147 &amp; ""</f>
        <v>90</v>
      </c>
      <c r="Z147" s="165" t="str">
        <f>Exclosure.data.RAW!AB147 &amp; ""</f>
        <v/>
      </c>
      <c r="AA147" s="165" t="str">
        <f>Exclosure.data.RAW!AC147 &amp; ""</f>
        <v>1</v>
      </c>
      <c r="AB147" s="165" t="str">
        <f>Exclosure.data.RAW!AD147 &amp; ""</f>
        <v>12</v>
      </c>
      <c r="AC147" s="165" t="str">
        <f>Exclosure.data.RAW!AE147 &amp; ""</f>
        <v>20</v>
      </c>
      <c r="AD147" s="168" t="str">
        <f>Exclosure.data.RAW!AK147 &amp; ""</f>
        <v>7.75</v>
      </c>
      <c r="AE147" s="168" t="str">
        <f>Exclosure.data.RAW!AN147 &amp; ""</f>
        <v>4.75</v>
      </c>
      <c r="AF147" s="168">
        <f>Exclosure.data.RAW!BO147</f>
        <v>12.5</v>
      </c>
      <c r="AG147" s="168" t="str">
        <f>Exclosure.data.RAW!AQ147 &amp; ""</f>
        <v>1.05</v>
      </c>
      <c r="AH147" s="122"/>
      <c r="AI147" s="196" t="str">
        <f>Exclosure.data.RAW!AS147 &amp; ""</f>
        <v/>
      </c>
      <c r="AJ147" s="168" t="str">
        <f>Exclosure.data.RAW!AT147 &amp; ""</f>
        <v/>
      </c>
      <c r="AK147" s="168" t="str">
        <f>Exclosure.data.RAW!AU147 &amp; ""</f>
        <v/>
      </c>
      <c r="AL147" s="168" t="str">
        <f>Exclosure.data.RAW!AV147 &amp; ""</f>
        <v>0.16</v>
      </c>
      <c r="AM147" s="168"/>
      <c r="AN147" s="168" t="str">
        <f>Exclosure.data.RAW!AX147 &amp; ""</f>
        <v/>
      </c>
      <c r="AO147" s="168" t="str">
        <f>Exclosure.data.RAW!AY147 &amp; ""</f>
        <v/>
      </c>
      <c r="AP147" s="168" t="str">
        <f>Exclosure.data.RAW!AZ147 &amp; ""</f>
        <v/>
      </c>
      <c r="AQ147" s="168" t="str">
        <f>Exclosure.data.RAW!BA147 &amp; ""</f>
        <v/>
      </c>
      <c r="AR147" s="168"/>
      <c r="AS147" s="168" t="str">
        <f>Exclosure.data.RAW!BC147 &amp; ""</f>
        <v/>
      </c>
      <c r="AT147" s="168" t="str">
        <f>Exclosure.data.RAW!BD147 &amp; ""</f>
        <v/>
      </c>
      <c r="AU147" s="168" t="str">
        <f>Exclosure.data.RAW!BE147 &amp; ""</f>
        <v/>
      </c>
      <c r="AV147" s="168" t="str">
        <f>Exclosure.data.RAW!BF147 &amp; ""</f>
        <v/>
      </c>
      <c r="AW147" s="168"/>
      <c r="AX147" s="168" t="str">
        <f>Exclosure.data.RAW!BH147 &amp; ""</f>
        <v/>
      </c>
      <c r="AY147" s="168" t="str">
        <f>Exclosure.data.RAW!BI147 &amp; ""</f>
        <v/>
      </c>
      <c r="AZ147" s="168" t="str">
        <f>Exclosure.data.RAW!BJ147 &amp; ""</f>
        <v/>
      </c>
      <c r="BA147" s="54">
        <f>Exclosure.data.RAW!BK147</f>
        <v>1.05</v>
      </c>
      <c r="BB147" s="54">
        <f>Exclosure.data.RAW!BL147</f>
        <v>0.16</v>
      </c>
      <c r="BC147" s="54" t="str">
        <f>Exclosure.data.RAW!BM147</f>
        <v/>
      </c>
      <c r="BD147" s="54" t="str">
        <f>Exclosure.data.RAW!BN147</f>
        <v/>
      </c>
    </row>
    <row r="148" spans="1:56" x14ac:dyDescent="0.25">
      <c r="A148" s="12" t="str">
        <f>Exclosure.data.RAW!A148</f>
        <v>DRY_P_2_EX_H3</v>
      </c>
      <c r="B148" s="4" t="str">
        <f>Exclosure.data.RAW!B148</f>
        <v>DRY_P_2_H3</v>
      </c>
      <c r="C148" s="4" t="str">
        <f>Exclosure.data.RAW!C148</f>
        <v>DRY_P</v>
      </c>
      <c r="D148" s="4" t="str">
        <f>Exclosure.data.RAW!D148</f>
        <v>DRY_P_2</v>
      </c>
      <c r="E148" s="4" t="str">
        <f>Exclosure.data.RAW!E148</f>
        <v>DRY_P_3</v>
      </c>
      <c r="F148" s="4" t="str">
        <f>Exclosure.data.RAW!F148</f>
        <v>Makao</v>
      </c>
      <c r="G148" s="12" t="str">
        <f>Exclosure.data.RAW!G148</f>
        <v>DRY</v>
      </c>
      <c r="H148" s="12" t="str">
        <f>Exclosure.data.RAW!H148</f>
        <v>P</v>
      </c>
      <c r="I148" s="22">
        <f>Exclosure.data.RAW!I148</f>
        <v>2</v>
      </c>
      <c r="J148" s="22">
        <v>3</v>
      </c>
      <c r="K148" s="12" t="str">
        <f>Exclosure.data.RAW!K148</f>
        <v>EX</v>
      </c>
      <c r="L148" s="12" t="str">
        <f>Exclosure.data.RAW!L148</f>
        <v>H3</v>
      </c>
      <c r="M148" s="21">
        <f>Exclosure.data.RAW!M148</f>
        <v>1006</v>
      </c>
      <c r="N148" s="75">
        <f>Exclosure.data.RAW!N148</f>
        <v>-3.40842599</v>
      </c>
      <c r="O148" s="75">
        <f>Exclosure.data.RAW!O148</f>
        <v>34.850243982000002</v>
      </c>
      <c r="P148" s="16">
        <f>Exclosure.data.RAW!P148</f>
        <v>42864</v>
      </c>
      <c r="Q148" s="19">
        <f>Exclosure.data.RAW!Q148</f>
        <v>42938</v>
      </c>
      <c r="R148" s="22" t="str">
        <f>Exclosure.data.RAW!R148 &amp; ""</f>
        <v>74</v>
      </c>
      <c r="S148" s="52" t="str">
        <f>Exclosure.data.RAW!S148 &amp; ""</f>
        <v>6.674999863</v>
      </c>
      <c r="T148" s="52" t="str">
        <f>Exclosure.data.RAW!T148 &amp; ""</f>
        <v>501.921321703</v>
      </c>
      <c r="U148" s="68" t="str">
        <f>Exclosure.data.RAW!U148</f>
        <v>Chl.pyc</v>
      </c>
      <c r="V148" s="167" t="str">
        <f>Exclosure.data.RAW!V148 &amp; ""</f>
        <v>1.2</v>
      </c>
      <c r="W148" s="167" t="str">
        <f>Exclosure.data.RAW!W148 &amp; ""</f>
        <v>7.4</v>
      </c>
      <c r="X148" s="167" t="str">
        <f>Exclosure.data.RAW!X148 &amp; ""</f>
        <v>10</v>
      </c>
      <c r="Y148" s="167" t="str">
        <f>Exclosure.data.RAW!Y148 &amp; ""</f>
        <v>35</v>
      </c>
      <c r="Z148" s="165" t="str">
        <f>Exclosure.data.RAW!AB148 &amp; ""</f>
        <v>1.5</v>
      </c>
      <c r="AA148" s="165" t="str">
        <f>Exclosure.data.RAW!AC148 &amp; ""</f>
        <v>4.8</v>
      </c>
      <c r="AB148" s="165" t="str">
        <f>Exclosure.data.RAW!AD148 &amp; ""</f>
        <v>8</v>
      </c>
      <c r="AC148" s="165" t="str">
        <f>Exclosure.data.RAW!AE148 &amp; ""</f>
        <v>15</v>
      </c>
      <c r="AD148" s="168" t="str">
        <f>Exclosure.data.RAW!AK148 &amp; ""</f>
        <v>4.42</v>
      </c>
      <c r="AE148" s="168" t="str">
        <f>Exclosure.data.RAW!AN148 &amp; ""</f>
        <v>16.88</v>
      </c>
      <c r="AF148" s="168">
        <f>Exclosure.data.RAW!BO148</f>
        <v>21.299999999999997</v>
      </c>
      <c r="AG148" s="168" t="str">
        <f>Exclosure.data.RAW!AQ148 &amp; ""</f>
        <v/>
      </c>
      <c r="AH148" s="189"/>
      <c r="AI148" s="196" t="str">
        <f>Exclosure.data.RAW!AS148 &amp; ""</f>
        <v/>
      </c>
      <c r="AJ148" s="168" t="str">
        <f>Exclosure.data.RAW!AT148 &amp; ""</f>
        <v/>
      </c>
      <c r="AK148" s="168" t="str">
        <f>Exclosure.data.RAW!AU148 &amp; ""</f>
        <v/>
      </c>
      <c r="AL148" s="168" t="str">
        <f>Exclosure.data.RAW!AV148 &amp; ""</f>
        <v/>
      </c>
      <c r="AM148" s="168"/>
      <c r="AN148" s="168" t="str">
        <f>Exclosure.data.RAW!AX148 &amp; ""</f>
        <v/>
      </c>
      <c r="AO148" s="168" t="str">
        <f>Exclosure.data.RAW!AY148 &amp; ""</f>
        <v/>
      </c>
      <c r="AP148" s="168" t="str">
        <f>Exclosure.data.RAW!AZ148 &amp; ""</f>
        <v/>
      </c>
      <c r="AQ148" s="168" t="str">
        <f>Exclosure.data.RAW!BA148 &amp; ""</f>
        <v>1.16</v>
      </c>
      <c r="AR148" s="168"/>
      <c r="AS148" s="168" t="str">
        <f>Exclosure.data.RAW!BC148 &amp; ""</f>
        <v/>
      </c>
      <c r="AT148" s="168" t="str">
        <f>Exclosure.data.RAW!BD148 &amp; ""</f>
        <v/>
      </c>
      <c r="AU148" s="168" t="str">
        <f>Exclosure.data.RAW!BE148 &amp; ""</f>
        <v/>
      </c>
      <c r="AV148" s="168" t="str">
        <f>Exclosure.data.RAW!BF148 &amp; ""</f>
        <v>0.19</v>
      </c>
      <c r="AW148" s="168"/>
      <c r="AX148" s="168" t="str">
        <f>Exclosure.data.RAW!BH148 &amp; ""</f>
        <v/>
      </c>
      <c r="AY148" s="168" t="str">
        <f>Exclosure.data.RAW!BI148 &amp; ""</f>
        <v/>
      </c>
      <c r="AZ148" s="168" t="str">
        <f>Exclosure.data.RAW!BJ148 &amp; ""</f>
        <v/>
      </c>
      <c r="BA148" s="54" t="str">
        <f>Exclosure.data.RAW!BK148</f>
        <v/>
      </c>
      <c r="BB148" s="54" t="str">
        <f>Exclosure.data.RAW!BL148</f>
        <v/>
      </c>
      <c r="BC148" s="54">
        <f>Exclosure.data.RAW!BM148</f>
        <v>1.1599999999999999</v>
      </c>
      <c r="BD148" s="54">
        <f>Exclosure.data.RAW!BN148</f>
        <v>0.19</v>
      </c>
    </row>
    <row r="149" spans="1:56" x14ac:dyDescent="0.25">
      <c r="A149" s="12" t="str">
        <f>Exclosure.data.RAW!A149</f>
        <v>DRY_P_2_OP_H3</v>
      </c>
      <c r="B149" s="4" t="str">
        <f>Exclosure.data.RAW!B149</f>
        <v>DRY_P_2_H3</v>
      </c>
      <c r="C149" s="4" t="str">
        <f>Exclosure.data.RAW!C149</f>
        <v>DRY_P</v>
      </c>
      <c r="D149" s="12" t="str">
        <f>Exclosure.data.RAW!D149</f>
        <v>DRY_P_2</v>
      </c>
      <c r="E149" s="12" t="str">
        <f>Exclosure.data.RAW!E149</f>
        <v>DRY_P_3</v>
      </c>
      <c r="F149" s="4" t="str">
        <f>Exclosure.data.RAW!F149</f>
        <v>Makao</v>
      </c>
      <c r="G149" s="12" t="str">
        <f>Exclosure.data.RAW!G149</f>
        <v>DRY</v>
      </c>
      <c r="H149" s="12" t="str">
        <f>Exclosure.data.RAW!H149</f>
        <v>P</v>
      </c>
      <c r="I149" s="22">
        <f>Exclosure.data.RAW!I149</f>
        <v>2</v>
      </c>
      <c r="J149" s="22">
        <v>3</v>
      </c>
      <c r="K149" s="12" t="str">
        <f>Exclosure.data.RAW!K149</f>
        <v>OP</v>
      </c>
      <c r="L149" s="12" t="str">
        <f>Exclosure.data.RAW!L149</f>
        <v>H3</v>
      </c>
      <c r="M149" s="22">
        <f>Exclosure.data.RAW!M149</f>
        <v>1006</v>
      </c>
      <c r="N149" s="75">
        <f>Exclosure.data.RAW!N149</f>
        <v>-3.40842599</v>
      </c>
      <c r="O149" s="75">
        <f>Exclosure.data.RAW!O149</f>
        <v>34.850243982000002</v>
      </c>
      <c r="P149" s="16">
        <f>Exclosure.data.RAW!P149</f>
        <v>42864</v>
      </c>
      <c r="Q149" s="19">
        <f>Exclosure.data.RAW!Q149</f>
        <v>42938</v>
      </c>
      <c r="R149" s="22" t="str">
        <f>Exclosure.data.RAW!R149 &amp; ""</f>
        <v>74</v>
      </c>
      <c r="S149" s="52" t="str">
        <f>Exclosure.data.RAW!S149 &amp; ""</f>
        <v>6.674999863</v>
      </c>
      <c r="T149" s="52" t="str">
        <f>Exclosure.data.RAW!T149 &amp; ""</f>
        <v>508.596321566</v>
      </c>
      <c r="U149" s="68" t="str">
        <f>Exclosure.data.RAW!U149</f>
        <v>Chl.pyc</v>
      </c>
      <c r="V149" s="167" t="str">
        <f>Exclosure.data.RAW!V149 &amp; ""</f>
        <v>1</v>
      </c>
      <c r="W149" s="167" t="str">
        <f>Exclosure.data.RAW!W149 &amp; ""</f>
        <v>4.8</v>
      </c>
      <c r="X149" s="167" t="str">
        <f>Exclosure.data.RAW!X149 &amp; ""</f>
        <v>15</v>
      </c>
      <c r="Y149" s="167" t="str">
        <f>Exclosure.data.RAW!Y149 &amp; ""</f>
        <v>50</v>
      </c>
      <c r="Z149" s="165" t="str">
        <f>Exclosure.data.RAW!AB149 &amp; ""</f>
        <v>1.5</v>
      </c>
      <c r="AA149" s="165" t="str">
        <f>Exclosure.data.RAW!AC149 &amp; ""</f>
        <v>0.9</v>
      </c>
      <c r="AB149" s="165" t="str">
        <f>Exclosure.data.RAW!AD149 &amp; ""</f>
        <v>2</v>
      </c>
      <c r="AC149" s="165" t="str">
        <f>Exclosure.data.RAW!AE149 &amp; ""</f>
        <v>15</v>
      </c>
      <c r="AD149" s="168" t="str">
        <f>Exclosure.data.RAW!AK149 &amp; ""</f>
        <v>0.44</v>
      </c>
      <c r="AE149" s="168" t="str">
        <f>Exclosure.data.RAW!AN149 &amp; ""</f>
        <v>7.58</v>
      </c>
      <c r="AF149" s="168">
        <f>Exclosure.data.RAW!BO149</f>
        <v>8.02</v>
      </c>
      <c r="AG149" s="168" t="str">
        <f>Exclosure.data.RAW!AQ149 &amp; ""</f>
        <v/>
      </c>
      <c r="AH149" s="189"/>
      <c r="AI149" s="196" t="str">
        <f>Exclosure.data.RAW!AS149 &amp; ""</f>
        <v/>
      </c>
      <c r="AJ149" s="168" t="str">
        <f>Exclosure.data.RAW!AT149 &amp; ""</f>
        <v/>
      </c>
      <c r="AK149" s="168" t="str">
        <f>Exclosure.data.RAW!AU149 &amp; ""</f>
        <v/>
      </c>
      <c r="AL149" s="168" t="str">
        <f>Exclosure.data.RAW!AV149 &amp; ""</f>
        <v/>
      </c>
      <c r="AM149" s="168"/>
      <c r="AN149" s="168" t="str">
        <f>Exclosure.data.RAW!AX149 &amp; ""</f>
        <v/>
      </c>
      <c r="AO149" s="168" t="str">
        <f>Exclosure.data.RAW!AY149 &amp; ""</f>
        <v/>
      </c>
      <c r="AP149" s="168" t="str">
        <f>Exclosure.data.RAW!AZ149 &amp; ""</f>
        <v/>
      </c>
      <c r="AQ149" s="168" t="str">
        <f>Exclosure.data.RAW!BA149 &amp; ""</f>
        <v>0.91</v>
      </c>
      <c r="AR149" s="168"/>
      <c r="AS149" s="168" t="str">
        <f>Exclosure.data.RAW!BC149 &amp; ""</f>
        <v/>
      </c>
      <c r="AT149" s="168" t="str">
        <f>Exclosure.data.RAW!BD149 &amp; ""</f>
        <v/>
      </c>
      <c r="AU149" s="168" t="str">
        <f>Exclosure.data.RAW!BE149 &amp; ""</f>
        <v/>
      </c>
      <c r="AV149" s="168" t="str">
        <f>Exclosure.data.RAW!BF149 &amp; ""</f>
        <v>0.16</v>
      </c>
      <c r="AW149" s="168"/>
      <c r="AX149" s="168" t="str">
        <f>Exclosure.data.RAW!BH149 &amp; ""</f>
        <v/>
      </c>
      <c r="AY149" s="168" t="str">
        <f>Exclosure.data.RAW!BI149 &amp; ""</f>
        <v/>
      </c>
      <c r="AZ149" s="168" t="str">
        <f>Exclosure.data.RAW!BJ149 &amp; ""</f>
        <v/>
      </c>
      <c r="BA149" s="54" t="str">
        <f>Exclosure.data.RAW!BK149</f>
        <v/>
      </c>
      <c r="BB149" s="54" t="str">
        <f>Exclosure.data.RAW!BL149</f>
        <v/>
      </c>
      <c r="BC149" s="54">
        <f>Exclosure.data.RAW!BM149</f>
        <v>0.91</v>
      </c>
      <c r="BD149" s="54">
        <f>Exclosure.data.RAW!BN149</f>
        <v>0.16</v>
      </c>
    </row>
    <row r="150" spans="1:56" x14ac:dyDescent="0.25">
      <c r="A150" s="12" t="str">
        <f>Exclosure.data.RAW!A150</f>
        <v>DRY_P_3_EX_H3</v>
      </c>
      <c r="B150" s="12" t="str">
        <f>Exclosure.data.RAW!B150</f>
        <v>DRY_P_3_H3</v>
      </c>
      <c r="C150" s="12" t="str">
        <f>Exclosure.data.RAW!C150</f>
        <v>DRY_P</v>
      </c>
      <c r="D150" s="12" t="str">
        <f>Exclosure.data.RAW!D150</f>
        <v>DRY_P_3</v>
      </c>
      <c r="E150" s="12" t="str">
        <f>Exclosure.data.RAW!E150</f>
        <v>DRY_P_1</v>
      </c>
      <c r="F150" s="4" t="str">
        <f>Exclosure.data.RAW!F150</f>
        <v>Makao</v>
      </c>
      <c r="G150" s="12" t="str">
        <f>Exclosure.data.RAW!G150</f>
        <v>DRY</v>
      </c>
      <c r="H150" s="12" t="str">
        <f>Exclosure.data.RAW!H150</f>
        <v>P</v>
      </c>
      <c r="I150" s="22">
        <f>Exclosure.data.RAW!I150</f>
        <v>3</v>
      </c>
      <c r="J150" s="22">
        <v>1</v>
      </c>
      <c r="K150" s="12" t="str">
        <f>Exclosure.data.RAW!K150</f>
        <v>EX</v>
      </c>
      <c r="L150" s="12" t="str">
        <f>Exclosure.data.RAW!L150</f>
        <v>H3</v>
      </c>
      <c r="M150" s="22">
        <f>Exclosure.data.RAW!M150</f>
        <v>1001</v>
      </c>
      <c r="N150" s="75">
        <f>Exclosure.data.RAW!N150</f>
        <v>-3.4063160140000002</v>
      </c>
      <c r="O150" s="75">
        <f>Exclosure.data.RAW!O150</f>
        <v>34.850407009999998</v>
      </c>
      <c r="P150" s="16">
        <f>Exclosure.data.RAW!P150</f>
        <v>42864</v>
      </c>
      <c r="Q150" s="19">
        <f>Exclosure.data.RAW!Q150</f>
        <v>42938</v>
      </c>
      <c r="R150" s="22" t="str">
        <f>Exclosure.data.RAW!R150 &amp; ""</f>
        <v>74</v>
      </c>
      <c r="S150" s="52" t="str">
        <f>Exclosure.data.RAW!S150 &amp; ""</f>
        <v>6.674999863</v>
      </c>
      <c r="T150" s="52" t="str">
        <f>Exclosure.data.RAW!T150 &amp; ""</f>
        <v>541.940112903</v>
      </c>
      <c r="U150" s="68" t="str">
        <f>Exclosure.data.RAW!U150</f>
        <v>Chl.pyc</v>
      </c>
      <c r="V150" s="167" t="str">
        <f>Exclosure.data.RAW!V150 &amp; ""</f>
        <v>11</v>
      </c>
      <c r="W150" s="167" t="str">
        <f>Exclosure.data.RAW!W150 &amp; ""</f>
        <v>18.8</v>
      </c>
      <c r="X150" s="167" t="str">
        <f>Exclosure.data.RAW!X150 &amp; ""</f>
        <v>35</v>
      </c>
      <c r="Y150" s="167" t="str">
        <f>Exclosure.data.RAW!Y150 &amp; ""</f>
        <v>60</v>
      </c>
      <c r="Z150" s="165" t="str">
        <f>Exclosure.data.RAW!AB150 &amp; ""</f>
        <v>1</v>
      </c>
      <c r="AA150" s="165" t="str">
        <f>Exclosure.data.RAW!AC150 &amp; ""</f>
        <v>1.8</v>
      </c>
      <c r="AB150" s="165" t="str">
        <f>Exclosure.data.RAW!AD150 &amp; ""</f>
        <v>10</v>
      </c>
      <c r="AC150" s="165" t="str">
        <f>Exclosure.data.RAW!AE150 &amp; ""</f>
        <v>25</v>
      </c>
      <c r="AD150" s="168" t="str">
        <f>Exclosure.data.RAW!AK150 &amp; ""</f>
        <v>1.43</v>
      </c>
      <c r="AE150" s="168" t="str">
        <f>Exclosure.data.RAW!AN150 &amp; ""</f>
        <v>14.18</v>
      </c>
      <c r="AF150" s="168">
        <f>Exclosure.data.RAW!BO150</f>
        <v>15.61</v>
      </c>
      <c r="AG150" s="168" t="str">
        <f>Exclosure.data.RAW!AQ150 &amp; ""</f>
        <v/>
      </c>
      <c r="AH150" s="189"/>
      <c r="AI150" s="196" t="str">
        <f>Exclosure.data.RAW!AS150 &amp; ""</f>
        <v/>
      </c>
      <c r="AJ150" s="168" t="str">
        <f>Exclosure.data.RAW!AT150 &amp; ""</f>
        <v/>
      </c>
      <c r="AK150" s="168" t="str">
        <f>Exclosure.data.RAW!AU150 &amp; ""</f>
        <v/>
      </c>
      <c r="AL150" s="168" t="str">
        <f>Exclosure.data.RAW!AV150 &amp; ""</f>
        <v/>
      </c>
      <c r="AM150" s="168"/>
      <c r="AN150" s="168" t="str">
        <f>Exclosure.data.RAW!AX150 &amp; ""</f>
        <v/>
      </c>
      <c r="AO150" s="168" t="str">
        <f>Exclosure.data.RAW!AY150 &amp; ""</f>
        <v/>
      </c>
      <c r="AP150" s="168" t="str">
        <f>Exclosure.data.RAW!AZ150 &amp; ""</f>
        <v/>
      </c>
      <c r="AQ150" s="168" t="str">
        <f>Exclosure.data.RAW!BA150 &amp; ""</f>
        <v>0.95</v>
      </c>
      <c r="AR150" s="168"/>
      <c r="AS150" s="168" t="str">
        <f>Exclosure.data.RAW!BC150 &amp; ""</f>
        <v/>
      </c>
      <c r="AT150" s="168" t="str">
        <f>Exclosure.data.RAW!BD150 &amp; ""</f>
        <v/>
      </c>
      <c r="AU150" s="168" t="str">
        <f>Exclosure.data.RAW!BE150 &amp; ""</f>
        <v/>
      </c>
      <c r="AV150" s="168" t="str">
        <f>Exclosure.data.RAW!BF150 &amp; ""</f>
        <v>0.11</v>
      </c>
      <c r="AW150" s="168"/>
      <c r="AX150" s="168" t="str">
        <f>Exclosure.data.RAW!BH150 &amp; ""</f>
        <v/>
      </c>
      <c r="AY150" s="168" t="str">
        <f>Exclosure.data.RAW!BI150 &amp; ""</f>
        <v/>
      </c>
      <c r="AZ150" s="168" t="str">
        <f>Exclosure.data.RAW!BJ150 &amp; ""</f>
        <v/>
      </c>
      <c r="BA150" s="54" t="str">
        <f>Exclosure.data.RAW!BK150</f>
        <v/>
      </c>
      <c r="BB150" s="54" t="str">
        <f>Exclosure.data.RAW!BL150</f>
        <v/>
      </c>
      <c r="BC150" s="54">
        <f>Exclosure.data.RAW!BM150</f>
        <v>0.95</v>
      </c>
      <c r="BD150" s="54">
        <f>Exclosure.data.RAW!BN150</f>
        <v>0.11</v>
      </c>
    </row>
    <row r="151" spans="1:56" x14ac:dyDescent="0.25">
      <c r="A151" s="12" t="str">
        <f>Exclosure.data.RAW!A151</f>
        <v>DRY_P_3_OP_H3</v>
      </c>
      <c r="B151" s="12" t="str">
        <f>Exclosure.data.RAW!B151</f>
        <v>DRY_P_3_H3</v>
      </c>
      <c r="C151" s="12" t="str">
        <f>Exclosure.data.RAW!C151</f>
        <v>DRY_P</v>
      </c>
      <c r="D151" s="12" t="str">
        <f>Exclosure.data.RAW!D151</f>
        <v>DRY_P_3</v>
      </c>
      <c r="E151" s="12" t="str">
        <f>Exclosure.data.RAW!E151</f>
        <v>DRY_P_1</v>
      </c>
      <c r="F151" s="4" t="str">
        <f>Exclosure.data.RAW!F151</f>
        <v>Makao</v>
      </c>
      <c r="G151" s="12" t="str">
        <f>Exclosure.data.RAW!G151</f>
        <v>DRY</v>
      </c>
      <c r="H151" s="12" t="str">
        <f>Exclosure.data.RAW!H151</f>
        <v>P</v>
      </c>
      <c r="I151" s="22">
        <f>Exclosure.data.RAW!I151</f>
        <v>3</v>
      </c>
      <c r="J151" s="22">
        <v>1</v>
      </c>
      <c r="K151" s="12" t="str">
        <f>Exclosure.data.RAW!K151</f>
        <v>OP</v>
      </c>
      <c r="L151" s="12" t="str">
        <f>Exclosure.data.RAW!L151</f>
        <v>H3</v>
      </c>
      <c r="M151" s="22">
        <f>Exclosure.data.RAW!M151</f>
        <v>1001</v>
      </c>
      <c r="N151" s="75">
        <f>Exclosure.data.RAW!N151</f>
        <v>-3.4063160140000002</v>
      </c>
      <c r="O151" s="75">
        <f>Exclosure.data.RAW!O151</f>
        <v>34.850407009999998</v>
      </c>
      <c r="P151" s="16">
        <f>Exclosure.data.RAW!P151</f>
        <v>42864</v>
      </c>
      <c r="Q151" s="19">
        <f>Exclosure.data.RAW!Q151</f>
        <v>42938</v>
      </c>
      <c r="R151" s="22" t="str">
        <f>Exclosure.data.RAW!R151 &amp; ""</f>
        <v>74</v>
      </c>
      <c r="S151" s="52" t="str">
        <f>Exclosure.data.RAW!S151 &amp; ""</f>
        <v>6.674999863</v>
      </c>
      <c r="T151" s="52" t="str">
        <f>Exclosure.data.RAW!T151 &amp; ""</f>
        <v>548.615112766</v>
      </c>
      <c r="U151" s="68" t="str">
        <f>Exclosure.data.RAW!U151</f>
        <v>Chl.pyc</v>
      </c>
      <c r="V151" s="167" t="str">
        <f>Exclosure.data.RAW!V151 &amp; ""</f>
        <v>2</v>
      </c>
      <c r="W151" s="167" t="str">
        <f>Exclosure.data.RAW!W151 &amp; ""</f>
        <v>12.1</v>
      </c>
      <c r="X151" s="167" t="str">
        <f>Exclosure.data.RAW!X151 &amp; ""</f>
        <v>30</v>
      </c>
      <c r="Y151" s="167" t="str">
        <f>Exclosure.data.RAW!Y151 &amp; ""</f>
        <v>55</v>
      </c>
      <c r="Z151" s="165" t="str">
        <f>Exclosure.data.RAW!AB151 &amp; ""</f>
        <v>1</v>
      </c>
      <c r="AA151" s="165" t="str">
        <f>Exclosure.data.RAW!AC151 &amp; ""</f>
        <v>0.6</v>
      </c>
      <c r="AB151" s="165" t="str">
        <f>Exclosure.data.RAW!AD151 &amp; ""</f>
        <v>7</v>
      </c>
      <c r="AC151" s="165" t="str">
        <f>Exclosure.data.RAW!AE151 &amp; ""</f>
        <v>12</v>
      </c>
      <c r="AD151" s="168" t="str">
        <f>Exclosure.data.RAW!AK151 &amp; ""</f>
        <v>0.43</v>
      </c>
      <c r="AE151" s="168" t="str">
        <f>Exclosure.data.RAW!AN151 &amp; ""</f>
        <v>7.97</v>
      </c>
      <c r="AF151" s="168">
        <f>Exclosure.data.RAW!BO151</f>
        <v>8.4</v>
      </c>
      <c r="AG151" s="168" t="str">
        <f>Exclosure.data.RAW!AQ151 &amp; ""</f>
        <v/>
      </c>
      <c r="AH151" s="189"/>
      <c r="AI151" s="196" t="str">
        <f>Exclosure.data.RAW!AS151 &amp; ""</f>
        <v/>
      </c>
      <c r="AJ151" s="168" t="str">
        <f>Exclosure.data.RAW!AT151 &amp; ""</f>
        <v/>
      </c>
      <c r="AK151" s="168" t="str">
        <f>Exclosure.data.RAW!AU151 &amp; ""</f>
        <v/>
      </c>
      <c r="AL151" s="168" t="str">
        <f>Exclosure.data.RAW!AV151 &amp; ""</f>
        <v/>
      </c>
      <c r="AM151" s="168"/>
      <c r="AN151" s="168" t="str">
        <f>Exclosure.data.RAW!AX151 &amp; ""</f>
        <v/>
      </c>
      <c r="AO151" s="168" t="str">
        <f>Exclosure.data.RAW!AY151 &amp; ""</f>
        <v/>
      </c>
      <c r="AP151" s="168" t="str">
        <f>Exclosure.data.RAW!AZ151 &amp; ""</f>
        <v/>
      </c>
      <c r="AQ151" s="168" t="str">
        <f>Exclosure.data.RAW!BA151 &amp; ""</f>
        <v>1.02</v>
      </c>
      <c r="AR151" s="168"/>
      <c r="AS151" s="168" t="str">
        <f>Exclosure.data.RAW!BC151 &amp; ""</f>
        <v/>
      </c>
      <c r="AT151" s="168" t="str">
        <f>Exclosure.data.RAW!BD151 &amp; ""</f>
        <v/>
      </c>
      <c r="AU151" s="168" t="str">
        <f>Exclosure.data.RAW!BE151 &amp; ""</f>
        <v/>
      </c>
      <c r="AV151" s="168" t="str">
        <f>Exclosure.data.RAW!BF151 &amp; ""</f>
        <v>0.13</v>
      </c>
      <c r="AW151" s="168"/>
      <c r="AX151" s="168" t="str">
        <f>Exclosure.data.RAW!BH151 &amp; ""</f>
        <v/>
      </c>
      <c r="AY151" s="168" t="str">
        <f>Exclosure.data.RAW!BI151 &amp; ""</f>
        <v/>
      </c>
      <c r="AZ151" s="168" t="str">
        <f>Exclosure.data.RAW!BJ151 &amp; ""</f>
        <v/>
      </c>
      <c r="BA151" s="54" t="str">
        <f>Exclosure.data.RAW!BK151</f>
        <v/>
      </c>
      <c r="BB151" s="54" t="str">
        <f>Exclosure.data.RAW!BL151</f>
        <v/>
      </c>
      <c r="BC151" s="54">
        <f>Exclosure.data.RAW!BM151</f>
        <v>1.02</v>
      </c>
      <c r="BD151" s="54">
        <f>Exclosure.data.RAW!BN151</f>
        <v>0.13</v>
      </c>
    </row>
    <row r="152" spans="1:56" x14ac:dyDescent="0.25">
      <c r="A152" s="12" t="str">
        <f>Exclosure.data.RAW!A152</f>
        <v>DRY_P_4_EX_H3</v>
      </c>
      <c r="B152" s="4" t="str">
        <f>Exclosure.data.RAW!B152</f>
        <v>DRY_P_4_H3</v>
      </c>
      <c r="C152" s="4" t="str">
        <f>Exclosure.data.RAW!C152</f>
        <v>DRY_P</v>
      </c>
      <c r="D152" s="4" t="str">
        <f>Exclosure.data.RAW!D152</f>
        <v>DRY_P_4</v>
      </c>
      <c r="E152" s="4"/>
      <c r="F152" s="4" t="str">
        <f>Exclosure.data.RAW!F152</f>
        <v>Makao</v>
      </c>
      <c r="G152" s="12" t="str">
        <f>Exclosure.data.RAW!G152</f>
        <v>DRY</v>
      </c>
      <c r="H152" s="12" t="str">
        <f>Exclosure.data.RAW!H152</f>
        <v>P</v>
      </c>
      <c r="I152" s="22">
        <f>Exclosure.data.RAW!I152</f>
        <v>4</v>
      </c>
      <c r="J152" s="22"/>
      <c r="K152" s="12" t="str">
        <f>Exclosure.data.RAW!K152</f>
        <v>EX</v>
      </c>
      <c r="L152" s="12" t="str">
        <f>Exclosure.data.RAW!L152</f>
        <v>H3</v>
      </c>
      <c r="M152" s="21">
        <f>Exclosure.data.RAW!M152</f>
        <v>1003</v>
      </c>
      <c r="N152" s="75">
        <f>Exclosure.data.RAW!N152</f>
        <v>-3.4068529590000001</v>
      </c>
      <c r="O152" s="75">
        <f>Exclosure.data.RAW!O152</f>
        <v>34.851600005999998</v>
      </c>
      <c r="P152" s="16">
        <f>Exclosure.data.RAW!P152</f>
        <v>42864</v>
      </c>
      <c r="Q152" s="19">
        <f>Exclosure.data.RAW!Q152</f>
        <v>42938</v>
      </c>
      <c r="R152" s="22" t="str">
        <f>Exclosure.data.RAW!R152 &amp; ""</f>
        <v>74</v>
      </c>
      <c r="S152" s="52" t="str">
        <f>Exclosure.data.RAW!S152 &amp; ""</f>
        <v>6.674999863</v>
      </c>
      <c r="T152" s="52" t="str">
        <f>Exclosure.data.RAW!T152 &amp; ""</f>
        <v>541.940112903</v>
      </c>
      <c r="U152" s="68" t="str">
        <f>Exclosure.data.RAW!U152</f>
        <v>Chl.pyc</v>
      </c>
      <c r="V152" s="167" t="str">
        <f>Exclosure.data.RAW!V152 &amp; ""</f>
        <v>2.5</v>
      </c>
      <c r="W152" s="167" t="str">
        <f>Exclosure.data.RAW!W152 &amp; ""</f>
        <v>14.4</v>
      </c>
      <c r="X152" s="167" t="str">
        <f>Exclosure.data.RAW!X152 &amp; ""</f>
        <v>20</v>
      </c>
      <c r="Y152" s="167" t="str">
        <f>Exclosure.data.RAW!Y152 &amp; ""</f>
        <v>70</v>
      </c>
      <c r="Z152" s="165" t="str">
        <f>Exclosure.data.RAW!AB152 &amp; ""</f>
        <v>1</v>
      </c>
      <c r="AA152" s="165" t="str">
        <f>Exclosure.data.RAW!AC152 &amp; ""</f>
        <v>1.8</v>
      </c>
      <c r="AB152" s="165" t="str">
        <f>Exclosure.data.RAW!AD152 &amp; ""</f>
        <v>7</v>
      </c>
      <c r="AC152" s="165" t="str">
        <f>Exclosure.data.RAW!AE152 &amp; ""</f>
        <v>25</v>
      </c>
      <c r="AD152" s="168" t="str">
        <f>Exclosure.data.RAW!AK152 &amp; ""</f>
        <v>2.6</v>
      </c>
      <c r="AE152" s="168" t="str">
        <f>Exclosure.data.RAW!AN152 &amp; ""</f>
        <v>18.26</v>
      </c>
      <c r="AF152" s="168">
        <f>Exclosure.data.RAW!BO152</f>
        <v>20.860000000000003</v>
      </c>
      <c r="AG152" s="168" t="str">
        <f>Exclosure.data.RAW!AQ152 &amp; ""</f>
        <v/>
      </c>
      <c r="AH152" s="189"/>
      <c r="AI152" s="196" t="str">
        <f>Exclosure.data.RAW!AS152 &amp; ""</f>
        <v/>
      </c>
      <c r="AJ152" s="168" t="str">
        <f>Exclosure.data.RAW!AT152 &amp; ""</f>
        <v/>
      </c>
      <c r="AK152" s="168" t="str">
        <f>Exclosure.data.RAW!AU152 &amp; ""</f>
        <v/>
      </c>
      <c r="AL152" s="168" t="str">
        <f>Exclosure.data.RAW!AV152 &amp; ""</f>
        <v/>
      </c>
      <c r="AM152" s="168"/>
      <c r="AN152" s="168" t="str">
        <f>Exclosure.data.RAW!AX152 &amp; ""</f>
        <v/>
      </c>
      <c r="AO152" s="168" t="str">
        <f>Exclosure.data.RAW!AY152 &amp; ""</f>
        <v/>
      </c>
      <c r="AP152" s="168" t="str">
        <f>Exclosure.data.RAW!AZ152 &amp; ""</f>
        <v/>
      </c>
      <c r="AQ152" s="168" t="str">
        <f>Exclosure.data.RAW!BA152 &amp; ""</f>
        <v>0.88</v>
      </c>
      <c r="AR152" s="168"/>
      <c r="AS152" s="168" t="str">
        <f>Exclosure.data.RAW!BC152 &amp; ""</f>
        <v/>
      </c>
      <c r="AT152" s="168" t="str">
        <f>Exclosure.data.RAW!BD152 &amp; ""</f>
        <v/>
      </c>
      <c r="AU152" s="168" t="str">
        <f>Exclosure.data.RAW!BE152 &amp; ""</f>
        <v/>
      </c>
      <c r="AV152" s="168" t="str">
        <f>Exclosure.data.RAW!BF152 &amp; ""</f>
        <v>0.1</v>
      </c>
      <c r="AW152" s="168"/>
      <c r="AX152" s="168" t="str">
        <f>Exclosure.data.RAW!BH152 &amp; ""</f>
        <v/>
      </c>
      <c r="AY152" s="168" t="str">
        <f>Exclosure.data.RAW!BI152 &amp; ""</f>
        <v/>
      </c>
      <c r="AZ152" s="168" t="str">
        <f>Exclosure.data.RAW!BJ152 &amp; ""</f>
        <v/>
      </c>
      <c r="BA152" s="54" t="str">
        <f>Exclosure.data.RAW!BK152</f>
        <v/>
      </c>
      <c r="BB152" s="54" t="str">
        <f>Exclosure.data.RAW!BL152</f>
        <v/>
      </c>
      <c r="BC152" s="54">
        <f>Exclosure.data.RAW!BM152</f>
        <v>0.88</v>
      </c>
      <c r="BD152" s="54">
        <f>Exclosure.data.RAW!BN152</f>
        <v>0.1</v>
      </c>
    </row>
    <row r="153" spans="1:56" x14ac:dyDescent="0.25">
      <c r="A153" s="12" t="str">
        <f>Exclosure.data.RAW!A153</f>
        <v>DRY_P_4_OP_H3</v>
      </c>
      <c r="B153" s="4" t="str">
        <f>Exclosure.data.RAW!B153</f>
        <v>DRY_P_4_H3</v>
      </c>
      <c r="C153" s="4" t="str">
        <f>Exclosure.data.RAW!C153</f>
        <v>DRY_P</v>
      </c>
      <c r="D153" s="4" t="str">
        <f>Exclosure.data.RAW!D153</f>
        <v>DRY_P_4</v>
      </c>
      <c r="E153" s="4"/>
      <c r="F153" s="4" t="str">
        <f>Exclosure.data.RAW!F153</f>
        <v>Makao</v>
      </c>
      <c r="G153" s="12" t="str">
        <f>Exclosure.data.RAW!G153</f>
        <v>DRY</v>
      </c>
      <c r="H153" s="12" t="str">
        <f>Exclosure.data.RAW!H153</f>
        <v>P</v>
      </c>
      <c r="I153" s="22">
        <f>Exclosure.data.RAW!I153</f>
        <v>4</v>
      </c>
      <c r="J153" s="22"/>
      <c r="K153" s="12" t="str">
        <f>Exclosure.data.RAW!K153</f>
        <v>OP</v>
      </c>
      <c r="L153" s="12" t="str">
        <f>Exclosure.data.RAW!L153</f>
        <v>H3</v>
      </c>
      <c r="M153" s="21">
        <f>Exclosure.data.RAW!M153</f>
        <v>1003</v>
      </c>
      <c r="N153" s="75">
        <f>Exclosure.data.RAW!N153</f>
        <v>-3.4068529590000001</v>
      </c>
      <c r="O153" s="75">
        <f>Exclosure.data.RAW!O153</f>
        <v>34.851600005999998</v>
      </c>
      <c r="P153" s="16">
        <f>Exclosure.data.RAW!P153</f>
        <v>42864</v>
      </c>
      <c r="Q153" s="19">
        <f>Exclosure.data.RAW!Q153</f>
        <v>42938</v>
      </c>
      <c r="R153" s="22" t="str">
        <f>Exclosure.data.RAW!R153 &amp; ""</f>
        <v>74</v>
      </c>
      <c r="S153" s="52" t="str">
        <f>Exclosure.data.RAW!S153 &amp; ""</f>
        <v>6.674999863</v>
      </c>
      <c r="T153" s="52" t="str">
        <f>Exclosure.data.RAW!T153 &amp; ""</f>
        <v>548.615112766</v>
      </c>
      <c r="U153" s="68" t="str">
        <f>Exclosure.data.RAW!U153</f>
        <v>Chl.pyc</v>
      </c>
      <c r="V153" s="167" t="str">
        <f>Exclosure.data.RAW!V153 &amp; ""</f>
        <v>2.4</v>
      </c>
      <c r="W153" s="167" t="str">
        <f>Exclosure.data.RAW!W153 &amp; ""</f>
        <v>15.6</v>
      </c>
      <c r="X153" s="167" t="str">
        <f>Exclosure.data.RAW!X153 &amp; ""</f>
        <v>25</v>
      </c>
      <c r="Y153" s="167" t="str">
        <f>Exclosure.data.RAW!Y153 &amp; ""</f>
        <v>60</v>
      </c>
      <c r="Z153" s="165" t="str">
        <f>Exclosure.data.RAW!AB153 &amp; ""</f>
        <v>0.4</v>
      </c>
      <c r="AA153" s="165" t="str">
        <f>Exclosure.data.RAW!AC153 &amp; ""</f>
        <v>0.9</v>
      </c>
      <c r="AB153" s="165" t="str">
        <f>Exclosure.data.RAW!AD153 &amp; ""</f>
        <v>4</v>
      </c>
      <c r="AC153" s="165" t="str">
        <f>Exclosure.data.RAW!AE153 &amp; ""</f>
        <v>7</v>
      </c>
      <c r="AD153" s="168" t="str">
        <f>Exclosure.data.RAW!AK153 &amp; ""</f>
        <v>0.98</v>
      </c>
      <c r="AE153" s="168" t="str">
        <f>Exclosure.data.RAW!AN153 &amp; ""</f>
        <v>4.74</v>
      </c>
      <c r="AF153" s="168">
        <f>Exclosure.data.RAW!BO153</f>
        <v>5.7200000000000006</v>
      </c>
      <c r="AG153" s="168" t="str">
        <f>Exclosure.data.RAW!AQ153 &amp; ""</f>
        <v/>
      </c>
      <c r="AH153" s="189"/>
      <c r="AI153" s="196" t="str">
        <f>Exclosure.data.RAW!AS153 &amp; ""</f>
        <v/>
      </c>
      <c r="AJ153" s="168" t="str">
        <f>Exclosure.data.RAW!AT153 &amp; ""</f>
        <v/>
      </c>
      <c r="AK153" s="168" t="str">
        <f>Exclosure.data.RAW!AU153 &amp; ""</f>
        <v/>
      </c>
      <c r="AL153" s="168" t="str">
        <f>Exclosure.data.RAW!AV153 &amp; ""</f>
        <v/>
      </c>
      <c r="AM153" s="168"/>
      <c r="AN153" s="168" t="str">
        <f>Exclosure.data.RAW!AX153 &amp; ""</f>
        <v/>
      </c>
      <c r="AO153" s="168" t="str">
        <f>Exclosure.data.RAW!AY153 &amp; ""</f>
        <v/>
      </c>
      <c r="AP153" s="168" t="str">
        <f>Exclosure.data.RAW!AZ153 &amp; ""</f>
        <v/>
      </c>
      <c r="AQ153" s="168" t="str">
        <f>Exclosure.data.RAW!BA153 &amp; ""</f>
        <v/>
      </c>
      <c r="AR153" s="168"/>
      <c r="AS153" s="168" t="str">
        <f>Exclosure.data.RAW!BC153 &amp; ""</f>
        <v/>
      </c>
      <c r="AT153" s="168" t="str">
        <f>Exclosure.data.RAW!BD153 &amp; ""</f>
        <v/>
      </c>
      <c r="AU153" s="168" t="str">
        <f>Exclosure.data.RAW!BE153 &amp; ""</f>
        <v/>
      </c>
      <c r="AV153" s="168" t="str">
        <f>Exclosure.data.RAW!BF153 &amp; ""</f>
        <v/>
      </c>
      <c r="AW153" s="168"/>
      <c r="AX153" s="168" t="str">
        <f>Exclosure.data.RAW!BH153 &amp; ""</f>
        <v/>
      </c>
      <c r="AY153" s="168" t="str">
        <f>Exclosure.data.RAW!BI153 &amp; ""</f>
        <v/>
      </c>
      <c r="AZ153" s="168" t="str">
        <f>Exclosure.data.RAW!BJ153 &amp; ""</f>
        <v/>
      </c>
      <c r="BA153" s="54" t="str">
        <f>Exclosure.data.RAW!BK153</f>
        <v/>
      </c>
      <c r="BB153" s="54" t="str">
        <f>Exclosure.data.RAW!BL153</f>
        <v/>
      </c>
      <c r="BC153" s="54" t="str">
        <f>Exclosure.data.RAW!BM153</f>
        <v/>
      </c>
      <c r="BD153" s="54" t="str">
        <f>Exclosure.data.RAW!BN153</f>
        <v/>
      </c>
    </row>
    <row r="154" spans="1:56" x14ac:dyDescent="0.25">
      <c r="A154" s="12" t="str">
        <f>Exclosure.data.RAW!A154</f>
        <v>SE_1_EX_H3</v>
      </c>
      <c r="B154" s="4" t="str">
        <f>Exclosure.data.RAW!B154</f>
        <v>SE_1_H3</v>
      </c>
      <c r="C154" s="4" t="str">
        <f>Exclosure.data.RAW!C154</f>
        <v>SE</v>
      </c>
      <c r="D154" s="4" t="str">
        <f>Exclosure.data.RAW!D154</f>
        <v>SE_1</v>
      </c>
      <c r="E154" s="4"/>
      <c r="F154" s="4" t="str">
        <f>Exclosure.data.RAW!F154</f>
        <v>Seronera</v>
      </c>
      <c r="G154" s="12" t="str">
        <f>Exclosure.data.RAW!G154</f>
        <v>SE</v>
      </c>
      <c r="H154" s="12" t="str">
        <f>Exclosure.data.RAW!H154</f>
        <v>W</v>
      </c>
      <c r="I154" s="22">
        <f>Exclosure.data.RAW!I154</f>
        <v>1</v>
      </c>
      <c r="J154" s="22"/>
      <c r="K154" s="12" t="str">
        <f>Exclosure.data.RAW!K154</f>
        <v>EX</v>
      </c>
      <c r="L154" s="12" t="str">
        <f>Exclosure.data.RAW!L154</f>
        <v>H3</v>
      </c>
      <c r="M154" s="22">
        <f>Exclosure.data.RAW!M154</f>
        <v>1023</v>
      </c>
      <c r="N154" s="75">
        <f>Exclosure.data.RAW!N154</f>
        <v>-2.4377470369999998</v>
      </c>
      <c r="O154" s="75">
        <f>Exclosure.data.RAW!O154</f>
        <v>34.855161979999998</v>
      </c>
      <c r="P154" s="16">
        <f>Exclosure.data.RAW!P154</f>
        <v>42872</v>
      </c>
      <c r="Q154" s="19">
        <f>Exclosure.data.RAW!Q154</f>
        <v>42942</v>
      </c>
      <c r="R154" s="22" t="str">
        <f>Exclosure.data.RAW!R154 &amp; ""</f>
        <v>70</v>
      </c>
      <c r="S154" s="52" t="str">
        <f>Exclosure.data.RAW!S154 &amp; ""</f>
        <v>65.344653492</v>
      </c>
      <c r="T154" s="52" t="str">
        <f>Exclosure.data.RAW!T154 &amp; ""</f>
        <v>731.735151813</v>
      </c>
      <c r="U154" s="68" t="str">
        <f>Exclosure.data.RAW!U154</f>
        <v>Dig.mac</v>
      </c>
      <c r="V154" s="167" t="str">
        <f>Exclosure.data.RAW!V154 &amp; ""</f>
        <v>8.2</v>
      </c>
      <c r="W154" s="167" t="str">
        <f>Exclosure.data.RAW!W154 &amp; ""</f>
        <v>28.4</v>
      </c>
      <c r="X154" s="167" t="str">
        <f>Exclosure.data.RAW!X154 &amp; ""</f>
        <v>25</v>
      </c>
      <c r="Y154" s="167" t="str">
        <f>Exclosure.data.RAW!Y154 &amp; ""</f>
        <v>80</v>
      </c>
      <c r="Z154" s="165" t="str">
        <f>Exclosure.data.RAW!AB154 &amp; ""</f>
        <v>6</v>
      </c>
      <c r="AA154" s="165" t="str">
        <f>Exclosure.data.RAW!AC154 &amp; ""</f>
        <v>10.6</v>
      </c>
      <c r="AB154" s="165" t="str">
        <f>Exclosure.data.RAW!AD154 &amp; ""</f>
        <v>30</v>
      </c>
      <c r="AC154" s="165" t="str">
        <f>Exclosure.data.RAW!AE154 &amp; ""</f>
        <v>65</v>
      </c>
      <c r="AD154" s="168" t="str">
        <f>Exclosure.data.RAW!AK154 &amp; ""</f>
        <v>18.05</v>
      </c>
      <c r="AE154" s="168" t="str">
        <f>Exclosure.data.RAW!AN154 &amp; ""</f>
        <v>33.3</v>
      </c>
      <c r="AF154" s="168">
        <f>Exclosure.data.RAW!BO154</f>
        <v>51.349999999999994</v>
      </c>
      <c r="AG154" s="168" t="str">
        <f>Exclosure.data.RAW!AQ154 &amp; ""</f>
        <v>0.98</v>
      </c>
      <c r="AH154" s="122"/>
      <c r="AI154" s="196" t="str">
        <f>Exclosure.data.RAW!AS154 &amp; ""</f>
        <v/>
      </c>
      <c r="AJ154" s="168" t="str">
        <f>Exclosure.data.RAW!AT154 &amp; ""</f>
        <v/>
      </c>
      <c r="AK154" s="168" t="str">
        <f>Exclosure.data.RAW!AU154 &amp; ""</f>
        <v/>
      </c>
      <c r="AL154" s="168" t="str">
        <f>Exclosure.data.RAW!AV154 &amp; ""</f>
        <v>0.24</v>
      </c>
      <c r="AM154" s="168"/>
      <c r="AN154" s="168" t="str">
        <f>Exclosure.data.RAW!AX154 &amp; ""</f>
        <v/>
      </c>
      <c r="AO154" s="168" t="str">
        <f>Exclosure.data.RAW!AY154 &amp; ""</f>
        <v/>
      </c>
      <c r="AP154" s="168" t="str">
        <f>Exclosure.data.RAW!AZ154 &amp; ""</f>
        <v/>
      </c>
      <c r="AQ154" s="168" t="str">
        <f>Exclosure.data.RAW!BA154 &amp; ""</f>
        <v>0.91</v>
      </c>
      <c r="AR154" s="168"/>
      <c r="AS154" s="168" t="str">
        <f>Exclosure.data.RAW!BC154 &amp; ""</f>
        <v/>
      </c>
      <c r="AT154" s="168" t="str">
        <f>Exclosure.data.RAW!BD154 &amp; ""</f>
        <v/>
      </c>
      <c r="AU154" s="168" t="str">
        <f>Exclosure.data.RAW!BE154 &amp; ""</f>
        <v/>
      </c>
      <c r="AV154" s="168" t="str">
        <f>Exclosure.data.RAW!BF154 &amp; ""</f>
        <v>0.23</v>
      </c>
      <c r="AW154" s="168"/>
      <c r="AX154" s="168" t="str">
        <f>Exclosure.data.RAW!BH154 &amp; ""</f>
        <v/>
      </c>
      <c r="AY154" s="168" t="str">
        <f>Exclosure.data.RAW!BI154 &amp; ""</f>
        <v/>
      </c>
      <c r="AZ154" s="168" t="str">
        <f>Exclosure.data.RAW!BJ154 &amp; ""</f>
        <v/>
      </c>
      <c r="BA154" s="54">
        <f>Exclosure.data.RAW!BK154</f>
        <v>0.98</v>
      </c>
      <c r="BB154" s="54">
        <f>Exclosure.data.RAW!BL154</f>
        <v>0.24</v>
      </c>
      <c r="BC154" s="54">
        <f>Exclosure.data.RAW!BM154</f>
        <v>0.91</v>
      </c>
      <c r="BD154" s="54">
        <f>Exclosure.data.RAW!BN154</f>
        <v>0.23</v>
      </c>
    </row>
    <row r="155" spans="1:56" x14ac:dyDescent="0.25">
      <c r="A155" s="12" t="str">
        <f>Exclosure.data.RAW!A155</f>
        <v>SE_1_EX2_H3</v>
      </c>
      <c r="B155" s="4" t="str">
        <f>Exclosure.data.RAW!B155</f>
        <v>SE_1_H3</v>
      </c>
      <c r="C155" s="4" t="str">
        <f>Exclosure.data.RAW!C155</f>
        <v>SE</v>
      </c>
      <c r="D155" s="4" t="str">
        <f>Exclosure.data.RAW!D155</f>
        <v>SE_1</v>
      </c>
      <c r="E155" s="4"/>
      <c r="F155" s="4" t="str">
        <f>Exclosure.data.RAW!F155</f>
        <v>Seronera</v>
      </c>
      <c r="G155" s="12" t="str">
        <f>Exclosure.data.RAW!G155</f>
        <v>SE</v>
      </c>
      <c r="H155" s="12" t="str">
        <f>Exclosure.data.RAW!H155</f>
        <v>W</v>
      </c>
      <c r="I155" s="22">
        <f>Exclosure.data.RAW!I155</f>
        <v>1</v>
      </c>
      <c r="J155" s="22"/>
      <c r="K155" s="12" t="str">
        <f>Exclosure.data.RAW!K155</f>
        <v>EX2</v>
      </c>
      <c r="L155" s="12" t="str">
        <f>Exclosure.data.RAW!L155</f>
        <v>H3</v>
      </c>
      <c r="M155" s="22">
        <f>Exclosure.data.RAW!M155</f>
        <v>1023</v>
      </c>
      <c r="N155" s="75">
        <f>Exclosure.data.RAW!N155</f>
        <v>-2.4377470369999998</v>
      </c>
      <c r="O155" s="75">
        <f>Exclosure.data.RAW!O155</f>
        <v>34.855161979999998</v>
      </c>
      <c r="P155" s="16">
        <f>Exclosure.data.RAW!P155</f>
        <v>42872</v>
      </c>
      <c r="Q155" s="19">
        <f>Exclosure.data.RAW!Q155</f>
        <v>42942</v>
      </c>
      <c r="R155" s="22" t="str">
        <f>Exclosure.data.RAW!R155 &amp; ""</f>
        <v>70</v>
      </c>
      <c r="S155" s="52" t="str">
        <f>Exclosure.data.RAW!S155 &amp; ""</f>
        <v>65.344653492</v>
      </c>
      <c r="T155" s="52" t="str">
        <f>Exclosure.data.RAW!T155 &amp; ""</f>
        <v>797.079805305</v>
      </c>
      <c r="U155" s="68" t="str">
        <f>Exclosure.data.RAW!U155</f>
        <v>Dig.mac</v>
      </c>
      <c r="V155" s="167" t="str">
        <f>Exclosure.data.RAW!V155 &amp; ""</f>
        <v>2</v>
      </c>
      <c r="W155" s="167" t="str">
        <f>Exclosure.data.RAW!W155 &amp; ""</f>
        <v>13.4</v>
      </c>
      <c r="X155" s="167" t="str">
        <f>Exclosure.data.RAW!X155 &amp; ""</f>
        <v>30</v>
      </c>
      <c r="Y155" s="167" t="str">
        <f>Exclosure.data.RAW!Y155 &amp; ""</f>
        <v>50</v>
      </c>
      <c r="Z155" s="165" t="str">
        <f>Exclosure.data.RAW!AB155 &amp; ""</f>
        <v>2.5</v>
      </c>
      <c r="AA155" s="165" t="str">
        <f>Exclosure.data.RAW!AC155 &amp; ""</f>
        <v>6.2</v>
      </c>
      <c r="AB155" s="165" t="str">
        <f>Exclosure.data.RAW!AD155 &amp; ""</f>
        <v>20</v>
      </c>
      <c r="AC155" s="165" t="str">
        <f>Exclosure.data.RAW!AE155 &amp; ""</f>
        <v>30</v>
      </c>
      <c r="AD155" s="168" t="str">
        <f>Exclosure.data.RAW!AK155 &amp; ""</f>
        <v>13.9</v>
      </c>
      <c r="AE155" s="168" t="str">
        <f>Exclosure.data.RAW!AN155 &amp; ""</f>
        <v>10.68</v>
      </c>
      <c r="AF155" s="168">
        <f>Exclosure.data.RAW!BO155</f>
        <v>24.58</v>
      </c>
      <c r="AG155" s="168" t="str">
        <f>Exclosure.data.RAW!AQ155 &amp; ""</f>
        <v>1.05</v>
      </c>
      <c r="AH155" s="122"/>
      <c r="AI155" s="196" t="str">
        <f>Exclosure.data.RAW!AS155 &amp; ""</f>
        <v/>
      </c>
      <c r="AJ155" s="168" t="str">
        <f>Exclosure.data.RAW!AT155 &amp; ""</f>
        <v/>
      </c>
      <c r="AK155" s="168" t="str">
        <f>Exclosure.data.RAW!AU155 &amp; ""</f>
        <v/>
      </c>
      <c r="AL155" s="168" t="str">
        <f>Exclosure.data.RAW!AV155 &amp; ""</f>
        <v>0.21</v>
      </c>
      <c r="AM155" s="168"/>
      <c r="AN155" s="168" t="str">
        <f>Exclosure.data.RAW!AX155 &amp; ""</f>
        <v/>
      </c>
      <c r="AO155" s="168" t="str">
        <f>Exclosure.data.RAW!AY155 &amp; ""</f>
        <v/>
      </c>
      <c r="AP155" s="168" t="str">
        <f>Exclosure.data.RAW!AZ155 &amp; ""</f>
        <v/>
      </c>
      <c r="AQ155" s="168" t="str">
        <f>Exclosure.data.RAW!BA155 &amp; ""</f>
        <v>1.23</v>
      </c>
      <c r="AR155" s="168"/>
      <c r="AS155" s="168" t="str">
        <f>Exclosure.data.RAW!BC155 &amp; ""</f>
        <v/>
      </c>
      <c r="AT155" s="168" t="str">
        <f>Exclosure.data.RAW!BD155 &amp; ""</f>
        <v/>
      </c>
      <c r="AU155" s="168" t="str">
        <f>Exclosure.data.RAW!BE155 &amp; ""</f>
        <v/>
      </c>
      <c r="AV155" s="168" t="str">
        <f>Exclosure.data.RAW!BF155 &amp; ""</f>
        <v>0.27</v>
      </c>
      <c r="AW155" s="168"/>
      <c r="AX155" s="168" t="str">
        <f>Exclosure.data.RAW!BH155 &amp; ""</f>
        <v/>
      </c>
      <c r="AY155" s="168" t="str">
        <f>Exclosure.data.RAW!BI155 &amp; ""</f>
        <v/>
      </c>
      <c r="AZ155" s="168" t="str">
        <f>Exclosure.data.RAW!BJ155 &amp; ""</f>
        <v/>
      </c>
      <c r="BA155" s="54">
        <f>Exclosure.data.RAW!BK155</f>
        <v>1.05</v>
      </c>
      <c r="BB155" s="54">
        <f>Exclosure.data.RAW!BL155</f>
        <v>0.21</v>
      </c>
      <c r="BC155" s="54">
        <f>Exclosure.data.RAW!BM155</f>
        <v>1.23</v>
      </c>
      <c r="BD155" s="54">
        <f>Exclosure.data.RAW!BN155</f>
        <v>0.27</v>
      </c>
    </row>
    <row r="156" spans="1:56" x14ac:dyDescent="0.25">
      <c r="A156" s="12" t="str">
        <f>Exclosure.data.RAW!A156</f>
        <v>SE_1_OP_H3</v>
      </c>
      <c r="B156" s="4" t="str">
        <f>Exclosure.data.RAW!B156</f>
        <v>SE_1_H3</v>
      </c>
      <c r="C156" s="4" t="str">
        <f>Exclosure.data.RAW!C156</f>
        <v>SE</v>
      </c>
      <c r="D156" s="4" t="str">
        <f>Exclosure.data.RAW!D156</f>
        <v>SE_1</v>
      </c>
      <c r="E156" s="4"/>
      <c r="F156" s="4" t="str">
        <f>Exclosure.data.RAW!F156</f>
        <v>Seronera</v>
      </c>
      <c r="G156" s="12" t="str">
        <f>Exclosure.data.RAW!G156</f>
        <v>SE</v>
      </c>
      <c r="H156" s="12" t="str">
        <f>Exclosure.data.RAW!H156</f>
        <v>W</v>
      </c>
      <c r="I156" s="22">
        <f>Exclosure.data.RAW!I156</f>
        <v>1</v>
      </c>
      <c r="J156" s="22"/>
      <c r="K156" s="12" t="str">
        <f>Exclosure.data.RAW!K156</f>
        <v>OP</v>
      </c>
      <c r="L156" s="12" t="str">
        <f>Exclosure.data.RAW!L156</f>
        <v>H3</v>
      </c>
      <c r="M156" s="22">
        <f>Exclosure.data.RAW!M156</f>
        <v>1023</v>
      </c>
      <c r="N156" s="75">
        <f>Exclosure.data.RAW!N156</f>
        <v>-2.4377470369999998</v>
      </c>
      <c r="O156" s="75">
        <f>Exclosure.data.RAW!O156</f>
        <v>34.855161979999998</v>
      </c>
      <c r="P156" s="16">
        <f>Exclosure.data.RAW!P156</f>
        <v>42872</v>
      </c>
      <c r="Q156" s="19">
        <f>Exclosure.data.RAW!Q156</f>
        <v>42942</v>
      </c>
      <c r="R156" s="22" t="str">
        <f>Exclosure.data.RAW!R156 &amp; ""</f>
        <v>70</v>
      </c>
      <c r="S156" s="52" t="str">
        <f>Exclosure.data.RAW!S156 &amp; ""</f>
        <v>65.344653492</v>
      </c>
      <c r="T156" s="52" t="str">
        <f>Exclosure.data.RAW!T156 &amp; ""</f>
        <v>862.424458797</v>
      </c>
      <c r="U156" s="68" t="str">
        <f>Exclosure.data.RAW!U156</f>
        <v>Dig.mac</v>
      </c>
      <c r="V156" s="167" t="str">
        <f>Exclosure.data.RAW!V156 &amp; ""</f>
        <v>5</v>
      </c>
      <c r="W156" s="167" t="str">
        <f>Exclosure.data.RAW!W156 &amp; ""</f>
        <v>18.4</v>
      </c>
      <c r="X156" s="167" t="str">
        <f>Exclosure.data.RAW!X156 &amp; ""</f>
        <v>15</v>
      </c>
      <c r="Y156" s="167" t="str">
        <f>Exclosure.data.RAW!Y156 &amp; ""</f>
        <v>60</v>
      </c>
      <c r="Z156" s="165" t="str">
        <f>Exclosure.data.RAW!AB156 &amp; ""</f>
        <v>3.5</v>
      </c>
      <c r="AA156" s="165" t="str">
        <f>Exclosure.data.RAW!AC156 &amp; ""</f>
        <v>4.4</v>
      </c>
      <c r="AB156" s="165" t="str">
        <f>Exclosure.data.RAW!AD156 &amp; ""</f>
        <v>20</v>
      </c>
      <c r="AC156" s="165" t="str">
        <f>Exclosure.data.RAW!AE156 &amp; ""</f>
        <v>30</v>
      </c>
      <c r="AD156" s="168" t="str">
        <f>Exclosure.data.RAW!AK156 &amp; ""</f>
        <v>9.69</v>
      </c>
      <c r="AE156" s="168" t="str">
        <f>Exclosure.data.RAW!AN156 &amp; ""</f>
        <v>20.23</v>
      </c>
      <c r="AF156" s="168">
        <f>Exclosure.data.RAW!BO156</f>
        <v>29.92</v>
      </c>
      <c r="AG156" s="168" t="str">
        <f>Exclosure.data.RAW!AQ156 &amp; ""</f>
        <v/>
      </c>
      <c r="AH156" s="189"/>
      <c r="AI156" s="196" t="str">
        <f>Exclosure.data.RAW!AS156 &amp; ""</f>
        <v/>
      </c>
      <c r="AJ156" s="168" t="str">
        <f>Exclosure.data.RAW!AT156 &amp; ""</f>
        <v/>
      </c>
      <c r="AK156" s="168" t="str">
        <f>Exclosure.data.RAW!AU156 &amp; ""</f>
        <v/>
      </c>
      <c r="AL156" s="168" t="str">
        <f>Exclosure.data.RAW!AV156 &amp; ""</f>
        <v/>
      </c>
      <c r="AM156" s="168"/>
      <c r="AN156" s="168" t="str">
        <f>Exclosure.data.RAW!AX156 &amp; ""</f>
        <v/>
      </c>
      <c r="AO156" s="168" t="str">
        <f>Exclosure.data.RAW!AY156 &amp; ""</f>
        <v/>
      </c>
      <c r="AP156" s="168" t="str">
        <f>Exclosure.data.RAW!AZ156 &amp; ""</f>
        <v/>
      </c>
      <c r="AQ156" s="168" t="str">
        <f>Exclosure.data.RAW!BA156 &amp; ""</f>
        <v>1.02</v>
      </c>
      <c r="AR156" s="168"/>
      <c r="AS156" s="168" t="str">
        <f>Exclosure.data.RAW!BC156 &amp; ""</f>
        <v/>
      </c>
      <c r="AT156" s="168" t="str">
        <f>Exclosure.data.RAW!BD156 &amp; ""</f>
        <v/>
      </c>
      <c r="AU156" s="168" t="str">
        <f>Exclosure.data.RAW!BE156 &amp; ""</f>
        <v/>
      </c>
      <c r="AV156" s="168" t="str">
        <f>Exclosure.data.RAW!BF156 &amp; ""</f>
        <v>0.18</v>
      </c>
      <c r="AW156" s="168"/>
      <c r="AX156" s="168" t="str">
        <f>Exclosure.data.RAW!BH156 &amp; ""</f>
        <v/>
      </c>
      <c r="AY156" s="168" t="str">
        <f>Exclosure.data.RAW!BI156 &amp; ""</f>
        <v/>
      </c>
      <c r="AZ156" s="168" t="str">
        <f>Exclosure.data.RAW!BJ156 &amp; ""</f>
        <v/>
      </c>
      <c r="BA156" s="54" t="str">
        <f>Exclosure.data.RAW!BK156</f>
        <v/>
      </c>
      <c r="BB156" s="54" t="str">
        <f>Exclosure.data.RAW!BL156</f>
        <v/>
      </c>
      <c r="BC156" s="54">
        <f>Exclosure.data.RAW!BM156</f>
        <v>1.02</v>
      </c>
      <c r="BD156" s="54">
        <f>Exclosure.data.RAW!BN156</f>
        <v>0.18</v>
      </c>
    </row>
    <row r="157" spans="1:56" x14ac:dyDescent="0.25">
      <c r="A157" s="12" t="str">
        <f>Exclosure.data.RAW!A157</f>
        <v>SE_2_EX_H3</v>
      </c>
      <c r="B157" s="4" t="str">
        <f>Exclosure.data.RAW!B157</f>
        <v>SE_2_H3</v>
      </c>
      <c r="C157" s="4" t="str">
        <f>Exclosure.data.RAW!C157</f>
        <v>SE</v>
      </c>
      <c r="D157" s="4" t="str">
        <f>Exclosure.data.RAW!D157</f>
        <v>SE_2</v>
      </c>
      <c r="E157" s="4"/>
      <c r="F157" s="4" t="str">
        <f>Exclosure.data.RAW!F157</f>
        <v>Seronera</v>
      </c>
      <c r="G157" s="12" t="str">
        <f>Exclosure.data.RAW!G157</f>
        <v>SE</v>
      </c>
      <c r="H157" s="12" t="str">
        <f>Exclosure.data.RAW!H157</f>
        <v>W</v>
      </c>
      <c r="I157" s="22">
        <f>Exclosure.data.RAW!I157</f>
        <v>2</v>
      </c>
      <c r="J157" s="22"/>
      <c r="K157" s="12" t="str">
        <f>Exclosure.data.RAW!K157</f>
        <v>EX</v>
      </c>
      <c r="L157" s="12" t="str">
        <f>Exclosure.data.RAW!L157</f>
        <v>H3</v>
      </c>
      <c r="M157" s="22">
        <f>Exclosure.data.RAW!M157</f>
        <v>1025</v>
      </c>
      <c r="N157" s="75">
        <f>Exclosure.data.RAW!N157</f>
        <v>-2.43776598</v>
      </c>
      <c r="O157" s="75">
        <f>Exclosure.data.RAW!O157</f>
        <v>34.855393991</v>
      </c>
      <c r="P157" s="16">
        <f>Exclosure.data.RAW!P157</f>
        <v>42872</v>
      </c>
      <c r="Q157" s="19">
        <f>Exclosure.data.RAW!Q157</f>
        <v>42942</v>
      </c>
      <c r="R157" s="22" t="str">
        <f>Exclosure.data.RAW!R157 &amp; ""</f>
        <v>70</v>
      </c>
      <c r="S157" s="52" t="str">
        <f>Exclosure.data.RAW!S157 &amp; ""</f>
        <v>65.344653492</v>
      </c>
      <c r="T157" s="52" t="str">
        <f>Exclosure.data.RAW!T157 &amp; ""</f>
        <v>731.735151813</v>
      </c>
      <c r="U157" s="68" t="str">
        <f>Exclosure.data.RAW!U157</f>
        <v>Dig.mac</v>
      </c>
      <c r="V157" s="167" t="str">
        <f>Exclosure.data.RAW!V157 &amp; ""</f>
        <v>4</v>
      </c>
      <c r="W157" s="167" t="str">
        <f>Exclosure.data.RAW!W157 &amp; ""</f>
        <v>10</v>
      </c>
      <c r="X157" s="167" t="str">
        <f>Exclosure.data.RAW!X157 &amp; ""</f>
        <v>25</v>
      </c>
      <c r="Y157" s="167" t="str">
        <f>Exclosure.data.RAW!Y157 &amp; ""</f>
        <v>50</v>
      </c>
      <c r="Z157" s="165" t="str">
        <f>Exclosure.data.RAW!AB157 &amp; ""</f>
        <v>2.5</v>
      </c>
      <c r="AA157" s="165" t="str">
        <f>Exclosure.data.RAW!AC157 &amp; ""</f>
        <v>3.8</v>
      </c>
      <c r="AB157" s="165" t="str">
        <f>Exclosure.data.RAW!AD157 &amp; ""</f>
        <v>12</v>
      </c>
      <c r="AC157" s="165" t="str">
        <f>Exclosure.data.RAW!AE157 &amp; ""</f>
        <v>20</v>
      </c>
      <c r="AD157" s="168" t="str">
        <f>Exclosure.data.RAW!AK157 &amp; ""</f>
        <v>7.72</v>
      </c>
      <c r="AE157" s="168" t="str">
        <f>Exclosure.data.RAW!AN157 &amp; ""</f>
        <v>15.37</v>
      </c>
      <c r="AF157" s="168">
        <f>Exclosure.data.RAW!BO157</f>
        <v>23.09</v>
      </c>
      <c r="AG157" s="168" t="str">
        <f>Exclosure.data.RAW!AQ157 &amp; ""</f>
        <v/>
      </c>
      <c r="AH157" s="189"/>
      <c r="AI157" s="196" t="str">
        <f>Exclosure.data.RAW!AS157 &amp; ""</f>
        <v/>
      </c>
      <c r="AJ157" s="168" t="str">
        <f>Exclosure.data.RAW!AT157 &amp; ""</f>
        <v/>
      </c>
      <c r="AK157" s="168" t="str">
        <f>Exclosure.data.RAW!AU157 &amp; ""</f>
        <v/>
      </c>
      <c r="AL157" s="168" t="str">
        <f>Exclosure.data.RAW!AV157 &amp; ""</f>
        <v/>
      </c>
      <c r="AM157" s="168"/>
      <c r="AN157" s="168" t="str">
        <f>Exclosure.data.RAW!AX157 &amp; ""</f>
        <v/>
      </c>
      <c r="AO157" s="168" t="str">
        <f>Exclosure.data.RAW!AY157 &amp; ""</f>
        <v/>
      </c>
      <c r="AP157" s="168" t="str">
        <f>Exclosure.data.RAW!AZ157 &amp; ""</f>
        <v/>
      </c>
      <c r="AQ157" s="168" t="str">
        <f>Exclosure.data.RAW!BA157 &amp; ""</f>
        <v>1.26</v>
      </c>
      <c r="AR157" s="168"/>
      <c r="AS157" s="168" t="str">
        <f>Exclosure.data.RAW!BC157 &amp; ""</f>
        <v/>
      </c>
      <c r="AT157" s="168" t="str">
        <f>Exclosure.data.RAW!BD157 &amp; ""</f>
        <v/>
      </c>
      <c r="AU157" s="168" t="str">
        <f>Exclosure.data.RAW!BE157 &amp; ""</f>
        <v/>
      </c>
      <c r="AV157" s="168" t="str">
        <f>Exclosure.data.RAW!BF157 &amp; ""</f>
        <v>0.22</v>
      </c>
      <c r="AW157" s="168"/>
      <c r="AX157" s="168" t="str">
        <f>Exclosure.data.RAW!BH157 &amp; ""</f>
        <v/>
      </c>
      <c r="AY157" s="168" t="str">
        <f>Exclosure.data.RAW!BI157 &amp; ""</f>
        <v/>
      </c>
      <c r="AZ157" s="168" t="str">
        <f>Exclosure.data.RAW!BJ157 &amp; ""</f>
        <v/>
      </c>
      <c r="BA157" s="54" t="str">
        <f>Exclosure.data.RAW!BK157</f>
        <v/>
      </c>
      <c r="BB157" s="54" t="str">
        <f>Exclosure.data.RAW!BL157</f>
        <v/>
      </c>
      <c r="BC157" s="54">
        <f>Exclosure.data.RAW!BM157</f>
        <v>1.26</v>
      </c>
      <c r="BD157" s="54">
        <f>Exclosure.data.RAW!BN157</f>
        <v>0.22</v>
      </c>
    </row>
    <row r="158" spans="1:56" x14ac:dyDescent="0.25">
      <c r="A158" s="12" t="str">
        <f>Exclosure.data.RAW!A158</f>
        <v>SE_2_EX2_H3</v>
      </c>
      <c r="B158" s="4" t="str">
        <f>Exclosure.data.RAW!B158</f>
        <v>SE_2_H3</v>
      </c>
      <c r="C158" s="4" t="str">
        <f>Exclosure.data.RAW!C158</f>
        <v>SE</v>
      </c>
      <c r="D158" s="4" t="str">
        <f>Exclosure.data.RAW!D158</f>
        <v>SE_2</v>
      </c>
      <c r="E158" s="4"/>
      <c r="F158" s="4" t="str">
        <f>Exclosure.data.RAW!F158</f>
        <v>Seronera</v>
      </c>
      <c r="G158" s="12" t="str">
        <f>Exclosure.data.RAW!G158</f>
        <v>SE</v>
      </c>
      <c r="H158" s="12" t="str">
        <f>Exclosure.data.RAW!H158</f>
        <v>W</v>
      </c>
      <c r="I158" s="22">
        <f>Exclosure.data.RAW!I158</f>
        <v>2</v>
      </c>
      <c r="J158" s="22"/>
      <c r="K158" s="12" t="str">
        <f>Exclosure.data.RAW!K158</f>
        <v>EX2</v>
      </c>
      <c r="L158" s="12" t="str">
        <f>Exclosure.data.RAW!L158</f>
        <v>H3</v>
      </c>
      <c r="M158" s="22">
        <f>Exclosure.data.RAW!M158</f>
        <v>1025</v>
      </c>
      <c r="N158" s="75">
        <f>Exclosure.data.RAW!N158</f>
        <v>-2.43776598</v>
      </c>
      <c r="O158" s="75">
        <f>Exclosure.data.RAW!O158</f>
        <v>34.855393991</v>
      </c>
      <c r="P158" s="16">
        <f>Exclosure.data.RAW!P158</f>
        <v>42872</v>
      </c>
      <c r="Q158" s="19">
        <f>Exclosure.data.RAW!Q158</f>
        <v>42942</v>
      </c>
      <c r="R158" s="22" t="str">
        <f>Exclosure.data.RAW!R158 &amp; ""</f>
        <v>70</v>
      </c>
      <c r="S158" s="52" t="str">
        <f>Exclosure.data.RAW!S158 &amp; ""</f>
        <v>65.344653492</v>
      </c>
      <c r="T158" s="52" t="str">
        <f>Exclosure.data.RAW!T158 &amp; ""</f>
        <v>797.079805305</v>
      </c>
      <c r="U158" s="68" t="str">
        <f>Exclosure.data.RAW!U158</f>
        <v>Dig.mac</v>
      </c>
      <c r="V158" s="167" t="str">
        <f>Exclosure.data.RAW!V158 &amp; ""</f>
        <v>2.5</v>
      </c>
      <c r="W158" s="167" t="str">
        <f>Exclosure.data.RAW!W158 &amp; ""</f>
        <v>18.2</v>
      </c>
      <c r="X158" s="167" t="str">
        <f>Exclosure.data.RAW!X158 &amp; ""</f>
        <v>15</v>
      </c>
      <c r="Y158" s="167" t="str">
        <f>Exclosure.data.RAW!Y158 &amp; ""</f>
        <v>65</v>
      </c>
      <c r="Z158" s="165" t="str">
        <f>Exclosure.data.RAW!AB158 &amp; ""</f>
        <v>2.1</v>
      </c>
      <c r="AA158" s="165" t="str">
        <f>Exclosure.data.RAW!AC158 &amp; ""</f>
        <v>9.6</v>
      </c>
      <c r="AB158" s="165" t="str">
        <f>Exclosure.data.RAW!AD158 &amp; ""</f>
        <v>10</v>
      </c>
      <c r="AC158" s="165" t="str">
        <f>Exclosure.data.RAW!AE158 &amp; ""</f>
        <v>40</v>
      </c>
      <c r="AD158" s="168" t="str">
        <f>Exclosure.data.RAW!AK158 &amp; ""</f>
        <v>29.3</v>
      </c>
      <c r="AE158" s="168" t="str">
        <f>Exclosure.data.RAW!AN158 &amp; ""</f>
        <v>31.02</v>
      </c>
      <c r="AF158" s="168">
        <f>Exclosure.data.RAW!BO158</f>
        <v>60.32</v>
      </c>
      <c r="AG158" s="168" t="str">
        <f>Exclosure.data.RAW!AQ158 &amp; ""</f>
        <v/>
      </c>
      <c r="AH158" s="189"/>
      <c r="AI158" s="196" t="str">
        <f>Exclosure.data.RAW!AS158 &amp; ""</f>
        <v/>
      </c>
      <c r="AJ158" s="168" t="str">
        <f>Exclosure.data.RAW!AT158 &amp; ""</f>
        <v/>
      </c>
      <c r="AK158" s="168" t="str">
        <f>Exclosure.data.RAW!AU158 &amp; ""</f>
        <v/>
      </c>
      <c r="AL158" s="168" t="str">
        <f>Exclosure.data.RAW!AV158 &amp; ""</f>
        <v/>
      </c>
      <c r="AM158" s="168"/>
      <c r="AN158" s="168" t="str">
        <f>Exclosure.data.RAW!AX158 &amp; ""</f>
        <v/>
      </c>
      <c r="AO158" s="168" t="str">
        <f>Exclosure.data.RAW!AY158 &amp; ""</f>
        <v/>
      </c>
      <c r="AP158" s="168" t="str">
        <f>Exclosure.data.RAW!AZ158 &amp; ""</f>
        <v/>
      </c>
      <c r="AQ158" s="168" t="str">
        <f>Exclosure.data.RAW!BA158 &amp; ""</f>
        <v>1.05</v>
      </c>
      <c r="AR158" s="168"/>
      <c r="AS158" s="168" t="str">
        <f>Exclosure.data.RAW!BC158 &amp; ""</f>
        <v/>
      </c>
      <c r="AT158" s="168" t="str">
        <f>Exclosure.data.RAW!BD158 &amp; ""</f>
        <v/>
      </c>
      <c r="AU158" s="168" t="str">
        <f>Exclosure.data.RAW!BE158 &amp; ""</f>
        <v/>
      </c>
      <c r="AV158" s="168" t="str">
        <f>Exclosure.data.RAW!BF158 &amp; ""</f>
        <v>0.28</v>
      </c>
      <c r="AW158" s="168"/>
      <c r="AX158" s="168" t="str">
        <f>Exclosure.data.RAW!BH158 &amp; ""</f>
        <v/>
      </c>
      <c r="AY158" s="168" t="str">
        <f>Exclosure.data.RAW!BI158 &amp; ""</f>
        <v/>
      </c>
      <c r="AZ158" s="168" t="str">
        <f>Exclosure.data.RAW!BJ158 &amp; ""</f>
        <v/>
      </c>
      <c r="BA158" s="54" t="str">
        <f>Exclosure.data.RAW!BK158</f>
        <v/>
      </c>
      <c r="BB158" s="54" t="str">
        <f>Exclosure.data.RAW!BL158</f>
        <v/>
      </c>
      <c r="BC158" s="54">
        <f>Exclosure.data.RAW!BM158</f>
        <v>1.05</v>
      </c>
      <c r="BD158" s="54">
        <f>Exclosure.data.RAW!BN158</f>
        <v>0.28000000000000003</v>
      </c>
    </row>
    <row r="159" spans="1:56" x14ac:dyDescent="0.25">
      <c r="A159" s="12" t="str">
        <f>Exclosure.data.RAW!A159</f>
        <v>SE_2_OP_H3</v>
      </c>
      <c r="B159" s="4" t="str">
        <f>Exclosure.data.RAW!B159</f>
        <v>SE_2_H3</v>
      </c>
      <c r="C159" s="4" t="str">
        <f>Exclosure.data.RAW!C159</f>
        <v>SE</v>
      </c>
      <c r="D159" s="4" t="str">
        <f>Exclosure.data.RAW!D159</f>
        <v>SE_2</v>
      </c>
      <c r="E159" s="4"/>
      <c r="F159" s="4" t="str">
        <f>Exclosure.data.RAW!F159</f>
        <v>Seronera</v>
      </c>
      <c r="G159" s="12" t="str">
        <f>Exclosure.data.RAW!G159</f>
        <v>SE</v>
      </c>
      <c r="H159" s="12" t="str">
        <f>Exclosure.data.RAW!H159</f>
        <v>W</v>
      </c>
      <c r="I159" s="22">
        <f>Exclosure.data.RAW!I159</f>
        <v>2</v>
      </c>
      <c r="J159" s="22"/>
      <c r="K159" s="12" t="str">
        <f>Exclosure.data.RAW!K159</f>
        <v>OP</v>
      </c>
      <c r="L159" s="12" t="str">
        <f>Exclosure.data.RAW!L159</f>
        <v>H3</v>
      </c>
      <c r="M159" s="22">
        <f>Exclosure.data.RAW!M159</f>
        <v>1025</v>
      </c>
      <c r="N159" s="75">
        <f>Exclosure.data.RAW!N159</f>
        <v>-2.43776598</v>
      </c>
      <c r="O159" s="75">
        <f>Exclosure.data.RAW!O159</f>
        <v>34.855393991</v>
      </c>
      <c r="P159" s="16">
        <f>Exclosure.data.RAW!P159</f>
        <v>42872</v>
      </c>
      <c r="Q159" s="19">
        <f>Exclosure.data.RAW!Q159</f>
        <v>42942</v>
      </c>
      <c r="R159" s="22" t="str">
        <f>Exclosure.data.RAW!R159 &amp; ""</f>
        <v>70</v>
      </c>
      <c r="S159" s="52" t="str">
        <f>Exclosure.data.RAW!S159 &amp; ""</f>
        <v>65.344653492</v>
      </c>
      <c r="T159" s="52" t="str">
        <f>Exclosure.data.RAW!T159 &amp; ""</f>
        <v>862.424458797</v>
      </c>
      <c r="U159" s="68" t="str">
        <f>Exclosure.data.RAW!U159</f>
        <v>Dig.mac</v>
      </c>
      <c r="V159" s="167" t="str">
        <f>Exclosure.data.RAW!V159 &amp; ""</f>
        <v>3.5</v>
      </c>
      <c r="W159" s="167" t="str">
        <f>Exclosure.data.RAW!W159 &amp; ""</f>
        <v>10.4</v>
      </c>
      <c r="X159" s="167" t="str">
        <f>Exclosure.data.RAW!X159 &amp; ""</f>
        <v>30</v>
      </c>
      <c r="Y159" s="167" t="str">
        <f>Exclosure.data.RAW!Y159 &amp; ""</f>
        <v>50</v>
      </c>
      <c r="Z159" s="165" t="str">
        <f>Exclosure.data.RAW!AB159 &amp; ""</f>
        <v>2.2</v>
      </c>
      <c r="AA159" s="165" t="str">
        <f>Exclosure.data.RAW!AC159 &amp; ""</f>
        <v>5.4</v>
      </c>
      <c r="AB159" s="165" t="str">
        <f>Exclosure.data.RAW!AD159 &amp; ""</f>
        <v>18</v>
      </c>
      <c r="AC159" s="165" t="str">
        <f>Exclosure.data.RAW!AE159 &amp; ""</f>
        <v>25</v>
      </c>
      <c r="AD159" s="168" t="str">
        <f>Exclosure.data.RAW!AK159 &amp; ""</f>
        <v>17.15</v>
      </c>
      <c r="AE159" s="168" t="str">
        <f>Exclosure.data.RAW!AN159 &amp; ""</f>
        <v>16.59</v>
      </c>
      <c r="AF159" s="168">
        <f>Exclosure.data.RAW!BO159</f>
        <v>33.739999999999995</v>
      </c>
      <c r="AG159" s="168" t="str">
        <f>Exclosure.data.RAW!AQ159 &amp; ""</f>
        <v>0.81</v>
      </c>
      <c r="AH159" s="122"/>
      <c r="AI159" s="196" t="str">
        <f>Exclosure.data.RAW!AS159 &amp; ""</f>
        <v/>
      </c>
      <c r="AJ159" s="168" t="str">
        <f>Exclosure.data.RAW!AT159 &amp; ""</f>
        <v/>
      </c>
      <c r="AK159" s="168" t="str">
        <f>Exclosure.data.RAW!AU159 &amp; ""</f>
        <v/>
      </c>
      <c r="AL159" s="168" t="str">
        <f>Exclosure.data.RAW!AV159 &amp; ""</f>
        <v>0.24</v>
      </c>
      <c r="AM159" s="168"/>
      <c r="AN159" s="168" t="str">
        <f>Exclosure.data.RAW!AX159 &amp; ""</f>
        <v/>
      </c>
      <c r="AO159" s="168" t="str">
        <f>Exclosure.data.RAW!AY159 &amp; ""</f>
        <v/>
      </c>
      <c r="AP159" s="168" t="str">
        <f>Exclosure.data.RAW!AZ159 &amp; ""</f>
        <v/>
      </c>
      <c r="AQ159" s="168" t="str">
        <f>Exclosure.data.RAW!BA159 &amp; ""</f>
        <v/>
      </c>
      <c r="AR159" s="168"/>
      <c r="AS159" s="168" t="str">
        <f>Exclosure.data.RAW!BC159 &amp; ""</f>
        <v/>
      </c>
      <c r="AT159" s="168" t="str">
        <f>Exclosure.data.RAW!BD159 &amp; ""</f>
        <v/>
      </c>
      <c r="AU159" s="168" t="str">
        <f>Exclosure.data.RAW!BE159 &amp; ""</f>
        <v/>
      </c>
      <c r="AV159" s="168" t="str">
        <f>Exclosure.data.RAW!BF159 &amp; ""</f>
        <v/>
      </c>
      <c r="AW159" s="168"/>
      <c r="AX159" s="168" t="str">
        <f>Exclosure.data.RAW!BH159 &amp; ""</f>
        <v/>
      </c>
      <c r="AY159" s="168" t="str">
        <f>Exclosure.data.RAW!BI159 &amp; ""</f>
        <v/>
      </c>
      <c r="AZ159" s="168" t="str">
        <f>Exclosure.data.RAW!BJ159 &amp; ""</f>
        <v/>
      </c>
      <c r="BA159" s="54">
        <f>Exclosure.data.RAW!BK159</f>
        <v>0.81</v>
      </c>
      <c r="BB159" s="54">
        <f>Exclosure.data.RAW!BL159</f>
        <v>0.24</v>
      </c>
      <c r="BC159" s="54" t="str">
        <f>Exclosure.data.RAW!BM159</f>
        <v/>
      </c>
      <c r="BD159" s="54" t="str">
        <f>Exclosure.data.RAW!BN159</f>
        <v/>
      </c>
    </row>
    <row r="160" spans="1:56" x14ac:dyDescent="0.25">
      <c r="A160" s="12" t="str">
        <f>Exclosure.data.RAW!A160</f>
        <v>SE_3_EX_H3</v>
      </c>
      <c r="B160" s="4" t="str">
        <f>Exclosure.data.RAW!B160</f>
        <v>SE_3_H3</v>
      </c>
      <c r="C160" s="4" t="str">
        <f>Exclosure.data.RAW!C160</f>
        <v>SE</v>
      </c>
      <c r="D160" s="4" t="str">
        <f>Exclosure.data.RAW!D160</f>
        <v>SE_3</v>
      </c>
      <c r="E160" s="4"/>
      <c r="F160" s="4" t="str">
        <f>Exclosure.data.RAW!F160</f>
        <v>Seronera</v>
      </c>
      <c r="G160" s="12" t="str">
        <f>Exclosure.data.RAW!G160</f>
        <v>SE</v>
      </c>
      <c r="H160" s="12" t="str">
        <f>Exclosure.data.RAW!H160</f>
        <v>W</v>
      </c>
      <c r="I160" s="22">
        <f>Exclosure.data.RAW!I160</f>
        <v>3</v>
      </c>
      <c r="J160" s="22"/>
      <c r="K160" s="12" t="str">
        <f>Exclosure.data.RAW!K160</f>
        <v>EX</v>
      </c>
      <c r="L160" s="12" t="str">
        <f>Exclosure.data.RAW!L160</f>
        <v>H3</v>
      </c>
      <c r="M160" s="22">
        <f>Exclosure.data.RAW!M160</f>
        <v>1027</v>
      </c>
      <c r="N160" s="75">
        <f>Exclosure.data.RAW!N160</f>
        <v>-2.4379910339999999</v>
      </c>
      <c r="O160" s="75">
        <f>Exclosure.data.RAW!O160</f>
        <v>34.855417963000001</v>
      </c>
      <c r="P160" s="16">
        <f>Exclosure.data.RAW!P160</f>
        <v>42872</v>
      </c>
      <c r="Q160" s="19">
        <f>Exclosure.data.RAW!Q160</f>
        <v>42942</v>
      </c>
      <c r="R160" s="22" t="str">
        <f>Exclosure.data.RAW!R160 &amp; ""</f>
        <v>70</v>
      </c>
      <c r="S160" s="52" t="str">
        <f>Exclosure.data.RAW!S160 &amp; ""</f>
        <v>65.344653492</v>
      </c>
      <c r="T160" s="52" t="str">
        <f>Exclosure.data.RAW!T160 &amp; ""</f>
        <v>731.735151813</v>
      </c>
      <c r="U160" s="68" t="str">
        <f>Exclosure.data.RAW!U160</f>
        <v>Dig.mac</v>
      </c>
      <c r="V160" s="167" t="str">
        <f>Exclosure.data.RAW!V160 &amp; ""</f>
        <v>4</v>
      </c>
      <c r="W160" s="167" t="str">
        <f>Exclosure.data.RAW!W160 &amp; ""</f>
        <v>7.4</v>
      </c>
      <c r="X160" s="167" t="str">
        <f>Exclosure.data.RAW!X160 &amp; ""</f>
        <v/>
      </c>
      <c r="Y160" s="167" t="str">
        <f>Exclosure.data.RAW!Y160 &amp; ""</f>
        <v>45</v>
      </c>
      <c r="Z160" s="165" t="str">
        <f>Exclosure.data.RAW!AB160 &amp; ""</f>
        <v>2.2</v>
      </c>
      <c r="AA160" s="165" t="str">
        <f>Exclosure.data.RAW!AC160 &amp; ""</f>
        <v>9.2</v>
      </c>
      <c r="AB160" s="165" t="str">
        <f>Exclosure.data.RAW!AD160 &amp; ""</f>
        <v>12</v>
      </c>
      <c r="AC160" s="165" t="str">
        <f>Exclosure.data.RAW!AE160 &amp; ""</f>
        <v>23</v>
      </c>
      <c r="AD160" s="168" t="str">
        <f>Exclosure.data.RAW!AK160 &amp; ""</f>
        <v>12.5</v>
      </c>
      <c r="AE160" s="168" t="str">
        <f>Exclosure.data.RAW!AN160 &amp; ""</f>
        <v>5.92</v>
      </c>
      <c r="AF160" s="168">
        <f>Exclosure.data.RAW!BO160</f>
        <v>18.420000000000002</v>
      </c>
      <c r="AG160" s="168" t="str">
        <f>Exclosure.data.RAW!AQ160 &amp; ""</f>
        <v/>
      </c>
      <c r="AH160" s="189"/>
      <c r="AI160" s="196" t="str">
        <f>Exclosure.data.RAW!AS160 &amp; ""</f>
        <v/>
      </c>
      <c r="AJ160" s="168" t="str">
        <f>Exclosure.data.RAW!AT160 &amp; ""</f>
        <v/>
      </c>
      <c r="AK160" s="168" t="str">
        <f>Exclosure.data.RAW!AU160 &amp; ""</f>
        <v/>
      </c>
      <c r="AL160" s="168" t="str">
        <f>Exclosure.data.RAW!AV160 &amp; ""</f>
        <v/>
      </c>
      <c r="AM160" s="168"/>
      <c r="AN160" s="168" t="str">
        <f>Exclosure.data.RAW!AX160 &amp; ""</f>
        <v/>
      </c>
      <c r="AO160" s="168" t="str">
        <f>Exclosure.data.RAW!AY160 &amp; ""</f>
        <v/>
      </c>
      <c r="AP160" s="168" t="str">
        <f>Exclosure.data.RAW!AZ160 &amp; ""</f>
        <v/>
      </c>
      <c r="AQ160" s="168" t="str">
        <f>Exclosure.data.RAW!BA160 &amp; ""</f>
        <v/>
      </c>
      <c r="AR160" s="168"/>
      <c r="AS160" s="168" t="str">
        <f>Exclosure.data.RAW!BC160 &amp; ""</f>
        <v/>
      </c>
      <c r="AT160" s="168" t="str">
        <f>Exclosure.data.RAW!BD160 &amp; ""</f>
        <v/>
      </c>
      <c r="AU160" s="168" t="str">
        <f>Exclosure.data.RAW!BE160 &amp; ""</f>
        <v/>
      </c>
      <c r="AV160" s="168" t="str">
        <f>Exclosure.data.RAW!BF160 &amp; ""</f>
        <v/>
      </c>
      <c r="AW160" s="168"/>
      <c r="AX160" s="168" t="str">
        <f>Exclosure.data.RAW!BH160 &amp; ""</f>
        <v/>
      </c>
      <c r="AY160" s="168" t="str">
        <f>Exclosure.data.RAW!BI160 &amp; ""</f>
        <v/>
      </c>
      <c r="AZ160" s="168" t="str">
        <f>Exclosure.data.RAW!BJ160 &amp; ""</f>
        <v/>
      </c>
      <c r="BA160" s="54" t="str">
        <f>Exclosure.data.RAW!BK160</f>
        <v/>
      </c>
      <c r="BB160" s="54" t="str">
        <f>Exclosure.data.RAW!BL160</f>
        <v/>
      </c>
      <c r="BC160" s="54" t="str">
        <f>Exclosure.data.RAW!BM160</f>
        <v/>
      </c>
      <c r="BD160" s="54" t="str">
        <f>Exclosure.data.RAW!BN160</f>
        <v/>
      </c>
    </row>
    <row r="161" spans="1:56" x14ac:dyDescent="0.25">
      <c r="A161" s="12" t="str">
        <f>Exclosure.data.RAW!A161</f>
        <v>SE_3_EX2_H3</v>
      </c>
      <c r="B161" s="4" t="str">
        <f>Exclosure.data.RAW!B161</f>
        <v>SE_3_H3</v>
      </c>
      <c r="C161" s="4" t="str">
        <f>Exclosure.data.RAW!C161</f>
        <v>SE</v>
      </c>
      <c r="D161" s="4" t="str">
        <f>Exclosure.data.RAW!D161</f>
        <v>SE_3</v>
      </c>
      <c r="E161" s="4"/>
      <c r="F161" s="4" t="str">
        <f>Exclosure.data.RAW!F161</f>
        <v>Seronera</v>
      </c>
      <c r="G161" s="12" t="str">
        <f>Exclosure.data.RAW!G161</f>
        <v>SE</v>
      </c>
      <c r="H161" s="12" t="str">
        <f>Exclosure.data.RAW!H161</f>
        <v>W</v>
      </c>
      <c r="I161" s="22">
        <f>Exclosure.data.RAW!I161</f>
        <v>3</v>
      </c>
      <c r="J161" s="22"/>
      <c r="K161" s="12" t="str">
        <f>Exclosure.data.RAW!K161</f>
        <v>EX2</v>
      </c>
      <c r="L161" s="12" t="str">
        <f>Exclosure.data.RAW!L161</f>
        <v>H3</v>
      </c>
      <c r="M161" s="22">
        <f>Exclosure.data.RAW!M161</f>
        <v>1027</v>
      </c>
      <c r="N161" s="75">
        <f>Exclosure.data.RAW!N161</f>
        <v>-2.4379910339999999</v>
      </c>
      <c r="O161" s="75">
        <f>Exclosure.data.RAW!O161</f>
        <v>34.855417963000001</v>
      </c>
      <c r="P161" s="16">
        <f>Exclosure.data.RAW!P161</f>
        <v>42872</v>
      </c>
      <c r="Q161" s="19">
        <f>Exclosure.data.RAW!Q161</f>
        <v>42942</v>
      </c>
      <c r="R161" s="22" t="str">
        <f>Exclosure.data.RAW!R161 &amp; ""</f>
        <v>70</v>
      </c>
      <c r="S161" s="52" t="str">
        <f>Exclosure.data.RAW!S161 &amp; ""</f>
        <v>65.344653492</v>
      </c>
      <c r="T161" s="52" t="str">
        <f>Exclosure.data.RAW!T161 &amp; ""</f>
        <v>797.079805305</v>
      </c>
      <c r="U161" s="68" t="str">
        <f>Exclosure.data.RAW!U161</f>
        <v>Dig.mac</v>
      </c>
      <c r="V161" s="167" t="str">
        <f>Exclosure.data.RAW!V161 &amp; ""</f>
        <v>2.5</v>
      </c>
      <c r="W161" s="167" t="str">
        <f>Exclosure.data.RAW!W161 &amp; ""</f>
        <v>15.4</v>
      </c>
      <c r="X161" s="167" t="str">
        <f>Exclosure.data.RAW!X161 &amp; ""</f>
        <v>15</v>
      </c>
      <c r="Y161" s="167" t="str">
        <f>Exclosure.data.RAW!Y161 &amp; ""</f>
        <v>45</v>
      </c>
      <c r="Z161" s="165" t="str">
        <f>Exclosure.data.RAW!AB161 &amp; ""</f>
        <v>2.2</v>
      </c>
      <c r="AA161" s="165" t="str">
        <f>Exclosure.data.RAW!AC161 &amp; ""</f>
        <v>6.6</v>
      </c>
      <c r="AB161" s="165" t="str">
        <f>Exclosure.data.RAW!AD161 &amp; ""</f>
        <v>10</v>
      </c>
      <c r="AC161" s="165" t="str">
        <f>Exclosure.data.RAW!AE161 &amp; ""</f>
        <v>35</v>
      </c>
      <c r="AD161" s="168" t="str">
        <f>Exclosure.data.RAW!AK161 &amp; ""</f>
        <v>10.12</v>
      </c>
      <c r="AE161" s="168" t="str">
        <f>Exclosure.data.RAW!AN161 &amp; ""</f>
        <v>19.71</v>
      </c>
      <c r="AF161" s="168">
        <f>Exclosure.data.RAW!BO161</f>
        <v>29.83</v>
      </c>
      <c r="AG161" s="168" t="str">
        <f>Exclosure.data.RAW!AQ161 &amp; ""</f>
        <v/>
      </c>
      <c r="AH161" s="189"/>
      <c r="AI161" s="196" t="str">
        <f>Exclosure.data.RAW!AS161 &amp; ""</f>
        <v/>
      </c>
      <c r="AJ161" s="168" t="str">
        <f>Exclosure.data.RAW!AT161 &amp; ""</f>
        <v/>
      </c>
      <c r="AK161" s="168" t="str">
        <f>Exclosure.data.RAW!AU161 &amp; ""</f>
        <v/>
      </c>
      <c r="AL161" s="168" t="str">
        <f>Exclosure.data.RAW!AV161 &amp; ""</f>
        <v/>
      </c>
      <c r="AM161" s="168"/>
      <c r="AN161" s="168" t="str">
        <f>Exclosure.data.RAW!AX161 &amp; ""</f>
        <v/>
      </c>
      <c r="AO161" s="168" t="str">
        <f>Exclosure.data.RAW!AY161 &amp; ""</f>
        <v/>
      </c>
      <c r="AP161" s="168" t="str">
        <f>Exclosure.data.RAW!AZ161 &amp; ""</f>
        <v/>
      </c>
      <c r="AQ161" s="168" t="str">
        <f>Exclosure.data.RAW!BA161 &amp; ""</f>
        <v>1.09</v>
      </c>
      <c r="AR161" s="168"/>
      <c r="AS161" s="168" t="str">
        <f>Exclosure.data.RAW!BC161 &amp; ""</f>
        <v/>
      </c>
      <c r="AT161" s="168" t="str">
        <f>Exclosure.data.RAW!BD161 &amp; ""</f>
        <v/>
      </c>
      <c r="AU161" s="168" t="str">
        <f>Exclosure.data.RAW!BE161 &amp; ""</f>
        <v/>
      </c>
      <c r="AV161" s="168" t="str">
        <f>Exclosure.data.RAW!BF161 &amp; ""</f>
        <v>0.26</v>
      </c>
      <c r="AW161" s="168"/>
      <c r="AX161" s="168" t="str">
        <f>Exclosure.data.RAW!BH161 &amp; ""</f>
        <v/>
      </c>
      <c r="AY161" s="168" t="str">
        <f>Exclosure.data.RAW!BI161 &amp; ""</f>
        <v/>
      </c>
      <c r="AZ161" s="168" t="str">
        <f>Exclosure.data.RAW!BJ161 &amp; ""</f>
        <v/>
      </c>
      <c r="BA161" s="54" t="str">
        <f>Exclosure.data.RAW!BK161</f>
        <v/>
      </c>
      <c r="BB161" s="54" t="str">
        <f>Exclosure.data.RAW!BL161</f>
        <v/>
      </c>
      <c r="BC161" s="54">
        <f>Exclosure.data.RAW!BM161</f>
        <v>1.0900000000000001</v>
      </c>
      <c r="BD161" s="54">
        <f>Exclosure.data.RAW!BN161</f>
        <v>0.26</v>
      </c>
    </row>
    <row r="162" spans="1:56" x14ac:dyDescent="0.25">
      <c r="A162" s="12" t="str">
        <f>Exclosure.data.RAW!A162</f>
        <v>SE_3_OP_H3</v>
      </c>
      <c r="B162" s="4" t="str">
        <f>Exclosure.data.RAW!B162</f>
        <v>SE_3_H3</v>
      </c>
      <c r="C162" s="4" t="str">
        <f>Exclosure.data.RAW!C162</f>
        <v>SE</v>
      </c>
      <c r="D162" s="4" t="str">
        <f>Exclosure.data.RAW!D162</f>
        <v>SE_3</v>
      </c>
      <c r="E162" s="4"/>
      <c r="F162" s="4" t="str">
        <f>Exclosure.data.RAW!F162</f>
        <v>Seronera</v>
      </c>
      <c r="G162" s="12" t="str">
        <f>Exclosure.data.RAW!G162</f>
        <v>SE</v>
      </c>
      <c r="H162" s="12" t="str">
        <f>Exclosure.data.RAW!H162</f>
        <v>W</v>
      </c>
      <c r="I162" s="22">
        <f>Exclosure.data.RAW!I162</f>
        <v>3</v>
      </c>
      <c r="J162" s="22"/>
      <c r="K162" s="12" t="str">
        <f>Exclosure.data.RAW!K162</f>
        <v>OP</v>
      </c>
      <c r="L162" s="12" t="str">
        <f>Exclosure.data.RAW!L162</f>
        <v>H3</v>
      </c>
      <c r="M162" s="22">
        <f>Exclosure.data.RAW!M162</f>
        <v>1027</v>
      </c>
      <c r="N162" s="75">
        <f>Exclosure.data.RAW!N162</f>
        <v>-2.4379910339999999</v>
      </c>
      <c r="O162" s="75">
        <f>Exclosure.data.RAW!O162</f>
        <v>34.855417963000001</v>
      </c>
      <c r="P162" s="16">
        <f>Exclosure.data.RAW!P162</f>
        <v>42872</v>
      </c>
      <c r="Q162" s="19">
        <f>Exclosure.data.RAW!Q162</f>
        <v>42942</v>
      </c>
      <c r="R162" s="22" t="str">
        <f>Exclosure.data.RAW!R162 &amp; ""</f>
        <v>70</v>
      </c>
      <c r="S162" s="52" t="str">
        <f>Exclosure.data.RAW!S162 &amp; ""</f>
        <v>65.344653492</v>
      </c>
      <c r="T162" s="52" t="str">
        <f>Exclosure.data.RAW!T162 &amp; ""</f>
        <v>862.424458797</v>
      </c>
      <c r="U162" s="68" t="str">
        <f>Exclosure.data.RAW!U162</f>
        <v>Dig.mac</v>
      </c>
      <c r="V162" s="167" t="str">
        <f>Exclosure.data.RAW!V162 &amp; ""</f>
        <v>5.5</v>
      </c>
      <c r="W162" s="167" t="str">
        <f>Exclosure.data.RAW!W162 &amp; ""</f>
        <v>24.8</v>
      </c>
      <c r="X162" s="167" t="str">
        <f>Exclosure.data.RAW!X162 &amp; ""</f>
        <v>18</v>
      </c>
      <c r="Y162" s="167" t="str">
        <f>Exclosure.data.RAW!Y162 &amp; ""</f>
        <v>55</v>
      </c>
      <c r="Z162" s="165" t="str">
        <f>Exclosure.data.RAW!AB162 &amp; ""</f>
        <v>2.5</v>
      </c>
      <c r="AA162" s="165" t="str">
        <f>Exclosure.data.RAW!AC162 &amp; ""</f>
        <v>5.4</v>
      </c>
      <c r="AB162" s="165" t="str">
        <f>Exclosure.data.RAW!AD162 &amp; ""</f>
        <v>8</v>
      </c>
      <c r="AC162" s="165" t="str">
        <f>Exclosure.data.RAW!AE162 &amp; ""</f>
        <v>25</v>
      </c>
      <c r="AD162" s="168" t="str">
        <f>Exclosure.data.RAW!AK162 &amp; ""</f>
        <v>6.81</v>
      </c>
      <c r="AE162" s="168" t="str">
        <f>Exclosure.data.RAW!AN162 &amp; ""</f>
        <v>22.31</v>
      </c>
      <c r="AF162" s="168">
        <f>Exclosure.data.RAW!BO162</f>
        <v>29.119999999999997</v>
      </c>
      <c r="AG162" s="168" t="str">
        <f>Exclosure.data.RAW!AQ162 &amp; ""</f>
        <v/>
      </c>
      <c r="AH162" s="189"/>
      <c r="AI162" s="196" t="str">
        <f>Exclosure.data.RAW!AS162 &amp; ""</f>
        <v/>
      </c>
      <c r="AJ162" s="168" t="str">
        <f>Exclosure.data.RAW!AT162 &amp; ""</f>
        <v/>
      </c>
      <c r="AK162" s="168" t="str">
        <f>Exclosure.data.RAW!AU162 &amp; ""</f>
        <v/>
      </c>
      <c r="AL162" s="168" t="str">
        <f>Exclosure.data.RAW!AV162 &amp; ""</f>
        <v/>
      </c>
      <c r="AM162" s="168"/>
      <c r="AN162" s="168" t="str">
        <f>Exclosure.data.RAW!AX162 &amp; ""</f>
        <v/>
      </c>
      <c r="AO162" s="168" t="str">
        <f>Exclosure.data.RAW!AY162 &amp; ""</f>
        <v/>
      </c>
      <c r="AP162" s="168" t="str">
        <f>Exclosure.data.RAW!AZ162 &amp; ""</f>
        <v/>
      </c>
      <c r="AQ162" s="168" t="str">
        <f>Exclosure.data.RAW!BA162 &amp; ""</f>
        <v>1.89</v>
      </c>
      <c r="AR162" s="168"/>
      <c r="AS162" s="168" t="str">
        <f>Exclosure.data.RAW!BC162 &amp; ""</f>
        <v/>
      </c>
      <c r="AT162" s="168" t="str">
        <f>Exclosure.data.RAW!BD162 &amp; ""</f>
        <v/>
      </c>
      <c r="AU162" s="168" t="str">
        <f>Exclosure.data.RAW!BE162 &amp; ""</f>
        <v/>
      </c>
      <c r="AV162" s="168" t="str">
        <f>Exclosure.data.RAW!BF162 &amp; ""</f>
        <v>0.22</v>
      </c>
      <c r="AW162" s="168"/>
      <c r="AX162" s="168" t="str">
        <f>Exclosure.data.RAW!BH162 &amp; ""</f>
        <v/>
      </c>
      <c r="AY162" s="168" t="str">
        <f>Exclosure.data.RAW!BI162 &amp; ""</f>
        <v/>
      </c>
      <c r="AZ162" s="168" t="str">
        <f>Exclosure.data.RAW!BJ162 &amp; ""</f>
        <v/>
      </c>
      <c r="BA162" s="54" t="str">
        <f>Exclosure.data.RAW!BK162</f>
        <v/>
      </c>
      <c r="BB162" s="54" t="str">
        <f>Exclosure.data.RAW!BL162</f>
        <v/>
      </c>
      <c r="BC162" s="54">
        <f>Exclosure.data.RAW!BM162</f>
        <v>1.89</v>
      </c>
      <c r="BD162" s="54">
        <f>Exclosure.data.RAW!BN162</f>
        <v>0.22</v>
      </c>
    </row>
    <row r="163" spans="1:56" x14ac:dyDescent="0.25">
      <c r="A163" s="12" t="str">
        <f>Exclosure.data.RAW!A163</f>
        <v>SE_4_EX_H3</v>
      </c>
      <c r="B163" s="4" t="str">
        <f>Exclosure.data.RAW!B163</f>
        <v>SE_4_H3</v>
      </c>
      <c r="C163" s="4" t="str">
        <f>Exclosure.data.RAW!C163</f>
        <v>SE</v>
      </c>
      <c r="D163" s="4" t="str">
        <f>Exclosure.data.RAW!D163</f>
        <v>SE_4</v>
      </c>
      <c r="E163" s="4"/>
      <c r="F163" s="4" t="str">
        <f>Exclosure.data.RAW!F163</f>
        <v>Seronera</v>
      </c>
      <c r="G163" s="12" t="str">
        <f>Exclosure.data.RAW!G163</f>
        <v>SE</v>
      </c>
      <c r="H163" s="12" t="str">
        <f>Exclosure.data.RAW!H163</f>
        <v>W</v>
      </c>
      <c r="I163" s="22">
        <f>Exclosure.data.RAW!I163</f>
        <v>4</v>
      </c>
      <c r="J163" s="22"/>
      <c r="K163" s="12" t="str">
        <f>Exclosure.data.RAW!K163</f>
        <v>EX</v>
      </c>
      <c r="L163" s="12" t="str">
        <f>Exclosure.data.RAW!L163</f>
        <v>H3</v>
      </c>
      <c r="M163" s="79">
        <f>Exclosure.data.RAW!M163</f>
        <v>1026</v>
      </c>
      <c r="N163" s="77">
        <f>Exclosure.data.RAW!N163</f>
        <v>-2.4380789599999999</v>
      </c>
      <c r="O163" s="77">
        <f>Exclosure.data.RAW!O163</f>
        <v>34.854988976999998</v>
      </c>
      <c r="P163" s="16">
        <f>Exclosure.data.RAW!P163</f>
        <v>42872</v>
      </c>
      <c r="Q163" s="19">
        <f>Exclosure.data.RAW!Q163</f>
        <v>42942</v>
      </c>
      <c r="R163" s="22" t="str">
        <f>Exclosure.data.RAW!R163 &amp; ""</f>
        <v>70</v>
      </c>
      <c r="S163" s="52" t="str">
        <f>Exclosure.data.RAW!S163 &amp; ""</f>
        <v>65.344653492</v>
      </c>
      <c r="T163" s="52" t="str">
        <f>Exclosure.data.RAW!T163 &amp; ""</f>
        <v>731.735151813</v>
      </c>
      <c r="U163" s="68" t="str">
        <f>Exclosure.data.RAW!U163</f>
        <v>Dig.mac</v>
      </c>
      <c r="V163" s="167" t="str">
        <f>Exclosure.data.RAW!V163 &amp; ""</f>
        <v>6.5</v>
      </c>
      <c r="W163" s="167" t="str">
        <f>Exclosure.data.RAW!W163 &amp; ""</f>
        <v>18.2</v>
      </c>
      <c r="X163" s="167" t="str">
        <f>Exclosure.data.RAW!X163 &amp; ""</f>
        <v>35</v>
      </c>
      <c r="Y163" s="167" t="str">
        <f>Exclosure.data.RAW!Y163 &amp; ""</f>
        <v>70</v>
      </c>
      <c r="Z163" s="165" t="str">
        <f>Exclosure.data.RAW!AB163 &amp; ""</f>
        <v>3.5</v>
      </c>
      <c r="AA163" s="165" t="str">
        <f>Exclosure.data.RAW!AC163 &amp; ""</f>
        <v>7.4</v>
      </c>
      <c r="AB163" s="165" t="str">
        <f>Exclosure.data.RAW!AD163 &amp; ""</f>
        <v>25</v>
      </c>
      <c r="AC163" s="165" t="str">
        <f>Exclosure.data.RAW!AE163 &amp; ""</f>
        <v>35</v>
      </c>
      <c r="AD163" s="168" t="str">
        <f>Exclosure.data.RAW!AK163 &amp; ""</f>
        <v>16.55</v>
      </c>
      <c r="AE163" s="168" t="str">
        <f>Exclosure.data.RAW!AN163 &amp; ""</f>
        <v>24.26</v>
      </c>
      <c r="AF163" s="168">
        <f>Exclosure.data.RAW!BO163</f>
        <v>40.81</v>
      </c>
      <c r="AG163" s="168" t="str">
        <f>Exclosure.data.RAW!AQ163 &amp; ""</f>
        <v>0.88</v>
      </c>
      <c r="AH163" s="122"/>
      <c r="AI163" s="196" t="str">
        <f>Exclosure.data.RAW!AS163 &amp; ""</f>
        <v/>
      </c>
      <c r="AJ163" s="168" t="str">
        <f>Exclosure.data.RAW!AT163 &amp; ""</f>
        <v/>
      </c>
      <c r="AK163" s="168" t="str">
        <f>Exclosure.data.RAW!AU163 &amp; ""</f>
        <v/>
      </c>
      <c r="AL163" s="168" t="str">
        <f>Exclosure.data.RAW!AV163 &amp; ""</f>
        <v>0.44</v>
      </c>
      <c r="AM163" s="168"/>
      <c r="AN163" s="168" t="str">
        <f>Exclosure.data.RAW!AX163 &amp; ""</f>
        <v/>
      </c>
      <c r="AO163" s="168" t="str">
        <f>Exclosure.data.RAW!AY163 &amp; ""</f>
        <v/>
      </c>
      <c r="AP163" s="168" t="str">
        <f>Exclosure.data.RAW!AZ163 &amp; ""</f>
        <v/>
      </c>
      <c r="AQ163" s="168" t="str">
        <f>Exclosure.data.RAW!BA163 &amp; ""</f>
        <v>0.98</v>
      </c>
      <c r="AR163" s="168"/>
      <c r="AS163" s="168" t="str">
        <f>Exclosure.data.RAW!BC163 &amp; ""</f>
        <v/>
      </c>
      <c r="AT163" s="168" t="str">
        <f>Exclosure.data.RAW!BD163 &amp; ""</f>
        <v/>
      </c>
      <c r="AU163" s="168" t="str">
        <f>Exclosure.data.RAW!BE163 &amp; ""</f>
        <v/>
      </c>
      <c r="AV163" s="168" t="str">
        <f>Exclosure.data.RAW!BF163 &amp; ""</f>
        <v>0.23</v>
      </c>
      <c r="AW163" s="168"/>
      <c r="AX163" s="168" t="str">
        <f>Exclosure.data.RAW!BH163 &amp; ""</f>
        <v/>
      </c>
      <c r="AY163" s="168" t="str">
        <f>Exclosure.data.RAW!BI163 &amp; ""</f>
        <v/>
      </c>
      <c r="AZ163" s="168" t="str">
        <f>Exclosure.data.RAW!BJ163 &amp; ""</f>
        <v/>
      </c>
      <c r="BA163" s="54">
        <f>Exclosure.data.RAW!BK163</f>
        <v>0.88</v>
      </c>
      <c r="BB163" s="54">
        <f>Exclosure.data.RAW!BL163</f>
        <v>0.44</v>
      </c>
      <c r="BC163" s="54">
        <f>Exclosure.data.RAW!BM163</f>
        <v>0.98</v>
      </c>
      <c r="BD163" s="54">
        <f>Exclosure.data.RAW!BN163</f>
        <v>0.23</v>
      </c>
    </row>
    <row r="164" spans="1:56" x14ac:dyDescent="0.25">
      <c r="A164" s="12" t="str">
        <f>Exclosure.data.RAW!A164</f>
        <v>SE_4_EX2_H3</v>
      </c>
      <c r="B164" s="4" t="str">
        <f>Exclosure.data.RAW!B164</f>
        <v>SE_4_H3</v>
      </c>
      <c r="C164" s="4" t="str">
        <f>Exclosure.data.RAW!C164</f>
        <v>SE</v>
      </c>
      <c r="D164" s="4" t="str">
        <f>Exclosure.data.RAW!D164</f>
        <v>SE_4</v>
      </c>
      <c r="E164" s="4"/>
      <c r="F164" s="4" t="str">
        <f>Exclosure.data.RAW!F164</f>
        <v>Seronera</v>
      </c>
      <c r="G164" s="12" t="str">
        <f>Exclosure.data.RAW!G164</f>
        <v>SE</v>
      </c>
      <c r="H164" s="12" t="str">
        <f>Exclosure.data.RAW!H164</f>
        <v>W</v>
      </c>
      <c r="I164" s="22">
        <f>Exclosure.data.RAW!I164</f>
        <v>4</v>
      </c>
      <c r="J164" s="22"/>
      <c r="K164" s="12" t="str">
        <f>Exclosure.data.RAW!K164</f>
        <v>EX2</v>
      </c>
      <c r="L164" s="12" t="str">
        <f>Exclosure.data.RAW!L164</f>
        <v>H3</v>
      </c>
      <c r="M164" s="79">
        <f>Exclosure.data.RAW!M164</f>
        <v>1026</v>
      </c>
      <c r="N164" s="77">
        <f>Exclosure.data.RAW!N164</f>
        <v>-2.4380789599999999</v>
      </c>
      <c r="O164" s="77">
        <f>Exclosure.data.RAW!O164</f>
        <v>34.854988976999998</v>
      </c>
      <c r="P164" s="16">
        <f>Exclosure.data.RAW!P164</f>
        <v>42872</v>
      </c>
      <c r="Q164" s="19">
        <f>Exclosure.data.RAW!Q164</f>
        <v>42942</v>
      </c>
      <c r="R164" s="22" t="str">
        <f>Exclosure.data.RAW!R164 &amp; ""</f>
        <v>70</v>
      </c>
      <c r="S164" s="52" t="str">
        <f>Exclosure.data.RAW!S164 &amp; ""</f>
        <v>65.344653492</v>
      </c>
      <c r="T164" s="52" t="str">
        <f>Exclosure.data.RAW!T164 &amp; ""</f>
        <v>797.079805305</v>
      </c>
      <c r="U164" s="68" t="str">
        <f>Exclosure.data.RAW!U164</f>
        <v>Dig.mac</v>
      </c>
      <c r="V164" s="167" t="str">
        <f>Exclosure.data.RAW!V164 &amp; ""</f>
        <v>2.5</v>
      </c>
      <c r="W164" s="167" t="str">
        <f>Exclosure.data.RAW!W164 &amp; ""</f>
        <v>19.2</v>
      </c>
      <c r="X164" s="167" t="str">
        <f>Exclosure.data.RAW!X164 &amp; ""</f>
        <v>20</v>
      </c>
      <c r="Y164" s="167" t="str">
        <f>Exclosure.data.RAW!Y164 &amp; ""</f>
        <v>60</v>
      </c>
      <c r="Z164" s="165" t="str">
        <f>Exclosure.data.RAW!AB164 &amp; ""</f>
        <v>1</v>
      </c>
      <c r="AA164" s="165" t="str">
        <f>Exclosure.data.RAW!AC164 &amp; ""</f>
        <v>6</v>
      </c>
      <c r="AB164" s="165" t="str">
        <f>Exclosure.data.RAW!AD164 &amp; ""</f>
        <v>12</v>
      </c>
      <c r="AC164" s="165" t="str">
        <f>Exclosure.data.RAW!AE164 &amp; ""</f>
        <v>27</v>
      </c>
      <c r="AD164" s="168" t="str">
        <f>Exclosure.data.RAW!AK164 &amp; ""</f>
        <v>5.67</v>
      </c>
      <c r="AE164" s="168" t="str">
        <f>Exclosure.data.RAW!AN164 &amp; ""</f>
        <v>19.72</v>
      </c>
      <c r="AF164" s="168">
        <f>Exclosure.data.RAW!BO164</f>
        <v>25.39</v>
      </c>
      <c r="AG164" s="168" t="str">
        <f>Exclosure.data.RAW!AQ164 &amp; ""</f>
        <v/>
      </c>
      <c r="AH164" s="189"/>
      <c r="AI164" s="196" t="str">
        <f>Exclosure.data.RAW!AS164 &amp; ""</f>
        <v/>
      </c>
      <c r="AJ164" s="168" t="str">
        <f>Exclosure.data.RAW!AT164 &amp; ""</f>
        <v/>
      </c>
      <c r="AK164" s="168" t="str">
        <f>Exclosure.data.RAW!AU164 &amp; ""</f>
        <v/>
      </c>
      <c r="AL164" s="168" t="str">
        <f>Exclosure.data.RAW!AV164 &amp; ""</f>
        <v/>
      </c>
      <c r="AM164" s="168"/>
      <c r="AN164" s="168" t="str">
        <f>Exclosure.data.RAW!AX164 &amp; ""</f>
        <v/>
      </c>
      <c r="AO164" s="168" t="str">
        <f>Exclosure.data.RAW!AY164 &amp; ""</f>
        <v/>
      </c>
      <c r="AP164" s="168" t="str">
        <f>Exclosure.data.RAW!AZ164 &amp; ""</f>
        <v/>
      </c>
      <c r="AQ164" s="168" t="str">
        <f>Exclosure.data.RAW!BA164 &amp; ""</f>
        <v/>
      </c>
      <c r="AR164" s="168"/>
      <c r="AS164" s="168" t="str">
        <f>Exclosure.data.RAW!BC164 &amp; ""</f>
        <v/>
      </c>
      <c r="AT164" s="168" t="str">
        <f>Exclosure.data.RAW!BD164 &amp; ""</f>
        <v/>
      </c>
      <c r="AU164" s="168" t="str">
        <f>Exclosure.data.RAW!BE164 &amp; ""</f>
        <v/>
      </c>
      <c r="AV164" s="168" t="str">
        <f>Exclosure.data.RAW!BF164 &amp; ""</f>
        <v/>
      </c>
      <c r="AW164" s="168"/>
      <c r="AX164" s="168" t="str">
        <f>Exclosure.data.RAW!BH164 &amp; ""</f>
        <v/>
      </c>
      <c r="AY164" s="168" t="str">
        <f>Exclosure.data.RAW!BI164 &amp; ""</f>
        <v/>
      </c>
      <c r="AZ164" s="168" t="str">
        <f>Exclosure.data.RAW!BJ164 &amp; ""</f>
        <v/>
      </c>
      <c r="BA164" s="54" t="str">
        <f>Exclosure.data.RAW!BK164</f>
        <v/>
      </c>
      <c r="BB164" s="54" t="str">
        <f>Exclosure.data.RAW!BL164</f>
        <v/>
      </c>
      <c r="BC164" s="54" t="str">
        <f>Exclosure.data.RAW!BM164</f>
        <v/>
      </c>
      <c r="BD164" s="54" t="str">
        <f>Exclosure.data.RAW!BN164</f>
        <v/>
      </c>
    </row>
    <row r="165" spans="1:56" x14ac:dyDescent="0.25">
      <c r="A165" s="33" t="str">
        <f>Exclosure.data.RAW!A165</f>
        <v>SE_4_OP_H3</v>
      </c>
      <c r="B165" s="35" t="str">
        <f>Exclosure.data.RAW!B165</f>
        <v>SE_4_H3</v>
      </c>
      <c r="C165" s="35" t="str">
        <f>Exclosure.data.RAW!C165</f>
        <v>SE</v>
      </c>
      <c r="D165" s="35" t="str">
        <f>Exclosure.data.RAW!D165</f>
        <v>SE_4</v>
      </c>
      <c r="E165" s="35"/>
      <c r="F165" s="35" t="str">
        <f>Exclosure.data.RAW!F165</f>
        <v>Seronera</v>
      </c>
      <c r="G165" s="33" t="str">
        <f>Exclosure.data.RAW!G165</f>
        <v>SE</v>
      </c>
      <c r="H165" s="33" t="str">
        <f>Exclosure.data.RAW!H165</f>
        <v>W</v>
      </c>
      <c r="I165" s="47">
        <f>Exclosure.data.RAW!I165</f>
        <v>4</v>
      </c>
      <c r="J165" s="47"/>
      <c r="K165" s="33" t="str">
        <f>Exclosure.data.RAW!K165</f>
        <v>OP</v>
      </c>
      <c r="L165" s="33" t="str">
        <f>Exclosure.data.RAW!L165</f>
        <v>H3</v>
      </c>
      <c r="M165" s="47">
        <f>Exclosure.data.RAW!M165</f>
        <v>1026</v>
      </c>
      <c r="N165" s="76">
        <f>Exclosure.data.RAW!N165</f>
        <v>-2.4380789599999999</v>
      </c>
      <c r="O165" s="76">
        <f>Exclosure.data.RAW!O165</f>
        <v>34.854988976999998</v>
      </c>
      <c r="P165" s="40">
        <f>Exclosure.data.RAW!P165</f>
        <v>42872</v>
      </c>
      <c r="Q165" s="36">
        <f>Exclosure.data.RAW!Q165</f>
        <v>42942</v>
      </c>
      <c r="R165" s="47" t="str">
        <f>Exclosure.data.RAW!R165 &amp; ""</f>
        <v>70</v>
      </c>
      <c r="S165" s="53" t="str">
        <f>Exclosure.data.RAW!S165 &amp; ""</f>
        <v>65.344653492</v>
      </c>
      <c r="T165" s="53" t="str">
        <f>Exclosure.data.RAW!T165 &amp; ""</f>
        <v>862.424458797</v>
      </c>
      <c r="U165" s="69" t="str">
        <f>Exclosure.data.RAW!U165</f>
        <v>Dig.mac</v>
      </c>
      <c r="V165" s="201" t="str">
        <f>Exclosure.data.RAW!V165 &amp; ""</f>
        <v>4.5</v>
      </c>
      <c r="W165" s="201" t="str">
        <f>Exclosure.data.RAW!W165 &amp; ""</f>
        <v>8.8</v>
      </c>
      <c r="X165" s="201" t="str">
        <f>Exclosure.data.RAW!X165 &amp; ""</f>
        <v>20</v>
      </c>
      <c r="Y165" s="201" t="str">
        <f>Exclosure.data.RAW!Y165 &amp; ""</f>
        <v>45</v>
      </c>
      <c r="Z165" s="202" t="str">
        <f>Exclosure.data.RAW!AB165 &amp; ""</f>
        <v>2.5</v>
      </c>
      <c r="AA165" s="202" t="str">
        <f>Exclosure.data.RAW!AC165 &amp; ""</f>
        <v>2.2</v>
      </c>
      <c r="AB165" s="202" t="str">
        <f>Exclosure.data.RAW!AD165 &amp; ""</f>
        <v>10</v>
      </c>
      <c r="AC165" s="202" t="str">
        <f>Exclosure.data.RAW!AE165 &amp; ""</f>
        <v>17</v>
      </c>
      <c r="AD165" s="203" t="str">
        <f>Exclosure.data.RAW!AK165 &amp; ""</f>
        <v>6.8</v>
      </c>
      <c r="AE165" s="203" t="str">
        <f>Exclosure.data.RAW!AN165 &amp; ""</f>
        <v>6.77</v>
      </c>
      <c r="AF165" s="203">
        <f>Exclosure.data.RAW!BO165</f>
        <v>13.57</v>
      </c>
      <c r="AG165" s="203" t="str">
        <f>Exclosure.data.RAW!AQ165 &amp; ""</f>
        <v/>
      </c>
      <c r="AH165" s="229"/>
      <c r="AI165" s="204" t="str">
        <f>Exclosure.data.RAW!AS165 &amp; ""</f>
        <v/>
      </c>
      <c r="AJ165" s="203" t="str">
        <f>Exclosure.data.RAW!AT165 &amp; ""</f>
        <v/>
      </c>
      <c r="AK165" s="203" t="str">
        <f>Exclosure.data.RAW!AU165 &amp; ""</f>
        <v/>
      </c>
      <c r="AL165" s="203" t="str">
        <f>Exclosure.data.RAW!AV165 &amp; ""</f>
        <v/>
      </c>
      <c r="AM165" s="203"/>
      <c r="AN165" s="203" t="str">
        <f>Exclosure.data.RAW!AX165 &amp; ""</f>
        <v/>
      </c>
      <c r="AO165" s="203" t="str">
        <f>Exclosure.data.RAW!AY165 &amp; ""</f>
        <v/>
      </c>
      <c r="AP165" s="203" t="str">
        <f>Exclosure.data.RAW!AZ165 &amp; ""</f>
        <v/>
      </c>
      <c r="AQ165" s="203" t="str">
        <f>Exclosure.data.RAW!BA165 &amp; ""</f>
        <v/>
      </c>
      <c r="AR165" s="203"/>
      <c r="AS165" s="203" t="str">
        <f>Exclosure.data.RAW!BC165 &amp; ""</f>
        <v/>
      </c>
      <c r="AT165" s="203" t="str">
        <f>Exclosure.data.RAW!BD165 &amp; ""</f>
        <v/>
      </c>
      <c r="AU165" s="203" t="str">
        <f>Exclosure.data.RAW!BE165 &amp; ""</f>
        <v/>
      </c>
      <c r="AV165" s="203" t="str">
        <f>Exclosure.data.RAW!BF165 &amp; ""</f>
        <v/>
      </c>
      <c r="AW165" s="203"/>
      <c r="AX165" s="203" t="str">
        <f>Exclosure.data.RAW!BH165 &amp; ""</f>
        <v/>
      </c>
      <c r="AY165" s="203" t="str">
        <f>Exclosure.data.RAW!BI165 &amp; ""</f>
        <v/>
      </c>
      <c r="AZ165" s="203" t="str">
        <f>Exclosure.data.RAW!BJ165 &amp; ""</f>
        <v/>
      </c>
      <c r="BA165" s="55" t="str">
        <f>Exclosure.data.RAW!BK165</f>
        <v/>
      </c>
      <c r="BB165" s="55" t="str">
        <f>Exclosure.data.RAW!BL165</f>
        <v/>
      </c>
      <c r="BC165" s="55" t="str">
        <f>Exclosure.data.RAW!BM165</f>
        <v/>
      </c>
      <c r="BD165" s="55" t="str">
        <f>Exclosure.data.RAW!BN165</f>
        <v/>
      </c>
    </row>
    <row r="166" spans="1:56" x14ac:dyDescent="0.25">
      <c r="A166" s="12" t="str">
        <f>Exclosure.data.RAW!A166</f>
        <v>WET_W_1_EX_H4</v>
      </c>
      <c r="B166" s="4" t="str">
        <f>Exclosure.data.RAW!B166</f>
        <v>WET_W_1_H4</v>
      </c>
      <c r="C166" s="4" t="str">
        <f>Exclosure.data.RAW!C166</f>
        <v>WET_W</v>
      </c>
      <c r="D166" s="4" t="str">
        <f>Exclosure.data.RAW!D166</f>
        <v>WET_W_1</v>
      </c>
      <c r="E166" s="4" t="str">
        <f>Exclosure.data.RAW!E166</f>
        <v>WET_W_3</v>
      </c>
      <c r="F166" s="4" t="str">
        <f>Exclosure.data.RAW!F166</f>
        <v>Handajega</v>
      </c>
      <c r="G166" s="12" t="str">
        <f>Exclosure.data.RAW!G166</f>
        <v>WET</v>
      </c>
      <c r="H166" s="12" t="str">
        <f>Exclosure.data.RAW!H166</f>
        <v>W</v>
      </c>
      <c r="I166" s="22">
        <f>Exclosure.data.RAW!I166</f>
        <v>1</v>
      </c>
      <c r="J166" s="22">
        <v>3</v>
      </c>
      <c r="K166" s="12" t="str">
        <f>Exclosure.data.RAW!K166</f>
        <v>EX</v>
      </c>
      <c r="L166" s="12" t="str">
        <f>Exclosure.data.RAW!L166</f>
        <v>H4</v>
      </c>
      <c r="M166" s="21">
        <f>Exclosure.data.RAW!M166</f>
        <v>954</v>
      </c>
      <c r="N166" s="75">
        <f>Exclosure.data.RAW!N166</f>
        <v>-2.2724839860000001</v>
      </c>
      <c r="O166" s="75">
        <f>Exclosure.data.RAW!O166</f>
        <v>34.023325982999999</v>
      </c>
      <c r="P166" s="19">
        <f>Exclosure.data.RAW!P166</f>
        <v>42940</v>
      </c>
      <c r="Q166" s="19">
        <f>Exclosure.data.RAW!Q166</f>
        <v>43009</v>
      </c>
      <c r="R166" s="22" t="str">
        <f>Exclosure.data.RAW!R166 &amp; ""</f>
        <v>69</v>
      </c>
      <c r="S166" s="52" t="str">
        <f>Exclosure.data.RAW!S166 &amp; ""</f>
        <v>162.634207253</v>
      </c>
      <c r="T166" s="52" t="str">
        <f>Exclosure.data.RAW!T166 &amp; ""</f>
        <v>1081.530109725</v>
      </c>
      <c r="U166" s="68" t="str">
        <f>Exclosure.data.RAW!U166</f>
        <v>The.tri</v>
      </c>
      <c r="V166" s="167" t="str">
        <f>Exclosure.data.RAW!V166 &amp; ""</f>
        <v>4</v>
      </c>
      <c r="W166" s="167" t="str">
        <f>Exclosure.data.RAW!W166 &amp; ""</f>
        <v>29.4</v>
      </c>
      <c r="X166" s="167" t="str">
        <f>Exclosure.data.RAW!X166 &amp; ""</f>
        <v>10</v>
      </c>
      <c r="Y166" s="167" t="str">
        <f>Exclosure.data.RAW!Y166 &amp; ""</f>
        <v>35</v>
      </c>
      <c r="Z166" s="165" t="str">
        <f>Exclosure.data.RAW!AB166 &amp; ""</f>
        <v>5.5</v>
      </c>
      <c r="AA166" s="165" t="str">
        <f>Exclosure.data.RAW!AC166 &amp; ""</f>
        <v>19.6</v>
      </c>
      <c r="AB166" s="165" t="str">
        <f>Exclosure.data.RAW!AD166 &amp; ""</f>
        <v>17</v>
      </c>
      <c r="AC166" s="165" t="str">
        <f>Exclosure.data.RAW!AE166 &amp; ""</f>
        <v>50</v>
      </c>
      <c r="AD166" s="168" t="str">
        <f>Exclosure.data.RAW!AK166 &amp; ""</f>
        <v>10.26</v>
      </c>
      <c r="AE166" s="168" t="str">
        <f>Exclosure.data.RAW!AN166 &amp; ""</f>
        <v>46.51</v>
      </c>
      <c r="AF166" s="168">
        <f>Exclosure.data.RAW!BO166</f>
        <v>56.769999999999996</v>
      </c>
      <c r="AG166" s="168" t="str">
        <f>Exclosure.data.RAW!AQ166 &amp; ""</f>
        <v>2.87</v>
      </c>
      <c r="AH166" s="122"/>
      <c r="AI166" s="196" t="str">
        <f>Exclosure.data.RAW!AS166 &amp; ""</f>
        <v/>
      </c>
      <c r="AJ166" s="168" t="str">
        <f>Exclosure.data.RAW!AT166 &amp; ""</f>
        <v/>
      </c>
      <c r="AK166" s="168" t="str">
        <f>Exclosure.data.RAW!AU166 &amp; ""</f>
        <v/>
      </c>
      <c r="AL166" s="168" t="str">
        <f>Exclosure.data.RAW!AV166 &amp; ""</f>
        <v>0.09</v>
      </c>
      <c r="AM166" s="168"/>
      <c r="AN166" s="168" t="str">
        <f>Exclosure.data.RAW!AX166 &amp; ""</f>
        <v/>
      </c>
      <c r="AO166" s="168" t="str">
        <f>Exclosure.data.RAW!AY166 &amp; ""</f>
        <v/>
      </c>
      <c r="AP166" s="168" t="str">
        <f>Exclosure.data.RAW!AZ166 &amp; ""</f>
        <v/>
      </c>
      <c r="AQ166" s="168" t="str">
        <f>Exclosure.data.RAW!BA166 &amp; ""</f>
        <v>2.91</v>
      </c>
      <c r="AR166" s="168"/>
      <c r="AS166" s="168" t="str">
        <f>Exclosure.data.RAW!BC166 &amp; ""</f>
        <v/>
      </c>
      <c r="AT166" s="168" t="str">
        <f>Exclosure.data.RAW!BD166 &amp; ""</f>
        <v/>
      </c>
      <c r="AU166" s="168" t="str">
        <f>Exclosure.data.RAW!BE166 &amp; ""</f>
        <v/>
      </c>
      <c r="AV166" s="168" t="str">
        <f>Exclosure.data.RAW!BF166 &amp; ""</f>
        <v>0.08</v>
      </c>
      <c r="AW166" s="168"/>
      <c r="AX166" s="168" t="str">
        <f>Exclosure.data.RAW!BH166 &amp; ""</f>
        <v/>
      </c>
      <c r="AY166" s="168" t="str">
        <f>Exclosure.data.RAW!BI166 &amp; ""</f>
        <v/>
      </c>
      <c r="AZ166" s="168" t="str">
        <f>Exclosure.data.RAW!BJ166 &amp; ""</f>
        <v/>
      </c>
      <c r="BA166" s="54">
        <f>Exclosure.data.RAW!BK166</f>
        <v>2.87</v>
      </c>
      <c r="BB166" s="54">
        <f>Exclosure.data.RAW!BL166</f>
        <v>0.09</v>
      </c>
      <c r="BC166" s="54">
        <f>Exclosure.data.RAW!BM166</f>
        <v>2.91</v>
      </c>
      <c r="BD166" s="54">
        <f>Exclosure.data.RAW!BN166</f>
        <v>0.08</v>
      </c>
    </row>
    <row r="167" spans="1:56" x14ac:dyDescent="0.25">
      <c r="A167" s="12" t="str">
        <f>Exclosure.data.RAW!A167</f>
        <v>WET_W_1_OP_H4</v>
      </c>
      <c r="B167" s="4" t="str">
        <f>Exclosure.data.RAW!B167</f>
        <v>WET_W_1_H4</v>
      </c>
      <c r="C167" s="4" t="str">
        <f>Exclosure.data.RAW!C167</f>
        <v>WET_W</v>
      </c>
      <c r="D167" s="4" t="str">
        <f>Exclosure.data.RAW!D167</f>
        <v>WET_W_1</v>
      </c>
      <c r="E167" s="4" t="str">
        <f>Exclosure.data.RAW!E167</f>
        <v>WET_W_3</v>
      </c>
      <c r="F167" s="4" t="str">
        <f>Exclosure.data.RAW!F167</f>
        <v>Handajega</v>
      </c>
      <c r="G167" s="12" t="str">
        <f>Exclosure.data.RAW!G167</f>
        <v>WET</v>
      </c>
      <c r="H167" s="12" t="str">
        <f>Exclosure.data.RAW!H167</f>
        <v>W</v>
      </c>
      <c r="I167" s="22">
        <f>Exclosure.data.RAW!I167</f>
        <v>1</v>
      </c>
      <c r="J167" s="22">
        <v>3</v>
      </c>
      <c r="K167" s="12" t="str">
        <f>Exclosure.data.RAW!K167</f>
        <v>OP</v>
      </c>
      <c r="L167" s="12" t="str">
        <f>Exclosure.data.RAW!L167</f>
        <v>H4</v>
      </c>
      <c r="M167" s="21">
        <f>Exclosure.data.RAW!M167</f>
        <v>954</v>
      </c>
      <c r="N167" s="75">
        <f>Exclosure.data.RAW!N167</f>
        <v>-2.2724839860000001</v>
      </c>
      <c r="O167" s="75">
        <f>Exclosure.data.RAW!O167</f>
        <v>34.023325982999999</v>
      </c>
      <c r="P167" s="19">
        <f>Exclosure.data.RAW!P167</f>
        <v>42940</v>
      </c>
      <c r="Q167" s="19">
        <f>Exclosure.data.RAW!Q167</f>
        <v>43009</v>
      </c>
      <c r="R167" s="22" t="str">
        <f>Exclosure.data.RAW!R167 &amp; ""</f>
        <v>69</v>
      </c>
      <c r="S167" s="52" t="str">
        <f>Exclosure.data.RAW!S167 &amp; ""</f>
        <v>162.634207253</v>
      </c>
      <c r="T167" s="52" t="str">
        <f>Exclosure.data.RAW!T167 &amp; ""</f>
        <v>1244.164316978</v>
      </c>
      <c r="U167" s="68" t="str">
        <f>Exclosure.data.RAW!U167</f>
        <v>The.tri</v>
      </c>
      <c r="V167" s="167" t="str">
        <f>Exclosure.data.RAW!V167 &amp; ""</f>
        <v>3.2</v>
      </c>
      <c r="W167" s="167" t="str">
        <f>Exclosure.data.RAW!W167 &amp; ""</f>
        <v>11.4</v>
      </c>
      <c r="X167" s="167" t="str">
        <f>Exclosure.data.RAW!X167 &amp; ""</f>
        <v>12</v>
      </c>
      <c r="Y167" s="167" t="str">
        <f>Exclosure.data.RAW!Y167 &amp; ""</f>
        <v>30</v>
      </c>
      <c r="Z167" s="165" t="str">
        <f>Exclosure.data.RAW!AB167 &amp; ""</f>
        <v>4</v>
      </c>
      <c r="AA167" s="165" t="str">
        <f>Exclosure.data.RAW!AC167 &amp; ""</f>
        <v>7.4</v>
      </c>
      <c r="AB167" s="165" t="str">
        <f>Exclosure.data.RAW!AD167 &amp; ""</f>
        <v>10</v>
      </c>
      <c r="AC167" s="165" t="str">
        <f>Exclosure.data.RAW!AE167 &amp; ""</f>
        <v>36</v>
      </c>
      <c r="AD167" s="168" t="str">
        <f>Exclosure.data.RAW!AK167 &amp; ""</f>
        <v>8.78</v>
      </c>
      <c r="AE167" s="168" t="str">
        <f>Exclosure.data.RAW!AN167 &amp; ""</f>
        <v>36.91</v>
      </c>
      <c r="AF167" s="168">
        <f>Exclosure.data.RAW!BO167</f>
        <v>45.69</v>
      </c>
      <c r="AG167" s="168" t="str">
        <f>Exclosure.data.RAW!AQ167 &amp; ""</f>
        <v>2.73</v>
      </c>
      <c r="AH167" s="122"/>
      <c r="AI167" s="196" t="str">
        <f>Exclosure.data.RAW!AS167 &amp; ""</f>
        <v/>
      </c>
      <c r="AJ167" s="168" t="str">
        <f>Exclosure.data.RAW!AT167 &amp; ""</f>
        <v/>
      </c>
      <c r="AK167" s="168" t="str">
        <f>Exclosure.data.RAW!AU167 &amp; ""</f>
        <v/>
      </c>
      <c r="AL167" s="168" t="str">
        <f>Exclosure.data.RAW!AV167 &amp; ""</f>
        <v>0.08</v>
      </c>
      <c r="AM167" s="168"/>
      <c r="AN167" s="168" t="str">
        <f>Exclosure.data.RAW!AX167 &amp; ""</f>
        <v/>
      </c>
      <c r="AO167" s="168" t="str">
        <f>Exclosure.data.RAW!AY167 &amp; ""</f>
        <v/>
      </c>
      <c r="AP167" s="168" t="str">
        <f>Exclosure.data.RAW!AZ167 &amp; ""</f>
        <v/>
      </c>
      <c r="AQ167" s="168" t="str">
        <f>Exclosure.data.RAW!BA167 &amp; ""</f>
        <v>3.99</v>
      </c>
      <c r="AR167" s="168"/>
      <c r="AS167" s="168" t="str">
        <f>Exclosure.data.RAW!BC167 &amp; ""</f>
        <v/>
      </c>
      <c r="AT167" s="168" t="str">
        <f>Exclosure.data.RAW!BD167 &amp; ""</f>
        <v/>
      </c>
      <c r="AU167" s="168" t="str">
        <f>Exclosure.data.RAW!BE167 &amp; ""</f>
        <v/>
      </c>
      <c r="AV167" s="168" t="str">
        <f>Exclosure.data.RAW!BF167 &amp; ""</f>
        <v>0.1</v>
      </c>
      <c r="AW167" s="168"/>
      <c r="AX167" s="168" t="str">
        <f>Exclosure.data.RAW!BH167 &amp; ""</f>
        <v/>
      </c>
      <c r="AY167" s="168" t="str">
        <f>Exclosure.data.RAW!BI167 &amp; ""</f>
        <v/>
      </c>
      <c r="AZ167" s="168" t="str">
        <f>Exclosure.data.RAW!BJ167 &amp; ""</f>
        <v/>
      </c>
      <c r="BA167" s="54">
        <f>Exclosure.data.RAW!BK167</f>
        <v>2.73</v>
      </c>
      <c r="BB167" s="54">
        <f>Exclosure.data.RAW!BL167</f>
        <v>0.08</v>
      </c>
      <c r="BC167" s="54">
        <f>Exclosure.data.RAW!BM167</f>
        <v>3.99</v>
      </c>
      <c r="BD167" s="54">
        <f>Exclosure.data.RAW!BN167</f>
        <v>0.1</v>
      </c>
    </row>
    <row r="168" spans="1:56" x14ac:dyDescent="0.25">
      <c r="A168" s="12" t="str">
        <f>Exclosure.data.RAW!A168</f>
        <v>WET_W_2_EX_H4</v>
      </c>
      <c r="B168" s="4" t="str">
        <f>Exclosure.data.RAW!B168</f>
        <v>WET_W_2_H4</v>
      </c>
      <c r="C168" s="4" t="str">
        <f>Exclosure.data.RAW!C168</f>
        <v>WET_W</v>
      </c>
      <c r="D168" s="4" t="str">
        <f>Exclosure.data.RAW!D168</f>
        <v>WET_W_2</v>
      </c>
      <c r="E168" s="4" t="str">
        <f>Exclosure.data.RAW!E168</f>
        <v>WET_W_4</v>
      </c>
      <c r="F168" s="4" t="str">
        <f>Exclosure.data.RAW!F168</f>
        <v>Handajega</v>
      </c>
      <c r="G168" s="12" t="str">
        <f>Exclosure.data.RAW!G168</f>
        <v>WET</v>
      </c>
      <c r="H168" s="12" t="str">
        <f>Exclosure.data.RAW!H168</f>
        <v>W</v>
      </c>
      <c r="I168" s="22">
        <f>Exclosure.data.RAW!I168</f>
        <v>2</v>
      </c>
      <c r="J168" s="22">
        <v>4</v>
      </c>
      <c r="K168" s="12" t="str">
        <f>Exclosure.data.RAW!K168</f>
        <v>EX</v>
      </c>
      <c r="L168" s="12" t="str">
        <f>Exclosure.data.RAW!L168</f>
        <v>H4</v>
      </c>
      <c r="M168" s="21">
        <f>Exclosure.data.RAW!M168</f>
        <v>953</v>
      </c>
      <c r="N168" s="75">
        <f>Exclosure.data.RAW!N168</f>
        <v>-2.2783000210000002</v>
      </c>
      <c r="O168" s="75">
        <f>Exclosure.data.RAW!O168</f>
        <v>34.024458965000001</v>
      </c>
      <c r="P168" s="19">
        <f>Exclosure.data.RAW!P168</f>
        <v>42940</v>
      </c>
      <c r="Q168" s="19">
        <f>Exclosure.data.RAW!Q168</f>
        <v>43009</v>
      </c>
      <c r="R168" s="22" t="str">
        <f>Exclosure.data.RAW!R168 &amp; ""</f>
        <v>69</v>
      </c>
      <c r="S168" s="52" t="str">
        <f>Exclosure.data.RAW!S168 &amp; ""</f>
        <v>162.634207253</v>
      </c>
      <c r="T168" s="52" t="str">
        <f>Exclosure.data.RAW!T168 &amp; ""</f>
        <v>1081.530109725</v>
      </c>
      <c r="U168" s="68" t="str">
        <f>Exclosure.data.RAW!U168</f>
        <v>The.tri</v>
      </c>
      <c r="V168" s="167" t="str">
        <f>Exclosure.data.RAW!V168 &amp; ""</f>
        <v>1.2</v>
      </c>
      <c r="W168" s="167" t="str">
        <f>Exclosure.data.RAW!W168 &amp; ""</f>
        <v>12.4</v>
      </c>
      <c r="X168" s="167" t="str">
        <f>Exclosure.data.RAW!X168 &amp; ""</f>
        <v>25</v>
      </c>
      <c r="Y168" s="167" t="str">
        <f>Exclosure.data.RAW!Y168 &amp; ""</f>
        <v>40</v>
      </c>
      <c r="Z168" s="165" t="str">
        <f>Exclosure.data.RAW!AB168 &amp; ""</f>
        <v>3.5</v>
      </c>
      <c r="AA168" s="165" t="str">
        <f>Exclosure.data.RAW!AC168 &amp; ""</f>
        <v>6.2</v>
      </c>
      <c r="AB168" s="165" t="str">
        <f>Exclosure.data.RAW!AD168 &amp; ""</f>
        <v>5</v>
      </c>
      <c r="AC168" s="165" t="str">
        <f>Exclosure.data.RAW!AE168 &amp; ""</f>
        <v>45</v>
      </c>
      <c r="AD168" s="168" t="str">
        <f>Exclosure.data.RAW!AK168 &amp; ""</f>
        <v>7.72</v>
      </c>
      <c r="AE168" s="168" t="str">
        <f>Exclosure.data.RAW!AN168 &amp; ""</f>
        <v>20.03</v>
      </c>
      <c r="AF168" s="168">
        <f>Exclosure.data.RAW!BO168</f>
        <v>27.75</v>
      </c>
      <c r="AG168" s="168" t="str">
        <f>Exclosure.data.RAW!AQ168 &amp; ""</f>
        <v/>
      </c>
      <c r="AH168" s="122"/>
      <c r="AI168" s="196" t="str">
        <f>Exclosure.data.RAW!AS168 &amp; ""</f>
        <v/>
      </c>
      <c r="AJ168" s="168" t="str">
        <f>Exclosure.data.RAW!AT168 &amp; ""</f>
        <v/>
      </c>
      <c r="AK168" s="168" t="str">
        <f>Exclosure.data.RAW!AU168 &amp; ""</f>
        <v>0.75</v>
      </c>
      <c r="AL168" s="168" t="str">
        <f>Exclosure.data.RAW!AV168 &amp; ""</f>
        <v/>
      </c>
      <c r="AM168" s="168"/>
      <c r="AN168" s="168" t="str">
        <f>Exclosure.data.RAW!AX168 &amp; ""</f>
        <v/>
      </c>
      <c r="AO168" s="168" t="str">
        <f>Exclosure.data.RAW!AY168 &amp; ""</f>
        <v>0.19</v>
      </c>
      <c r="AP168" s="168" t="str">
        <f>Exclosure.data.RAW!AZ168 &amp; ""</f>
        <v/>
      </c>
      <c r="AQ168" s="168" t="str">
        <f>Exclosure.data.RAW!BA168 &amp; ""</f>
        <v>2.56</v>
      </c>
      <c r="AR168" s="168"/>
      <c r="AS168" s="168" t="str">
        <f>Exclosure.data.RAW!BC168 &amp; ""</f>
        <v/>
      </c>
      <c r="AT168" s="168" t="str">
        <f>Exclosure.data.RAW!BD168 &amp; ""</f>
        <v/>
      </c>
      <c r="AU168" s="168" t="str">
        <f>Exclosure.data.RAW!BE168 &amp; ""</f>
        <v/>
      </c>
      <c r="AV168" s="168" t="str">
        <f>Exclosure.data.RAW!BF168 &amp; ""</f>
        <v>0.18</v>
      </c>
      <c r="AW168" s="168"/>
      <c r="AX168" s="168" t="str">
        <f>Exclosure.data.RAW!BH168 &amp; ""</f>
        <v/>
      </c>
      <c r="AY168" s="168" t="str">
        <f>Exclosure.data.RAW!BI168 &amp; ""</f>
        <v/>
      </c>
      <c r="AZ168" s="168" t="str">
        <f>Exclosure.data.RAW!BJ168 &amp; ""</f>
        <v/>
      </c>
      <c r="BA168" s="54">
        <f>Exclosure.data.RAW!BK168</f>
        <v>0.75</v>
      </c>
      <c r="BB168" s="54">
        <f>Exclosure.data.RAW!BL168</f>
        <v>0.19</v>
      </c>
      <c r="BC168" s="54">
        <f>Exclosure.data.RAW!BM168</f>
        <v>2.56</v>
      </c>
      <c r="BD168" s="54">
        <f>Exclosure.data.RAW!BN168</f>
        <v>0.18</v>
      </c>
    </row>
    <row r="169" spans="1:56" x14ac:dyDescent="0.25">
      <c r="A169" s="12" t="str">
        <f>Exclosure.data.RAW!A169</f>
        <v>WET_W_2_OP_H4</v>
      </c>
      <c r="B169" s="4" t="str">
        <f>Exclosure.data.RAW!B169</f>
        <v>WET_W_2_H4</v>
      </c>
      <c r="C169" s="4" t="str">
        <f>Exclosure.data.RAW!C169</f>
        <v>WET_W</v>
      </c>
      <c r="D169" s="4" t="str">
        <f>Exclosure.data.RAW!D169</f>
        <v>WET_W_2</v>
      </c>
      <c r="E169" s="4" t="str">
        <f>Exclosure.data.RAW!E169</f>
        <v>WET_W_4</v>
      </c>
      <c r="F169" s="4" t="str">
        <f>Exclosure.data.RAW!F169</f>
        <v>Handajega</v>
      </c>
      <c r="G169" s="12" t="str">
        <f>Exclosure.data.RAW!G169</f>
        <v>WET</v>
      </c>
      <c r="H169" s="12" t="str">
        <f>Exclosure.data.RAW!H169</f>
        <v>W</v>
      </c>
      <c r="I169" s="22">
        <f>Exclosure.data.RAW!I169</f>
        <v>2</v>
      </c>
      <c r="J169" s="22">
        <v>4</v>
      </c>
      <c r="K169" s="12" t="str">
        <f>Exclosure.data.RAW!K169</f>
        <v>OP</v>
      </c>
      <c r="L169" s="12" t="str">
        <f>Exclosure.data.RAW!L169</f>
        <v>H4</v>
      </c>
      <c r="M169" s="21">
        <f>Exclosure.data.RAW!M169</f>
        <v>953</v>
      </c>
      <c r="N169" s="75">
        <f>Exclosure.data.RAW!N169</f>
        <v>-2.2783000210000002</v>
      </c>
      <c r="O169" s="75">
        <f>Exclosure.data.RAW!O169</f>
        <v>34.024458965000001</v>
      </c>
      <c r="P169" s="19">
        <f>Exclosure.data.RAW!P169</f>
        <v>42940</v>
      </c>
      <c r="Q169" s="19">
        <f>Exclosure.data.RAW!Q169</f>
        <v>43009</v>
      </c>
      <c r="R169" s="22" t="str">
        <f>Exclosure.data.RAW!R169 &amp; ""</f>
        <v>69</v>
      </c>
      <c r="S169" s="52" t="str">
        <f>Exclosure.data.RAW!S169 &amp; ""</f>
        <v>162.634207253</v>
      </c>
      <c r="T169" s="52" t="str">
        <f>Exclosure.data.RAW!T169 &amp; ""</f>
        <v>1244.164316978</v>
      </c>
      <c r="U169" s="68" t="str">
        <f>Exclosure.data.RAW!U169</f>
        <v>The.tri</v>
      </c>
      <c r="V169" s="167" t="str">
        <f>Exclosure.data.RAW!V169 &amp; ""</f>
        <v>2.3</v>
      </c>
      <c r="W169" s="167" t="str">
        <f>Exclosure.data.RAW!W169 &amp; ""</f>
        <v>10.8</v>
      </c>
      <c r="X169" s="167" t="str">
        <f>Exclosure.data.RAW!X169 &amp; ""</f>
        <v>15</v>
      </c>
      <c r="Y169" s="167" t="str">
        <f>Exclosure.data.RAW!Y169 &amp; ""</f>
        <v>38</v>
      </c>
      <c r="Z169" s="165" t="str">
        <f>Exclosure.data.RAW!AB169 &amp; ""</f>
        <v>3.3</v>
      </c>
      <c r="AA169" s="165" t="str">
        <f>Exclosure.data.RAW!AC169 &amp; ""</f>
        <v>4.5</v>
      </c>
      <c r="AB169" s="165" t="str">
        <f>Exclosure.data.RAW!AD169 &amp; ""</f>
        <v>17</v>
      </c>
      <c r="AC169" s="165" t="str">
        <f>Exclosure.data.RAW!AE169 &amp; ""</f>
        <v>35</v>
      </c>
      <c r="AD169" s="168" t="str">
        <f>Exclosure.data.RAW!AK169 &amp; ""</f>
        <v>8.07</v>
      </c>
      <c r="AE169" s="168" t="str">
        <f>Exclosure.data.RAW!AN169 &amp; ""</f>
        <v>21.81</v>
      </c>
      <c r="AF169" s="168">
        <f>Exclosure.data.RAW!BO169</f>
        <v>29.88</v>
      </c>
      <c r="AG169" s="168" t="str">
        <f>Exclosure.data.RAW!AQ169 &amp; ""</f>
        <v>2.1</v>
      </c>
      <c r="AH169" s="122"/>
      <c r="AI169" s="196" t="str">
        <f>Exclosure.data.RAW!AS169 &amp; ""</f>
        <v/>
      </c>
      <c r="AJ169" s="168" t="str">
        <f>Exclosure.data.RAW!AT169 &amp; ""</f>
        <v/>
      </c>
      <c r="AK169" s="168" t="str">
        <f>Exclosure.data.RAW!AU169 &amp; ""</f>
        <v>0.83</v>
      </c>
      <c r="AL169" s="168" t="str">
        <f>Exclosure.data.RAW!AV169 &amp; ""</f>
        <v>0.1</v>
      </c>
      <c r="AM169" s="168"/>
      <c r="AN169" s="168" t="str">
        <f>Exclosure.data.RAW!AX169 &amp; ""</f>
        <v/>
      </c>
      <c r="AO169" s="168" t="str">
        <f>Exclosure.data.RAW!AY169 &amp; ""</f>
        <v>0.14</v>
      </c>
      <c r="AP169" s="168" t="str">
        <f>Exclosure.data.RAW!AZ169 &amp; ""</f>
        <v/>
      </c>
      <c r="AQ169" s="168" t="str">
        <f>Exclosure.data.RAW!BA169 &amp; ""</f>
        <v>3.01</v>
      </c>
      <c r="AR169" s="168"/>
      <c r="AS169" s="168" t="str">
        <f>Exclosure.data.RAW!BC169 &amp; ""</f>
        <v/>
      </c>
      <c r="AT169" s="168" t="str">
        <f>Exclosure.data.RAW!BD169 &amp; ""</f>
        <v/>
      </c>
      <c r="AU169" s="168" t="str">
        <f>Exclosure.data.RAW!BE169 &amp; ""</f>
        <v/>
      </c>
      <c r="AV169" s="168" t="str">
        <f>Exclosure.data.RAW!BF169 &amp; ""</f>
        <v>0.17</v>
      </c>
      <c r="AW169" s="168"/>
      <c r="AX169" s="168" t="str">
        <f>Exclosure.data.RAW!BH169 &amp; ""</f>
        <v/>
      </c>
      <c r="AY169" s="168" t="str">
        <f>Exclosure.data.RAW!BI169 &amp; ""</f>
        <v/>
      </c>
      <c r="AZ169" s="168" t="str">
        <f>Exclosure.data.RAW!BJ169 &amp; ""</f>
        <v/>
      </c>
      <c r="BA169" s="54">
        <f>Exclosure.data.RAW!BK169</f>
        <v>0.83</v>
      </c>
      <c r="BB169" s="54">
        <f>Exclosure.data.RAW!BL169</f>
        <v>0.14000000000000001</v>
      </c>
      <c r="BC169" s="54">
        <f>Exclosure.data.RAW!BM169</f>
        <v>3.01</v>
      </c>
      <c r="BD169" s="54">
        <f>Exclosure.data.RAW!BN169</f>
        <v>0.17</v>
      </c>
    </row>
    <row r="170" spans="1:56" x14ac:dyDescent="0.25">
      <c r="A170" s="12" t="str">
        <f>Exclosure.data.RAW!A170</f>
        <v>WET_W_3_EX_H4</v>
      </c>
      <c r="B170" s="4" t="str">
        <f>Exclosure.data.RAW!B170</f>
        <v>WET_W_3_H4</v>
      </c>
      <c r="C170" s="4" t="str">
        <f>Exclosure.data.RAW!C170</f>
        <v>WET_W</v>
      </c>
      <c r="D170" s="4" t="str">
        <f>Exclosure.data.RAW!D170</f>
        <v>WET_W_3</v>
      </c>
      <c r="E170" s="4" t="str">
        <f>Exclosure.data.RAW!E170</f>
        <v>WET_W_1</v>
      </c>
      <c r="F170" s="4" t="str">
        <f>Exclosure.data.RAW!F170</f>
        <v>Handajega</v>
      </c>
      <c r="G170" s="12" t="str">
        <f>Exclosure.data.RAW!G170</f>
        <v>WET</v>
      </c>
      <c r="H170" s="12" t="str">
        <f>Exclosure.data.RAW!H170</f>
        <v>W</v>
      </c>
      <c r="I170" s="22">
        <f>Exclosure.data.RAW!I170</f>
        <v>3</v>
      </c>
      <c r="J170" s="22">
        <v>1</v>
      </c>
      <c r="K170" s="12" t="str">
        <f>Exclosure.data.RAW!K170</f>
        <v>EX</v>
      </c>
      <c r="L170" s="12" t="str">
        <f>Exclosure.data.RAW!L170</f>
        <v>H4</v>
      </c>
      <c r="M170" s="21">
        <f>Exclosure.data.RAW!M170</f>
        <v>951</v>
      </c>
      <c r="N170" s="75">
        <f>Exclosure.data.RAW!N170</f>
        <v>-2.2779990269999999</v>
      </c>
      <c r="O170" s="75">
        <f>Exclosure.data.RAW!O170</f>
        <v>34.027678035000001</v>
      </c>
      <c r="P170" s="19">
        <f>Exclosure.data.RAW!P170</f>
        <v>42940</v>
      </c>
      <c r="Q170" s="19">
        <f>Exclosure.data.RAW!Q170</f>
        <v>43009</v>
      </c>
      <c r="R170" s="22" t="str">
        <f>Exclosure.data.RAW!R170 &amp; ""</f>
        <v>69</v>
      </c>
      <c r="S170" s="52" t="str">
        <f>Exclosure.data.RAW!S170 &amp; ""</f>
        <v>162.634207253</v>
      </c>
      <c r="T170" s="52" t="str">
        <f>Exclosure.data.RAW!T170 &amp; ""</f>
        <v>1087.221680961</v>
      </c>
      <c r="U170" s="68" t="str">
        <f>Exclosure.data.RAW!U170</f>
        <v>The.tri</v>
      </c>
      <c r="V170" s="167" t="str">
        <f>Exclosure.data.RAW!V170 &amp; ""</f>
        <v>2</v>
      </c>
      <c r="W170" s="167" t="str">
        <f>Exclosure.data.RAW!W170 &amp; ""</f>
        <v>7.4</v>
      </c>
      <c r="X170" s="167" t="str">
        <f>Exclosure.data.RAW!X170 &amp; ""</f>
        <v>6</v>
      </c>
      <c r="Y170" s="167" t="str">
        <f>Exclosure.data.RAW!Y170 &amp; ""</f>
        <v>30</v>
      </c>
      <c r="Z170" s="165" t="str">
        <f>Exclosure.data.RAW!AB170 &amp; ""</f>
        <v>2</v>
      </c>
      <c r="AA170" s="165" t="str">
        <f>Exclosure.data.RAW!AC170 &amp; ""</f>
        <v>8.6</v>
      </c>
      <c r="AB170" s="165" t="str">
        <f>Exclosure.data.RAW!AD170 &amp; ""</f>
        <v>8</v>
      </c>
      <c r="AC170" s="165" t="str">
        <f>Exclosure.data.RAW!AE170 &amp; ""</f>
        <v>30</v>
      </c>
      <c r="AD170" s="168" t="str">
        <f>Exclosure.data.RAW!AK170 &amp; ""</f>
        <v>10.83</v>
      </c>
      <c r="AE170" s="168" t="str">
        <f>Exclosure.data.RAW!AN170 &amp; ""</f>
        <v>28.21</v>
      </c>
      <c r="AF170" s="168">
        <f>Exclosure.data.RAW!BO170</f>
        <v>39.04</v>
      </c>
      <c r="AG170" s="168" t="str">
        <f>Exclosure.data.RAW!AQ170 &amp; ""</f>
        <v>0.88</v>
      </c>
      <c r="AH170" s="122"/>
      <c r="AI170" s="196" t="str">
        <f>Exclosure.data.RAW!AS170 &amp; ""</f>
        <v/>
      </c>
      <c r="AJ170" s="168" t="str">
        <f>Exclosure.data.RAW!AT170 &amp; ""</f>
        <v/>
      </c>
      <c r="AK170" s="168" t="str">
        <f>Exclosure.data.RAW!AU170 &amp; ""</f>
        <v>0.58</v>
      </c>
      <c r="AL170" s="168" t="str">
        <f>Exclosure.data.RAW!AV170 &amp; ""</f>
        <v>0.05</v>
      </c>
      <c r="AM170" s="168"/>
      <c r="AN170" s="168" t="str">
        <f>Exclosure.data.RAW!AX170 &amp; ""</f>
        <v/>
      </c>
      <c r="AO170" s="168" t="str">
        <f>Exclosure.data.RAW!AY170 &amp; ""</f>
        <v>0.18</v>
      </c>
      <c r="AP170" s="168" t="str">
        <f>Exclosure.data.RAW!AZ170 &amp; ""</f>
        <v/>
      </c>
      <c r="AQ170" s="168" t="str">
        <f>Exclosure.data.RAW!BA170 &amp; ""</f>
        <v>2.28</v>
      </c>
      <c r="AR170" s="168"/>
      <c r="AS170" s="168" t="str">
        <f>Exclosure.data.RAW!BC170 &amp; ""</f>
        <v/>
      </c>
      <c r="AT170" s="168" t="str">
        <f>Exclosure.data.RAW!BD170 &amp; ""</f>
        <v/>
      </c>
      <c r="AU170" s="168" t="str">
        <f>Exclosure.data.RAW!BE170 &amp; ""</f>
        <v/>
      </c>
      <c r="AV170" s="168" t="str">
        <f>Exclosure.data.RAW!BF170 &amp; ""</f>
        <v>0.12</v>
      </c>
      <c r="AW170" s="168"/>
      <c r="AX170" s="168" t="str">
        <f>Exclosure.data.RAW!BH170 &amp; ""</f>
        <v/>
      </c>
      <c r="AY170" s="168" t="str">
        <f>Exclosure.data.RAW!BI170 &amp; ""</f>
        <v/>
      </c>
      <c r="AZ170" s="168" t="str">
        <f>Exclosure.data.RAW!BJ170 &amp; ""</f>
        <v/>
      </c>
      <c r="BA170" s="54">
        <f>Exclosure.data.RAW!BK170</f>
        <v>0.57999999999999996</v>
      </c>
      <c r="BB170" s="54">
        <f>Exclosure.data.RAW!BL170</f>
        <v>0.18</v>
      </c>
      <c r="BC170" s="54">
        <f>Exclosure.data.RAW!BM170</f>
        <v>2.2799999999999998</v>
      </c>
      <c r="BD170" s="54">
        <f>Exclosure.data.RAW!BN170</f>
        <v>0.12</v>
      </c>
    </row>
    <row r="171" spans="1:56" x14ac:dyDescent="0.25">
      <c r="A171" s="12" t="str">
        <f>Exclosure.data.RAW!A171</f>
        <v>WET_W_3_OP_H4</v>
      </c>
      <c r="B171" s="4" t="str">
        <f>Exclosure.data.RAW!B171</f>
        <v>WET_W_3_H4</v>
      </c>
      <c r="C171" s="4" t="str">
        <f>Exclosure.data.RAW!C171</f>
        <v>WET_W</v>
      </c>
      <c r="D171" s="4" t="str">
        <f>Exclosure.data.RAW!D171</f>
        <v>WET_W_3</v>
      </c>
      <c r="E171" s="4" t="str">
        <f>Exclosure.data.RAW!E171</f>
        <v>WET_W_1</v>
      </c>
      <c r="F171" s="4" t="str">
        <f>Exclosure.data.RAW!F171</f>
        <v>Handajega</v>
      </c>
      <c r="G171" s="12" t="str">
        <f>Exclosure.data.RAW!G171</f>
        <v>WET</v>
      </c>
      <c r="H171" s="12" t="str">
        <f>Exclosure.data.RAW!H171</f>
        <v>W</v>
      </c>
      <c r="I171" s="22">
        <f>Exclosure.data.RAW!I171</f>
        <v>3</v>
      </c>
      <c r="J171" s="22">
        <v>1</v>
      </c>
      <c r="K171" s="12" t="str">
        <f>Exclosure.data.RAW!K171</f>
        <v>OP</v>
      </c>
      <c r="L171" s="12" t="str">
        <f>Exclosure.data.RAW!L171</f>
        <v>H4</v>
      </c>
      <c r="M171" s="21">
        <f>Exclosure.data.RAW!M171</f>
        <v>951</v>
      </c>
      <c r="N171" s="75">
        <f>Exclosure.data.RAW!N171</f>
        <v>-2.2779990269999999</v>
      </c>
      <c r="O171" s="75">
        <f>Exclosure.data.RAW!O171</f>
        <v>34.027678035000001</v>
      </c>
      <c r="P171" s="19">
        <f>Exclosure.data.RAW!P171</f>
        <v>42940</v>
      </c>
      <c r="Q171" s="19">
        <f>Exclosure.data.RAW!Q171</f>
        <v>43009</v>
      </c>
      <c r="R171" s="22" t="str">
        <f>Exclosure.data.RAW!R171 &amp; ""</f>
        <v>69</v>
      </c>
      <c r="S171" s="52" t="str">
        <f>Exclosure.data.RAW!S171 &amp; ""</f>
        <v>162.634207253</v>
      </c>
      <c r="T171" s="52" t="str">
        <f>Exclosure.data.RAW!T171 &amp; ""</f>
        <v>1249.855888214</v>
      </c>
      <c r="U171" s="68" t="str">
        <f>Exclosure.data.RAW!U171</f>
        <v>The.tri</v>
      </c>
      <c r="V171" s="167" t="str">
        <f>Exclosure.data.RAW!V171 &amp; ""</f>
        <v>9.5</v>
      </c>
      <c r="W171" s="167" t="str">
        <f>Exclosure.data.RAW!W171 &amp; ""</f>
        <v>15.8</v>
      </c>
      <c r="X171" s="167" t="str">
        <f>Exclosure.data.RAW!X171 &amp; ""</f>
        <v>16</v>
      </c>
      <c r="Y171" s="167" t="str">
        <f>Exclosure.data.RAW!Y171 &amp; ""</f>
        <v>60</v>
      </c>
      <c r="Z171" s="165" t="str">
        <f>Exclosure.data.RAW!AB171 &amp; ""</f>
        <v>9.7</v>
      </c>
      <c r="AA171" s="165" t="str">
        <f>Exclosure.data.RAW!AC171 &amp; ""</f>
        <v>12.9</v>
      </c>
      <c r="AB171" s="165" t="str">
        <f>Exclosure.data.RAW!AD171 &amp; ""</f>
        <v>10</v>
      </c>
      <c r="AC171" s="165" t="str">
        <f>Exclosure.data.RAW!AE171 &amp; ""</f>
        <v>50</v>
      </c>
      <c r="AD171" s="168" t="str">
        <f>Exclosure.data.RAW!AK171 &amp; ""</f>
        <v>13.75</v>
      </c>
      <c r="AE171" s="168" t="str">
        <f>Exclosure.data.RAW!AN171 &amp; ""</f>
        <v>84.64</v>
      </c>
      <c r="AF171" s="168">
        <f>Exclosure.data.RAW!BO171</f>
        <v>98.39</v>
      </c>
      <c r="AG171" s="168" t="str">
        <f>Exclosure.data.RAW!AQ171 &amp; ""</f>
        <v>1.75</v>
      </c>
      <c r="AH171" s="122"/>
      <c r="AI171" s="196" t="str">
        <f>Exclosure.data.RAW!AS171 &amp; ""</f>
        <v/>
      </c>
      <c r="AJ171" s="168" t="str">
        <f>Exclosure.data.RAW!AT171 &amp; ""</f>
        <v/>
      </c>
      <c r="AK171" s="168" t="str">
        <f>Exclosure.data.RAW!AU171 &amp; ""</f>
        <v/>
      </c>
      <c r="AL171" s="168" t="str">
        <f>Exclosure.data.RAW!AV171 &amp; ""</f>
        <v>0.13</v>
      </c>
      <c r="AM171" s="168"/>
      <c r="AN171" s="168" t="str">
        <f>Exclosure.data.RAW!AX171 &amp; ""</f>
        <v/>
      </c>
      <c r="AO171" s="168" t="str">
        <f>Exclosure.data.RAW!AY171 &amp; ""</f>
        <v/>
      </c>
      <c r="AP171" s="168" t="str">
        <f>Exclosure.data.RAW!AZ171 &amp; ""</f>
        <v/>
      </c>
      <c r="AQ171" s="168" t="str">
        <f>Exclosure.data.RAW!BA171 &amp; ""</f>
        <v>2.24</v>
      </c>
      <c r="AR171" s="168"/>
      <c r="AS171" s="168" t="str">
        <f>Exclosure.data.RAW!BC171 &amp; ""</f>
        <v/>
      </c>
      <c r="AT171" s="168" t="str">
        <f>Exclosure.data.RAW!BD171 &amp; ""</f>
        <v/>
      </c>
      <c r="AU171" s="168" t="str">
        <f>Exclosure.data.RAW!BE171 &amp; ""</f>
        <v>0.68</v>
      </c>
      <c r="AV171" s="168" t="str">
        <f>Exclosure.data.RAW!BF171 &amp; ""</f>
        <v>0.97</v>
      </c>
      <c r="AW171" s="168"/>
      <c r="AX171" s="168" t="str">
        <f>Exclosure.data.RAW!BH171 &amp; ""</f>
        <v/>
      </c>
      <c r="AY171" s="168" t="str">
        <f>Exclosure.data.RAW!BI171 &amp; ""</f>
        <v>0.17</v>
      </c>
      <c r="AZ171" s="168" t="str">
        <f>Exclosure.data.RAW!BJ171 &amp; ""</f>
        <v/>
      </c>
      <c r="BA171" s="54">
        <f>Exclosure.data.RAW!BK171</f>
        <v>1.75</v>
      </c>
      <c r="BB171" s="54">
        <f>Exclosure.data.RAW!BL171</f>
        <v>0.13</v>
      </c>
      <c r="BC171" s="54">
        <f>Exclosure.data.RAW!BM171</f>
        <v>0.68</v>
      </c>
      <c r="BD171" s="54">
        <f>Exclosure.data.RAW!BN171</f>
        <v>0.17</v>
      </c>
    </row>
    <row r="172" spans="1:56" x14ac:dyDescent="0.25">
      <c r="A172" s="12" t="str">
        <f>Exclosure.data.RAW!A172</f>
        <v>WET_W_4_EX_H4</v>
      </c>
      <c r="B172" s="4" t="str">
        <f>Exclosure.data.RAW!B172</f>
        <v>WET_W_4_H4</v>
      </c>
      <c r="C172" s="4" t="str">
        <f>Exclosure.data.RAW!C172</f>
        <v>WET_W</v>
      </c>
      <c r="D172" s="4" t="str">
        <f>Exclosure.data.RAW!D172</f>
        <v>WET_W_4</v>
      </c>
      <c r="E172" s="4" t="str">
        <f>Exclosure.data.RAW!E172</f>
        <v>WET_W_2</v>
      </c>
      <c r="F172" s="4" t="str">
        <f>Exclosure.data.RAW!F172</f>
        <v>Handajega</v>
      </c>
      <c r="G172" s="12" t="str">
        <f>Exclosure.data.RAW!G172</f>
        <v>WET</v>
      </c>
      <c r="H172" s="12" t="str">
        <f>Exclosure.data.RAW!H172</f>
        <v>W</v>
      </c>
      <c r="I172" s="22">
        <f>Exclosure.data.RAW!I172</f>
        <v>4</v>
      </c>
      <c r="J172" s="22">
        <v>2</v>
      </c>
      <c r="K172" s="12" t="str">
        <f>Exclosure.data.RAW!K172</f>
        <v>EX</v>
      </c>
      <c r="L172" s="12" t="str">
        <f>Exclosure.data.RAW!L172</f>
        <v>H4</v>
      </c>
      <c r="M172" s="21">
        <f>Exclosure.data.RAW!M172</f>
        <v>950</v>
      </c>
      <c r="N172" s="75">
        <f>Exclosure.data.RAW!N172</f>
        <v>-2.2788369660000001</v>
      </c>
      <c r="O172" s="75">
        <f>Exclosure.data.RAW!O172</f>
        <v>34.031883989999997</v>
      </c>
      <c r="P172" s="19">
        <f>Exclosure.data.RAW!P172</f>
        <v>42940</v>
      </c>
      <c r="Q172" s="19">
        <f>Exclosure.data.RAW!Q172</f>
        <v>43009</v>
      </c>
      <c r="R172" s="22" t="str">
        <f>Exclosure.data.RAW!R172 &amp; ""</f>
        <v>69</v>
      </c>
      <c r="S172" s="52" t="str">
        <f>Exclosure.data.RAW!S172 &amp; ""</f>
        <v>162.634207253</v>
      </c>
      <c r="T172" s="52" t="str">
        <f>Exclosure.data.RAW!T172 &amp; ""</f>
        <v>1087.221680961</v>
      </c>
      <c r="U172" s="68" t="str">
        <f>Exclosure.data.RAW!U172</f>
        <v>The.tri</v>
      </c>
      <c r="V172" s="167" t="str">
        <f>Exclosure.data.RAW!V172 &amp; ""</f>
        <v>4.2</v>
      </c>
      <c r="W172" s="167" t="str">
        <f>Exclosure.data.RAW!W172 &amp; ""</f>
        <v>16</v>
      </c>
      <c r="X172" s="167" t="str">
        <f>Exclosure.data.RAW!X172 &amp; ""</f>
        <v>35</v>
      </c>
      <c r="Y172" s="167" t="str">
        <f>Exclosure.data.RAW!Y172 &amp; ""</f>
        <v>55</v>
      </c>
      <c r="Z172" s="165" t="str">
        <f>Exclosure.data.RAW!AB172 &amp; ""</f>
        <v>6.1</v>
      </c>
      <c r="AA172" s="165" t="str">
        <f>Exclosure.data.RAW!AC172 &amp; ""</f>
        <v>16.2</v>
      </c>
      <c r="AB172" s="165" t="str">
        <f>Exclosure.data.RAW!AD172 &amp; ""</f>
        <v>44</v>
      </c>
      <c r="AC172" s="165" t="str">
        <f>Exclosure.data.RAW!AE172 &amp; ""</f>
        <v>50</v>
      </c>
      <c r="AD172" s="168" t="str">
        <f>Exclosure.data.RAW!AK172 &amp; ""</f>
        <v>51.26</v>
      </c>
      <c r="AE172" s="168" t="str">
        <f>Exclosure.data.RAW!AN172 &amp; ""</f>
        <v>7.37</v>
      </c>
      <c r="AF172" s="168">
        <f>Exclosure.data.RAW!BO172</f>
        <v>58.629999999999995</v>
      </c>
      <c r="AG172" s="168" t="str">
        <f>Exclosure.data.RAW!AQ172 &amp; ""</f>
        <v>2.24</v>
      </c>
      <c r="AH172" s="122"/>
      <c r="AI172" s="196" t="str">
        <f>Exclosure.data.RAW!AS172 &amp; ""</f>
        <v/>
      </c>
      <c r="AJ172" s="168" t="str">
        <f>Exclosure.data.RAW!AT172 &amp; ""</f>
        <v/>
      </c>
      <c r="AK172" s="168" t="str">
        <f>Exclosure.data.RAW!AU172 &amp; ""</f>
        <v/>
      </c>
      <c r="AL172" s="168" t="str">
        <f>Exclosure.data.RAW!AV172 &amp; ""</f>
        <v>0.04</v>
      </c>
      <c r="AM172" s="168"/>
      <c r="AN172" s="168" t="str">
        <f>Exclosure.data.RAW!AX172 &amp; ""</f>
        <v/>
      </c>
      <c r="AO172" s="168" t="str">
        <f>Exclosure.data.RAW!AY172 &amp; ""</f>
        <v/>
      </c>
      <c r="AP172" s="168" t="str">
        <f>Exclosure.data.RAW!AZ172 &amp; ""</f>
        <v/>
      </c>
      <c r="AQ172" s="168" t="str">
        <f>Exclosure.data.RAW!BA172 &amp; ""</f>
        <v>3.08</v>
      </c>
      <c r="AR172" s="168"/>
      <c r="AS172" s="168" t="str">
        <f>Exclosure.data.RAW!BC172 &amp; ""</f>
        <v/>
      </c>
      <c r="AT172" s="168" t="str">
        <f>Exclosure.data.RAW!BD172 &amp; ""</f>
        <v/>
      </c>
      <c r="AU172" s="168" t="str">
        <f>Exclosure.data.RAW!BE172 &amp; ""</f>
        <v/>
      </c>
      <c r="AV172" s="168" t="str">
        <f>Exclosure.data.RAW!BF172 &amp; ""</f>
        <v>0.12</v>
      </c>
      <c r="AW172" s="168"/>
      <c r="AX172" s="168" t="str">
        <f>Exclosure.data.RAW!BH172 &amp; ""</f>
        <v/>
      </c>
      <c r="AY172" s="168" t="str">
        <f>Exclosure.data.RAW!BI172 &amp; ""</f>
        <v/>
      </c>
      <c r="AZ172" s="168" t="str">
        <f>Exclosure.data.RAW!BJ172 &amp; ""</f>
        <v/>
      </c>
      <c r="BA172" s="54">
        <f>Exclosure.data.RAW!BK172</f>
        <v>2.2400000000000002</v>
      </c>
      <c r="BB172" s="54">
        <f>Exclosure.data.RAW!BL172</f>
        <v>0.04</v>
      </c>
      <c r="BC172" s="54">
        <f>Exclosure.data.RAW!BM172</f>
        <v>3.08</v>
      </c>
      <c r="BD172" s="54">
        <f>Exclosure.data.RAW!BN172</f>
        <v>0.12</v>
      </c>
    </row>
    <row r="173" spans="1:56" x14ac:dyDescent="0.25">
      <c r="A173" s="12" t="str">
        <f>Exclosure.data.RAW!A173</f>
        <v>WET_W_4_OP_H4</v>
      </c>
      <c r="B173" s="4" t="str">
        <f>Exclosure.data.RAW!B173</f>
        <v>WET_W_4_H4</v>
      </c>
      <c r="C173" s="4" t="str">
        <f>Exclosure.data.RAW!C173</f>
        <v>WET_W</v>
      </c>
      <c r="D173" s="4" t="str">
        <f>Exclosure.data.RAW!D173</f>
        <v>WET_W_4</v>
      </c>
      <c r="E173" s="4" t="str">
        <f>Exclosure.data.RAW!E173</f>
        <v>WET_W_2</v>
      </c>
      <c r="F173" s="4" t="str">
        <f>Exclosure.data.RAW!F173</f>
        <v>Handajega</v>
      </c>
      <c r="G173" s="12" t="str">
        <f>Exclosure.data.RAW!G173</f>
        <v>WET</v>
      </c>
      <c r="H173" s="12" t="str">
        <f>Exclosure.data.RAW!H173</f>
        <v>W</v>
      </c>
      <c r="I173" s="22">
        <f>Exclosure.data.RAW!I173</f>
        <v>4</v>
      </c>
      <c r="J173" s="22">
        <v>2</v>
      </c>
      <c r="K173" s="12" t="str">
        <f>Exclosure.data.RAW!K173</f>
        <v>OP</v>
      </c>
      <c r="L173" s="12" t="str">
        <f>Exclosure.data.RAW!L173</f>
        <v>H4</v>
      </c>
      <c r="M173" s="21">
        <f>Exclosure.data.RAW!M173</f>
        <v>950</v>
      </c>
      <c r="N173" s="75">
        <f>Exclosure.data.RAW!N173</f>
        <v>-2.2788369660000001</v>
      </c>
      <c r="O173" s="75">
        <f>Exclosure.data.RAW!O173</f>
        <v>34.031883989999997</v>
      </c>
      <c r="P173" s="19">
        <f>Exclosure.data.RAW!P173</f>
        <v>42940</v>
      </c>
      <c r="Q173" s="19">
        <f>Exclosure.data.RAW!Q173</f>
        <v>43009</v>
      </c>
      <c r="R173" s="22" t="str">
        <f>Exclosure.data.RAW!R173 &amp; ""</f>
        <v>69</v>
      </c>
      <c r="S173" s="52" t="str">
        <f>Exclosure.data.RAW!S173 &amp; ""</f>
        <v>162.634207253</v>
      </c>
      <c r="T173" s="52" t="str">
        <f>Exclosure.data.RAW!T173 &amp; ""</f>
        <v>1249.855888214</v>
      </c>
      <c r="U173" s="68" t="str">
        <f>Exclosure.data.RAW!U173</f>
        <v>The.tri</v>
      </c>
      <c r="V173" s="167" t="str">
        <f>Exclosure.data.RAW!V173 &amp; ""</f>
        <v>2.5</v>
      </c>
      <c r="W173" s="167" t="str">
        <f>Exclosure.data.RAW!W173 &amp; ""</f>
        <v>18.4</v>
      </c>
      <c r="X173" s="167" t="str">
        <f>Exclosure.data.RAW!X173 &amp; ""</f>
        <v>20</v>
      </c>
      <c r="Y173" s="167" t="str">
        <f>Exclosure.data.RAW!Y173 &amp; ""</f>
        <v>40</v>
      </c>
      <c r="Z173" s="165" t="str">
        <f>Exclosure.data.RAW!AB173 &amp; ""</f>
        <v>2.1</v>
      </c>
      <c r="AA173" s="165" t="str">
        <f>Exclosure.data.RAW!AC173 &amp; ""</f>
        <v>3.8</v>
      </c>
      <c r="AB173" s="165" t="str">
        <f>Exclosure.data.RAW!AD173 &amp; ""</f>
        <v>5</v>
      </c>
      <c r="AC173" s="165" t="str">
        <f>Exclosure.data.RAW!AE173 &amp; ""</f>
        <v>30</v>
      </c>
      <c r="AD173" s="168" t="str">
        <f>Exclosure.data.RAW!AK173 &amp; ""</f>
        <v>8.57</v>
      </c>
      <c r="AE173" s="168" t="str">
        <f>Exclosure.data.RAW!AN173 &amp; ""</f>
        <v>26.38</v>
      </c>
      <c r="AF173" s="168">
        <f>Exclosure.data.RAW!BO173</f>
        <v>34.950000000000003</v>
      </c>
      <c r="AG173" s="168" t="str">
        <f>Exclosure.data.RAW!AQ173 &amp; ""</f>
        <v>1.3</v>
      </c>
      <c r="AH173" s="122"/>
      <c r="AI173" s="196" t="str">
        <f>Exclosure.data.RAW!AS173 &amp; ""</f>
        <v/>
      </c>
      <c r="AJ173" s="168" t="str">
        <f>Exclosure.data.RAW!AT173 &amp; ""</f>
        <v/>
      </c>
      <c r="AK173" s="168" t="str">
        <f>Exclosure.data.RAW!AU173 &amp; ""</f>
        <v/>
      </c>
      <c r="AL173" s="168" t="str">
        <f>Exclosure.data.RAW!AV173 &amp; ""</f>
        <v>0.09</v>
      </c>
      <c r="AM173" s="168"/>
      <c r="AN173" s="168" t="str">
        <f>Exclosure.data.RAW!AX173 &amp; ""</f>
        <v/>
      </c>
      <c r="AO173" s="168" t="str">
        <f>Exclosure.data.RAW!AY173 &amp; ""</f>
        <v/>
      </c>
      <c r="AP173" s="168" t="str">
        <f>Exclosure.data.RAW!AZ173 &amp; ""</f>
        <v/>
      </c>
      <c r="AQ173" s="168" t="str">
        <f>Exclosure.data.RAW!BA173 &amp; ""</f>
        <v>2.63</v>
      </c>
      <c r="AR173" s="168"/>
      <c r="AS173" s="168" t="str">
        <f>Exclosure.data.RAW!BC173 &amp; ""</f>
        <v/>
      </c>
      <c r="AT173" s="168" t="str">
        <f>Exclosure.data.RAW!BD173 &amp; ""</f>
        <v/>
      </c>
      <c r="AU173" s="168" t="str">
        <f>Exclosure.data.RAW!BE173 &amp; ""</f>
        <v/>
      </c>
      <c r="AV173" s="168" t="str">
        <f>Exclosure.data.RAW!BF173 &amp; ""</f>
        <v>0.06</v>
      </c>
      <c r="AW173" s="168"/>
      <c r="AX173" s="168" t="str">
        <f>Exclosure.data.RAW!BH173 &amp; ""</f>
        <v/>
      </c>
      <c r="AY173" s="168" t="str">
        <f>Exclosure.data.RAW!BI173 &amp; ""</f>
        <v/>
      </c>
      <c r="AZ173" s="168" t="str">
        <f>Exclosure.data.RAW!BJ173 &amp; ""</f>
        <v/>
      </c>
      <c r="BA173" s="54">
        <f>Exclosure.data.RAW!BK173</f>
        <v>1.3</v>
      </c>
      <c r="BB173" s="54">
        <f>Exclosure.data.RAW!BL173</f>
        <v>0.09</v>
      </c>
      <c r="BC173" s="54">
        <f>Exclosure.data.RAW!BM173</f>
        <v>2.63</v>
      </c>
      <c r="BD173" s="54">
        <f>Exclosure.data.RAW!BN173</f>
        <v>0.06</v>
      </c>
    </row>
    <row r="174" spans="1:56" x14ac:dyDescent="0.25">
      <c r="A174" s="12" t="str">
        <f>Exclosure.data.RAW!A174</f>
        <v>WET_P_1_EX_H4</v>
      </c>
      <c r="B174" s="4" t="str">
        <f>Exclosure.data.RAW!B174</f>
        <v>WET_P_1_H4</v>
      </c>
      <c r="C174" s="4" t="str">
        <f>Exclosure.data.RAW!C174</f>
        <v>WET_P</v>
      </c>
      <c r="D174" s="4" t="str">
        <f>Exclosure.data.RAW!D174</f>
        <v>WET_P_1</v>
      </c>
      <c r="E174" s="4" t="str">
        <f>Exclosure.data.RAW!E174</f>
        <v>WET_P_1</v>
      </c>
      <c r="F174" s="4" t="str">
        <f>Exclosure.data.RAW!F174</f>
        <v>Mwantimba</v>
      </c>
      <c r="G174" s="12" t="str">
        <f>Exclosure.data.RAW!G174</f>
        <v>WET</v>
      </c>
      <c r="H174" s="12" t="str">
        <f>Exclosure.data.RAW!H174</f>
        <v>P</v>
      </c>
      <c r="I174" s="22">
        <f>Exclosure.data.RAW!I174</f>
        <v>1</v>
      </c>
      <c r="J174" s="22">
        <v>1</v>
      </c>
      <c r="K174" s="12" t="str">
        <f>Exclosure.data.RAW!K174</f>
        <v>EX</v>
      </c>
      <c r="L174" s="12" t="str">
        <f>Exclosure.data.RAW!L174</f>
        <v>H4</v>
      </c>
      <c r="M174" s="21">
        <f>Exclosure.data.RAW!M174</f>
        <v>957</v>
      </c>
      <c r="N174" s="75">
        <f>Exclosure.data.RAW!N174</f>
        <v>-2.3500519620000002</v>
      </c>
      <c r="O174" s="75">
        <f>Exclosure.data.RAW!O174</f>
        <v>34.049975992999997</v>
      </c>
      <c r="P174" s="19">
        <f>Exclosure.data.RAW!P174</f>
        <v>42939</v>
      </c>
      <c r="Q174" s="19">
        <f>Exclosure.data.RAW!Q174</f>
        <v>43008</v>
      </c>
      <c r="R174" s="22" t="str">
        <f>Exclosure.data.RAW!R174 &amp; ""</f>
        <v>69</v>
      </c>
      <c r="S174" s="52" t="str">
        <f>Exclosure.data.RAW!S174 &amp; ""</f>
        <v>136.27214243</v>
      </c>
      <c r="T174" s="52" t="str">
        <f>Exclosure.data.RAW!T174 &amp; ""</f>
        <v>1048.709490346</v>
      </c>
      <c r="U174" s="68" t="str">
        <f>Exclosure.data.RAW!U174</f>
        <v>Chr.ori</v>
      </c>
      <c r="V174" s="167" t="str">
        <f>Exclosure.data.RAW!V174 &amp; ""</f>
        <v>1.6</v>
      </c>
      <c r="W174" s="167" t="str">
        <f>Exclosure.data.RAW!W174 &amp; ""</f>
        <v>2</v>
      </c>
      <c r="X174" s="167" t="str">
        <f>Exclosure.data.RAW!X174 &amp; ""</f>
        <v>35</v>
      </c>
      <c r="Y174" s="167" t="str">
        <f>Exclosure.data.RAW!Y174 &amp; ""</f>
        <v>45</v>
      </c>
      <c r="Z174" s="165" t="str">
        <f>Exclosure.data.RAW!AB174 &amp; ""</f>
        <v>0.25</v>
      </c>
      <c r="AA174" s="165" t="str">
        <f>Exclosure.data.RAW!AC174 &amp; ""</f>
        <v>1.7</v>
      </c>
      <c r="AB174" s="165" t="str">
        <f>Exclosure.data.RAW!AD174 &amp; ""</f>
        <v>34</v>
      </c>
      <c r="AC174" s="165" t="str">
        <f>Exclosure.data.RAW!AE174 &amp; ""</f>
        <v>37</v>
      </c>
      <c r="AD174" s="168" t="str">
        <f>Exclosure.data.RAW!AK174 &amp; ""</f>
        <v>22.77</v>
      </c>
      <c r="AE174" s="168" t="str">
        <f>Exclosure.data.RAW!AN174 &amp; ""</f>
        <v>1.19</v>
      </c>
      <c r="AF174" s="168">
        <f>Exclosure.data.RAW!BO174</f>
        <v>23.96</v>
      </c>
      <c r="AG174" s="168" t="str">
        <f>Exclosure.data.RAW!AQ174 &amp; ""</f>
        <v>4.03</v>
      </c>
      <c r="AH174" s="122"/>
      <c r="AI174" s="196" t="str">
        <f>Exclosure.data.RAW!AS174 &amp; ""</f>
        <v/>
      </c>
      <c r="AJ174" s="168" t="str">
        <f>Exclosure.data.RAW!AT174 &amp; ""</f>
        <v/>
      </c>
      <c r="AK174" s="168" t="str">
        <f>Exclosure.data.RAW!AU174 &amp; ""</f>
        <v>1.9</v>
      </c>
      <c r="AL174" s="168" t="str">
        <f>Exclosure.data.RAW!AV174 &amp; ""</f>
        <v>0.15</v>
      </c>
      <c r="AM174" s="168"/>
      <c r="AN174" s="168" t="str">
        <f>Exclosure.data.RAW!AX174 &amp; ""</f>
        <v/>
      </c>
      <c r="AO174" s="168" t="str">
        <f>Exclosure.data.RAW!AY174 &amp; ""</f>
        <v>0.17</v>
      </c>
      <c r="AP174" s="168" t="str">
        <f>Exclosure.data.RAW!AZ174 &amp; ""</f>
        <v/>
      </c>
      <c r="AQ174" s="168" t="str">
        <f>Exclosure.data.RAW!BA174 &amp; ""</f>
        <v/>
      </c>
      <c r="AR174" s="168"/>
      <c r="AS174" s="168" t="str">
        <f>Exclosure.data.RAW!BC174 &amp; ""</f>
        <v/>
      </c>
      <c r="AT174" s="168" t="str">
        <f>Exclosure.data.RAW!BD174 &amp; ""</f>
        <v/>
      </c>
      <c r="AU174" s="168" t="str">
        <f>Exclosure.data.RAW!BE174 &amp; ""</f>
        <v>1.56</v>
      </c>
      <c r="AV174" s="168" t="str">
        <f>Exclosure.data.RAW!BF174 &amp; ""</f>
        <v/>
      </c>
      <c r="AW174" s="168"/>
      <c r="AX174" s="168" t="str">
        <f>Exclosure.data.RAW!BH174 &amp; ""</f>
        <v/>
      </c>
      <c r="AY174" s="168" t="str">
        <f>Exclosure.data.RAW!BI174 &amp; ""</f>
        <v>0.14</v>
      </c>
      <c r="AZ174" s="168" t="str">
        <f>Exclosure.data.RAW!BJ174 &amp; ""</f>
        <v/>
      </c>
      <c r="BA174" s="54">
        <f>Exclosure.data.RAW!BK174</f>
        <v>1.9</v>
      </c>
      <c r="BB174" s="54">
        <f>Exclosure.data.RAW!BL174</f>
        <v>0.17</v>
      </c>
      <c r="BC174" s="54">
        <f>Exclosure.data.RAW!BM174</f>
        <v>1.56</v>
      </c>
      <c r="BD174" s="54">
        <f>Exclosure.data.RAW!BN174</f>
        <v>0.14000000000000001</v>
      </c>
    </row>
    <row r="175" spans="1:56" x14ac:dyDescent="0.25">
      <c r="A175" s="12" t="str">
        <f>Exclosure.data.RAW!A175</f>
        <v>WET_P_1_OP_H4</v>
      </c>
      <c r="B175" s="4" t="str">
        <f>Exclosure.data.RAW!B175</f>
        <v>WET_P_1_H4</v>
      </c>
      <c r="C175" s="4" t="str">
        <f>Exclosure.data.RAW!C175</f>
        <v>WET_P</v>
      </c>
      <c r="D175" s="4" t="str">
        <f>Exclosure.data.RAW!D175</f>
        <v>WET_P_1</v>
      </c>
      <c r="E175" s="4" t="str">
        <f>Exclosure.data.RAW!E175</f>
        <v>WET_P_1</v>
      </c>
      <c r="F175" s="4" t="str">
        <f>Exclosure.data.RAW!F175</f>
        <v>Mwantimba</v>
      </c>
      <c r="G175" s="12" t="str">
        <f>Exclosure.data.RAW!G175</f>
        <v>WET</v>
      </c>
      <c r="H175" s="12" t="str">
        <f>Exclosure.data.RAW!H175</f>
        <v>P</v>
      </c>
      <c r="I175" s="22">
        <f>Exclosure.data.RAW!I175</f>
        <v>1</v>
      </c>
      <c r="J175" s="22">
        <v>1</v>
      </c>
      <c r="K175" s="12" t="str">
        <f>Exclosure.data.RAW!K175</f>
        <v>OP</v>
      </c>
      <c r="L175" s="12" t="str">
        <f>Exclosure.data.RAW!L175</f>
        <v>H4</v>
      </c>
      <c r="M175" s="21">
        <f>Exclosure.data.RAW!M175</f>
        <v>957</v>
      </c>
      <c r="N175" s="75">
        <f>Exclosure.data.RAW!N175</f>
        <v>-2.3500519620000002</v>
      </c>
      <c r="O175" s="75">
        <f>Exclosure.data.RAW!O175</f>
        <v>34.049975992999997</v>
      </c>
      <c r="P175" s="19">
        <f>Exclosure.data.RAW!P175</f>
        <v>42939</v>
      </c>
      <c r="Q175" s="19">
        <f>Exclosure.data.RAW!Q175</f>
        <v>43008</v>
      </c>
      <c r="R175" s="22" t="str">
        <f>Exclosure.data.RAW!R175 &amp; ""</f>
        <v>69</v>
      </c>
      <c r="S175" s="52" t="str">
        <f>Exclosure.data.RAW!S175 &amp; ""</f>
        <v>136.27214243</v>
      </c>
      <c r="T175" s="52" t="str">
        <f>Exclosure.data.RAW!T175 &amp; ""</f>
        <v>1184.981632776</v>
      </c>
      <c r="U175" s="68" t="str">
        <f>Exclosure.data.RAW!U175</f>
        <v>Chr.ori</v>
      </c>
      <c r="V175" s="167" t="str">
        <f>Exclosure.data.RAW!V175 &amp; ""</f>
        <v>1.3</v>
      </c>
      <c r="W175" s="167" t="str">
        <f>Exclosure.data.RAW!W175 &amp; ""</f>
        <v>1.2</v>
      </c>
      <c r="X175" s="167" t="str">
        <f>Exclosure.data.RAW!X175 &amp; ""</f>
        <v>35</v>
      </c>
      <c r="Y175" s="167" t="str">
        <f>Exclosure.data.RAW!Y175 &amp; ""</f>
        <v>40</v>
      </c>
      <c r="Z175" s="165">
        <v>0</v>
      </c>
      <c r="AA175" s="165" t="str">
        <f>Exclosure.data.RAW!AC175 &amp; ""</f>
        <v>1.7</v>
      </c>
      <c r="AB175" s="165" t="str">
        <f>Exclosure.data.RAW!AD175 &amp; ""</f>
        <v>28</v>
      </c>
      <c r="AC175" s="165" t="str">
        <f>Exclosure.data.RAW!AE175 &amp; ""</f>
        <v>30</v>
      </c>
      <c r="AD175" s="168" t="str">
        <f>Exclosure.data.RAW!AK175 &amp; ""</f>
        <v>34.5</v>
      </c>
      <c r="AE175" s="168" t="str">
        <f>Exclosure.data.RAW!AN175 &amp; ""</f>
        <v>0.94</v>
      </c>
      <c r="AF175" s="168">
        <f>Exclosure.data.RAW!BO175</f>
        <v>35.44</v>
      </c>
      <c r="AG175" s="168" t="str">
        <f>Exclosure.data.RAW!AQ175 &amp; ""</f>
        <v>4.06</v>
      </c>
      <c r="AH175" s="122"/>
      <c r="AI175" s="196" t="str">
        <f>Exclosure.data.RAW!AS175 &amp; ""</f>
        <v/>
      </c>
      <c r="AJ175" s="168" t="str">
        <f>Exclosure.data.RAW!AT175 &amp; ""</f>
        <v/>
      </c>
      <c r="AK175" s="168" t="str">
        <f>Exclosure.data.RAW!AU175 &amp; ""</f>
        <v/>
      </c>
      <c r="AL175" s="168" t="str">
        <f>Exclosure.data.RAW!AV175 &amp; ""</f>
        <v>0.08</v>
      </c>
      <c r="AM175" s="168"/>
      <c r="AN175" s="168" t="str">
        <f>Exclosure.data.RAW!AX175 &amp; ""</f>
        <v/>
      </c>
      <c r="AO175" s="168" t="str">
        <f>Exclosure.data.RAW!AY175 &amp; ""</f>
        <v/>
      </c>
      <c r="AP175" s="168" t="str">
        <f>Exclosure.data.RAW!AZ175 &amp; ""</f>
        <v/>
      </c>
      <c r="AQ175" s="168" t="str">
        <f>Exclosure.data.RAW!BA175 &amp; ""</f>
        <v/>
      </c>
      <c r="AR175" s="168"/>
      <c r="AS175" s="168" t="str">
        <f>Exclosure.data.RAW!BC175 &amp; ""</f>
        <v/>
      </c>
      <c r="AT175" s="168" t="str">
        <f>Exclosure.data.RAW!BD175 &amp; ""</f>
        <v/>
      </c>
      <c r="AU175" s="168" t="str">
        <f>Exclosure.data.RAW!BE175 &amp; ""</f>
        <v>0.67</v>
      </c>
      <c r="AV175" s="168" t="str">
        <f>Exclosure.data.RAW!BF175 &amp; ""</f>
        <v/>
      </c>
      <c r="AW175" s="168"/>
      <c r="AX175" s="168" t="str">
        <f>Exclosure.data.RAW!BH175 &amp; ""</f>
        <v/>
      </c>
      <c r="AY175" s="168" t="str">
        <f>Exclosure.data.RAW!BI175 &amp; ""</f>
        <v>0.12</v>
      </c>
      <c r="AZ175" s="168" t="str">
        <f>Exclosure.data.RAW!BJ175 &amp; ""</f>
        <v/>
      </c>
      <c r="BA175" s="54">
        <f>Exclosure.data.RAW!BK175</f>
        <v>4.0599999999999996</v>
      </c>
      <c r="BB175" s="54">
        <f>Exclosure.data.RAW!BL175</f>
        <v>0.08</v>
      </c>
      <c r="BC175" s="54">
        <f>Exclosure.data.RAW!BM175</f>
        <v>0.67</v>
      </c>
      <c r="BD175" s="54">
        <f>Exclosure.data.RAW!BN175</f>
        <v>0.12</v>
      </c>
    </row>
    <row r="176" spans="1:56" x14ac:dyDescent="0.25">
      <c r="A176" s="12" t="str">
        <f>Exclosure.data.RAW!A176</f>
        <v>WET_P_2_EX_H4</v>
      </c>
      <c r="B176" s="4" t="str">
        <f>Exclosure.data.RAW!B176</f>
        <v>WET_P_2_H4</v>
      </c>
      <c r="C176" s="4" t="str">
        <f>Exclosure.data.RAW!C176</f>
        <v>WET_P</v>
      </c>
      <c r="D176" s="4" t="str">
        <f>Exclosure.data.RAW!D176</f>
        <v>WET_P_2</v>
      </c>
      <c r="E176" s="4" t="str">
        <f>Exclosure.data.RAW!E176</f>
        <v>WET_P_2</v>
      </c>
      <c r="F176" s="4" t="str">
        <f>Exclosure.data.RAW!F176</f>
        <v>Mwantimba</v>
      </c>
      <c r="G176" s="12" t="str">
        <f>Exclosure.data.RAW!G176</f>
        <v>WET</v>
      </c>
      <c r="H176" s="12" t="str">
        <f>Exclosure.data.RAW!H176</f>
        <v>P</v>
      </c>
      <c r="I176" s="22">
        <f>Exclosure.data.RAW!I176</f>
        <v>2</v>
      </c>
      <c r="J176" s="22">
        <v>2</v>
      </c>
      <c r="K176" s="12" t="str">
        <f>Exclosure.data.RAW!K176</f>
        <v>EX</v>
      </c>
      <c r="L176" s="12" t="str">
        <f>Exclosure.data.RAW!L176</f>
        <v>H4</v>
      </c>
      <c r="M176" s="21">
        <f>Exclosure.data.RAW!M176</f>
        <v>959</v>
      </c>
      <c r="N176" s="75">
        <f>Exclosure.data.RAW!N176</f>
        <v>-2.3484879830000001</v>
      </c>
      <c r="O176" s="75">
        <f>Exclosure.data.RAW!O176</f>
        <v>34.050110019999998</v>
      </c>
      <c r="P176" s="19">
        <f>Exclosure.data.RAW!P176</f>
        <v>42939</v>
      </c>
      <c r="Q176" s="19">
        <f>Exclosure.data.RAW!Q176</f>
        <v>43008</v>
      </c>
      <c r="R176" s="22" t="str">
        <f>Exclosure.data.RAW!R176 &amp; ""</f>
        <v>69</v>
      </c>
      <c r="S176" s="52" t="str">
        <f>Exclosure.data.RAW!S176 &amp; ""</f>
        <v>136.27214243</v>
      </c>
      <c r="T176" s="52" t="str">
        <f>Exclosure.data.RAW!T176 &amp; ""</f>
        <v>1048.709490346</v>
      </c>
      <c r="U176" s="68" t="str">
        <f>Exclosure.data.RAW!U176</f>
        <v>Chr.ori</v>
      </c>
      <c r="V176" s="167" t="str">
        <f>Exclosure.data.RAW!V176 &amp; ""</f>
        <v>1.7</v>
      </c>
      <c r="W176" s="167" t="str">
        <f>Exclosure.data.RAW!W176 &amp; ""</f>
        <v>3</v>
      </c>
      <c r="X176" s="167" t="str">
        <f>Exclosure.data.RAW!X176 &amp; ""</f>
        <v>30</v>
      </c>
      <c r="Y176" s="167" t="str">
        <f>Exclosure.data.RAW!Y176 &amp; ""</f>
        <v>40</v>
      </c>
      <c r="Z176" s="165" t="str">
        <f>Exclosure.data.RAW!AB176 &amp; ""</f>
        <v>2</v>
      </c>
      <c r="AA176" s="165" t="str">
        <f>Exclosure.data.RAW!AC176 &amp; ""</f>
        <v>2.3</v>
      </c>
      <c r="AB176" s="165" t="str">
        <f>Exclosure.data.RAW!AD176 &amp; ""</f>
        <v>43</v>
      </c>
      <c r="AC176" s="165" t="str">
        <f>Exclosure.data.RAW!AE176 &amp; ""</f>
        <v>55</v>
      </c>
      <c r="AD176" s="168" t="str">
        <f>Exclosure.data.RAW!AK176 &amp; ""</f>
        <v>20.96</v>
      </c>
      <c r="AE176" s="168" t="str">
        <f>Exclosure.data.RAW!AN176 &amp; ""</f>
        <v>5.82</v>
      </c>
      <c r="AF176" s="168">
        <f>Exclosure.data.RAW!BO176</f>
        <v>26.78</v>
      </c>
      <c r="AG176" s="168" t="str">
        <f>Exclosure.data.RAW!AQ176 &amp; ""</f>
        <v/>
      </c>
      <c r="AH176" s="122"/>
      <c r="AI176" s="196" t="str">
        <f>Exclosure.data.RAW!AS176 &amp; ""</f>
        <v/>
      </c>
      <c r="AJ176" s="168" t="str">
        <f>Exclosure.data.RAW!AT176 &amp; ""</f>
        <v/>
      </c>
      <c r="AK176" s="168" t="str">
        <f>Exclosure.data.RAW!AU176 &amp; ""</f>
        <v>2.23</v>
      </c>
      <c r="AL176" s="168" t="str">
        <f>Exclosure.data.RAW!AV176 &amp; ""</f>
        <v/>
      </c>
      <c r="AM176" s="168"/>
      <c r="AN176" s="168" t="str">
        <f>Exclosure.data.RAW!AX176 &amp; ""</f>
        <v/>
      </c>
      <c r="AO176" s="168" t="str">
        <f>Exclosure.data.RAW!AY176 &amp; ""</f>
        <v>0.2</v>
      </c>
      <c r="AP176" s="168" t="str">
        <f>Exclosure.data.RAW!AZ176 &amp; ""</f>
        <v/>
      </c>
      <c r="AQ176" s="168" t="str">
        <f>Exclosure.data.RAW!BA176 &amp; ""</f>
        <v/>
      </c>
      <c r="AR176" s="168"/>
      <c r="AS176" s="168" t="str">
        <f>Exclosure.data.RAW!BC176 &amp; ""</f>
        <v/>
      </c>
      <c r="AT176" s="168" t="str">
        <f>Exclosure.data.RAW!BD176 &amp; ""</f>
        <v/>
      </c>
      <c r="AU176" s="168" t="str">
        <f>Exclosure.data.RAW!BE176 &amp; ""</f>
        <v>2.14</v>
      </c>
      <c r="AV176" s="168" t="str">
        <f>Exclosure.data.RAW!BF176 &amp; ""</f>
        <v/>
      </c>
      <c r="AW176" s="168"/>
      <c r="AX176" s="168" t="str">
        <f>Exclosure.data.RAW!BH176 &amp; ""</f>
        <v/>
      </c>
      <c r="AY176" s="168" t="str">
        <f>Exclosure.data.RAW!BI176 &amp; ""</f>
        <v>0.24</v>
      </c>
      <c r="AZ176" s="168" t="str">
        <f>Exclosure.data.RAW!BJ176 &amp; ""</f>
        <v/>
      </c>
      <c r="BA176" s="54">
        <f>Exclosure.data.RAW!BK176</f>
        <v>2.23</v>
      </c>
      <c r="BB176" s="54">
        <f>Exclosure.data.RAW!BL176</f>
        <v>0.2</v>
      </c>
      <c r="BC176" s="54">
        <f>Exclosure.data.RAW!BM176</f>
        <v>2.14</v>
      </c>
      <c r="BD176" s="54">
        <f>Exclosure.data.RAW!BN176</f>
        <v>0.24</v>
      </c>
    </row>
    <row r="177" spans="1:56" x14ac:dyDescent="0.25">
      <c r="A177" s="12" t="str">
        <f>Exclosure.data.RAW!A177</f>
        <v>WET_P_2_OP_H4</v>
      </c>
      <c r="B177" s="4" t="str">
        <f>Exclosure.data.RAW!B177</f>
        <v>WET_P_2_H4</v>
      </c>
      <c r="C177" s="4" t="str">
        <f>Exclosure.data.RAW!C177</f>
        <v>WET_P</v>
      </c>
      <c r="D177" s="4" t="str">
        <f>Exclosure.data.RAW!D177</f>
        <v>WET_P_2</v>
      </c>
      <c r="E177" s="4" t="str">
        <f>Exclosure.data.RAW!E177</f>
        <v>WET_P_2</v>
      </c>
      <c r="F177" s="4" t="str">
        <f>Exclosure.data.RAW!F177</f>
        <v>Mwantimba</v>
      </c>
      <c r="G177" s="12" t="str">
        <f>Exclosure.data.RAW!G177</f>
        <v>WET</v>
      </c>
      <c r="H177" s="12" t="str">
        <f>Exclosure.data.RAW!H177</f>
        <v>P</v>
      </c>
      <c r="I177" s="22">
        <f>Exclosure.data.RAW!I177</f>
        <v>2</v>
      </c>
      <c r="J177" s="22">
        <v>2</v>
      </c>
      <c r="K177" s="12" t="str">
        <f>Exclosure.data.RAW!K177</f>
        <v>OP</v>
      </c>
      <c r="L177" s="12" t="str">
        <f>Exclosure.data.RAW!L177</f>
        <v>H4</v>
      </c>
      <c r="M177" s="21">
        <f>Exclosure.data.RAW!M177</f>
        <v>959</v>
      </c>
      <c r="N177" s="75">
        <f>Exclosure.data.RAW!N177</f>
        <v>-2.3484879830000001</v>
      </c>
      <c r="O177" s="75">
        <f>Exclosure.data.RAW!O177</f>
        <v>34.050110019999998</v>
      </c>
      <c r="P177" s="19">
        <f>Exclosure.data.RAW!P177</f>
        <v>42939</v>
      </c>
      <c r="Q177" s="19">
        <f>Exclosure.data.RAW!Q177</f>
        <v>43008</v>
      </c>
      <c r="R177" s="22" t="str">
        <f>Exclosure.data.RAW!R177 &amp; ""</f>
        <v>69</v>
      </c>
      <c r="S177" s="52" t="str">
        <f>Exclosure.data.RAW!S177 &amp; ""</f>
        <v>136.27214243</v>
      </c>
      <c r="T177" s="52" t="str">
        <f>Exclosure.data.RAW!T177 &amp; ""</f>
        <v>1184.981632776</v>
      </c>
      <c r="U177" s="68" t="str">
        <f>Exclosure.data.RAW!U177</f>
        <v>Chr.ori</v>
      </c>
      <c r="V177" s="167" t="str">
        <f>Exclosure.data.RAW!V177 &amp; ""</f>
        <v>1.5</v>
      </c>
      <c r="W177" s="167" t="str">
        <f>Exclosure.data.RAW!W177 &amp; ""</f>
        <v>1.2</v>
      </c>
      <c r="X177" s="167" t="str">
        <f>Exclosure.data.RAW!X177 &amp; ""</f>
        <v>38</v>
      </c>
      <c r="Y177" s="167" t="str">
        <f>Exclosure.data.RAW!Y177 &amp; ""</f>
        <v>45</v>
      </c>
      <c r="Z177" s="165">
        <v>0</v>
      </c>
      <c r="AA177" s="165" t="str">
        <f>Exclosure.data.RAW!AC177 &amp; ""</f>
        <v>1.4</v>
      </c>
      <c r="AB177" s="165" t="str">
        <f>Exclosure.data.RAW!AD177 &amp; ""</f>
        <v>21</v>
      </c>
      <c r="AC177" s="165" t="str">
        <f>Exclosure.data.RAW!AE177 &amp; ""</f>
        <v>25</v>
      </c>
      <c r="AD177" s="168" t="str">
        <f>Exclosure.data.RAW!AK177 &amp; ""</f>
        <v>17.9</v>
      </c>
      <c r="AE177" s="168" t="str">
        <f>Exclosure.data.RAW!AN177 &amp; ""</f>
        <v>1.11</v>
      </c>
      <c r="AF177" s="168">
        <f>Exclosure.data.RAW!BO177</f>
        <v>19.009999999999998</v>
      </c>
      <c r="AG177" s="168" t="str">
        <f>Exclosure.data.RAW!AQ177 &amp; ""</f>
        <v>3.75</v>
      </c>
      <c r="AH177" s="122"/>
      <c r="AI177" s="196" t="str">
        <f>Exclosure.data.RAW!AS177 &amp; ""</f>
        <v/>
      </c>
      <c r="AJ177" s="168" t="str">
        <f>Exclosure.data.RAW!AT177 &amp; ""</f>
        <v/>
      </c>
      <c r="AK177" s="168" t="str">
        <f>Exclosure.data.RAW!AU177 &amp; ""</f>
        <v/>
      </c>
      <c r="AL177" s="168" t="str">
        <f>Exclosure.data.RAW!AV177 &amp; ""</f>
        <v>0.14</v>
      </c>
      <c r="AM177" s="168"/>
      <c r="AN177" s="168" t="str">
        <f>Exclosure.data.RAW!AX177 &amp; ""</f>
        <v/>
      </c>
      <c r="AO177" s="168" t="str">
        <f>Exclosure.data.RAW!AY177 &amp; ""</f>
        <v/>
      </c>
      <c r="AP177" s="168" t="str">
        <f>Exclosure.data.RAW!AZ177 &amp; ""</f>
        <v/>
      </c>
      <c r="AQ177" s="168" t="str">
        <f>Exclosure.data.RAW!BA177 &amp; ""</f>
        <v/>
      </c>
      <c r="AR177" s="168"/>
      <c r="AS177" s="168" t="str">
        <f>Exclosure.data.RAW!BC177 &amp; ""</f>
        <v/>
      </c>
      <c r="AT177" s="168" t="str">
        <f>Exclosure.data.RAW!BD177 &amp; ""</f>
        <v/>
      </c>
      <c r="AU177" s="168" t="str">
        <f>Exclosure.data.RAW!BE177 &amp; ""</f>
        <v>2.49</v>
      </c>
      <c r="AV177" s="168" t="str">
        <f>Exclosure.data.RAW!BF177 &amp; ""</f>
        <v/>
      </c>
      <c r="AW177" s="168"/>
      <c r="AX177" s="168" t="str">
        <f>Exclosure.data.RAW!BH177 &amp; ""</f>
        <v/>
      </c>
      <c r="AY177" s="168" t="str">
        <f>Exclosure.data.RAW!BI177 &amp; ""</f>
        <v>0.16</v>
      </c>
      <c r="AZ177" s="168" t="str">
        <f>Exclosure.data.RAW!BJ177 &amp; ""</f>
        <v/>
      </c>
      <c r="BA177" s="54">
        <f>Exclosure.data.RAW!BK177</f>
        <v>3.75</v>
      </c>
      <c r="BB177" s="54">
        <f>Exclosure.data.RAW!BL177</f>
        <v>0.14000000000000001</v>
      </c>
      <c r="BC177" s="54">
        <f>Exclosure.data.RAW!BM177</f>
        <v>2.4900000000000002</v>
      </c>
      <c r="BD177" s="54">
        <f>Exclosure.data.RAW!BN177</f>
        <v>0.16</v>
      </c>
    </row>
    <row r="178" spans="1:56" x14ac:dyDescent="0.25">
      <c r="A178" s="12" t="str">
        <f>Exclosure.data.RAW!A178</f>
        <v>WET_P_3_EX_H4</v>
      </c>
      <c r="B178" s="4" t="str">
        <f>Exclosure.data.RAW!B178</f>
        <v>WET_P_3_H4</v>
      </c>
      <c r="C178" s="4" t="str">
        <f>Exclosure.data.RAW!C178</f>
        <v>WET_P</v>
      </c>
      <c r="D178" s="4" t="str">
        <f>Exclosure.data.RAW!D178</f>
        <v>WET_P_3</v>
      </c>
      <c r="E178" s="4" t="str">
        <f>Exclosure.data.RAW!E178</f>
        <v>WET_P_4</v>
      </c>
      <c r="F178" s="4" t="str">
        <f>Exclosure.data.RAW!F178</f>
        <v>Mwantimba</v>
      </c>
      <c r="G178" s="12" t="str">
        <f>Exclosure.data.RAW!G178</f>
        <v>WET</v>
      </c>
      <c r="H178" s="12" t="str">
        <f>Exclosure.data.RAW!H178</f>
        <v>P</v>
      </c>
      <c r="I178" s="22">
        <f>Exclosure.data.RAW!I178</f>
        <v>3</v>
      </c>
      <c r="J178" s="22">
        <v>4</v>
      </c>
      <c r="K178" s="12" t="str">
        <f>Exclosure.data.RAW!K178</f>
        <v>EX</v>
      </c>
      <c r="L178" s="12" t="str">
        <f>Exclosure.data.RAW!L178</f>
        <v>H4</v>
      </c>
      <c r="M178" s="21">
        <f>Exclosure.data.RAW!M178</f>
        <v>1022</v>
      </c>
      <c r="N178" s="75">
        <f>Exclosure.data.RAW!N178</f>
        <v>-2.3672930339999998</v>
      </c>
      <c r="O178" s="75">
        <f>Exclosure.data.RAW!O178</f>
        <v>34.062509034000001</v>
      </c>
      <c r="P178" s="19">
        <f>Exclosure.data.RAW!P178</f>
        <v>42939</v>
      </c>
      <c r="Q178" s="19">
        <f>Exclosure.data.RAW!Q178</f>
        <v>43008</v>
      </c>
      <c r="R178" s="22" t="str">
        <f>Exclosure.data.RAW!R178 &amp; ""</f>
        <v>69</v>
      </c>
      <c r="S178" s="52" t="str">
        <f>Exclosure.data.RAW!S178 &amp; ""</f>
        <v>136.27214243</v>
      </c>
      <c r="T178" s="52" t="str">
        <f>Exclosure.data.RAW!T178 &amp; ""</f>
        <v>1048.709490346</v>
      </c>
      <c r="U178" s="68" t="str">
        <f>Exclosure.data.RAW!U178</f>
        <v>Chr.ori</v>
      </c>
      <c r="V178" s="167" t="str">
        <f>Exclosure.data.RAW!V178 &amp; ""</f>
        <v>1.8</v>
      </c>
      <c r="W178" s="167" t="str">
        <f>Exclosure.data.RAW!W178 &amp; ""</f>
        <v>4.4</v>
      </c>
      <c r="X178" s="167" t="str">
        <f>Exclosure.data.RAW!X178 &amp; ""</f>
        <v>25</v>
      </c>
      <c r="Y178" s="167" t="str">
        <f>Exclosure.data.RAW!Y178 &amp; ""</f>
        <v>60</v>
      </c>
      <c r="Z178" s="165" t="str">
        <f>Exclosure.data.RAW!AB178 &amp; ""</f>
        <v>1.5</v>
      </c>
      <c r="AA178" s="165" t="str">
        <f>Exclosure.data.RAW!AC178 &amp; ""</f>
        <v>2.6</v>
      </c>
      <c r="AB178" s="165" t="str">
        <f>Exclosure.data.RAW!AD178 &amp; ""</f>
        <v>27</v>
      </c>
      <c r="AC178" s="165" t="str">
        <f>Exclosure.data.RAW!AE178 &amp; ""</f>
        <v>48</v>
      </c>
      <c r="AD178" s="168" t="str">
        <f>Exclosure.data.RAW!AK178 &amp; ""</f>
        <v>13.18</v>
      </c>
      <c r="AE178" s="168" t="str">
        <f>Exclosure.data.RAW!AN178 &amp; ""</f>
        <v>5.38</v>
      </c>
      <c r="AF178" s="168">
        <f>Exclosure.data.RAW!BO178</f>
        <v>18.559999999999999</v>
      </c>
      <c r="AG178" s="168" t="str">
        <f>Exclosure.data.RAW!AQ178 &amp; ""</f>
        <v>2.49</v>
      </c>
      <c r="AH178" s="122"/>
      <c r="AI178" s="196" t="str">
        <f>Exclosure.data.RAW!AS178 &amp; ""</f>
        <v/>
      </c>
      <c r="AJ178" s="168" t="str">
        <f>Exclosure.data.RAW!AT178 &amp; ""</f>
        <v/>
      </c>
      <c r="AK178" s="168" t="str">
        <f>Exclosure.data.RAW!AU178 &amp; ""</f>
        <v/>
      </c>
      <c r="AL178" s="168" t="str">
        <f>Exclosure.data.RAW!AV178 &amp; ""</f>
        <v>0.18</v>
      </c>
      <c r="AM178" s="168"/>
      <c r="AN178" s="168" t="str">
        <f>Exclosure.data.RAW!AX178 &amp; ""</f>
        <v/>
      </c>
      <c r="AO178" s="168" t="str">
        <f>Exclosure.data.RAW!AY178 &amp; ""</f>
        <v/>
      </c>
      <c r="AP178" s="168" t="str">
        <f>Exclosure.data.RAW!AZ178 &amp; ""</f>
        <v/>
      </c>
      <c r="AQ178" s="168" t="str">
        <f>Exclosure.data.RAW!BA178 &amp; ""</f>
        <v/>
      </c>
      <c r="AR178" s="168"/>
      <c r="AS178" s="168" t="str">
        <f>Exclosure.data.RAW!BC178 &amp; ""</f>
        <v/>
      </c>
      <c r="AT178" s="168" t="str">
        <f>Exclosure.data.RAW!BD178 &amp; ""</f>
        <v/>
      </c>
      <c r="AU178" s="168" t="str">
        <f>Exclosure.data.RAW!BE178 &amp; ""</f>
        <v>0.72</v>
      </c>
      <c r="AV178" s="168" t="str">
        <f>Exclosure.data.RAW!BF178 &amp; ""</f>
        <v/>
      </c>
      <c r="AW178" s="168"/>
      <c r="AX178" s="168" t="str">
        <f>Exclosure.data.RAW!BH178 &amp; ""</f>
        <v/>
      </c>
      <c r="AY178" s="168" t="str">
        <f>Exclosure.data.RAW!BI178 &amp; ""</f>
        <v>0.18</v>
      </c>
      <c r="AZ178" s="168" t="str">
        <f>Exclosure.data.RAW!BJ178 &amp; ""</f>
        <v/>
      </c>
      <c r="BA178" s="54">
        <f>Exclosure.data.RAW!BK178</f>
        <v>2.4900000000000002</v>
      </c>
      <c r="BB178" s="54">
        <f>Exclosure.data.RAW!BL178</f>
        <v>0.18</v>
      </c>
      <c r="BC178" s="54">
        <f>Exclosure.data.RAW!BM178</f>
        <v>0.72</v>
      </c>
      <c r="BD178" s="54">
        <f>Exclosure.data.RAW!BN178</f>
        <v>0.18</v>
      </c>
    </row>
    <row r="179" spans="1:56" x14ac:dyDescent="0.25">
      <c r="A179" s="12" t="str">
        <f>Exclosure.data.RAW!A179</f>
        <v>WET_P_3_OP_H4</v>
      </c>
      <c r="B179" s="4" t="str">
        <f>Exclosure.data.RAW!B179</f>
        <v>WET_P_3_H4</v>
      </c>
      <c r="C179" s="4" t="str">
        <f>Exclosure.data.RAW!C179</f>
        <v>WET_P</v>
      </c>
      <c r="D179" s="4" t="str">
        <f>Exclosure.data.RAW!D179</f>
        <v>WET_P_3</v>
      </c>
      <c r="E179" s="4" t="str">
        <f>Exclosure.data.RAW!E179</f>
        <v>WET_P_4</v>
      </c>
      <c r="F179" s="4" t="str">
        <f>Exclosure.data.RAW!F179</f>
        <v>Mwantimba</v>
      </c>
      <c r="G179" s="12" t="str">
        <f>Exclosure.data.RAW!G179</f>
        <v>WET</v>
      </c>
      <c r="H179" s="12" t="str">
        <f>Exclosure.data.RAW!H179</f>
        <v>P</v>
      </c>
      <c r="I179" s="22">
        <f>Exclosure.data.RAW!I179</f>
        <v>3</v>
      </c>
      <c r="J179" s="22">
        <v>4</v>
      </c>
      <c r="K179" s="12" t="str">
        <f>Exclosure.data.RAW!K179</f>
        <v>OP</v>
      </c>
      <c r="L179" s="12" t="str">
        <f>Exclosure.data.RAW!L179</f>
        <v>H4</v>
      </c>
      <c r="M179" s="21">
        <f>Exclosure.data.RAW!M179</f>
        <v>1022</v>
      </c>
      <c r="N179" s="75">
        <f>Exclosure.data.RAW!N179</f>
        <v>-2.3672930339999998</v>
      </c>
      <c r="O179" s="75">
        <f>Exclosure.data.RAW!O179</f>
        <v>34.062509034000001</v>
      </c>
      <c r="P179" s="19">
        <f>Exclosure.data.RAW!P179</f>
        <v>42939</v>
      </c>
      <c r="Q179" s="19">
        <f>Exclosure.data.RAW!Q179</f>
        <v>43008</v>
      </c>
      <c r="R179" s="22" t="str">
        <f>Exclosure.data.RAW!R179 &amp; ""</f>
        <v>69</v>
      </c>
      <c r="S179" s="52" t="str">
        <f>Exclosure.data.RAW!S179 &amp; ""</f>
        <v>136.27214243</v>
      </c>
      <c r="T179" s="52" t="str">
        <f>Exclosure.data.RAW!T179 &amp; ""</f>
        <v>1184.981632776</v>
      </c>
      <c r="U179" s="68" t="str">
        <f>Exclosure.data.RAW!U179</f>
        <v>Chr.ori</v>
      </c>
      <c r="V179" s="167" t="str">
        <f>Exclosure.data.RAW!V179 &amp; ""</f>
        <v>2</v>
      </c>
      <c r="W179" s="167" t="str">
        <f>Exclosure.data.RAW!W179 &amp; ""</f>
        <v>14.8</v>
      </c>
      <c r="X179" s="167" t="str">
        <f>Exclosure.data.RAW!X179 &amp; ""</f>
        <v>30</v>
      </c>
      <c r="Y179" s="167" t="str">
        <f>Exclosure.data.RAW!Y179 &amp; ""</f>
        <v>45</v>
      </c>
      <c r="Z179" s="165" t="str">
        <f>Exclosure.data.RAW!AB179 &amp; ""</f>
        <v>1.25</v>
      </c>
      <c r="AA179" s="165" t="str">
        <f>Exclosure.data.RAW!AC179 &amp; ""</f>
        <v>1.9</v>
      </c>
      <c r="AB179" s="165" t="str">
        <f>Exclosure.data.RAW!AD179 &amp; ""</f>
        <v>22</v>
      </c>
      <c r="AC179" s="165" t="str">
        <f>Exclosure.data.RAW!AE179 &amp; ""</f>
        <v>25</v>
      </c>
      <c r="AD179" s="168" t="str">
        <f>Exclosure.data.RAW!AK179 &amp; ""</f>
        <v>12.64</v>
      </c>
      <c r="AE179" s="168" t="str">
        <f>Exclosure.data.RAW!AN179 &amp; ""</f>
        <v>2.1</v>
      </c>
      <c r="AF179" s="168">
        <f>Exclosure.data.RAW!BO179</f>
        <v>14.74</v>
      </c>
      <c r="AG179" s="168" t="str">
        <f>Exclosure.data.RAW!AQ179 &amp; ""</f>
        <v>3.19</v>
      </c>
      <c r="AH179" s="122"/>
      <c r="AI179" s="196" t="str">
        <f>Exclosure.data.RAW!AS179 &amp; ""</f>
        <v/>
      </c>
      <c r="AJ179" s="168" t="str">
        <f>Exclosure.data.RAW!AT179 &amp; ""</f>
        <v/>
      </c>
      <c r="AK179" s="168" t="str">
        <f>Exclosure.data.RAW!AU179 &amp; ""</f>
        <v/>
      </c>
      <c r="AL179" s="168" t="str">
        <f>Exclosure.data.RAW!AV179 &amp; ""</f>
        <v>0.06</v>
      </c>
      <c r="AM179" s="168"/>
      <c r="AN179" s="168" t="str">
        <f>Exclosure.data.RAW!AX179 &amp; ""</f>
        <v/>
      </c>
      <c r="AO179" s="168" t="str">
        <f>Exclosure.data.RAW!AY179 &amp; ""</f>
        <v/>
      </c>
      <c r="AP179" s="168" t="str">
        <f>Exclosure.data.RAW!AZ179 &amp; ""</f>
        <v/>
      </c>
      <c r="AQ179" s="168" t="str">
        <f>Exclosure.data.RAW!BA179 &amp; ""</f>
        <v/>
      </c>
      <c r="AR179" s="168"/>
      <c r="AS179" s="168" t="str">
        <f>Exclosure.data.RAW!BC179 &amp; ""</f>
        <v/>
      </c>
      <c r="AT179" s="168" t="str">
        <f>Exclosure.data.RAW!BD179 &amp; ""</f>
        <v/>
      </c>
      <c r="AU179" s="168" t="str">
        <f>Exclosure.data.RAW!BE179 &amp; ""</f>
        <v>0.93</v>
      </c>
      <c r="AV179" s="168" t="str">
        <f>Exclosure.data.RAW!BF179 &amp; ""</f>
        <v/>
      </c>
      <c r="AW179" s="168"/>
      <c r="AX179" s="168" t="str">
        <f>Exclosure.data.RAW!BH179 &amp; ""</f>
        <v/>
      </c>
      <c r="AY179" s="168" t="str">
        <f>Exclosure.data.RAW!BI179 &amp; ""</f>
        <v>0.11</v>
      </c>
      <c r="AZ179" s="168" t="str">
        <f>Exclosure.data.RAW!BJ179 &amp; ""</f>
        <v/>
      </c>
      <c r="BA179" s="54">
        <f>Exclosure.data.RAW!BK179</f>
        <v>3.19</v>
      </c>
      <c r="BB179" s="54">
        <f>Exclosure.data.RAW!BL179</f>
        <v>0.06</v>
      </c>
      <c r="BC179" s="54">
        <f>Exclosure.data.RAW!BM179</f>
        <v>0.93</v>
      </c>
      <c r="BD179" s="54">
        <f>Exclosure.data.RAW!BN179</f>
        <v>0.11</v>
      </c>
    </row>
    <row r="180" spans="1:56" x14ac:dyDescent="0.25">
      <c r="A180" s="12" t="str">
        <f>Exclosure.data.RAW!A180</f>
        <v>WET_P_4_EX_H4</v>
      </c>
      <c r="B180" s="4" t="str">
        <f>Exclosure.data.RAW!B180</f>
        <v>WET_P_4_H4</v>
      </c>
      <c r="C180" s="4" t="str">
        <f>Exclosure.data.RAW!C180</f>
        <v>WET_P</v>
      </c>
      <c r="D180" s="4" t="str">
        <f>Exclosure.data.RAW!D180</f>
        <v>WET_P_4</v>
      </c>
      <c r="E180" s="4" t="str">
        <f>Exclosure.data.RAW!E180</f>
        <v>WET_P_3</v>
      </c>
      <c r="F180" s="4" t="str">
        <f>Exclosure.data.RAW!F180</f>
        <v>Mwantimba</v>
      </c>
      <c r="G180" s="12" t="str">
        <f>Exclosure.data.RAW!G180</f>
        <v>WET</v>
      </c>
      <c r="H180" s="12" t="str">
        <f>Exclosure.data.RAW!H180</f>
        <v>P</v>
      </c>
      <c r="I180" s="22">
        <f>Exclosure.data.RAW!I180</f>
        <v>4</v>
      </c>
      <c r="J180" s="22">
        <v>3</v>
      </c>
      <c r="K180" s="12" t="str">
        <f>Exclosure.data.RAW!K180</f>
        <v>EX</v>
      </c>
      <c r="L180" s="12" t="str">
        <f>Exclosure.data.RAW!L180</f>
        <v>H4</v>
      </c>
      <c r="M180" s="21">
        <f>Exclosure.data.RAW!M180</f>
        <v>1020</v>
      </c>
      <c r="N180" s="75">
        <f>Exclosure.data.RAW!N180</f>
        <v>-2.3685700170000001</v>
      </c>
      <c r="O180" s="75">
        <f>Exclosure.data.RAW!O180</f>
        <v>34.062585980000001</v>
      </c>
      <c r="P180" s="19">
        <f>Exclosure.data.RAW!P180</f>
        <v>42939</v>
      </c>
      <c r="Q180" s="19">
        <f>Exclosure.data.RAW!Q180</f>
        <v>43008</v>
      </c>
      <c r="R180" s="22" t="str">
        <f>Exclosure.data.RAW!R180 &amp; ""</f>
        <v>69</v>
      </c>
      <c r="S180" s="52" t="str">
        <f>Exclosure.data.RAW!S180 &amp; ""</f>
        <v>136.27214243</v>
      </c>
      <c r="T180" s="52" t="str">
        <f>Exclosure.data.RAW!T180 &amp; ""</f>
        <v>964.89375727</v>
      </c>
      <c r="U180" s="68" t="str">
        <f>Exclosure.data.RAW!U180</f>
        <v>Chr.ori</v>
      </c>
      <c r="V180" s="167" t="str">
        <f>Exclosure.data.RAW!V180 &amp; ""</f>
        <v>2</v>
      </c>
      <c r="W180" s="167" t="str">
        <f>Exclosure.data.RAW!W180 &amp; ""</f>
        <v>3.6</v>
      </c>
      <c r="X180" s="167" t="str">
        <f>Exclosure.data.RAW!X180 &amp; ""</f>
        <v>20</v>
      </c>
      <c r="Y180" s="167" t="str">
        <f>Exclosure.data.RAW!Y180 &amp; ""</f>
        <v>40</v>
      </c>
      <c r="Z180" s="165" t="str">
        <f>Exclosure.data.RAW!AB180 &amp; ""</f>
        <v>1.4</v>
      </c>
      <c r="AA180" s="165" t="str">
        <f>Exclosure.data.RAW!AC180 &amp; ""</f>
        <v>2.8</v>
      </c>
      <c r="AB180" s="165" t="str">
        <f>Exclosure.data.RAW!AD180 &amp; ""</f>
        <v>20</v>
      </c>
      <c r="AC180" s="165" t="str">
        <f>Exclosure.data.RAW!AE180 &amp; ""</f>
        <v>35</v>
      </c>
      <c r="AD180" s="168" t="str">
        <f>Exclosure.data.RAW!AK180 &amp; ""</f>
        <v>13.92</v>
      </c>
      <c r="AE180" s="168" t="str">
        <f>Exclosure.data.RAW!AN180 &amp; ""</f>
        <v>7.26</v>
      </c>
      <c r="AF180" s="168">
        <f>Exclosure.data.RAW!BO180</f>
        <v>21.18</v>
      </c>
      <c r="AG180" s="168" t="str">
        <f>Exclosure.data.RAW!AQ180 &amp; ""</f>
        <v>2.84</v>
      </c>
      <c r="AH180" s="122"/>
      <c r="AI180" s="196" t="str">
        <f>Exclosure.data.RAW!AS180 &amp; ""</f>
        <v/>
      </c>
      <c r="AJ180" s="168" t="str">
        <f>Exclosure.data.RAW!AT180 &amp; ""</f>
        <v/>
      </c>
      <c r="AK180" s="168" t="str">
        <f>Exclosure.data.RAW!AU180 &amp; ""</f>
        <v>1.17</v>
      </c>
      <c r="AL180" s="168" t="str">
        <f>Exclosure.data.RAW!AV180 &amp; ""</f>
        <v>0.33</v>
      </c>
      <c r="AM180" s="168"/>
      <c r="AN180" s="168" t="str">
        <f>Exclosure.data.RAW!AX180 &amp; ""</f>
        <v/>
      </c>
      <c r="AO180" s="168" t="str">
        <f>Exclosure.data.RAW!AY180 &amp; ""</f>
        <v>0.2</v>
      </c>
      <c r="AP180" s="168" t="str">
        <f>Exclosure.data.RAW!AZ180 &amp; ""</f>
        <v/>
      </c>
      <c r="AQ180" s="168" t="str">
        <f>Exclosure.data.RAW!BA180 &amp; ""</f>
        <v>2.24</v>
      </c>
      <c r="AR180" s="168"/>
      <c r="AS180" s="168" t="str">
        <f>Exclosure.data.RAW!BC180 &amp; ""</f>
        <v/>
      </c>
      <c r="AT180" s="168" t="str">
        <f>Exclosure.data.RAW!BD180 &amp; ""</f>
        <v/>
      </c>
      <c r="AU180" s="168" t="str">
        <f>Exclosure.data.RAW!BE180 &amp; ""</f>
        <v/>
      </c>
      <c r="AV180" s="168" t="str">
        <f>Exclosure.data.RAW!BF180 &amp; ""</f>
        <v>0.09</v>
      </c>
      <c r="AW180" s="168"/>
      <c r="AX180" s="168" t="str">
        <f>Exclosure.data.RAW!BH180 &amp; ""</f>
        <v/>
      </c>
      <c r="AY180" s="168" t="str">
        <f>Exclosure.data.RAW!BI180 &amp; ""</f>
        <v/>
      </c>
      <c r="AZ180" s="168" t="str">
        <f>Exclosure.data.RAW!BJ180 &amp; ""</f>
        <v/>
      </c>
      <c r="BA180" s="54">
        <f>Exclosure.data.RAW!BK180</f>
        <v>1.17</v>
      </c>
      <c r="BB180" s="54">
        <f>Exclosure.data.RAW!BL180</f>
        <v>0.2</v>
      </c>
      <c r="BC180" s="54">
        <f>Exclosure.data.RAW!BM180</f>
        <v>2.2400000000000002</v>
      </c>
      <c r="BD180" s="54">
        <f>Exclosure.data.RAW!BN180</f>
        <v>0.09</v>
      </c>
    </row>
    <row r="181" spans="1:56" x14ac:dyDescent="0.25">
      <c r="A181" s="12" t="str">
        <f>Exclosure.data.RAW!A181</f>
        <v>WET_P_4_OP_H4</v>
      </c>
      <c r="B181" s="4" t="str">
        <f>Exclosure.data.RAW!B181</f>
        <v>WET_P_4_H4</v>
      </c>
      <c r="C181" s="4" t="str">
        <f>Exclosure.data.RAW!C181</f>
        <v>WET_P</v>
      </c>
      <c r="D181" s="4" t="str">
        <f>Exclosure.data.RAW!D181</f>
        <v>WET_P_4</v>
      </c>
      <c r="E181" s="4" t="str">
        <f>Exclosure.data.RAW!E181</f>
        <v>WET_P_3</v>
      </c>
      <c r="F181" s="4" t="str">
        <f>Exclosure.data.RAW!F181</f>
        <v>Mwantimba</v>
      </c>
      <c r="G181" s="12" t="str">
        <f>Exclosure.data.RAW!G181</f>
        <v>WET</v>
      </c>
      <c r="H181" s="12" t="str">
        <f>Exclosure.data.RAW!H181</f>
        <v>P</v>
      </c>
      <c r="I181" s="22">
        <f>Exclosure.data.RAW!I181</f>
        <v>4</v>
      </c>
      <c r="J181" s="22">
        <v>3</v>
      </c>
      <c r="K181" s="12" t="str">
        <f>Exclosure.data.RAW!K181</f>
        <v>OP</v>
      </c>
      <c r="L181" s="12" t="str">
        <f>Exclosure.data.RAW!L181</f>
        <v>H4</v>
      </c>
      <c r="M181" s="21">
        <f>Exclosure.data.RAW!M181</f>
        <v>1020</v>
      </c>
      <c r="N181" s="75">
        <f>Exclosure.data.RAW!N181</f>
        <v>-2.3685700170000001</v>
      </c>
      <c r="O181" s="75">
        <f>Exclosure.data.RAW!O181</f>
        <v>34.062585980000001</v>
      </c>
      <c r="P181" s="19">
        <f>Exclosure.data.RAW!P181</f>
        <v>42939</v>
      </c>
      <c r="Q181" s="19">
        <f>Exclosure.data.RAW!Q181</f>
        <v>43008</v>
      </c>
      <c r="R181" s="22" t="str">
        <f>Exclosure.data.RAW!R181 &amp; ""</f>
        <v>69</v>
      </c>
      <c r="S181" s="52" t="str">
        <f>Exclosure.data.RAW!S181 &amp; ""</f>
        <v>136.27214243</v>
      </c>
      <c r="T181" s="52" t="str">
        <f>Exclosure.data.RAW!T181 &amp; ""</f>
        <v>1101.1658997</v>
      </c>
      <c r="U181" s="68" t="str">
        <f>Exclosure.data.RAW!U181</f>
        <v>Chr.ori</v>
      </c>
      <c r="V181" s="167" t="str">
        <f>Exclosure.data.RAW!V181 &amp; ""</f>
        <v>1.8</v>
      </c>
      <c r="W181" s="167" t="str">
        <f>Exclosure.data.RAW!W181 &amp; ""</f>
        <v>11.6</v>
      </c>
      <c r="X181" s="167" t="str">
        <f>Exclosure.data.RAW!X181 &amp; ""</f>
        <v>45</v>
      </c>
      <c r="Y181" s="167" t="str">
        <f>Exclosure.data.RAW!Y181 &amp; ""</f>
        <v>60</v>
      </c>
      <c r="Z181" s="165" t="str">
        <f>Exclosure.data.RAW!AB181 &amp; ""</f>
        <v>1.5</v>
      </c>
      <c r="AA181" s="165" t="str">
        <f>Exclosure.data.RAW!AC181 &amp; ""</f>
        <v>1.4</v>
      </c>
      <c r="AB181" s="165" t="str">
        <f>Exclosure.data.RAW!AD181 &amp; ""</f>
        <v>30</v>
      </c>
      <c r="AC181" s="165" t="str">
        <f>Exclosure.data.RAW!AE181 &amp; ""</f>
        <v>40</v>
      </c>
      <c r="AD181" s="168" t="str">
        <f>Exclosure.data.RAW!AK181 &amp; ""</f>
        <v>17.63</v>
      </c>
      <c r="AE181" s="168" t="str">
        <f>Exclosure.data.RAW!AN181 &amp; ""</f>
        <v>12.43</v>
      </c>
      <c r="AF181" s="168">
        <f>Exclosure.data.RAW!BO181</f>
        <v>30.06</v>
      </c>
      <c r="AG181" s="168" t="str">
        <f>Exclosure.data.RAW!AQ181 &amp; ""</f>
        <v>2.49</v>
      </c>
      <c r="AH181" s="122"/>
      <c r="AI181" s="196" t="str">
        <f>Exclosure.data.RAW!AS181 &amp; ""</f>
        <v/>
      </c>
      <c r="AJ181" s="168" t="str">
        <f>Exclosure.data.RAW!AT181 &amp; ""</f>
        <v/>
      </c>
      <c r="AK181" s="168" t="str">
        <f>Exclosure.data.RAW!AU181 &amp; ""</f>
        <v/>
      </c>
      <c r="AL181" s="168" t="str">
        <f>Exclosure.data.RAW!AV181 &amp; ""</f>
        <v>0.06</v>
      </c>
      <c r="AM181" s="168"/>
      <c r="AN181" s="168" t="str">
        <f>Exclosure.data.RAW!AX181 &amp; ""</f>
        <v/>
      </c>
      <c r="AO181" s="168" t="str">
        <f>Exclosure.data.RAW!AY181 &amp; ""</f>
        <v/>
      </c>
      <c r="AP181" s="168" t="str">
        <f>Exclosure.data.RAW!AZ181 &amp; ""</f>
        <v/>
      </c>
      <c r="AQ181" s="168" t="str">
        <f>Exclosure.data.RAW!BA181 &amp; ""</f>
        <v>2.03</v>
      </c>
      <c r="AR181" s="168"/>
      <c r="AS181" s="168" t="str">
        <f>Exclosure.data.RAW!BC181 &amp; ""</f>
        <v/>
      </c>
      <c r="AT181" s="168" t="str">
        <f>Exclosure.data.RAW!BD181 &amp; ""</f>
        <v/>
      </c>
      <c r="AU181" s="168" t="str">
        <f>Exclosure.data.RAW!BE181 &amp; ""</f>
        <v/>
      </c>
      <c r="AV181" s="168" t="str">
        <f>Exclosure.data.RAW!BF181 &amp; ""</f>
        <v>0.1</v>
      </c>
      <c r="AW181" s="168"/>
      <c r="AX181" s="168" t="str">
        <f>Exclosure.data.RAW!BH181 &amp; ""</f>
        <v/>
      </c>
      <c r="AY181" s="168" t="str">
        <f>Exclosure.data.RAW!BI181 &amp; ""</f>
        <v/>
      </c>
      <c r="AZ181" s="168" t="str">
        <f>Exclosure.data.RAW!BJ181 &amp; ""</f>
        <v/>
      </c>
      <c r="BA181" s="54">
        <f>Exclosure.data.RAW!BK181</f>
        <v>2.4900000000000002</v>
      </c>
      <c r="BB181" s="54">
        <f>Exclosure.data.RAW!BL181</f>
        <v>0.06</v>
      </c>
      <c r="BC181" s="54">
        <f>Exclosure.data.RAW!BM181</f>
        <v>2.0299999999999998</v>
      </c>
      <c r="BD181" s="54">
        <f>Exclosure.data.RAW!BN181</f>
        <v>0.1</v>
      </c>
    </row>
    <row r="182" spans="1:56" x14ac:dyDescent="0.25">
      <c r="A182" s="12" t="str">
        <f>Exclosure.data.RAW!A182</f>
        <v>DRY_W_1_EX_H4</v>
      </c>
      <c r="B182" s="4" t="str">
        <f>Exclosure.data.RAW!B182</f>
        <v>DRY_W_1_H4</v>
      </c>
      <c r="C182" s="4" t="str">
        <f>Exclosure.data.RAW!C182</f>
        <v>DRY_W</v>
      </c>
      <c r="D182" s="4" t="str">
        <f>Exclosure.data.RAW!D182</f>
        <v>DRY_W_1</v>
      </c>
      <c r="E182" s="4" t="str">
        <f>Exclosure.data.RAW!E182</f>
        <v>DRY_W_3</v>
      </c>
      <c r="F182" s="4" t="str">
        <f>Exclosure.data.RAW!F182</f>
        <v>Maswa</v>
      </c>
      <c r="G182" s="12" t="str">
        <f>Exclosure.data.RAW!G182</f>
        <v>DRY</v>
      </c>
      <c r="H182" s="12" t="str">
        <f>Exclosure.data.RAW!H182</f>
        <v>W</v>
      </c>
      <c r="I182" s="22">
        <f>Exclosure.data.RAW!I182</f>
        <v>1</v>
      </c>
      <c r="J182" s="22">
        <v>3</v>
      </c>
      <c r="K182" s="12" t="str">
        <f>Exclosure.data.RAW!K182</f>
        <v>EX</v>
      </c>
      <c r="L182" s="12" t="str">
        <f>Exclosure.data.RAW!L182</f>
        <v>H4</v>
      </c>
      <c r="M182" s="21">
        <f>Exclosure.data.RAW!M182</f>
        <v>995</v>
      </c>
      <c r="N182" s="75">
        <f>Exclosure.data.RAW!N182</f>
        <v>-3.2993320000000002</v>
      </c>
      <c r="O182" s="75">
        <f>Exclosure.data.RAW!O182</f>
        <v>34.848457965999998</v>
      </c>
      <c r="P182" s="19">
        <f>Exclosure.data.RAW!P182</f>
        <v>42937</v>
      </c>
      <c r="Q182" s="19">
        <f>Exclosure.data.RAW!Q182</f>
        <v>43006</v>
      </c>
      <c r="R182" s="22" t="str">
        <f>Exclosure.data.RAW!R182 &amp; ""</f>
        <v>69</v>
      </c>
      <c r="S182" s="52" t="str">
        <f>Exclosure.data.RAW!S182 &amp; ""</f>
        <v>6.900000125</v>
      </c>
      <c r="T182" s="52" t="str">
        <f>Exclosure.data.RAW!T182 &amp; ""</f>
        <v>879.345600265</v>
      </c>
      <c r="U182" s="68" t="str">
        <f>Exclosure.data.RAW!U182</f>
        <v>Cyn.dac</v>
      </c>
      <c r="V182" s="167" t="str">
        <f>Exclosure.data.RAW!V182 &amp; ""</f>
        <v>0.5</v>
      </c>
      <c r="W182" s="167" t="str">
        <f>Exclosure.data.RAW!W182 &amp; ""</f>
        <v>4.4</v>
      </c>
      <c r="X182" s="167" t="str">
        <f>Exclosure.data.RAW!X182 &amp; ""</f>
        <v>4</v>
      </c>
      <c r="Y182" s="167" t="str">
        <f>Exclosure.data.RAW!Y182 &amp; ""</f>
        <v>10</v>
      </c>
      <c r="Z182" s="165" t="str">
        <f>Exclosure.data.RAW!AB182 &amp; ""</f>
        <v>2</v>
      </c>
      <c r="AA182" s="165" t="str">
        <f>Exclosure.data.RAW!AC182 &amp; ""</f>
        <v>5.4</v>
      </c>
      <c r="AB182" s="165" t="str">
        <f>Exclosure.data.RAW!AD182 &amp; ""</f>
        <v>4</v>
      </c>
      <c r="AC182" s="165" t="str">
        <f>Exclosure.data.RAW!AE182 &amp; ""</f>
        <v>22</v>
      </c>
      <c r="AD182" s="168" t="str">
        <f>Exclosure.data.RAW!AK182 &amp; ""</f>
        <v>2.28</v>
      </c>
      <c r="AE182" s="168" t="str">
        <f>Exclosure.data.RAW!AN182 &amp; ""</f>
        <v>7.37</v>
      </c>
      <c r="AF182" s="168">
        <f>Exclosure.data.RAW!BO182</f>
        <v>9.65</v>
      </c>
      <c r="AG182" s="168" t="str">
        <f>Exclosure.data.RAW!AQ182 &amp; ""</f>
        <v/>
      </c>
      <c r="AH182" s="122"/>
      <c r="AI182" s="196" t="str">
        <f>Exclosure.data.RAW!AS182 &amp; ""</f>
        <v/>
      </c>
      <c r="AJ182" s="168" t="str">
        <f>Exclosure.data.RAW!AT182 &amp; ""</f>
        <v/>
      </c>
      <c r="AK182" s="168" t="str">
        <f>Exclosure.data.RAW!AU182 &amp; ""</f>
        <v>1</v>
      </c>
      <c r="AL182" s="168" t="str">
        <f>Exclosure.data.RAW!AV182 &amp; ""</f>
        <v/>
      </c>
      <c r="AM182" s="168"/>
      <c r="AN182" s="168" t="str">
        <f>Exclosure.data.RAW!AX182 &amp; ""</f>
        <v/>
      </c>
      <c r="AO182" s="168" t="str">
        <f>Exclosure.data.RAW!AY182 &amp; ""</f>
        <v>0.11</v>
      </c>
      <c r="AP182" s="168" t="str">
        <f>Exclosure.data.RAW!AZ182 &amp; ""</f>
        <v/>
      </c>
      <c r="AQ182" s="168" t="str">
        <f>Exclosure.data.RAW!BA182 &amp; ""</f>
        <v>2.66</v>
      </c>
      <c r="AR182" s="168"/>
      <c r="AS182" s="168" t="str">
        <f>Exclosure.data.RAW!BC182 &amp; ""</f>
        <v/>
      </c>
      <c r="AT182" s="168" t="str">
        <f>Exclosure.data.RAW!BD182 &amp; ""</f>
        <v/>
      </c>
      <c r="AU182" s="168" t="str">
        <f>Exclosure.data.RAW!BE182 &amp; ""</f>
        <v/>
      </c>
      <c r="AV182" s="168" t="str">
        <f>Exclosure.data.RAW!BF182 &amp; ""</f>
        <v>0.09</v>
      </c>
      <c r="AW182" s="168"/>
      <c r="AX182" s="168" t="str">
        <f>Exclosure.data.RAW!BH182 &amp; ""</f>
        <v/>
      </c>
      <c r="AY182" s="168" t="str">
        <f>Exclosure.data.RAW!BI182 &amp; ""</f>
        <v/>
      </c>
      <c r="AZ182" s="168" t="str">
        <f>Exclosure.data.RAW!BJ182 &amp; ""</f>
        <v/>
      </c>
      <c r="BA182" s="54">
        <f>Exclosure.data.RAW!BK182</f>
        <v>1</v>
      </c>
      <c r="BB182" s="54">
        <f>Exclosure.data.RAW!BL182</f>
        <v>0.11</v>
      </c>
      <c r="BC182" s="54">
        <f>Exclosure.data.RAW!BM182</f>
        <v>2.66</v>
      </c>
      <c r="BD182" s="54">
        <f>Exclosure.data.RAW!BN182</f>
        <v>0.09</v>
      </c>
    </row>
    <row r="183" spans="1:56" x14ac:dyDescent="0.25">
      <c r="A183" s="12" t="str">
        <f>Exclosure.data.RAW!A183</f>
        <v>DRY_W_1_EX2_H4</v>
      </c>
      <c r="B183" s="4" t="str">
        <f>Exclosure.data.RAW!B183</f>
        <v>DRY_W_1_H4</v>
      </c>
      <c r="C183" s="4" t="str">
        <f>Exclosure.data.RAW!C183</f>
        <v>DRY_W</v>
      </c>
      <c r="D183" s="4" t="str">
        <f>Exclosure.data.RAW!D183</f>
        <v>DRY_W_1</v>
      </c>
      <c r="E183" s="4" t="str">
        <f>Exclosure.data.RAW!E183</f>
        <v>DRY_W_3</v>
      </c>
      <c r="F183" s="4" t="str">
        <f>Exclosure.data.RAW!F183</f>
        <v>Maswa</v>
      </c>
      <c r="G183" s="12" t="str">
        <f>Exclosure.data.RAW!G183</f>
        <v>DRY</v>
      </c>
      <c r="H183" s="12" t="str">
        <f>Exclosure.data.RAW!H183</f>
        <v>W</v>
      </c>
      <c r="I183" s="22">
        <f>Exclosure.data.RAW!I183</f>
        <v>1</v>
      </c>
      <c r="J183" s="22">
        <v>3</v>
      </c>
      <c r="K183" s="12" t="str">
        <f>Exclosure.data.RAW!K183</f>
        <v>EX2</v>
      </c>
      <c r="L183" s="12" t="str">
        <f>Exclosure.data.RAW!L183</f>
        <v>H4</v>
      </c>
      <c r="M183" s="21">
        <f>Exclosure.data.RAW!M183</f>
        <v>995</v>
      </c>
      <c r="N183" s="75">
        <f>Exclosure.data.RAW!N183</f>
        <v>-3.2993320000000002</v>
      </c>
      <c r="O183" s="75">
        <f>Exclosure.data.RAW!O183</f>
        <v>34.848457965999998</v>
      </c>
      <c r="P183" s="19">
        <f>Exclosure.data.RAW!P183</f>
        <v>42937</v>
      </c>
      <c r="Q183" s="19">
        <f>Exclosure.data.RAW!Q183</f>
        <v>43006</v>
      </c>
      <c r="R183" s="22" t="str">
        <f>Exclosure.data.RAW!R183 &amp; ""</f>
        <v>69</v>
      </c>
      <c r="S183" s="52" t="str">
        <f>Exclosure.data.RAW!S183 &amp; ""</f>
        <v>6.900000125</v>
      </c>
      <c r="T183" s="52" t="str">
        <f>Exclosure.data.RAW!T183 &amp; ""</f>
        <v>886.24560039</v>
      </c>
      <c r="U183" s="68" t="str">
        <f>Exclosure.data.RAW!U183</f>
        <v>Cyn.dac</v>
      </c>
      <c r="V183" s="167" t="str">
        <f>Exclosure.data.RAW!V183 &amp; ""</f>
        <v>1.5</v>
      </c>
      <c r="W183" s="167" t="str">
        <f>Exclosure.data.RAW!W183 &amp; ""</f>
        <v>2</v>
      </c>
      <c r="X183" s="167" t="str">
        <f>Exclosure.data.RAW!X183 &amp; ""</f>
        <v>15</v>
      </c>
      <c r="Y183" s="167" t="str">
        <f>Exclosure.data.RAW!Y183 &amp; ""</f>
        <v>40</v>
      </c>
      <c r="Z183" s="165" t="str">
        <f>Exclosure.data.RAW!AB183 &amp; ""</f>
        <v>2</v>
      </c>
      <c r="AA183" s="165" t="str">
        <f>Exclosure.data.RAW!AC183 &amp; ""</f>
        <v>5</v>
      </c>
      <c r="AB183" s="165" t="str">
        <f>Exclosure.data.RAW!AD183 &amp; ""</f>
        <v>8</v>
      </c>
      <c r="AC183" s="165" t="str">
        <f>Exclosure.data.RAW!AE183 &amp; ""</f>
        <v>40</v>
      </c>
      <c r="AD183" s="168" t="str">
        <f>Exclosure.data.RAW!AK183 &amp; ""</f>
        <v>5.32</v>
      </c>
      <c r="AE183" s="168" t="str">
        <f>Exclosure.data.RAW!AN183 &amp; ""</f>
        <v>13.62</v>
      </c>
      <c r="AF183" s="168">
        <f>Exclosure.data.RAW!BO183</f>
        <v>18.939999999999998</v>
      </c>
      <c r="AG183" s="168" t="str">
        <f>Exclosure.data.RAW!AQ183 &amp; ""</f>
        <v/>
      </c>
      <c r="AH183" s="122"/>
      <c r="AI183" s="196" t="str">
        <f>Exclosure.data.RAW!AS183 &amp; ""</f>
        <v/>
      </c>
      <c r="AJ183" s="168" t="str">
        <f>Exclosure.data.RAW!AT183 &amp; ""</f>
        <v/>
      </c>
      <c r="AK183" s="168" t="str">
        <f>Exclosure.data.RAW!AU183 &amp; ""</f>
        <v>0.66</v>
      </c>
      <c r="AL183" s="168" t="str">
        <f>Exclosure.data.RAW!AV183 &amp; ""</f>
        <v/>
      </c>
      <c r="AM183" s="168"/>
      <c r="AN183" s="168" t="str">
        <f>Exclosure.data.RAW!AX183 &amp; ""</f>
        <v/>
      </c>
      <c r="AO183" s="168" t="str">
        <f>Exclosure.data.RAW!AY183 &amp; ""</f>
        <v>0.11</v>
      </c>
      <c r="AP183" s="168" t="str">
        <f>Exclosure.data.RAW!AZ183 &amp; ""</f>
        <v/>
      </c>
      <c r="AQ183" s="168" t="str">
        <f>Exclosure.data.RAW!BA183 &amp; ""</f>
        <v>2.28</v>
      </c>
      <c r="AR183" s="168"/>
      <c r="AS183" s="168" t="str">
        <f>Exclosure.data.RAW!BC183 &amp; ""</f>
        <v/>
      </c>
      <c r="AT183" s="168" t="str">
        <f>Exclosure.data.RAW!BD183 &amp; ""</f>
        <v/>
      </c>
      <c r="AU183" s="168" t="str">
        <f>Exclosure.data.RAW!BE183 &amp; ""</f>
        <v/>
      </c>
      <c r="AV183" s="168" t="str">
        <f>Exclosure.data.RAW!BF183 &amp; ""</f>
        <v>0.19</v>
      </c>
      <c r="AW183" s="168"/>
      <c r="AX183" s="168" t="str">
        <f>Exclosure.data.RAW!BH183 &amp; ""</f>
        <v/>
      </c>
      <c r="AY183" s="168" t="str">
        <f>Exclosure.data.RAW!BI183 &amp; ""</f>
        <v/>
      </c>
      <c r="AZ183" s="168" t="str">
        <f>Exclosure.data.RAW!BJ183 &amp; ""</f>
        <v/>
      </c>
      <c r="BA183" s="54">
        <f>Exclosure.data.RAW!BK183</f>
        <v>0.66</v>
      </c>
      <c r="BB183" s="54">
        <f>Exclosure.data.RAW!BL183</f>
        <v>0.11</v>
      </c>
      <c r="BC183" s="54">
        <f>Exclosure.data.RAW!BM183</f>
        <v>2.2799999999999998</v>
      </c>
      <c r="BD183" s="54">
        <f>Exclosure.data.RAW!BN183</f>
        <v>0.19</v>
      </c>
    </row>
    <row r="184" spans="1:56" x14ac:dyDescent="0.25">
      <c r="A184" s="12" t="str">
        <f>Exclosure.data.RAW!A184</f>
        <v>DRY_W_1_OP_H4</v>
      </c>
      <c r="B184" s="4" t="str">
        <f>Exclosure.data.RAW!B184</f>
        <v>DRY_W_1_H4</v>
      </c>
      <c r="C184" s="4" t="str">
        <f>Exclosure.data.RAW!C184</f>
        <v>DRY_W</v>
      </c>
      <c r="D184" s="4" t="str">
        <f>Exclosure.data.RAW!D184</f>
        <v>DRY_W_1</v>
      </c>
      <c r="E184" s="4" t="str">
        <f>Exclosure.data.RAW!E184</f>
        <v>DRY_W_3</v>
      </c>
      <c r="F184" s="4" t="str">
        <f>Exclosure.data.RAW!F184</f>
        <v>Maswa</v>
      </c>
      <c r="G184" s="12" t="str">
        <f>Exclosure.data.RAW!G184</f>
        <v>DRY</v>
      </c>
      <c r="H184" s="12" t="str">
        <f>Exclosure.data.RAW!H184</f>
        <v>W</v>
      </c>
      <c r="I184" s="22">
        <f>Exclosure.data.RAW!I184</f>
        <v>1</v>
      </c>
      <c r="J184" s="22">
        <v>3</v>
      </c>
      <c r="K184" s="12" t="str">
        <f>Exclosure.data.RAW!K184</f>
        <v>OP</v>
      </c>
      <c r="L184" s="12" t="str">
        <f>Exclosure.data.RAW!L184</f>
        <v>H4</v>
      </c>
      <c r="M184" s="21">
        <f>Exclosure.data.RAW!M184</f>
        <v>995</v>
      </c>
      <c r="N184" s="75">
        <f>Exclosure.data.RAW!N184</f>
        <v>-3.2993320000000002</v>
      </c>
      <c r="O184" s="75">
        <f>Exclosure.data.RAW!O184</f>
        <v>34.848457965999998</v>
      </c>
      <c r="P184" s="19">
        <f>Exclosure.data.RAW!P184</f>
        <v>42937</v>
      </c>
      <c r="Q184" s="19">
        <f>Exclosure.data.RAW!Q184</f>
        <v>43006</v>
      </c>
      <c r="R184" s="22" t="str">
        <f>Exclosure.data.RAW!R184 &amp; ""</f>
        <v>69</v>
      </c>
      <c r="S184" s="52" t="str">
        <f>Exclosure.data.RAW!S184 &amp; ""</f>
        <v>6.900000125</v>
      </c>
      <c r="T184" s="52" t="str">
        <f>Exclosure.data.RAW!T184 &amp; ""</f>
        <v>893.145600515</v>
      </c>
      <c r="U184" s="68" t="str">
        <f>Exclosure.data.RAW!U184</f>
        <v>Cyn.dac</v>
      </c>
      <c r="V184" s="167" t="str">
        <f>Exclosure.data.RAW!V184 &amp; ""</f>
        <v>1.5</v>
      </c>
      <c r="W184" s="167" t="str">
        <f>Exclosure.data.RAW!W184 &amp; ""</f>
        <v>1.4</v>
      </c>
      <c r="X184" s="167" t="str">
        <f>Exclosure.data.RAW!X184 &amp; ""</f>
        <v>8</v>
      </c>
      <c r="Y184" s="167" t="str">
        <f>Exclosure.data.RAW!Y184 &amp; ""</f>
        <v>20</v>
      </c>
      <c r="Z184" s="165" t="str">
        <f>Exclosure.data.RAW!AB184 &amp; ""</f>
        <v>1</v>
      </c>
      <c r="AA184" s="165" t="str">
        <f>Exclosure.data.RAW!AC184 &amp; ""</f>
        <v>4</v>
      </c>
      <c r="AB184" s="165" t="str">
        <f>Exclosure.data.RAW!AD184 &amp; ""</f>
        <v>5</v>
      </c>
      <c r="AC184" s="165" t="str">
        <f>Exclosure.data.RAW!AE184 &amp; ""</f>
        <v>30</v>
      </c>
      <c r="AD184" s="168" t="str">
        <f>Exclosure.data.RAW!AK184 &amp; ""</f>
        <v>4.33</v>
      </c>
      <c r="AE184" s="168" t="str">
        <f>Exclosure.data.RAW!AN184 &amp; ""</f>
        <v>5.21</v>
      </c>
      <c r="AF184" s="168">
        <f>Exclosure.data.RAW!BO184</f>
        <v>9.5399999999999991</v>
      </c>
      <c r="AG184" s="168" t="str">
        <f>Exclosure.data.RAW!AQ184 &amp; ""</f>
        <v/>
      </c>
      <c r="AH184" s="122"/>
      <c r="AI184" s="196" t="str">
        <f>Exclosure.data.RAW!AS184 &amp; ""</f>
        <v/>
      </c>
      <c r="AJ184" s="168" t="str">
        <f>Exclosure.data.RAW!AT184 &amp; ""</f>
        <v/>
      </c>
      <c r="AK184" s="168" t="str">
        <f>Exclosure.data.RAW!AU184 &amp; ""</f>
        <v>1.08</v>
      </c>
      <c r="AL184" s="168" t="str">
        <f>Exclosure.data.RAW!AV184 &amp; ""</f>
        <v/>
      </c>
      <c r="AM184" s="168"/>
      <c r="AN184" s="168" t="str">
        <f>Exclosure.data.RAW!AX184 &amp; ""</f>
        <v/>
      </c>
      <c r="AO184" s="168" t="str">
        <f>Exclosure.data.RAW!AY184 &amp; ""</f>
        <v>0.14</v>
      </c>
      <c r="AP184" s="168" t="str">
        <f>Exclosure.data.RAW!AZ184 &amp; ""</f>
        <v/>
      </c>
      <c r="AQ184" s="168" t="str">
        <f>Exclosure.data.RAW!BA184 &amp; ""</f>
        <v/>
      </c>
      <c r="AR184" s="168"/>
      <c r="AS184" s="168" t="str">
        <f>Exclosure.data.RAW!BC184 &amp; ""</f>
        <v/>
      </c>
      <c r="AT184" s="168" t="str">
        <f>Exclosure.data.RAW!BD184 &amp; ""</f>
        <v/>
      </c>
      <c r="AU184" s="168" t="str">
        <f>Exclosure.data.RAW!BE184 &amp; ""</f>
        <v>1.18</v>
      </c>
      <c r="AV184" s="168" t="str">
        <f>Exclosure.data.RAW!BF184 &amp; ""</f>
        <v/>
      </c>
      <c r="AW184" s="168"/>
      <c r="AX184" s="168" t="str">
        <f>Exclosure.data.RAW!BH184 &amp; ""</f>
        <v/>
      </c>
      <c r="AY184" s="168" t="str">
        <f>Exclosure.data.RAW!BI184 &amp; ""</f>
        <v>0.23</v>
      </c>
      <c r="AZ184" s="168" t="str">
        <f>Exclosure.data.RAW!BJ184 &amp; ""</f>
        <v/>
      </c>
      <c r="BA184" s="54">
        <f>Exclosure.data.RAW!BK184</f>
        <v>1.08</v>
      </c>
      <c r="BB184" s="54">
        <f>Exclosure.data.RAW!BL184</f>
        <v>0.14000000000000001</v>
      </c>
      <c r="BC184" s="54">
        <f>Exclosure.data.RAW!BM184</f>
        <v>1.18</v>
      </c>
      <c r="BD184" s="54">
        <f>Exclosure.data.RAW!BN184</f>
        <v>0.23</v>
      </c>
    </row>
    <row r="185" spans="1:56" x14ac:dyDescent="0.25">
      <c r="A185" s="12" t="str">
        <f>Exclosure.data.RAW!A185</f>
        <v>DRY_W_2_EX_H4</v>
      </c>
      <c r="B185" s="4" t="str">
        <f>Exclosure.data.RAW!B185</f>
        <v>DRY_W_2_H4</v>
      </c>
      <c r="C185" s="4" t="str">
        <f>Exclosure.data.RAW!C185</f>
        <v>DRY_W</v>
      </c>
      <c r="D185" s="4" t="str">
        <f>Exclosure.data.RAW!D185</f>
        <v>DRY_W_2</v>
      </c>
      <c r="E185" s="4" t="str">
        <f>Exclosure.data.RAW!E185</f>
        <v>DRY_W_4</v>
      </c>
      <c r="F185" s="4" t="str">
        <f>Exclosure.data.RAW!F185</f>
        <v>Maswa</v>
      </c>
      <c r="G185" s="12" t="str">
        <f>Exclosure.data.RAW!G185</f>
        <v>DRY</v>
      </c>
      <c r="H185" s="12" t="str">
        <f>Exclosure.data.RAW!H185</f>
        <v>W</v>
      </c>
      <c r="I185" s="22">
        <f>Exclosure.data.RAW!I185</f>
        <v>2</v>
      </c>
      <c r="J185" s="22">
        <v>4</v>
      </c>
      <c r="K185" s="12" t="str">
        <f>Exclosure.data.RAW!K185</f>
        <v>EX</v>
      </c>
      <c r="L185" s="12" t="str">
        <f>Exclosure.data.RAW!L185</f>
        <v>H4</v>
      </c>
      <c r="M185" s="21">
        <f>Exclosure.data.RAW!M185</f>
        <v>980</v>
      </c>
      <c r="N185" s="75">
        <f>Exclosure.data.RAW!N185</f>
        <v>-3.3032679740000002</v>
      </c>
      <c r="O185" s="75">
        <f>Exclosure.data.RAW!O185</f>
        <v>34.847795963000003</v>
      </c>
      <c r="P185" s="19">
        <f>Exclosure.data.RAW!P185</f>
        <v>42937</v>
      </c>
      <c r="Q185" s="19">
        <f>Exclosure.data.RAW!Q185</f>
        <v>43006</v>
      </c>
      <c r="R185" s="22" t="str">
        <f>Exclosure.data.RAW!R185 &amp; ""</f>
        <v>69</v>
      </c>
      <c r="S185" s="52" t="str">
        <f>Exclosure.data.RAW!S185 &amp; ""</f>
        <v>6.900000125</v>
      </c>
      <c r="T185" s="52" t="str">
        <f>Exclosure.data.RAW!T185 &amp; ""</f>
        <v>879.345600265</v>
      </c>
      <c r="U185" s="68" t="str">
        <f>Exclosure.data.RAW!U185</f>
        <v>Cyn.dac</v>
      </c>
      <c r="V185" s="167" t="str">
        <f>Exclosure.data.RAW!V185 &amp; ""</f>
        <v>2.5</v>
      </c>
      <c r="W185" s="167" t="str">
        <f>Exclosure.data.RAW!W185 &amp; ""</f>
        <v>6.2</v>
      </c>
      <c r="X185" s="167" t="str">
        <f>Exclosure.data.RAW!X185 &amp; ""</f>
        <v>25</v>
      </c>
      <c r="Y185" s="167" t="str">
        <f>Exclosure.data.RAW!Y185 &amp; ""</f>
        <v>40</v>
      </c>
      <c r="Z185" s="165" t="str">
        <f>Exclosure.data.RAW!AB185 &amp; ""</f>
        <v>2.25</v>
      </c>
      <c r="AA185" s="165" t="str">
        <f>Exclosure.data.RAW!AC185 &amp; ""</f>
        <v>5</v>
      </c>
      <c r="AB185" s="165" t="str">
        <f>Exclosure.data.RAW!AD185 &amp; ""</f>
        <v>10</v>
      </c>
      <c r="AC185" s="165" t="str">
        <f>Exclosure.data.RAW!AE185 &amp; ""</f>
        <v>28</v>
      </c>
      <c r="AD185" s="168" t="str">
        <f>Exclosure.data.RAW!AK185 &amp; ""</f>
        <v>12.35</v>
      </c>
      <c r="AE185" s="168" t="str">
        <f>Exclosure.data.RAW!AN185 &amp; ""</f>
        <v>3.41</v>
      </c>
      <c r="AF185" s="168">
        <f>Exclosure.data.RAW!BO185</f>
        <v>15.76</v>
      </c>
      <c r="AG185" s="168" t="str">
        <f>Exclosure.data.RAW!AQ185 &amp; ""</f>
        <v>2.52</v>
      </c>
      <c r="AH185" s="122"/>
      <c r="AI185" s="196" t="str">
        <f>Exclosure.data.RAW!AS185 &amp; ""</f>
        <v/>
      </c>
      <c r="AJ185" s="168" t="str">
        <f>Exclosure.data.RAW!AT185 &amp; ""</f>
        <v/>
      </c>
      <c r="AK185" s="168" t="str">
        <f>Exclosure.data.RAW!AU185 &amp; ""</f>
        <v/>
      </c>
      <c r="AL185" s="168" t="str">
        <f>Exclosure.data.RAW!AV185 &amp; ""</f>
        <v>0.13</v>
      </c>
      <c r="AM185" s="168"/>
      <c r="AN185" s="168" t="str">
        <f>Exclosure.data.RAW!AX185 &amp; ""</f>
        <v/>
      </c>
      <c r="AO185" s="168" t="str">
        <f>Exclosure.data.RAW!AY185 &amp; ""</f>
        <v/>
      </c>
      <c r="AP185" s="168" t="str">
        <f>Exclosure.data.RAW!AZ185 &amp; ""</f>
        <v/>
      </c>
      <c r="AQ185" s="168" t="str">
        <f>Exclosure.data.RAW!BA185 &amp; ""</f>
        <v/>
      </c>
      <c r="AR185" s="168"/>
      <c r="AS185" s="168" t="str">
        <f>Exclosure.data.RAW!BC185 &amp; ""</f>
        <v/>
      </c>
      <c r="AT185" s="168" t="str">
        <f>Exclosure.data.RAW!BD185 &amp; ""</f>
        <v/>
      </c>
      <c r="AU185" s="168" t="str">
        <f>Exclosure.data.RAW!BE185 &amp; ""</f>
        <v>0.78</v>
      </c>
      <c r="AV185" s="168" t="str">
        <f>Exclosure.data.RAW!BF185 &amp; ""</f>
        <v/>
      </c>
      <c r="AW185" s="168"/>
      <c r="AX185" s="168" t="str">
        <f>Exclosure.data.RAW!BH185 &amp; ""</f>
        <v/>
      </c>
      <c r="AY185" s="168" t="str">
        <f>Exclosure.data.RAW!BI185 &amp; ""</f>
        <v>0.19</v>
      </c>
      <c r="AZ185" s="168" t="str">
        <f>Exclosure.data.RAW!BJ185 &amp; ""</f>
        <v/>
      </c>
      <c r="BA185" s="54">
        <f>Exclosure.data.RAW!BK185</f>
        <v>2.52</v>
      </c>
      <c r="BB185" s="54">
        <f>Exclosure.data.RAW!BL185</f>
        <v>0.13</v>
      </c>
      <c r="BC185" s="54">
        <f>Exclosure.data.RAW!BM185</f>
        <v>0.78</v>
      </c>
      <c r="BD185" s="54">
        <f>Exclosure.data.RAW!BN185</f>
        <v>0.19</v>
      </c>
    </row>
    <row r="186" spans="1:56" x14ac:dyDescent="0.25">
      <c r="A186" s="12" t="str">
        <f>Exclosure.data.RAW!A186</f>
        <v>DRY_W_2_EX2_H4</v>
      </c>
      <c r="B186" s="4" t="str">
        <f>Exclosure.data.RAW!B186</f>
        <v>DRY_W_2_H4</v>
      </c>
      <c r="C186" s="4" t="str">
        <f>Exclosure.data.RAW!C186</f>
        <v>DRY_W</v>
      </c>
      <c r="D186" s="4" t="str">
        <f>Exclosure.data.RAW!D186</f>
        <v>DRY_W_2</v>
      </c>
      <c r="E186" s="4" t="str">
        <f>Exclosure.data.RAW!E186</f>
        <v>DRY_W_4</v>
      </c>
      <c r="F186" s="4" t="str">
        <f>Exclosure.data.RAW!F186</f>
        <v>Maswa</v>
      </c>
      <c r="G186" s="12" t="str">
        <f>Exclosure.data.RAW!G186</f>
        <v>DRY</v>
      </c>
      <c r="H186" s="12" t="str">
        <f>Exclosure.data.RAW!H186</f>
        <v>W</v>
      </c>
      <c r="I186" s="22">
        <f>Exclosure.data.RAW!I186</f>
        <v>2</v>
      </c>
      <c r="J186" s="22">
        <v>4</v>
      </c>
      <c r="K186" s="12" t="str">
        <f>Exclosure.data.RAW!K186</f>
        <v>EX2</v>
      </c>
      <c r="L186" s="12" t="str">
        <f>Exclosure.data.RAW!L186</f>
        <v>H4</v>
      </c>
      <c r="M186" s="21">
        <f>Exclosure.data.RAW!M186</f>
        <v>980</v>
      </c>
      <c r="N186" s="75">
        <f>Exclosure.data.RAW!N186</f>
        <v>-3.3032679740000002</v>
      </c>
      <c r="O186" s="75">
        <f>Exclosure.data.RAW!O186</f>
        <v>34.847795963000003</v>
      </c>
      <c r="P186" s="19">
        <f>Exclosure.data.RAW!P186</f>
        <v>42937</v>
      </c>
      <c r="Q186" s="19">
        <f>Exclosure.data.RAW!Q186</f>
        <v>43006</v>
      </c>
      <c r="R186" s="22" t="str">
        <f>Exclosure.data.RAW!R186 &amp; ""</f>
        <v>69</v>
      </c>
      <c r="S186" s="52" t="str">
        <f>Exclosure.data.RAW!S186 &amp; ""</f>
        <v>6.900000125</v>
      </c>
      <c r="T186" s="52" t="str">
        <f>Exclosure.data.RAW!T186 &amp; ""</f>
        <v>886.24560039</v>
      </c>
      <c r="U186" s="68" t="str">
        <f>Exclosure.data.RAW!U186</f>
        <v>Cyn.dac</v>
      </c>
      <c r="V186" s="167" t="str">
        <f>Exclosure.data.RAW!V186 &amp; ""</f>
        <v>2.2</v>
      </c>
      <c r="W186" s="167" t="str">
        <f>Exclosure.data.RAW!W186 &amp; ""</f>
        <v>1.8</v>
      </c>
      <c r="X186" s="167" t="str">
        <f>Exclosure.data.RAW!X186 &amp; ""</f>
        <v>12</v>
      </c>
      <c r="Y186" s="167" t="str">
        <f>Exclosure.data.RAW!Y186 &amp; ""</f>
        <v>17</v>
      </c>
      <c r="Z186" s="165" t="str">
        <f>Exclosure.data.RAW!AB186 &amp; ""</f>
        <v>1.5</v>
      </c>
      <c r="AA186" s="165" t="str">
        <f>Exclosure.data.RAW!AC186 &amp; ""</f>
        <v>2.2</v>
      </c>
      <c r="AB186" s="165" t="str">
        <f>Exclosure.data.RAW!AD186 &amp; ""</f>
        <v>7</v>
      </c>
      <c r="AC186" s="165" t="str">
        <f>Exclosure.data.RAW!AE186 &amp; ""</f>
        <v>14</v>
      </c>
      <c r="AD186" s="168" t="str">
        <f>Exclosure.data.RAW!AK186 &amp; ""</f>
        <v>3.87</v>
      </c>
      <c r="AE186" s="168" t="str">
        <f>Exclosure.data.RAW!AN186 &amp; ""</f>
        <v>4.05</v>
      </c>
      <c r="AF186" s="168">
        <f>Exclosure.data.RAW!BO186</f>
        <v>7.92</v>
      </c>
      <c r="AG186" s="168" t="str">
        <f>Exclosure.data.RAW!AQ186 &amp; ""</f>
        <v/>
      </c>
      <c r="AH186" s="122"/>
      <c r="AI186" s="196" t="str">
        <f>Exclosure.data.RAW!AS186 &amp; ""</f>
        <v/>
      </c>
      <c r="AJ186" s="168" t="str">
        <f>Exclosure.data.RAW!AT186 &amp; ""</f>
        <v/>
      </c>
      <c r="AK186" s="168" t="str">
        <f>Exclosure.data.RAW!AU186 &amp; ""</f>
        <v>1.25</v>
      </c>
      <c r="AL186" s="168" t="str">
        <f>Exclosure.data.RAW!AV186 &amp; ""</f>
        <v/>
      </c>
      <c r="AM186" s="168"/>
      <c r="AN186" s="168" t="str">
        <f>Exclosure.data.RAW!AX186 &amp; ""</f>
        <v/>
      </c>
      <c r="AO186" s="168" t="str">
        <f>Exclosure.data.RAW!AY186 &amp; ""</f>
        <v>0.17</v>
      </c>
      <c r="AP186" s="168" t="str">
        <f>Exclosure.data.RAW!AZ186 &amp; ""</f>
        <v/>
      </c>
      <c r="AQ186" s="168" t="str">
        <f>Exclosure.data.RAW!BA186 &amp; ""</f>
        <v/>
      </c>
      <c r="AR186" s="168"/>
      <c r="AS186" s="168" t="str">
        <f>Exclosure.data.RAW!BC186 &amp; ""</f>
        <v/>
      </c>
      <c r="AT186" s="168" t="str">
        <f>Exclosure.data.RAW!BD186 &amp; ""</f>
        <v/>
      </c>
      <c r="AU186" s="168" t="str">
        <f>Exclosure.data.RAW!BE186 &amp; ""</f>
        <v>1.76</v>
      </c>
      <c r="AV186" s="168" t="str">
        <f>Exclosure.data.RAW!BF186 &amp; ""</f>
        <v/>
      </c>
      <c r="AW186" s="168"/>
      <c r="AX186" s="168" t="str">
        <f>Exclosure.data.RAW!BH186 &amp; ""</f>
        <v/>
      </c>
      <c r="AY186" s="168" t="str">
        <f>Exclosure.data.RAW!BI186 &amp; ""</f>
        <v>0.19</v>
      </c>
      <c r="AZ186" s="168" t="str">
        <f>Exclosure.data.RAW!BJ186 &amp; ""</f>
        <v/>
      </c>
      <c r="BA186" s="54">
        <f>Exclosure.data.RAW!BK186</f>
        <v>1.25</v>
      </c>
      <c r="BB186" s="54">
        <f>Exclosure.data.RAW!BL186</f>
        <v>0.17</v>
      </c>
      <c r="BC186" s="54">
        <f>Exclosure.data.RAW!BM186</f>
        <v>1.76</v>
      </c>
      <c r="BD186" s="54">
        <f>Exclosure.data.RAW!BN186</f>
        <v>0.19</v>
      </c>
    </row>
    <row r="187" spans="1:56" x14ac:dyDescent="0.25">
      <c r="A187" s="12" t="str">
        <f>Exclosure.data.RAW!A187</f>
        <v>DRY_W_2_OP_H4</v>
      </c>
      <c r="B187" s="4" t="str">
        <f>Exclosure.data.RAW!B187</f>
        <v>DRY_W_2_H4</v>
      </c>
      <c r="C187" s="4" t="str">
        <f>Exclosure.data.RAW!C187</f>
        <v>DRY_W</v>
      </c>
      <c r="D187" s="12" t="str">
        <f>Exclosure.data.RAW!D187</f>
        <v>DRY_W_2</v>
      </c>
      <c r="E187" s="12" t="str">
        <f>Exclosure.data.RAW!E187</f>
        <v>DRY_W_4</v>
      </c>
      <c r="F187" s="4" t="str">
        <f>Exclosure.data.RAW!F187</f>
        <v>Maswa</v>
      </c>
      <c r="G187" s="12" t="str">
        <f>Exclosure.data.RAW!G187</f>
        <v>DRY</v>
      </c>
      <c r="H187" s="12" t="str">
        <f>Exclosure.data.RAW!H187</f>
        <v>W</v>
      </c>
      <c r="I187" s="22">
        <f>Exclosure.data.RAW!I187</f>
        <v>2</v>
      </c>
      <c r="J187" s="22">
        <v>4</v>
      </c>
      <c r="K187" s="12" t="str">
        <f>Exclosure.data.RAW!K187</f>
        <v>OP</v>
      </c>
      <c r="L187" s="12" t="str">
        <f>Exclosure.data.RAW!L187</f>
        <v>H4</v>
      </c>
      <c r="M187" s="22">
        <f>Exclosure.data.RAW!M187</f>
        <v>980</v>
      </c>
      <c r="N187" s="75">
        <f>Exclosure.data.RAW!N187</f>
        <v>-3.3032679740000002</v>
      </c>
      <c r="O187" s="75">
        <f>Exclosure.data.RAW!O187</f>
        <v>34.847795963000003</v>
      </c>
      <c r="P187" s="19">
        <f>Exclosure.data.RAW!P187</f>
        <v>42937</v>
      </c>
      <c r="Q187" s="19">
        <f>Exclosure.data.RAW!Q187</f>
        <v>43006</v>
      </c>
      <c r="R187" s="22" t="str">
        <f>Exclosure.data.RAW!R187 &amp; ""</f>
        <v>69</v>
      </c>
      <c r="S187" s="52" t="str">
        <f>Exclosure.data.RAW!S187 &amp; ""</f>
        <v>6.900000125</v>
      </c>
      <c r="T187" s="52" t="str">
        <f>Exclosure.data.RAW!T187 &amp; ""</f>
        <v>893.145600515</v>
      </c>
      <c r="U187" s="68" t="str">
        <f>Exclosure.data.RAW!U187</f>
        <v>Cyn.dac</v>
      </c>
      <c r="V187" s="167" t="str">
        <f>Exclosure.data.RAW!V187 &amp; ""</f>
        <v>2</v>
      </c>
      <c r="W187" s="167" t="str">
        <f>Exclosure.data.RAW!W187 &amp; ""</f>
        <v>7</v>
      </c>
      <c r="X187" s="167" t="str">
        <f>Exclosure.data.RAW!X187 &amp; ""</f>
        <v>5</v>
      </c>
      <c r="Y187" s="167" t="str">
        <f>Exclosure.data.RAW!Y187 &amp; ""</f>
        <v>20</v>
      </c>
      <c r="Z187" s="165" t="str">
        <f>Exclosure.data.RAW!AB187 &amp; ""</f>
        <v>1</v>
      </c>
      <c r="AA187" s="165" t="str">
        <f>Exclosure.data.RAW!AC187 &amp; ""</f>
        <v>1.6</v>
      </c>
      <c r="AB187" s="165" t="str">
        <f>Exclosure.data.RAW!AD187 &amp; ""</f>
        <v>4</v>
      </c>
      <c r="AC187" s="165" t="str">
        <f>Exclosure.data.RAW!AE187 &amp; ""</f>
        <v>8</v>
      </c>
      <c r="AD187" s="168" t="str">
        <f>Exclosure.data.RAW!AK187 &amp; ""</f>
        <v>2.52</v>
      </c>
      <c r="AE187" s="168" t="str">
        <f>Exclosure.data.RAW!AN187 &amp; ""</f>
        <v>2.05</v>
      </c>
      <c r="AF187" s="168">
        <f>Exclosure.data.RAW!BO187</f>
        <v>4.57</v>
      </c>
      <c r="AG187" s="168" t="str">
        <f>Exclosure.data.RAW!AQ187 &amp; ""</f>
        <v/>
      </c>
      <c r="AH187" s="122"/>
      <c r="AI187" s="196" t="str">
        <f>Exclosure.data.RAW!AS187 &amp; ""</f>
        <v/>
      </c>
      <c r="AJ187" s="168" t="str">
        <f>Exclosure.data.RAW!AT187 &amp; ""</f>
        <v/>
      </c>
      <c r="AK187" s="168" t="str">
        <f>Exclosure.data.RAW!AU187 &amp; ""</f>
        <v>1.22</v>
      </c>
      <c r="AL187" s="168" t="str">
        <f>Exclosure.data.RAW!AV187 &amp; ""</f>
        <v/>
      </c>
      <c r="AM187" s="168"/>
      <c r="AN187" s="168" t="str">
        <f>Exclosure.data.RAW!AX187 &amp; ""</f>
        <v/>
      </c>
      <c r="AO187" s="168" t="str">
        <f>Exclosure.data.RAW!AY187 &amp; ""</f>
        <v>0.13</v>
      </c>
      <c r="AP187" s="168" t="str">
        <f>Exclosure.data.RAW!AZ187 &amp; ""</f>
        <v/>
      </c>
      <c r="AQ187" s="168" t="str">
        <f>Exclosure.data.RAW!BA187 &amp; ""</f>
        <v/>
      </c>
      <c r="AR187" s="168"/>
      <c r="AS187" s="168" t="str">
        <f>Exclosure.data.RAW!BC187 &amp; ""</f>
        <v/>
      </c>
      <c r="AT187" s="168" t="str">
        <f>Exclosure.data.RAW!BD187 &amp; ""</f>
        <v/>
      </c>
      <c r="AU187" s="168" t="str">
        <f>Exclosure.data.RAW!BE187 &amp; ""</f>
        <v>1.21</v>
      </c>
      <c r="AV187" s="168" t="str">
        <f>Exclosure.data.RAW!BF187 &amp; ""</f>
        <v/>
      </c>
      <c r="AW187" s="168"/>
      <c r="AX187" s="168" t="str">
        <f>Exclosure.data.RAW!BH187 &amp; ""</f>
        <v/>
      </c>
      <c r="AY187" s="168" t="str">
        <f>Exclosure.data.RAW!BI187 &amp; ""</f>
        <v>0.2</v>
      </c>
      <c r="AZ187" s="168" t="str">
        <f>Exclosure.data.RAW!BJ187 &amp; ""</f>
        <v/>
      </c>
      <c r="BA187" s="54">
        <f>Exclosure.data.RAW!BK187</f>
        <v>1.22</v>
      </c>
      <c r="BB187" s="54">
        <f>Exclosure.data.RAW!BL187</f>
        <v>0.13</v>
      </c>
      <c r="BC187" s="54">
        <f>Exclosure.data.RAW!BM187</f>
        <v>1.21</v>
      </c>
      <c r="BD187" s="54">
        <f>Exclosure.data.RAW!BN187</f>
        <v>0.2</v>
      </c>
    </row>
    <row r="188" spans="1:56" x14ac:dyDescent="0.25">
      <c r="A188" s="12" t="str">
        <f>Exclosure.data.RAW!A188</f>
        <v>DRY_W_3_EX_H4</v>
      </c>
      <c r="B188" s="4" t="str">
        <f>Exclosure.data.RAW!B188</f>
        <v>DRY_W_3_H4</v>
      </c>
      <c r="C188" s="4" t="str">
        <f>Exclosure.data.RAW!C188</f>
        <v>DRY_W</v>
      </c>
      <c r="D188" s="4" t="str">
        <f>Exclosure.data.RAW!D188</f>
        <v>DRY_W_3</v>
      </c>
      <c r="E188" s="4" t="str">
        <f>Exclosure.data.RAW!E188</f>
        <v>DRY_W_1</v>
      </c>
      <c r="F188" s="4" t="str">
        <f>Exclosure.data.RAW!F188</f>
        <v>Maswa</v>
      </c>
      <c r="G188" s="12" t="str">
        <f>Exclosure.data.RAW!G188</f>
        <v>DRY</v>
      </c>
      <c r="H188" s="12" t="str">
        <f>Exclosure.data.RAW!H188</f>
        <v>W</v>
      </c>
      <c r="I188" s="22">
        <f>Exclosure.data.RAW!I188</f>
        <v>3</v>
      </c>
      <c r="J188" s="22">
        <v>1</v>
      </c>
      <c r="K188" s="12" t="str">
        <f>Exclosure.data.RAW!K188</f>
        <v>EX</v>
      </c>
      <c r="L188" s="12" t="str">
        <f>Exclosure.data.RAW!L188</f>
        <v>H4</v>
      </c>
      <c r="M188" s="21">
        <f>Exclosure.data.RAW!M188</f>
        <v>998</v>
      </c>
      <c r="N188" s="75">
        <f>Exclosure.data.RAW!N188</f>
        <v>-3.295644969</v>
      </c>
      <c r="O188" s="75">
        <f>Exclosure.data.RAW!O188</f>
        <v>34.852435010999997</v>
      </c>
      <c r="P188" s="19">
        <f>Exclosure.data.RAW!P188</f>
        <v>42937</v>
      </c>
      <c r="Q188" s="19">
        <f>Exclosure.data.RAW!Q188</f>
        <v>43006</v>
      </c>
      <c r="R188" s="22" t="str">
        <f>Exclosure.data.RAW!R188 &amp; ""</f>
        <v>69</v>
      </c>
      <c r="S188" s="52" t="str">
        <f>Exclosure.data.RAW!S188 &amp; ""</f>
        <v>6.900000125</v>
      </c>
      <c r="T188" s="52" t="str">
        <f>Exclosure.data.RAW!T188 &amp; ""</f>
        <v>877.308144946</v>
      </c>
      <c r="U188" s="68" t="str">
        <f>Exclosure.data.RAW!U188</f>
        <v>Cyn.dac</v>
      </c>
      <c r="V188" s="167" t="str">
        <f>Exclosure.data.RAW!V188 &amp; ""</f>
        <v>2.5</v>
      </c>
      <c r="W188" s="167" t="str">
        <f>Exclosure.data.RAW!W188 &amp; ""</f>
        <v>7.6</v>
      </c>
      <c r="X188" s="167" t="str">
        <f>Exclosure.data.RAW!X188 &amp; ""</f>
        <v>13</v>
      </c>
      <c r="Y188" s="167" t="str">
        <f>Exclosure.data.RAW!Y188 &amp; ""</f>
        <v>30</v>
      </c>
      <c r="Z188" s="165" t="str">
        <f>Exclosure.data.RAW!AB188 &amp; ""</f>
        <v>2.5</v>
      </c>
      <c r="AA188" s="165" t="str">
        <f>Exclosure.data.RAW!AC188 &amp; ""</f>
        <v>2</v>
      </c>
      <c r="AB188" s="165" t="str">
        <f>Exclosure.data.RAW!AD188 &amp; ""</f>
        <v>8</v>
      </c>
      <c r="AC188" s="165" t="str">
        <f>Exclosure.data.RAW!AE188 &amp; ""</f>
        <v>15</v>
      </c>
      <c r="AD188" s="168" t="str">
        <f>Exclosure.data.RAW!AK188 &amp; ""</f>
        <v>5.11</v>
      </c>
      <c r="AE188" s="168" t="str">
        <f>Exclosure.data.RAW!AN188 &amp; ""</f>
        <v>5.46</v>
      </c>
      <c r="AF188" s="168">
        <f>Exclosure.data.RAW!BO188</f>
        <v>10.57</v>
      </c>
      <c r="AG188" s="168" t="str">
        <f>Exclosure.data.RAW!AQ188 &amp; ""</f>
        <v/>
      </c>
      <c r="AH188" s="122"/>
      <c r="AI188" s="196" t="str">
        <f>Exclosure.data.RAW!AS188 &amp; ""</f>
        <v/>
      </c>
      <c r="AJ188" s="168" t="str">
        <f>Exclosure.data.RAW!AT188 &amp; ""</f>
        <v/>
      </c>
      <c r="AK188" s="168" t="str">
        <f>Exclosure.data.RAW!AU188 &amp; ""</f>
        <v>0.91</v>
      </c>
      <c r="AL188" s="168" t="str">
        <f>Exclosure.data.RAW!AV188 &amp; ""</f>
        <v/>
      </c>
      <c r="AM188" s="168"/>
      <c r="AN188" s="168" t="str">
        <f>Exclosure.data.RAW!AX188 &amp; ""</f>
        <v/>
      </c>
      <c r="AO188" s="168" t="str">
        <f>Exclosure.data.RAW!AY188 &amp; ""</f>
        <v>0.14</v>
      </c>
      <c r="AP188" s="168" t="str">
        <f>Exclosure.data.RAW!AZ188 &amp; ""</f>
        <v/>
      </c>
      <c r="AQ188" s="168" t="str">
        <f>Exclosure.data.RAW!BA188 &amp; ""</f>
        <v/>
      </c>
      <c r="AR188" s="168"/>
      <c r="AS188" s="168" t="str">
        <f>Exclosure.data.RAW!BC188 &amp; ""</f>
        <v/>
      </c>
      <c r="AT188" s="168" t="str">
        <f>Exclosure.data.RAW!BD188 &amp; ""</f>
        <v/>
      </c>
      <c r="AU188" s="168" t="str">
        <f>Exclosure.data.RAW!BE188 &amp; ""</f>
        <v>0.8</v>
      </c>
      <c r="AV188" s="168" t="str">
        <f>Exclosure.data.RAW!BF188 &amp; ""</f>
        <v/>
      </c>
      <c r="AW188" s="168"/>
      <c r="AX188" s="168" t="str">
        <f>Exclosure.data.RAW!BH188 &amp; ""</f>
        <v/>
      </c>
      <c r="AY188" s="168" t="str">
        <f>Exclosure.data.RAW!BI188 &amp; ""</f>
        <v>0.18</v>
      </c>
      <c r="AZ188" s="168" t="str">
        <f>Exclosure.data.RAW!BJ188 &amp; ""</f>
        <v/>
      </c>
      <c r="BA188" s="54">
        <f>Exclosure.data.RAW!BK188</f>
        <v>0.91</v>
      </c>
      <c r="BB188" s="54">
        <f>Exclosure.data.RAW!BL188</f>
        <v>0.14000000000000001</v>
      </c>
      <c r="BC188" s="54">
        <f>Exclosure.data.RAW!BM188</f>
        <v>0.8</v>
      </c>
      <c r="BD188" s="54">
        <f>Exclosure.data.RAW!BN188</f>
        <v>0.18</v>
      </c>
    </row>
    <row r="189" spans="1:56" x14ac:dyDescent="0.25">
      <c r="A189" s="12" t="str">
        <f>Exclosure.data.RAW!A189</f>
        <v>DRY_W_3_EX2_H4</v>
      </c>
      <c r="B189" s="4" t="str">
        <f>Exclosure.data.RAW!B189</f>
        <v>DRY_W_3_H4</v>
      </c>
      <c r="C189" s="4" t="str">
        <f>Exclosure.data.RAW!C189</f>
        <v>DRY_W</v>
      </c>
      <c r="D189" s="4" t="str">
        <f>Exclosure.data.RAW!D189</f>
        <v>DRY_W_3</v>
      </c>
      <c r="E189" s="4" t="str">
        <f>Exclosure.data.RAW!E189</f>
        <v>DRY_W_1</v>
      </c>
      <c r="F189" s="4" t="str">
        <f>Exclosure.data.RAW!F189</f>
        <v>Maswa</v>
      </c>
      <c r="G189" s="12" t="str">
        <f>Exclosure.data.RAW!G189</f>
        <v>DRY</v>
      </c>
      <c r="H189" s="12" t="str">
        <f>Exclosure.data.RAW!H189</f>
        <v>W</v>
      </c>
      <c r="I189" s="22">
        <f>Exclosure.data.RAW!I189</f>
        <v>3</v>
      </c>
      <c r="J189" s="22">
        <v>1</v>
      </c>
      <c r="K189" s="12" t="str">
        <f>Exclosure.data.RAW!K189</f>
        <v>EX2</v>
      </c>
      <c r="L189" s="12" t="str">
        <f>Exclosure.data.RAW!L189</f>
        <v>H4</v>
      </c>
      <c r="M189" s="21">
        <f>Exclosure.data.RAW!M189</f>
        <v>998</v>
      </c>
      <c r="N189" s="75">
        <f>Exclosure.data.RAW!N189</f>
        <v>-3.295644969</v>
      </c>
      <c r="O189" s="75">
        <f>Exclosure.data.RAW!O189</f>
        <v>34.852435010999997</v>
      </c>
      <c r="P189" s="19">
        <f>Exclosure.data.RAW!P189</f>
        <v>42937</v>
      </c>
      <c r="Q189" s="19">
        <f>Exclosure.data.RAW!Q189</f>
        <v>43006</v>
      </c>
      <c r="R189" s="22" t="str">
        <f>Exclosure.data.RAW!R189 &amp; ""</f>
        <v>69</v>
      </c>
      <c r="S189" s="52" t="str">
        <f>Exclosure.data.RAW!S189 &amp; ""</f>
        <v>6.900000125</v>
      </c>
      <c r="T189" s="52" t="str">
        <f>Exclosure.data.RAW!T189 &amp; ""</f>
        <v>884.208145071</v>
      </c>
      <c r="U189" s="68" t="str">
        <f>Exclosure.data.RAW!U189</f>
        <v>Cyn.dac</v>
      </c>
      <c r="V189" s="167" t="str">
        <f>Exclosure.data.RAW!V189 &amp; ""</f>
        <v/>
      </c>
      <c r="W189" s="167" t="str">
        <f>Exclosure.data.RAW!W189 &amp; ""</f>
        <v>2</v>
      </c>
      <c r="X189" s="167" t="str">
        <f>Exclosure.data.RAW!X189 &amp; ""</f>
        <v>6</v>
      </c>
      <c r="Y189" s="167" t="str">
        <f>Exclosure.data.RAW!Y189 &amp; ""</f>
        <v>10</v>
      </c>
      <c r="Z189" s="165" t="str">
        <f>Exclosure.data.RAW!AB189 &amp; ""</f>
        <v>1</v>
      </c>
      <c r="AA189" s="165" t="str">
        <f>Exclosure.data.RAW!AC189 &amp; ""</f>
        <v>1</v>
      </c>
      <c r="AB189" s="165" t="str">
        <f>Exclosure.data.RAW!AD189 &amp; ""</f>
        <v>3</v>
      </c>
      <c r="AC189" s="165" t="str">
        <f>Exclosure.data.RAW!AE189 &amp; ""</f>
        <v>5</v>
      </c>
      <c r="AD189" s="168" t="str">
        <f>Exclosure.data.RAW!AK189 &amp; ""</f>
        <v>1.77</v>
      </c>
      <c r="AE189" s="168" t="str">
        <f>Exclosure.data.RAW!AN189 &amp; ""</f>
        <v>3.15</v>
      </c>
      <c r="AF189" s="168">
        <f>Exclosure.data.RAW!BO189</f>
        <v>4.92</v>
      </c>
      <c r="AG189" s="168" t="str">
        <f>Exclosure.data.RAW!AQ189 &amp; ""</f>
        <v/>
      </c>
      <c r="AH189" s="122"/>
      <c r="AI189" s="196" t="str">
        <f>Exclosure.data.RAW!AS189 &amp; ""</f>
        <v/>
      </c>
      <c r="AJ189" s="168" t="str">
        <f>Exclosure.data.RAW!AT189 &amp; ""</f>
        <v/>
      </c>
      <c r="AK189" s="168" t="str">
        <f>Exclosure.data.RAW!AU189 &amp; ""</f>
        <v>1.31</v>
      </c>
      <c r="AL189" s="168" t="str">
        <f>Exclosure.data.RAW!AV189 &amp; ""</f>
        <v/>
      </c>
      <c r="AM189" s="168"/>
      <c r="AN189" s="168" t="str">
        <f>Exclosure.data.RAW!AX189 &amp; ""</f>
        <v/>
      </c>
      <c r="AO189" s="168" t="str">
        <f>Exclosure.data.RAW!AY189 &amp; ""</f>
        <v>0.16</v>
      </c>
      <c r="AP189" s="168" t="str">
        <f>Exclosure.data.RAW!AZ189 &amp; ""</f>
        <v/>
      </c>
      <c r="AQ189" s="168" t="str">
        <f>Exclosure.data.RAW!BA189 &amp; ""</f>
        <v/>
      </c>
      <c r="AR189" s="168"/>
      <c r="AS189" s="168" t="str">
        <f>Exclosure.data.RAW!BC189 &amp; ""</f>
        <v/>
      </c>
      <c r="AT189" s="168" t="str">
        <f>Exclosure.data.RAW!BD189 &amp; ""</f>
        <v/>
      </c>
      <c r="AU189" s="168" t="str">
        <f>Exclosure.data.RAW!BE189 &amp; ""</f>
        <v>1.06</v>
      </c>
      <c r="AV189" s="168" t="str">
        <f>Exclosure.data.RAW!BF189 &amp; ""</f>
        <v/>
      </c>
      <c r="AW189" s="168"/>
      <c r="AX189" s="168" t="str">
        <f>Exclosure.data.RAW!BH189 &amp; ""</f>
        <v/>
      </c>
      <c r="AY189" s="168" t="str">
        <f>Exclosure.data.RAW!BI189 &amp; ""</f>
        <v>0.15</v>
      </c>
      <c r="AZ189" s="168" t="str">
        <f>Exclosure.data.RAW!BJ189 &amp; ""</f>
        <v/>
      </c>
      <c r="BA189" s="54">
        <f>Exclosure.data.RAW!BK189</f>
        <v>1.31</v>
      </c>
      <c r="BB189" s="54">
        <f>Exclosure.data.RAW!BL189</f>
        <v>0.16</v>
      </c>
      <c r="BC189" s="54">
        <f>Exclosure.data.RAW!BM189</f>
        <v>1.06</v>
      </c>
      <c r="BD189" s="54">
        <f>Exclosure.data.RAW!BN189</f>
        <v>0.15</v>
      </c>
    </row>
    <row r="190" spans="1:56" x14ac:dyDescent="0.25">
      <c r="A190" s="12" t="str">
        <f>Exclosure.data.RAW!A190</f>
        <v>DRY_W_3_OP_H4</v>
      </c>
      <c r="B190" s="4" t="str">
        <f>Exclosure.data.RAW!B190</f>
        <v>DRY_W_3_H4</v>
      </c>
      <c r="C190" s="4" t="str">
        <f>Exclosure.data.RAW!C190</f>
        <v>DRY_W</v>
      </c>
      <c r="D190" s="4" t="str">
        <f>Exclosure.data.RAW!D190</f>
        <v>DRY_W_3</v>
      </c>
      <c r="E190" s="4" t="str">
        <f>Exclosure.data.RAW!E190</f>
        <v>DRY_W_1</v>
      </c>
      <c r="F190" s="4" t="str">
        <f>Exclosure.data.RAW!F190</f>
        <v>Maswa</v>
      </c>
      <c r="G190" s="12" t="str">
        <f>Exclosure.data.RAW!G190</f>
        <v>DRY</v>
      </c>
      <c r="H190" s="12" t="str">
        <f>Exclosure.data.RAW!H190</f>
        <v>W</v>
      </c>
      <c r="I190" s="22">
        <f>Exclosure.data.RAW!I190</f>
        <v>3</v>
      </c>
      <c r="J190" s="22">
        <v>1</v>
      </c>
      <c r="K190" s="12" t="str">
        <f>Exclosure.data.RAW!K190</f>
        <v>OP</v>
      </c>
      <c r="L190" s="12" t="str">
        <f>Exclosure.data.RAW!L190</f>
        <v>H4</v>
      </c>
      <c r="M190" s="21">
        <f>Exclosure.data.RAW!M190</f>
        <v>998</v>
      </c>
      <c r="N190" s="75">
        <f>Exclosure.data.RAW!N190</f>
        <v>-3.295644969</v>
      </c>
      <c r="O190" s="75">
        <f>Exclosure.data.RAW!O190</f>
        <v>34.852435010999997</v>
      </c>
      <c r="P190" s="19">
        <f>Exclosure.data.RAW!P190</f>
        <v>42937</v>
      </c>
      <c r="Q190" s="19">
        <f>Exclosure.data.RAW!Q190</f>
        <v>43006</v>
      </c>
      <c r="R190" s="22" t="str">
        <f>Exclosure.data.RAW!R190 &amp; ""</f>
        <v>69</v>
      </c>
      <c r="S190" s="52" t="str">
        <f>Exclosure.data.RAW!S190 &amp; ""</f>
        <v>6.900000125</v>
      </c>
      <c r="T190" s="52" t="str">
        <f>Exclosure.data.RAW!T190 &amp; ""</f>
        <v>891.108145196</v>
      </c>
      <c r="U190" s="68" t="str">
        <f>Exclosure.data.RAW!U190</f>
        <v>Cyn.dac</v>
      </c>
      <c r="V190" s="167" t="str">
        <f>Exclosure.data.RAW!V190 &amp; ""</f>
        <v>2.8</v>
      </c>
      <c r="W190" s="167" t="str">
        <f>Exclosure.data.RAW!W190 &amp; ""</f>
        <v>1</v>
      </c>
      <c r="X190" s="167" t="str">
        <f>Exclosure.data.RAW!X190 &amp; ""</f>
        <v>10</v>
      </c>
      <c r="Y190" s="167" t="str">
        <f>Exclosure.data.RAW!Y190 &amp; ""</f>
        <v>13</v>
      </c>
      <c r="Z190" s="165">
        <v>0</v>
      </c>
      <c r="AA190" s="165" t="str">
        <f>Exclosure.data.RAW!AC190 &amp; ""</f>
        <v>1.6</v>
      </c>
      <c r="AB190" s="165" t="str">
        <f>Exclosure.data.RAW!AD190 &amp; ""</f>
        <v>5</v>
      </c>
      <c r="AC190" s="165" t="str">
        <f>Exclosure.data.RAW!AE190 &amp; ""</f>
        <v>6</v>
      </c>
      <c r="AD190" s="168" t="str">
        <f>Exclosure.data.RAW!AK190 &amp; ""</f>
        <v>3.6</v>
      </c>
      <c r="AE190" s="168" t="str">
        <f>Exclosure.data.RAW!AN190 &amp; ""</f>
        <v>3.29</v>
      </c>
      <c r="AF190" s="168">
        <f>Exclosure.data.RAW!BO190</f>
        <v>6.8900000000000006</v>
      </c>
      <c r="AG190" s="168" t="str">
        <f>Exclosure.data.RAW!AQ190 &amp; ""</f>
        <v/>
      </c>
      <c r="AH190" s="122"/>
      <c r="AI190" s="196" t="str">
        <f>Exclosure.data.RAW!AS190 &amp; ""</f>
        <v/>
      </c>
      <c r="AJ190" s="168" t="str">
        <f>Exclosure.data.RAW!AT190 &amp; ""</f>
        <v/>
      </c>
      <c r="AK190" s="168" t="str">
        <f>Exclosure.data.RAW!AU190 &amp; ""</f>
        <v>1.38</v>
      </c>
      <c r="AL190" s="168" t="str">
        <f>Exclosure.data.RAW!AV190 &amp; ""</f>
        <v/>
      </c>
      <c r="AM190" s="168"/>
      <c r="AN190" s="168" t="str">
        <f>Exclosure.data.RAW!AX190 &amp; ""</f>
        <v/>
      </c>
      <c r="AO190" s="168" t="str">
        <f>Exclosure.data.RAW!AY190 &amp; ""</f>
        <v>0.25</v>
      </c>
      <c r="AP190" s="168" t="str">
        <f>Exclosure.data.RAW!AZ190 &amp; ""</f>
        <v/>
      </c>
      <c r="AQ190" s="168" t="str">
        <f>Exclosure.data.RAW!BA190 &amp; ""</f>
        <v/>
      </c>
      <c r="AR190" s="168"/>
      <c r="AS190" s="168" t="str">
        <f>Exclosure.data.RAW!BC190 &amp; ""</f>
        <v/>
      </c>
      <c r="AT190" s="168" t="str">
        <f>Exclosure.data.RAW!BD190 &amp; ""</f>
        <v/>
      </c>
      <c r="AU190" s="168" t="str">
        <f>Exclosure.data.RAW!BE190 &amp; ""</f>
        <v>1.27</v>
      </c>
      <c r="AV190" s="168" t="str">
        <f>Exclosure.data.RAW!BF190 &amp; ""</f>
        <v/>
      </c>
      <c r="AW190" s="168"/>
      <c r="AX190" s="168" t="str">
        <f>Exclosure.data.RAW!BH190 &amp; ""</f>
        <v/>
      </c>
      <c r="AY190" s="168" t="str">
        <f>Exclosure.data.RAW!BI190 &amp; ""</f>
        <v>0.18</v>
      </c>
      <c r="AZ190" s="168" t="str">
        <f>Exclosure.data.RAW!BJ190 &amp; ""</f>
        <v/>
      </c>
      <c r="BA190" s="54">
        <f>Exclosure.data.RAW!BK190</f>
        <v>1.38</v>
      </c>
      <c r="BB190" s="54">
        <f>Exclosure.data.RAW!BL190</f>
        <v>0.25</v>
      </c>
      <c r="BC190" s="54">
        <f>Exclosure.data.RAW!BM190</f>
        <v>1.27</v>
      </c>
      <c r="BD190" s="54">
        <f>Exclosure.data.RAW!BN190</f>
        <v>0.18</v>
      </c>
    </row>
    <row r="191" spans="1:56" x14ac:dyDescent="0.25">
      <c r="A191" s="12" t="str">
        <f>Exclosure.data.RAW!A191</f>
        <v>DRY_W_4_EX_H4</v>
      </c>
      <c r="B191" s="4" t="str">
        <f>Exclosure.data.RAW!B191</f>
        <v>DRY_W_4_H4</v>
      </c>
      <c r="C191" s="4" t="str">
        <f>Exclosure.data.RAW!C191</f>
        <v>DRY_W</v>
      </c>
      <c r="D191" s="4" t="str">
        <f>Exclosure.data.RAW!D191</f>
        <v>DRY_W_4</v>
      </c>
      <c r="E191" s="4" t="str">
        <f>Exclosure.data.RAW!E191</f>
        <v>DRY_W_2</v>
      </c>
      <c r="F191" s="4" t="str">
        <f>Exclosure.data.RAW!F191</f>
        <v>Maswa</v>
      </c>
      <c r="G191" s="12" t="str">
        <f>Exclosure.data.RAW!G191</f>
        <v>DRY</v>
      </c>
      <c r="H191" s="12" t="str">
        <f>Exclosure.data.RAW!H191</f>
        <v>W</v>
      </c>
      <c r="I191" s="22">
        <f>Exclosure.data.RAW!I191</f>
        <v>4</v>
      </c>
      <c r="J191" s="22">
        <v>2</v>
      </c>
      <c r="K191" s="12" t="str">
        <f>Exclosure.data.RAW!K191</f>
        <v>EX</v>
      </c>
      <c r="L191" s="12" t="str">
        <f>Exclosure.data.RAW!L191</f>
        <v>H4</v>
      </c>
      <c r="M191" s="21">
        <f>Exclosure.data.RAW!M191</f>
        <v>1000</v>
      </c>
      <c r="N191" s="75">
        <f>Exclosure.data.RAW!N191</f>
        <v>-3.296013018</v>
      </c>
      <c r="O191" s="75">
        <f>Exclosure.data.RAW!O191</f>
        <v>34.854326974999999</v>
      </c>
      <c r="P191" s="19">
        <f>Exclosure.data.RAW!P191</f>
        <v>42937</v>
      </c>
      <c r="Q191" s="19">
        <f>Exclosure.data.RAW!Q191</f>
        <v>43006</v>
      </c>
      <c r="R191" s="22" t="str">
        <f>Exclosure.data.RAW!R191 &amp; ""</f>
        <v>69</v>
      </c>
      <c r="S191" s="52" t="str">
        <f>Exclosure.data.RAW!S191 &amp; ""</f>
        <v>12.563016861</v>
      </c>
      <c r="T191" s="52" t="str">
        <f>Exclosure.data.RAW!T191 &amp; ""</f>
        <v>971.422445295</v>
      </c>
      <c r="U191" s="68" t="str">
        <f>Exclosure.data.RAW!U191</f>
        <v>Cyn.dac</v>
      </c>
      <c r="V191" s="167" t="str">
        <f>Exclosure.data.RAW!V191 &amp; ""</f>
        <v>3.5</v>
      </c>
      <c r="W191" s="167" t="str">
        <f>Exclosure.data.RAW!W191 &amp; ""</f>
        <v>1.6</v>
      </c>
      <c r="X191" s="167" t="str">
        <f>Exclosure.data.RAW!X191 &amp; ""</f>
        <v>5</v>
      </c>
      <c r="Y191" s="167" t="str">
        <f>Exclosure.data.RAW!Y191 &amp; ""</f>
        <v>10</v>
      </c>
      <c r="Z191" s="165" t="str">
        <f>Exclosure.data.RAW!AB191 &amp; ""</f>
        <v>1.5</v>
      </c>
      <c r="AA191" s="165" t="str">
        <f>Exclosure.data.RAW!AC191 &amp; ""</f>
        <v>1.2</v>
      </c>
      <c r="AB191" s="165" t="str">
        <f>Exclosure.data.RAW!AD191 &amp; ""</f>
        <v>5</v>
      </c>
      <c r="AC191" s="165" t="str">
        <f>Exclosure.data.RAW!AE191 &amp; ""</f>
        <v>9</v>
      </c>
      <c r="AD191" s="168" t="str">
        <f>Exclosure.data.RAW!AK191 &amp; ""</f>
        <v>3.8</v>
      </c>
      <c r="AE191" s="168" t="str">
        <f>Exclosure.data.RAW!AN191 &amp; ""</f>
        <v>3.87</v>
      </c>
      <c r="AF191" s="168">
        <f>Exclosure.data.RAW!BO191</f>
        <v>7.67</v>
      </c>
      <c r="AG191" s="168" t="str">
        <f>Exclosure.data.RAW!AQ191 &amp; ""</f>
        <v/>
      </c>
      <c r="AH191" s="122"/>
      <c r="AI191" s="196" t="str">
        <f>Exclosure.data.RAW!AS191 &amp; ""</f>
        <v/>
      </c>
      <c r="AJ191" s="168" t="str">
        <f>Exclosure.data.RAW!AT191 &amp; ""</f>
        <v/>
      </c>
      <c r="AK191" s="168" t="str">
        <f>Exclosure.data.RAW!AU191 &amp; ""</f>
        <v>1.27</v>
      </c>
      <c r="AL191" s="168" t="str">
        <f>Exclosure.data.RAW!AV191 &amp; ""</f>
        <v/>
      </c>
      <c r="AM191" s="168"/>
      <c r="AN191" s="168" t="str">
        <f>Exclosure.data.RAW!AX191 &amp; ""</f>
        <v/>
      </c>
      <c r="AO191" s="168" t="str">
        <f>Exclosure.data.RAW!AY191 &amp; ""</f>
        <v>0.18</v>
      </c>
      <c r="AP191" s="168" t="str">
        <f>Exclosure.data.RAW!AZ191 &amp; ""</f>
        <v/>
      </c>
      <c r="AQ191" s="168" t="str">
        <f>Exclosure.data.RAW!BA191 &amp; ""</f>
        <v/>
      </c>
      <c r="AR191" s="168"/>
      <c r="AS191" s="168" t="str">
        <f>Exclosure.data.RAW!BC191 &amp; ""</f>
        <v/>
      </c>
      <c r="AT191" s="168" t="str">
        <f>Exclosure.data.RAW!BD191 &amp; ""</f>
        <v/>
      </c>
      <c r="AU191" s="168" t="str">
        <f>Exclosure.data.RAW!BE191 &amp; ""</f>
        <v>1.37</v>
      </c>
      <c r="AV191" s="168" t="str">
        <f>Exclosure.data.RAW!BF191 &amp; ""</f>
        <v/>
      </c>
      <c r="AW191" s="168"/>
      <c r="AX191" s="168" t="str">
        <f>Exclosure.data.RAW!BH191 &amp; ""</f>
        <v/>
      </c>
      <c r="AY191" s="168" t="str">
        <f>Exclosure.data.RAW!BI191 &amp; ""</f>
        <v>0.24</v>
      </c>
      <c r="AZ191" s="168" t="str">
        <f>Exclosure.data.RAW!BJ191 &amp; ""</f>
        <v/>
      </c>
      <c r="BA191" s="54">
        <f>Exclosure.data.RAW!BK191</f>
        <v>1.27</v>
      </c>
      <c r="BB191" s="54">
        <f>Exclosure.data.RAW!BL191</f>
        <v>0.18</v>
      </c>
      <c r="BC191" s="54">
        <f>Exclosure.data.RAW!BM191</f>
        <v>1.37</v>
      </c>
      <c r="BD191" s="54">
        <f>Exclosure.data.RAW!BN191</f>
        <v>0.24</v>
      </c>
    </row>
    <row r="192" spans="1:56" x14ac:dyDescent="0.25">
      <c r="A192" s="12" t="str">
        <f>Exclosure.data.RAW!A192</f>
        <v>DRY_W_4_EX2_H4</v>
      </c>
      <c r="B192" s="4" t="str">
        <f>Exclosure.data.RAW!B192</f>
        <v>DRY_W_4_H4</v>
      </c>
      <c r="C192" s="4" t="str">
        <f>Exclosure.data.RAW!C192</f>
        <v>DRY_W</v>
      </c>
      <c r="D192" s="4" t="str">
        <f>Exclosure.data.RAW!D192</f>
        <v>DRY_W_4</v>
      </c>
      <c r="E192" s="4" t="str">
        <f>Exclosure.data.RAW!E192</f>
        <v>DRY_W_2</v>
      </c>
      <c r="F192" s="4" t="str">
        <f>Exclosure.data.RAW!F192</f>
        <v>Maswa</v>
      </c>
      <c r="G192" s="12" t="str">
        <f>Exclosure.data.RAW!G192</f>
        <v>DRY</v>
      </c>
      <c r="H192" s="12" t="str">
        <f>Exclosure.data.RAW!H192</f>
        <v>W</v>
      </c>
      <c r="I192" s="22">
        <f>Exclosure.data.RAW!I192</f>
        <v>4</v>
      </c>
      <c r="J192" s="22">
        <v>2</v>
      </c>
      <c r="K192" s="12" t="str">
        <f>Exclosure.data.RAW!K192</f>
        <v>EX2</v>
      </c>
      <c r="L192" s="12" t="str">
        <f>Exclosure.data.RAW!L192</f>
        <v>H4</v>
      </c>
      <c r="M192" s="21">
        <f>Exclosure.data.RAW!M192</f>
        <v>1000</v>
      </c>
      <c r="N192" s="75">
        <f>Exclosure.data.RAW!N192</f>
        <v>-3.296013018</v>
      </c>
      <c r="O192" s="75">
        <f>Exclosure.data.RAW!O192</f>
        <v>34.854326974999999</v>
      </c>
      <c r="P192" s="19">
        <f>Exclosure.data.RAW!P192</f>
        <v>42937</v>
      </c>
      <c r="Q192" s="19">
        <f>Exclosure.data.RAW!Q192</f>
        <v>43006</v>
      </c>
      <c r="R192" s="22" t="str">
        <f>Exclosure.data.RAW!R192 &amp; ""</f>
        <v>69</v>
      </c>
      <c r="S192" s="52" t="str">
        <f>Exclosure.data.RAW!S192 &amp; ""</f>
        <v>12.563016861</v>
      </c>
      <c r="T192" s="52" t="str">
        <f>Exclosure.data.RAW!T192 &amp; ""</f>
        <v>983.985462156</v>
      </c>
      <c r="U192" s="68" t="str">
        <f>Exclosure.data.RAW!U192</f>
        <v>Cyn.dac</v>
      </c>
      <c r="V192" s="167" t="str">
        <f>Exclosure.data.RAW!V192 &amp; ""</f>
        <v>2.5</v>
      </c>
      <c r="W192" s="167" t="str">
        <f>Exclosure.data.RAW!W192 &amp; ""</f>
        <v>1.8</v>
      </c>
      <c r="X192" s="167" t="str">
        <f>Exclosure.data.RAW!X192 &amp; ""</f>
        <v>14</v>
      </c>
      <c r="Y192" s="167" t="str">
        <f>Exclosure.data.RAW!Y192 &amp; ""</f>
        <v>19</v>
      </c>
      <c r="Z192" s="165" t="str">
        <f>Exclosure.data.RAW!AB192 &amp; ""</f>
        <v>2</v>
      </c>
      <c r="AA192" s="165" t="str">
        <f>Exclosure.data.RAW!AC192 &amp; ""</f>
        <v>1.8</v>
      </c>
      <c r="AB192" s="165" t="str">
        <f>Exclosure.data.RAW!AD192 &amp; ""</f>
        <v>11</v>
      </c>
      <c r="AC192" s="165" t="str">
        <f>Exclosure.data.RAW!AE192 &amp; ""</f>
        <v>13</v>
      </c>
      <c r="AD192" s="168" t="str">
        <f>Exclosure.data.RAW!AK192 &amp; ""</f>
        <v>3.92</v>
      </c>
      <c r="AE192" s="168" t="str">
        <f>Exclosure.data.RAW!AN192 &amp; ""</f>
        <v>6.29</v>
      </c>
      <c r="AF192" s="168">
        <f>Exclosure.data.RAW!BO192</f>
        <v>10.210000000000001</v>
      </c>
      <c r="AG192" s="168" t="str">
        <f>Exclosure.data.RAW!AQ192 &amp; ""</f>
        <v/>
      </c>
      <c r="AH192" s="122"/>
      <c r="AI192" s="196" t="str">
        <f>Exclosure.data.RAW!AS192 &amp; ""</f>
        <v/>
      </c>
      <c r="AJ192" s="168" t="str">
        <f>Exclosure.data.RAW!AT192 &amp; ""</f>
        <v/>
      </c>
      <c r="AK192" s="168" t="str">
        <f>Exclosure.data.RAW!AU192 &amp; ""</f>
        <v>1.21</v>
      </c>
      <c r="AL192" s="168" t="str">
        <f>Exclosure.data.RAW!AV192 &amp; ""</f>
        <v/>
      </c>
      <c r="AM192" s="168"/>
      <c r="AN192" s="168" t="str">
        <f>Exclosure.data.RAW!AX192 &amp; ""</f>
        <v/>
      </c>
      <c r="AO192" s="168" t="str">
        <f>Exclosure.data.RAW!AY192 &amp; ""</f>
        <v>0.13</v>
      </c>
      <c r="AP192" s="168" t="str">
        <f>Exclosure.data.RAW!AZ192 &amp; ""</f>
        <v/>
      </c>
      <c r="AQ192" s="168" t="str">
        <f>Exclosure.data.RAW!BA192 &amp; ""</f>
        <v/>
      </c>
      <c r="AR192" s="168"/>
      <c r="AS192" s="168" t="str">
        <f>Exclosure.data.RAW!BC192 &amp; ""</f>
        <v/>
      </c>
      <c r="AT192" s="168" t="str">
        <f>Exclosure.data.RAW!BD192 &amp; ""</f>
        <v/>
      </c>
      <c r="AU192" s="168" t="str">
        <f>Exclosure.data.RAW!BE192 &amp; ""</f>
        <v>1.69</v>
      </c>
      <c r="AV192" s="168" t="str">
        <f>Exclosure.data.RAW!BF192 &amp; ""</f>
        <v/>
      </c>
      <c r="AW192" s="168"/>
      <c r="AX192" s="168" t="str">
        <f>Exclosure.data.RAW!BH192 &amp; ""</f>
        <v/>
      </c>
      <c r="AY192" s="168" t="str">
        <f>Exclosure.data.RAW!BI192 &amp; ""</f>
        <v>0.19</v>
      </c>
      <c r="AZ192" s="168" t="str">
        <f>Exclosure.data.RAW!BJ192 &amp; ""</f>
        <v/>
      </c>
      <c r="BA192" s="54">
        <f>Exclosure.data.RAW!BK192</f>
        <v>1.21</v>
      </c>
      <c r="BB192" s="54">
        <f>Exclosure.data.RAW!BL192</f>
        <v>0.13</v>
      </c>
      <c r="BC192" s="54">
        <f>Exclosure.data.RAW!BM192</f>
        <v>1.69</v>
      </c>
      <c r="BD192" s="54">
        <f>Exclosure.data.RAW!BN192</f>
        <v>0.19</v>
      </c>
    </row>
    <row r="193" spans="1:56" x14ac:dyDescent="0.25">
      <c r="A193" s="12" t="str">
        <f>Exclosure.data.RAW!A193</f>
        <v>DRY_W_4_OP_H4</v>
      </c>
      <c r="B193" s="4" t="str">
        <f>Exclosure.data.RAW!B193</f>
        <v>DRY_W_4_H4</v>
      </c>
      <c r="C193" s="4" t="str">
        <f>Exclosure.data.RAW!C193</f>
        <v>DRY_W</v>
      </c>
      <c r="D193" s="4" t="str">
        <f>Exclosure.data.RAW!D193</f>
        <v>DRY_W_4</v>
      </c>
      <c r="E193" s="4" t="str">
        <f>Exclosure.data.RAW!E193</f>
        <v>DRY_W_2</v>
      </c>
      <c r="F193" s="4" t="str">
        <f>Exclosure.data.RAW!F193</f>
        <v>Maswa</v>
      </c>
      <c r="G193" s="12" t="str">
        <f>Exclosure.data.RAW!G193</f>
        <v>DRY</v>
      </c>
      <c r="H193" s="12" t="str">
        <f>Exclosure.data.RAW!H193</f>
        <v>W</v>
      </c>
      <c r="I193" s="22">
        <f>Exclosure.data.RAW!I193</f>
        <v>4</v>
      </c>
      <c r="J193" s="22">
        <v>2</v>
      </c>
      <c r="K193" s="12" t="str">
        <f>Exclosure.data.RAW!K193</f>
        <v>OP</v>
      </c>
      <c r="L193" s="12" t="str">
        <f>Exclosure.data.RAW!L193</f>
        <v>H4</v>
      </c>
      <c r="M193" s="21">
        <f>Exclosure.data.RAW!M193</f>
        <v>1000</v>
      </c>
      <c r="N193" s="75">
        <f>Exclosure.data.RAW!N193</f>
        <v>-3.296013018</v>
      </c>
      <c r="O193" s="75">
        <f>Exclosure.data.RAW!O193</f>
        <v>34.854326974999999</v>
      </c>
      <c r="P193" s="19">
        <f>Exclosure.data.RAW!P193</f>
        <v>42937</v>
      </c>
      <c r="Q193" s="19">
        <f>Exclosure.data.RAW!Q193</f>
        <v>43006</v>
      </c>
      <c r="R193" s="22" t="str">
        <f>Exclosure.data.RAW!R193 &amp; ""</f>
        <v>69</v>
      </c>
      <c r="S193" s="52" t="str">
        <f>Exclosure.data.RAW!S193 &amp; ""</f>
        <v>12.563016861</v>
      </c>
      <c r="T193" s="52" t="str">
        <f>Exclosure.data.RAW!T193 &amp; ""</f>
        <v>996.548479017</v>
      </c>
      <c r="U193" s="68" t="str">
        <f>Exclosure.data.RAW!U193</f>
        <v>Cyn.dac</v>
      </c>
      <c r="V193" s="167" t="str">
        <f>Exclosure.data.RAW!V193 &amp; ""</f>
        <v>1.5</v>
      </c>
      <c r="W193" s="167" t="str">
        <f>Exclosure.data.RAW!W193 &amp; ""</f>
        <v>4.6</v>
      </c>
      <c r="X193" s="167" t="str">
        <f>Exclosure.data.RAW!X193 &amp; ""</f>
        <v>8</v>
      </c>
      <c r="Y193" s="167" t="str">
        <f>Exclosure.data.RAW!Y193 &amp; ""</f>
        <v>22</v>
      </c>
      <c r="Z193" s="165" t="str">
        <f>Exclosure.data.RAW!AB193 &amp; ""</f>
        <v>1.5</v>
      </c>
      <c r="AA193" s="165" t="str">
        <f>Exclosure.data.RAW!AC193 &amp; ""</f>
        <v>1.8</v>
      </c>
      <c r="AB193" s="165" t="str">
        <f>Exclosure.data.RAW!AD193 &amp; ""</f>
        <v>6</v>
      </c>
      <c r="AC193" s="165" t="str">
        <f>Exclosure.data.RAW!AE193 &amp; ""</f>
        <v>13</v>
      </c>
      <c r="AD193" s="168" t="str">
        <f>Exclosure.data.RAW!AK193 &amp; ""</f>
        <v>1.72</v>
      </c>
      <c r="AE193" s="168" t="str">
        <f>Exclosure.data.RAW!AN193 &amp; ""</f>
        <v>4.61</v>
      </c>
      <c r="AF193" s="168">
        <f>Exclosure.data.RAW!BO193</f>
        <v>6.33</v>
      </c>
      <c r="AG193" s="168" t="str">
        <f>Exclosure.data.RAW!AQ193 &amp; ""</f>
        <v/>
      </c>
      <c r="AH193" s="122"/>
      <c r="AI193" s="196" t="str">
        <f>Exclosure.data.RAW!AS193 &amp; ""</f>
        <v/>
      </c>
      <c r="AJ193" s="168" t="str">
        <f>Exclosure.data.RAW!AT193 &amp; ""</f>
        <v/>
      </c>
      <c r="AK193" s="168" t="str">
        <f>Exclosure.data.RAW!AU193 &amp; ""</f>
        <v>1.1</v>
      </c>
      <c r="AL193" s="168" t="str">
        <f>Exclosure.data.RAW!AV193 &amp; ""</f>
        <v/>
      </c>
      <c r="AM193" s="168"/>
      <c r="AN193" s="168" t="str">
        <f>Exclosure.data.RAW!AX193 &amp; ""</f>
        <v/>
      </c>
      <c r="AO193" s="168" t="str">
        <f>Exclosure.data.RAW!AY193 &amp; ""</f>
        <v>0.13</v>
      </c>
      <c r="AP193" s="168" t="str">
        <f>Exclosure.data.RAW!AZ193 &amp; ""</f>
        <v/>
      </c>
      <c r="AQ193" s="168" t="str">
        <f>Exclosure.data.RAW!BA193 &amp; ""</f>
        <v/>
      </c>
      <c r="AR193" s="168"/>
      <c r="AS193" s="168" t="str">
        <f>Exclosure.data.RAW!BC193 &amp; ""</f>
        <v/>
      </c>
      <c r="AT193" s="168" t="str">
        <f>Exclosure.data.RAW!BD193 &amp; ""</f>
        <v/>
      </c>
      <c r="AU193" s="168" t="str">
        <f>Exclosure.data.RAW!BE193 &amp; ""</f>
        <v>1.2</v>
      </c>
      <c r="AV193" s="168" t="str">
        <f>Exclosure.data.RAW!BF193 &amp; ""</f>
        <v/>
      </c>
      <c r="AW193" s="168"/>
      <c r="AX193" s="168" t="str">
        <f>Exclosure.data.RAW!BH193 &amp; ""</f>
        <v/>
      </c>
      <c r="AY193" s="168" t="str">
        <f>Exclosure.data.RAW!BI193 &amp; ""</f>
        <v>0.18</v>
      </c>
      <c r="AZ193" s="168" t="str">
        <f>Exclosure.data.RAW!BJ193 &amp; ""</f>
        <v/>
      </c>
      <c r="BA193" s="54">
        <f>Exclosure.data.RAW!BK193</f>
        <v>1.1000000000000001</v>
      </c>
      <c r="BB193" s="54">
        <f>Exclosure.data.RAW!BL193</f>
        <v>0.13</v>
      </c>
      <c r="BC193" s="54">
        <f>Exclosure.data.RAW!BM193</f>
        <v>1.2</v>
      </c>
      <c r="BD193" s="54">
        <f>Exclosure.data.RAW!BN193</f>
        <v>0.18</v>
      </c>
    </row>
    <row r="194" spans="1:56" x14ac:dyDescent="0.25">
      <c r="A194" s="12" t="str">
        <f>Exclosure.data.RAW!A194</f>
        <v>DRY_P_1_EX_H4</v>
      </c>
      <c r="B194" s="4" t="str">
        <f>Exclosure.data.RAW!B194</f>
        <v>DRY_P_1_H4</v>
      </c>
      <c r="C194" s="4" t="str">
        <f>Exclosure.data.RAW!C194</f>
        <v>DRY_P</v>
      </c>
      <c r="D194" s="4" t="str">
        <f>Exclosure.data.RAW!D194</f>
        <v>DRY_P_1</v>
      </c>
      <c r="E194" s="4" t="str">
        <f>Exclosure.data.RAW!E194</f>
        <v>DRY_P_2</v>
      </c>
      <c r="F194" s="4" t="str">
        <f>Exclosure.data.RAW!F194</f>
        <v>Makao</v>
      </c>
      <c r="G194" s="12" t="str">
        <f>Exclosure.data.RAW!G194</f>
        <v>DRY</v>
      </c>
      <c r="H194" s="12" t="str">
        <f>Exclosure.data.RAW!H194</f>
        <v>P</v>
      </c>
      <c r="I194" s="22">
        <f>Exclosure.data.RAW!I194</f>
        <v>1</v>
      </c>
      <c r="J194" s="22">
        <v>2</v>
      </c>
      <c r="K194" s="12" t="str">
        <f>Exclosure.data.RAW!K194</f>
        <v>EX</v>
      </c>
      <c r="L194" s="12" t="str">
        <f>Exclosure.data.RAW!L194</f>
        <v>H4</v>
      </c>
      <c r="M194" s="21">
        <f>Exclosure.data.RAW!M194</f>
        <v>1009</v>
      </c>
      <c r="N194" s="75">
        <f>Exclosure.data.RAW!N194</f>
        <v>-3.3032119830000002</v>
      </c>
      <c r="O194" s="75">
        <f>Exclosure.data.RAW!O194</f>
        <v>34.847736032999997</v>
      </c>
      <c r="P194" s="19">
        <f>Exclosure.data.RAW!P194</f>
        <v>42938</v>
      </c>
      <c r="Q194" s="19">
        <f>Exclosure.data.RAW!Q194</f>
        <v>43005</v>
      </c>
      <c r="R194" s="22" t="str">
        <f>Exclosure.data.RAW!R194 &amp; ""</f>
        <v>67</v>
      </c>
      <c r="S194" s="52" t="str">
        <f>Exclosure.data.RAW!S194 &amp; ""</f>
        <v>6.525000036</v>
      </c>
      <c r="T194" s="52" t="str">
        <f>Exclosure.data.RAW!T194 &amp; ""</f>
        <v>515.121321602</v>
      </c>
      <c r="U194" s="68" t="str">
        <f>Exclosure.data.RAW!U194</f>
        <v>Chl.pyc</v>
      </c>
      <c r="V194" s="167" t="str">
        <f>Exclosure.data.RAW!V194 &amp; ""</f>
        <v>0.5</v>
      </c>
      <c r="W194" s="167" t="str">
        <f>Exclosure.data.RAW!W194 &amp; ""</f>
        <v>1</v>
      </c>
      <c r="X194" s="167" t="str">
        <f>Exclosure.data.RAW!X194 &amp; ""</f>
        <v>5</v>
      </c>
      <c r="Y194" s="167" t="str">
        <f>Exclosure.data.RAW!Y194 &amp; ""</f>
        <v>15</v>
      </c>
      <c r="Z194" s="165">
        <v>0</v>
      </c>
      <c r="AA194" s="165">
        <v>0</v>
      </c>
      <c r="AB194" s="165" t="str">
        <f>Exclosure.data.RAW!AD194 &amp; ""</f>
        <v>1</v>
      </c>
      <c r="AC194" s="165" t="str">
        <f>Exclosure.data.RAW!AE194 &amp; ""</f>
        <v>5</v>
      </c>
      <c r="AD194" s="168" t="str">
        <f>Exclosure.data.RAW!AK194 &amp; ""</f>
        <v>0.18</v>
      </c>
      <c r="AE194" s="168" t="str">
        <f>Exclosure.data.RAW!AN194 &amp; ""</f>
        <v>2.19</v>
      </c>
      <c r="AF194" s="168">
        <f>Exclosure.data.RAW!BO194</f>
        <v>2.37</v>
      </c>
      <c r="AG194" s="168" t="str">
        <f>Exclosure.data.RAW!AQ194 &amp; ""</f>
        <v/>
      </c>
      <c r="AH194" s="122"/>
      <c r="AI194" s="196" t="str">
        <f>Exclosure.data.RAW!AS194 &amp; ""</f>
        <v/>
      </c>
      <c r="AJ194" s="168" t="str">
        <f>Exclosure.data.RAW!AT194 &amp; ""</f>
        <v/>
      </c>
      <c r="AK194" s="168" t="str">
        <f>Exclosure.data.RAW!AU194 &amp; ""</f>
        <v>0.34</v>
      </c>
      <c r="AL194" s="168" t="str">
        <f>Exclosure.data.RAW!AV194 &amp; ""</f>
        <v/>
      </c>
      <c r="AM194" s="168"/>
      <c r="AN194" s="168" t="str">
        <f>Exclosure.data.RAW!AX194 &amp; ""</f>
        <v/>
      </c>
      <c r="AO194" s="168" t="str">
        <f>Exclosure.data.RAW!AY194 &amp; ""</f>
        <v>0.19</v>
      </c>
      <c r="AP194" s="168" t="str">
        <f>Exclosure.data.RAW!AZ194 &amp; ""</f>
        <v/>
      </c>
      <c r="AQ194" s="168" t="str">
        <f>Exclosure.data.RAW!BA194 &amp; ""</f>
        <v/>
      </c>
      <c r="AR194" s="168"/>
      <c r="AS194" s="168" t="str">
        <f>Exclosure.data.RAW!BC194 &amp; ""</f>
        <v/>
      </c>
      <c r="AT194" s="168" t="str">
        <f>Exclosure.data.RAW!BD194 &amp; ""</f>
        <v/>
      </c>
      <c r="AU194" s="168" t="str">
        <f>Exclosure.data.RAW!BE194 &amp; ""</f>
        <v>0.98</v>
      </c>
      <c r="AV194" s="168" t="str">
        <f>Exclosure.data.RAW!BF194 &amp; ""</f>
        <v/>
      </c>
      <c r="AW194" s="168"/>
      <c r="AX194" s="168" t="str">
        <f>Exclosure.data.RAW!BH194 &amp; ""</f>
        <v/>
      </c>
      <c r="AY194" s="168" t="str">
        <f>Exclosure.data.RAW!BI194 &amp; ""</f>
        <v>0.14</v>
      </c>
      <c r="AZ194" s="168" t="str">
        <f>Exclosure.data.RAW!BJ194 &amp; ""</f>
        <v/>
      </c>
      <c r="BA194" s="54">
        <f>Exclosure.data.RAW!BK194</f>
        <v>0.34</v>
      </c>
      <c r="BB194" s="54">
        <f>Exclosure.data.RAW!BL194</f>
        <v>0.19</v>
      </c>
      <c r="BC194" s="54">
        <f>Exclosure.data.RAW!BM194</f>
        <v>0.98</v>
      </c>
      <c r="BD194" s="54">
        <f>Exclosure.data.RAW!BN194</f>
        <v>0.14000000000000001</v>
      </c>
    </row>
    <row r="195" spans="1:56" x14ac:dyDescent="0.25">
      <c r="A195" s="12" t="str">
        <f>Exclosure.data.RAW!A195</f>
        <v>DRY_P_1_OP_H4</v>
      </c>
      <c r="B195" s="4" t="str">
        <f>Exclosure.data.RAW!B195</f>
        <v>DRY_P_1_H4</v>
      </c>
      <c r="C195" s="4" t="str">
        <f>Exclosure.data.RAW!C195</f>
        <v>DRY_P</v>
      </c>
      <c r="D195" s="4" t="str">
        <f>Exclosure.data.RAW!D195</f>
        <v>DRY_P_1</v>
      </c>
      <c r="E195" s="4" t="str">
        <f>Exclosure.data.RAW!E195</f>
        <v>DRY_P_2</v>
      </c>
      <c r="F195" s="4" t="str">
        <f>Exclosure.data.RAW!F195</f>
        <v>Makao</v>
      </c>
      <c r="G195" s="12" t="str">
        <f>Exclosure.data.RAW!G195</f>
        <v>DRY</v>
      </c>
      <c r="H195" s="12" t="str">
        <f>Exclosure.data.RAW!H195</f>
        <v>P</v>
      </c>
      <c r="I195" s="22">
        <f>Exclosure.data.RAW!I195</f>
        <v>1</v>
      </c>
      <c r="J195" s="22">
        <v>2</v>
      </c>
      <c r="K195" s="12" t="str">
        <f>Exclosure.data.RAW!K195</f>
        <v>OP</v>
      </c>
      <c r="L195" s="12" t="str">
        <f>Exclosure.data.RAW!L195</f>
        <v>H4</v>
      </c>
      <c r="M195" s="21">
        <f>Exclosure.data.RAW!M195</f>
        <v>1009</v>
      </c>
      <c r="N195" s="75">
        <f>Exclosure.data.RAW!N195</f>
        <v>-3.3032119830000002</v>
      </c>
      <c r="O195" s="75">
        <f>Exclosure.data.RAW!O195</f>
        <v>34.847736032999997</v>
      </c>
      <c r="P195" s="19">
        <f>Exclosure.data.RAW!P195</f>
        <v>42938</v>
      </c>
      <c r="Q195" s="19">
        <f>Exclosure.data.RAW!Q195</f>
        <v>43005</v>
      </c>
      <c r="R195" s="22" t="str">
        <f>Exclosure.data.RAW!R195 &amp; ""</f>
        <v>67</v>
      </c>
      <c r="S195" s="52" t="str">
        <f>Exclosure.data.RAW!S195 &amp; ""</f>
        <v>6.525000036</v>
      </c>
      <c r="T195" s="52" t="str">
        <f>Exclosure.data.RAW!T195 &amp; ""</f>
        <v>521.646321638</v>
      </c>
      <c r="U195" s="68" t="str">
        <f>Exclosure.data.RAW!U195</f>
        <v>Chl.pyc</v>
      </c>
      <c r="V195" s="167" t="str">
        <f>Exclosure.data.RAW!V195 &amp; ""</f>
        <v>1.5</v>
      </c>
      <c r="W195" s="167" t="str">
        <f>Exclosure.data.RAW!W195 &amp; ""</f>
        <v>1</v>
      </c>
      <c r="X195" s="167" t="str">
        <f>Exclosure.data.RAW!X195 &amp; ""</f>
        <v>10</v>
      </c>
      <c r="Y195" s="167" t="str">
        <f>Exclosure.data.RAW!Y195 &amp; ""</f>
        <v>25</v>
      </c>
      <c r="Z195" s="165">
        <v>0</v>
      </c>
      <c r="AA195" s="165">
        <v>0</v>
      </c>
      <c r="AB195" s="165" t="str">
        <f>Exclosure.data.RAW!AD195 &amp; ""</f>
        <v>1</v>
      </c>
      <c r="AC195" s="165" t="str">
        <f>Exclosure.data.RAW!AE195 &amp; ""</f>
        <v>6</v>
      </c>
      <c r="AD195" s="168" t="str">
        <f>Exclosure.data.RAW!AK195 &amp; ""</f>
        <v>0</v>
      </c>
      <c r="AE195" s="168" t="str">
        <f>Exclosure.data.RAW!AN195 &amp; ""</f>
        <v>0</v>
      </c>
      <c r="AF195" s="168">
        <f>Exclosure.data.RAW!BO195</f>
        <v>0</v>
      </c>
      <c r="AG195" s="168" t="str">
        <f>Exclosure.data.RAW!AQ195 &amp; ""</f>
        <v/>
      </c>
      <c r="AH195" s="122"/>
      <c r="AI195" s="196" t="str">
        <f>Exclosure.data.RAW!AS195 &amp; ""</f>
        <v/>
      </c>
      <c r="AJ195" s="168" t="str">
        <f>Exclosure.data.RAW!AT195 &amp; ""</f>
        <v/>
      </c>
      <c r="AK195" s="168" t="str">
        <f>Exclosure.data.RAW!AU195 &amp; ""</f>
        <v/>
      </c>
      <c r="AL195" s="168" t="str">
        <f>Exclosure.data.RAW!AV195 &amp; ""</f>
        <v/>
      </c>
      <c r="AM195" s="168"/>
      <c r="AN195" s="168" t="str">
        <f>Exclosure.data.RAW!AX195 &amp; ""</f>
        <v/>
      </c>
      <c r="AO195" s="168" t="str">
        <f>Exclosure.data.RAW!AY195 &amp; ""</f>
        <v/>
      </c>
      <c r="AP195" s="168" t="str">
        <f>Exclosure.data.RAW!AZ195 &amp; ""</f>
        <v/>
      </c>
      <c r="AQ195" s="168" t="str">
        <f>Exclosure.data.RAW!BA195 &amp; ""</f>
        <v/>
      </c>
      <c r="AR195" s="168"/>
      <c r="AS195" s="168" t="str">
        <f>Exclosure.data.RAW!BC195 &amp; ""</f>
        <v/>
      </c>
      <c r="AT195" s="168" t="str">
        <f>Exclosure.data.RAW!BD195 &amp; ""</f>
        <v/>
      </c>
      <c r="AU195" s="168" t="str">
        <f>Exclosure.data.RAW!BE195 &amp; ""</f>
        <v/>
      </c>
      <c r="AV195" s="168" t="str">
        <f>Exclosure.data.RAW!BF195 &amp; ""</f>
        <v/>
      </c>
      <c r="AW195" s="168"/>
      <c r="AX195" s="168" t="str">
        <f>Exclosure.data.RAW!BH195 &amp; ""</f>
        <v/>
      </c>
      <c r="AY195" s="168" t="str">
        <f>Exclosure.data.RAW!BI195 &amp; ""</f>
        <v/>
      </c>
      <c r="AZ195" s="168" t="str">
        <f>Exclosure.data.RAW!BJ195 &amp; ""</f>
        <v/>
      </c>
      <c r="BA195" s="54" t="str">
        <f>Exclosure.data.RAW!BK195</f>
        <v/>
      </c>
      <c r="BB195" s="54" t="str">
        <f>Exclosure.data.RAW!BL195</f>
        <v/>
      </c>
      <c r="BC195" s="54" t="str">
        <f>Exclosure.data.RAW!BM195</f>
        <v/>
      </c>
      <c r="BD195" s="54" t="str">
        <f>Exclosure.data.RAW!BN195</f>
        <v/>
      </c>
    </row>
    <row r="196" spans="1:56" x14ac:dyDescent="0.25">
      <c r="A196" s="12" t="str">
        <f>Exclosure.data.RAW!A196</f>
        <v>DRY_P_2_EX_H4</v>
      </c>
      <c r="B196" s="4" t="str">
        <f>Exclosure.data.RAW!B196</f>
        <v>DRY_P_2_H4</v>
      </c>
      <c r="C196" s="4" t="str">
        <f>Exclosure.data.RAW!C196</f>
        <v>DRY_P</v>
      </c>
      <c r="D196" s="4" t="str">
        <f>Exclosure.data.RAW!D196</f>
        <v>DRY_P_2</v>
      </c>
      <c r="E196" s="4" t="str">
        <f>Exclosure.data.RAW!E196</f>
        <v>DRY_P_3</v>
      </c>
      <c r="F196" s="4" t="str">
        <f>Exclosure.data.RAW!F196</f>
        <v>Makao</v>
      </c>
      <c r="G196" s="12" t="str">
        <f>Exclosure.data.RAW!G196</f>
        <v>DRY</v>
      </c>
      <c r="H196" s="12" t="str">
        <f>Exclosure.data.RAW!H196</f>
        <v>P</v>
      </c>
      <c r="I196" s="22">
        <f>Exclosure.data.RAW!I196</f>
        <v>2</v>
      </c>
      <c r="J196" s="22">
        <v>3</v>
      </c>
      <c r="K196" s="12" t="str">
        <f>Exclosure.data.RAW!K196</f>
        <v>EX</v>
      </c>
      <c r="L196" s="12" t="str">
        <f>Exclosure.data.RAW!L196</f>
        <v>H4</v>
      </c>
      <c r="M196" s="21">
        <f>Exclosure.data.RAW!M196</f>
        <v>1006</v>
      </c>
      <c r="N196" s="75">
        <f>Exclosure.data.RAW!N196</f>
        <v>-3.40842599</v>
      </c>
      <c r="O196" s="75">
        <f>Exclosure.data.RAW!O196</f>
        <v>34.850243982000002</v>
      </c>
      <c r="P196" s="19">
        <f>Exclosure.data.RAW!P196</f>
        <v>42938</v>
      </c>
      <c r="Q196" s="19">
        <f>Exclosure.data.RAW!Q196</f>
        <v>43005</v>
      </c>
      <c r="R196" s="22" t="str">
        <f>Exclosure.data.RAW!R196 &amp; ""</f>
        <v>67</v>
      </c>
      <c r="S196" s="52" t="str">
        <f>Exclosure.data.RAW!S196 &amp; ""</f>
        <v>6.525000036</v>
      </c>
      <c r="T196" s="52" t="str">
        <f>Exclosure.data.RAW!T196 &amp; ""</f>
        <v>515.121321602</v>
      </c>
      <c r="U196" s="68" t="str">
        <f>Exclosure.data.RAW!U196</f>
        <v>Chl.pyc</v>
      </c>
      <c r="V196" s="167" t="str">
        <f>Exclosure.data.RAW!V196 &amp; ""</f>
        <v>0.5</v>
      </c>
      <c r="W196" s="167" t="str">
        <f>Exclosure.data.RAW!W196 &amp; ""</f>
        <v>0.4</v>
      </c>
      <c r="X196" s="167" t="str">
        <f>Exclosure.data.RAW!X196 &amp; ""</f>
        <v>5</v>
      </c>
      <c r="Y196" s="167" t="str">
        <f>Exclosure.data.RAW!Y196 &amp; ""</f>
        <v>10</v>
      </c>
      <c r="Z196" s="165">
        <v>0</v>
      </c>
      <c r="AA196" s="165">
        <v>0</v>
      </c>
      <c r="AB196" s="165" t="str">
        <f>Exclosure.data.RAW!AD196 &amp; ""</f>
        <v>1</v>
      </c>
      <c r="AC196" s="165" t="str">
        <f>Exclosure.data.RAW!AE196 &amp; ""</f>
        <v>4</v>
      </c>
      <c r="AD196" s="168" t="str">
        <f>Exclosure.data.RAW!AK196 &amp; ""</f>
        <v>0</v>
      </c>
      <c r="AE196" s="168" t="str">
        <f>Exclosure.data.RAW!AN196 &amp; ""</f>
        <v>0</v>
      </c>
      <c r="AF196" s="168">
        <f>Exclosure.data.RAW!BO196</f>
        <v>0</v>
      </c>
      <c r="AG196" s="168" t="str">
        <f>Exclosure.data.RAW!AQ196 &amp; ""</f>
        <v/>
      </c>
      <c r="AH196" s="122"/>
      <c r="AI196" s="196" t="str">
        <f>Exclosure.data.RAW!AS196 &amp; ""</f>
        <v/>
      </c>
      <c r="AJ196" s="168" t="str">
        <f>Exclosure.data.RAW!AT196 &amp; ""</f>
        <v/>
      </c>
      <c r="AK196" s="168" t="str">
        <f>Exclosure.data.RAW!AU196 &amp; ""</f>
        <v/>
      </c>
      <c r="AL196" s="168" t="str">
        <f>Exclosure.data.RAW!AV196 &amp; ""</f>
        <v/>
      </c>
      <c r="AM196" s="168"/>
      <c r="AN196" s="168" t="str">
        <f>Exclosure.data.RAW!AX196 &amp; ""</f>
        <v/>
      </c>
      <c r="AO196" s="168" t="str">
        <f>Exclosure.data.RAW!AY196 &amp; ""</f>
        <v/>
      </c>
      <c r="AP196" s="168" t="str">
        <f>Exclosure.data.RAW!AZ196 &amp; ""</f>
        <v/>
      </c>
      <c r="AQ196" s="168" t="str">
        <f>Exclosure.data.RAW!BA196 &amp; ""</f>
        <v/>
      </c>
      <c r="AR196" s="168"/>
      <c r="AS196" s="168" t="str">
        <f>Exclosure.data.RAW!BC196 &amp; ""</f>
        <v/>
      </c>
      <c r="AT196" s="168" t="str">
        <f>Exclosure.data.RAW!BD196 &amp; ""</f>
        <v/>
      </c>
      <c r="AU196" s="168" t="str">
        <f>Exclosure.data.RAW!BE196 &amp; ""</f>
        <v/>
      </c>
      <c r="AV196" s="168" t="str">
        <f>Exclosure.data.RAW!BF196 &amp; ""</f>
        <v/>
      </c>
      <c r="AW196" s="168"/>
      <c r="AX196" s="168" t="str">
        <f>Exclosure.data.RAW!BH196 &amp; ""</f>
        <v/>
      </c>
      <c r="AY196" s="168" t="str">
        <f>Exclosure.data.RAW!BI196 &amp; ""</f>
        <v/>
      </c>
      <c r="AZ196" s="168" t="str">
        <f>Exclosure.data.RAW!BJ196 &amp; ""</f>
        <v/>
      </c>
      <c r="BA196" s="54" t="str">
        <f>Exclosure.data.RAW!BK196</f>
        <v/>
      </c>
      <c r="BB196" s="54" t="str">
        <f>Exclosure.data.RAW!BL196</f>
        <v/>
      </c>
      <c r="BC196" s="54" t="str">
        <f>Exclosure.data.RAW!BM196</f>
        <v/>
      </c>
      <c r="BD196" s="54" t="str">
        <f>Exclosure.data.RAW!BN196</f>
        <v/>
      </c>
    </row>
    <row r="197" spans="1:56" x14ac:dyDescent="0.25">
      <c r="A197" s="12" t="str">
        <f>Exclosure.data.RAW!A197</f>
        <v>DRY_P_2_OP_H4</v>
      </c>
      <c r="B197" s="4" t="str">
        <f>Exclosure.data.RAW!B197</f>
        <v>DRY_P_2_H4</v>
      </c>
      <c r="C197" s="4" t="str">
        <f>Exclosure.data.RAW!C197</f>
        <v>DRY_P</v>
      </c>
      <c r="D197" s="12" t="str">
        <f>Exclosure.data.RAW!D197</f>
        <v>DRY_P_2</v>
      </c>
      <c r="E197" s="12" t="str">
        <f>Exclosure.data.RAW!E197</f>
        <v>DRY_P_3</v>
      </c>
      <c r="F197" s="4" t="str">
        <f>Exclosure.data.RAW!F197</f>
        <v>Makao</v>
      </c>
      <c r="G197" s="12" t="str">
        <f>Exclosure.data.RAW!G197</f>
        <v>DRY</v>
      </c>
      <c r="H197" s="12" t="str">
        <f>Exclosure.data.RAW!H197</f>
        <v>P</v>
      </c>
      <c r="I197" s="22">
        <f>Exclosure.data.RAW!I197</f>
        <v>2</v>
      </c>
      <c r="J197" s="22">
        <v>3</v>
      </c>
      <c r="K197" s="12" t="str">
        <f>Exclosure.data.RAW!K197</f>
        <v>OP</v>
      </c>
      <c r="L197" s="12" t="str">
        <f>Exclosure.data.RAW!L197</f>
        <v>H4</v>
      </c>
      <c r="M197" s="22">
        <f>Exclosure.data.RAW!M197</f>
        <v>1006</v>
      </c>
      <c r="N197" s="75">
        <f>Exclosure.data.RAW!N197</f>
        <v>-3.40842599</v>
      </c>
      <c r="O197" s="75">
        <f>Exclosure.data.RAW!O197</f>
        <v>34.850243982000002</v>
      </c>
      <c r="P197" s="19">
        <f>Exclosure.data.RAW!P197</f>
        <v>42938</v>
      </c>
      <c r="Q197" s="19">
        <f>Exclosure.data.RAW!Q197</f>
        <v>43005</v>
      </c>
      <c r="R197" s="22" t="str">
        <f>Exclosure.data.RAW!R197 &amp; ""</f>
        <v>67</v>
      </c>
      <c r="S197" s="52" t="str">
        <f>Exclosure.data.RAW!S197 &amp; ""</f>
        <v>6.525000036</v>
      </c>
      <c r="T197" s="52" t="str">
        <f>Exclosure.data.RAW!T197 &amp; ""</f>
        <v>521.646321638</v>
      </c>
      <c r="U197" s="68" t="str">
        <f>Exclosure.data.RAW!U197</f>
        <v>Chl.pyc</v>
      </c>
      <c r="V197" s="167" t="str">
        <f>Exclosure.data.RAW!V197 &amp; ""</f>
        <v>2</v>
      </c>
      <c r="W197" s="167" t="str">
        <f>Exclosure.data.RAW!W197 &amp; ""</f>
        <v>4.6</v>
      </c>
      <c r="X197" s="167" t="str">
        <f>Exclosure.data.RAW!X197 &amp; ""</f>
        <v>5</v>
      </c>
      <c r="Y197" s="167" t="str">
        <f>Exclosure.data.RAW!Y197 &amp; ""</f>
        <v>20</v>
      </c>
      <c r="Z197" s="165">
        <v>0</v>
      </c>
      <c r="AA197" s="165">
        <v>0</v>
      </c>
      <c r="AB197" s="165" t="str">
        <f>Exclosure.data.RAW!AD197 &amp; ""</f>
        <v>1</v>
      </c>
      <c r="AC197" s="165" t="str">
        <f>Exclosure.data.RAW!AE197 &amp; ""</f>
        <v>4</v>
      </c>
      <c r="AD197" s="168" t="str">
        <f>Exclosure.data.RAW!AK197 &amp; ""</f>
        <v>0</v>
      </c>
      <c r="AE197" s="168" t="str">
        <f>Exclosure.data.RAW!AN197 &amp; ""</f>
        <v>0</v>
      </c>
      <c r="AF197" s="168">
        <f>Exclosure.data.RAW!BO197</f>
        <v>0</v>
      </c>
      <c r="AG197" s="168" t="str">
        <f>Exclosure.data.RAW!AQ197 &amp; ""</f>
        <v/>
      </c>
      <c r="AH197" s="122"/>
      <c r="AI197" s="196" t="str">
        <f>Exclosure.data.RAW!AS197 &amp; ""</f>
        <v/>
      </c>
      <c r="AJ197" s="168" t="str">
        <f>Exclosure.data.RAW!AT197 &amp; ""</f>
        <v/>
      </c>
      <c r="AK197" s="168" t="str">
        <f>Exclosure.data.RAW!AU197 &amp; ""</f>
        <v/>
      </c>
      <c r="AL197" s="168" t="str">
        <f>Exclosure.data.RAW!AV197 &amp; ""</f>
        <v/>
      </c>
      <c r="AM197" s="168"/>
      <c r="AN197" s="168" t="str">
        <f>Exclosure.data.RAW!AX197 &amp; ""</f>
        <v/>
      </c>
      <c r="AO197" s="168" t="str">
        <f>Exclosure.data.RAW!AY197 &amp; ""</f>
        <v/>
      </c>
      <c r="AP197" s="168" t="str">
        <f>Exclosure.data.RAW!AZ197 &amp; ""</f>
        <v/>
      </c>
      <c r="AQ197" s="168" t="str">
        <f>Exclosure.data.RAW!BA197 &amp; ""</f>
        <v/>
      </c>
      <c r="AR197" s="168"/>
      <c r="AS197" s="168" t="str">
        <f>Exclosure.data.RAW!BC197 &amp; ""</f>
        <v/>
      </c>
      <c r="AT197" s="168" t="str">
        <f>Exclosure.data.RAW!BD197 &amp; ""</f>
        <v/>
      </c>
      <c r="AU197" s="168" t="str">
        <f>Exclosure.data.RAW!BE197 &amp; ""</f>
        <v/>
      </c>
      <c r="AV197" s="168" t="str">
        <f>Exclosure.data.RAW!BF197 &amp; ""</f>
        <v/>
      </c>
      <c r="AW197" s="168"/>
      <c r="AX197" s="168" t="str">
        <f>Exclosure.data.RAW!BH197 &amp; ""</f>
        <v/>
      </c>
      <c r="AY197" s="168" t="str">
        <f>Exclosure.data.RAW!BI197 &amp; ""</f>
        <v/>
      </c>
      <c r="AZ197" s="168" t="str">
        <f>Exclosure.data.RAW!BJ197 &amp; ""</f>
        <v/>
      </c>
      <c r="BA197" s="54" t="str">
        <f>Exclosure.data.RAW!BK197</f>
        <v/>
      </c>
      <c r="BB197" s="54" t="str">
        <f>Exclosure.data.RAW!BL197</f>
        <v/>
      </c>
      <c r="BC197" s="54" t="str">
        <f>Exclosure.data.RAW!BM197</f>
        <v/>
      </c>
      <c r="BD197" s="54" t="str">
        <f>Exclosure.data.RAW!BN197</f>
        <v/>
      </c>
    </row>
    <row r="198" spans="1:56" x14ac:dyDescent="0.25">
      <c r="A198" s="12" t="str">
        <f>Exclosure.data.RAW!A198</f>
        <v>DRY_P_3_EX_H4</v>
      </c>
      <c r="B198" s="12" t="str">
        <f>Exclosure.data.RAW!B198</f>
        <v>DRY_P_3_H4</v>
      </c>
      <c r="C198" s="12" t="str">
        <f>Exclosure.data.RAW!C198</f>
        <v>DRY_P</v>
      </c>
      <c r="D198" s="12" t="str">
        <f>Exclosure.data.RAW!D198</f>
        <v>DRY_P_3</v>
      </c>
      <c r="E198" s="12" t="str">
        <f>Exclosure.data.RAW!E198</f>
        <v>DRY_P_1</v>
      </c>
      <c r="F198" s="4" t="str">
        <f>Exclosure.data.RAW!F198</f>
        <v>Makao</v>
      </c>
      <c r="G198" s="12" t="str">
        <f>Exclosure.data.RAW!G198</f>
        <v>DRY</v>
      </c>
      <c r="H198" s="12" t="str">
        <f>Exclosure.data.RAW!H198</f>
        <v>P</v>
      </c>
      <c r="I198" s="22">
        <f>Exclosure.data.RAW!I198</f>
        <v>3</v>
      </c>
      <c r="J198" s="22">
        <v>1</v>
      </c>
      <c r="K198" s="12" t="str">
        <f>Exclosure.data.RAW!K198</f>
        <v>EX</v>
      </c>
      <c r="L198" s="12" t="str">
        <f>Exclosure.data.RAW!L198</f>
        <v>H4</v>
      </c>
      <c r="M198" s="22">
        <f>Exclosure.data.RAW!M198</f>
        <v>1001</v>
      </c>
      <c r="N198" s="75">
        <f>Exclosure.data.RAW!N198</f>
        <v>-3.4063160140000002</v>
      </c>
      <c r="O198" s="75">
        <f>Exclosure.data.RAW!O198</f>
        <v>34.850407009999998</v>
      </c>
      <c r="P198" s="19">
        <f>Exclosure.data.RAW!P198</f>
        <v>42938</v>
      </c>
      <c r="Q198" s="19">
        <f>Exclosure.data.RAW!Q198</f>
        <v>43005</v>
      </c>
      <c r="R198" s="22" t="str">
        <f>Exclosure.data.RAW!R198 &amp; ""</f>
        <v>67</v>
      </c>
      <c r="S198" s="52" t="str">
        <f>Exclosure.data.RAW!S198 &amp; ""</f>
        <v>6.525000036</v>
      </c>
      <c r="T198" s="52" t="str">
        <f>Exclosure.data.RAW!T198 &amp; ""</f>
        <v>555.140112802</v>
      </c>
      <c r="U198" s="68" t="str">
        <f>Exclosure.data.RAW!U198</f>
        <v>Chl.pyc</v>
      </c>
      <c r="V198" s="167" t="str">
        <f>Exclosure.data.RAW!V198 &amp; ""</f>
        <v>0.5</v>
      </c>
      <c r="W198" s="167" t="str">
        <f>Exclosure.data.RAW!W198 &amp; ""</f>
        <v>0.9</v>
      </c>
      <c r="X198" s="167" t="str">
        <f>Exclosure.data.RAW!X198 &amp; ""</f>
        <v>4</v>
      </c>
      <c r="Y198" s="167" t="str">
        <f>Exclosure.data.RAW!Y198 &amp; ""</f>
        <v>8</v>
      </c>
      <c r="Z198" s="165">
        <v>0</v>
      </c>
      <c r="AA198" s="165">
        <v>0</v>
      </c>
      <c r="AB198" s="165" t="str">
        <f>Exclosure.data.RAW!AD198 &amp; ""</f>
        <v>1</v>
      </c>
      <c r="AC198" s="165" t="str">
        <f>Exclosure.data.RAW!AE198 &amp; ""</f>
        <v>3</v>
      </c>
      <c r="AD198" s="168" t="str">
        <f>Exclosure.data.RAW!AK198 &amp; ""</f>
        <v>0</v>
      </c>
      <c r="AE198" s="168" t="str">
        <f>Exclosure.data.RAW!AN198 &amp; ""</f>
        <v>0</v>
      </c>
      <c r="AF198" s="168">
        <f>Exclosure.data.RAW!BO198</f>
        <v>0</v>
      </c>
      <c r="AG198" s="168" t="str">
        <f>Exclosure.data.RAW!AQ198 &amp; ""</f>
        <v/>
      </c>
      <c r="AH198" s="122"/>
      <c r="AI198" s="196" t="str">
        <f>Exclosure.data.RAW!AS198 &amp; ""</f>
        <v/>
      </c>
      <c r="AJ198" s="168" t="str">
        <f>Exclosure.data.RAW!AT198 &amp; ""</f>
        <v/>
      </c>
      <c r="AK198" s="168" t="str">
        <f>Exclosure.data.RAW!AU198 &amp; ""</f>
        <v/>
      </c>
      <c r="AL198" s="168" t="str">
        <f>Exclosure.data.RAW!AV198 &amp; ""</f>
        <v/>
      </c>
      <c r="AM198" s="168"/>
      <c r="AN198" s="168" t="str">
        <f>Exclosure.data.RAW!AX198 &amp; ""</f>
        <v/>
      </c>
      <c r="AO198" s="168" t="str">
        <f>Exclosure.data.RAW!AY198 &amp; ""</f>
        <v/>
      </c>
      <c r="AP198" s="168" t="str">
        <f>Exclosure.data.RAW!AZ198 &amp; ""</f>
        <v/>
      </c>
      <c r="AQ198" s="168" t="str">
        <f>Exclosure.data.RAW!BA198 &amp; ""</f>
        <v/>
      </c>
      <c r="AR198" s="168"/>
      <c r="AS198" s="168" t="str">
        <f>Exclosure.data.RAW!BC198 &amp; ""</f>
        <v/>
      </c>
      <c r="AT198" s="168" t="str">
        <f>Exclosure.data.RAW!BD198 &amp; ""</f>
        <v/>
      </c>
      <c r="AU198" s="168" t="str">
        <f>Exclosure.data.RAW!BE198 &amp; ""</f>
        <v/>
      </c>
      <c r="AV198" s="168" t="str">
        <f>Exclosure.data.RAW!BF198 &amp; ""</f>
        <v/>
      </c>
      <c r="AW198" s="168"/>
      <c r="AX198" s="168" t="str">
        <f>Exclosure.data.RAW!BH198 &amp; ""</f>
        <v/>
      </c>
      <c r="AY198" s="168" t="str">
        <f>Exclosure.data.RAW!BI198 &amp; ""</f>
        <v/>
      </c>
      <c r="AZ198" s="168" t="str">
        <f>Exclosure.data.RAW!BJ198 &amp; ""</f>
        <v/>
      </c>
      <c r="BA198" s="54" t="str">
        <f>Exclosure.data.RAW!BK198</f>
        <v/>
      </c>
      <c r="BB198" s="54" t="str">
        <f>Exclosure.data.RAW!BL198</f>
        <v/>
      </c>
      <c r="BC198" s="54" t="str">
        <f>Exclosure.data.RAW!BM198</f>
        <v/>
      </c>
      <c r="BD198" s="54" t="str">
        <f>Exclosure.data.RAW!BN198</f>
        <v/>
      </c>
    </row>
    <row r="199" spans="1:56" x14ac:dyDescent="0.25">
      <c r="A199" s="12" t="str">
        <f>Exclosure.data.RAW!A199</f>
        <v>DRY_P_3_OP_H4</v>
      </c>
      <c r="B199" s="12" t="str">
        <f>Exclosure.data.RAW!B199</f>
        <v>DRY_P_3_H4</v>
      </c>
      <c r="C199" s="12" t="str">
        <f>Exclosure.data.RAW!C199</f>
        <v>DRY_P</v>
      </c>
      <c r="D199" s="12" t="str">
        <f>Exclosure.data.RAW!D199</f>
        <v>DRY_P_3</v>
      </c>
      <c r="E199" s="12" t="str">
        <f>Exclosure.data.RAW!E199</f>
        <v>DRY_P_1</v>
      </c>
      <c r="F199" s="4" t="str">
        <f>Exclosure.data.RAW!F199</f>
        <v>Makao</v>
      </c>
      <c r="G199" s="12" t="str">
        <f>Exclosure.data.RAW!G199</f>
        <v>DRY</v>
      </c>
      <c r="H199" s="12" t="str">
        <f>Exclosure.data.RAW!H199</f>
        <v>P</v>
      </c>
      <c r="I199" s="22">
        <f>Exclosure.data.RAW!I199</f>
        <v>3</v>
      </c>
      <c r="J199" s="22">
        <v>1</v>
      </c>
      <c r="K199" s="12" t="str">
        <f>Exclosure.data.RAW!K199</f>
        <v>OP</v>
      </c>
      <c r="L199" s="12" t="str">
        <f>Exclosure.data.RAW!L199</f>
        <v>H4</v>
      </c>
      <c r="M199" s="22">
        <f>Exclosure.data.RAW!M199</f>
        <v>1001</v>
      </c>
      <c r="N199" s="75">
        <f>Exclosure.data.RAW!N199</f>
        <v>-3.4063160140000002</v>
      </c>
      <c r="O199" s="75">
        <f>Exclosure.data.RAW!O199</f>
        <v>34.850407009999998</v>
      </c>
      <c r="P199" s="19">
        <f>Exclosure.data.RAW!P199</f>
        <v>42938</v>
      </c>
      <c r="Q199" s="19">
        <f>Exclosure.data.RAW!Q199</f>
        <v>43005</v>
      </c>
      <c r="R199" s="22" t="str">
        <f>Exclosure.data.RAW!R199 &amp; ""</f>
        <v>67</v>
      </c>
      <c r="S199" s="52" t="str">
        <f>Exclosure.data.RAW!S199 &amp; ""</f>
        <v>6.525000036</v>
      </c>
      <c r="T199" s="52" t="str">
        <f>Exclosure.data.RAW!T199 &amp; ""</f>
        <v>561.665112838</v>
      </c>
      <c r="U199" s="68" t="str">
        <f>Exclosure.data.RAW!U199</f>
        <v>Chl.pyc</v>
      </c>
      <c r="V199" s="167" t="str">
        <f>Exclosure.data.RAW!V199 &amp; ""</f>
        <v>0.5</v>
      </c>
      <c r="W199" s="167" t="str">
        <f>Exclosure.data.RAW!W199 &amp; ""</f>
        <v>1</v>
      </c>
      <c r="X199" s="167" t="str">
        <f>Exclosure.data.RAW!X199 &amp; ""</f>
        <v>2</v>
      </c>
      <c r="Y199" s="167" t="str">
        <f>Exclosure.data.RAW!Y199 &amp; ""</f>
        <v>8</v>
      </c>
      <c r="Z199" s="165" t="str">
        <f>Exclosure.data.RAW!AB199 &amp; ""</f>
        <v/>
      </c>
      <c r="AA199" s="165" t="str">
        <f>Exclosure.data.RAW!AC199 &amp; ""</f>
        <v/>
      </c>
      <c r="AB199" s="165" t="str">
        <f>Exclosure.data.RAW!AD199 &amp; ""</f>
        <v/>
      </c>
      <c r="AC199" s="165" t="str">
        <f>Exclosure.data.RAW!AE199 &amp; ""</f>
        <v/>
      </c>
      <c r="AD199" s="168" t="str">
        <f>Exclosure.data.RAW!AK199 &amp; ""</f>
        <v/>
      </c>
      <c r="AE199" s="168" t="str">
        <f>Exclosure.data.RAW!AN199 &amp; ""</f>
        <v/>
      </c>
      <c r="AF199" s="168" t="str">
        <f>Exclosure.data.RAW!BO199</f>
        <v/>
      </c>
      <c r="AG199" s="168" t="str">
        <f>Exclosure.data.RAW!AQ199 &amp; ""</f>
        <v/>
      </c>
      <c r="AH199" s="122"/>
      <c r="AI199" s="196" t="str">
        <f>Exclosure.data.RAW!AS199 &amp; ""</f>
        <v/>
      </c>
      <c r="AJ199" s="168" t="str">
        <f>Exclosure.data.RAW!AT199 &amp; ""</f>
        <v/>
      </c>
      <c r="AK199" s="168" t="str">
        <f>Exclosure.data.RAW!AU199 &amp; ""</f>
        <v/>
      </c>
      <c r="AL199" s="168" t="str">
        <f>Exclosure.data.RAW!AV199 &amp; ""</f>
        <v/>
      </c>
      <c r="AM199" s="168"/>
      <c r="AN199" s="168" t="str">
        <f>Exclosure.data.RAW!AX199 &amp; ""</f>
        <v/>
      </c>
      <c r="AO199" s="168" t="str">
        <f>Exclosure.data.RAW!AY199 &amp; ""</f>
        <v/>
      </c>
      <c r="AP199" s="168" t="str">
        <f>Exclosure.data.RAW!AZ199 &amp; ""</f>
        <v/>
      </c>
      <c r="AQ199" s="168" t="str">
        <f>Exclosure.data.RAW!BA199 &amp; ""</f>
        <v/>
      </c>
      <c r="AR199" s="168"/>
      <c r="AS199" s="168" t="str">
        <f>Exclosure.data.RAW!BC199 &amp; ""</f>
        <v/>
      </c>
      <c r="AT199" s="168" t="str">
        <f>Exclosure.data.RAW!BD199 &amp; ""</f>
        <v/>
      </c>
      <c r="AU199" s="168" t="str">
        <f>Exclosure.data.RAW!BE199 &amp; ""</f>
        <v/>
      </c>
      <c r="AV199" s="168" t="str">
        <f>Exclosure.data.RAW!BF199 &amp; ""</f>
        <v/>
      </c>
      <c r="AW199" s="168"/>
      <c r="AX199" s="168" t="str">
        <f>Exclosure.data.RAW!BH199 &amp; ""</f>
        <v/>
      </c>
      <c r="AY199" s="168" t="str">
        <f>Exclosure.data.RAW!BI199 &amp; ""</f>
        <v/>
      </c>
      <c r="AZ199" s="168" t="str">
        <f>Exclosure.data.RAW!BJ199 &amp; ""</f>
        <v/>
      </c>
      <c r="BA199" s="54" t="str">
        <f>Exclosure.data.RAW!BK199</f>
        <v/>
      </c>
      <c r="BB199" s="54" t="str">
        <f>Exclosure.data.RAW!BL199</f>
        <v/>
      </c>
      <c r="BC199" s="54" t="str">
        <f>Exclosure.data.RAW!BM199</f>
        <v/>
      </c>
      <c r="BD199" s="54" t="str">
        <f>Exclosure.data.RAW!BN199</f>
        <v/>
      </c>
    </row>
    <row r="200" spans="1:56" x14ac:dyDescent="0.25">
      <c r="A200" s="12" t="str">
        <f>Exclosure.data.RAW!A200</f>
        <v>DRY_P_4_EX_H4</v>
      </c>
      <c r="B200" s="4" t="str">
        <f>Exclosure.data.RAW!B200</f>
        <v>DRY_P_4_H4</v>
      </c>
      <c r="C200" s="4" t="str">
        <f>Exclosure.data.RAW!C200</f>
        <v>DRY_P</v>
      </c>
      <c r="D200" s="4" t="str">
        <f>Exclosure.data.RAW!D200</f>
        <v>DRY_P_4</v>
      </c>
      <c r="E200" s="4"/>
      <c r="F200" s="4" t="str">
        <f>Exclosure.data.RAW!F200</f>
        <v>Makao</v>
      </c>
      <c r="G200" s="12" t="str">
        <f>Exclosure.data.RAW!G200</f>
        <v>DRY</v>
      </c>
      <c r="H200" s="12" t="str">
        <f>Exclosure.data.RAW!H200</f>
        <v>P</v>
      </c>
      <c r="I200" s="22">
        <f>Exclosure.data.RAW!I200</f>
        <v>4</v>
      </c>
      <c r="J200" s="22"/>
      <c r="K200" s="12" t="str">
        <f>Exclosure.data.RAW!K200</f>
        <v>EX</v>
      </c>
      <c r="L200" s="12" t="str">
        <f>Exclosure.data.RAW!L200</f>
        <v>H4</v>
      </c>
      <c r="M200" s="21">
        <f>Exclosure.data.RAW!M200</f>
        <v>1003</v>
      </c>
      <c r="N200" s="75">
        <f>Exclosure.data.RAW!N200</f>
        <v>-3.4068529590000001</v>
      </c>
      <c r="O200" s="75">
        <f>Exclosure.data.RAW!O200</f>
        <v>34.851600005999998</v>
      </c>
      <c r="P200" s="19">
        <f>Exclosure.data.RAW!P200</f>
        <v>42938</v>
      </c>
      <c r="Q200" s="19">
        <f>Exclosure.data.RAW!Q200</f>
        <v>43005</v>
      </c>
      <c r="R200" s="22" t="str">
        <f>Exclosure.data.RAW!R200 &amp; ""</f>
        <v>67</v>
      </c>
      <c r="S200" s="52" t="str">
        <f>Exclosure.data.RAW!S200 &amp; ""</f>
        <v>6.525000036</v>
      </c>
      <c r="T200" s="52" t="str">
        <f>Exclosure.data.RAW!T200 &amp; ""</f>
        <v>555.140112802</v>
      </c>
      <c r="U200" s="68" t="str">
        <f>Exclosure.data.RAW!U200</f>
        <v>Chl.pyc</v>
      </c>
      <c r="V200" s="167" t="str">
        <f>Exclosure.data.RAW!V200 &amp; ""</f>
        <v>0.7</v>
      </c>
      <c r="W200" s="167" t="str">
        <f>Exclosure.data.RAW!W200 &amp; ""</f>
        <v>1.4</v>
      </c>
      <c r="X200" s="167" t="str">
        <f>Exclosure.data.RAW!X200 &amp; ""</f>
        <v>7</v>
      </c>
      <c r="Y200" s="167" t="str">
        <f>Exclosure.data.RAW!Y200 &amp; ""</f>
        <v>15</v>
      </c>
      <c r="Z200" s="165">
        <v>0</v>
      </c>
      <c r="AA200" s="165">
        <v>0</v>
      </c>
      <c r="AB200" s="165" t="str">
        <f>Exclosure.data.RAW!AD200 &amp; ""</f>
        <v>1</v>
      </c>
      <c r="AC200" s="165" t="str">
        <f>Exclosure.data.RAW!AE200 &amp; ""</f>
        <v>8</v>
      </c>
      <c r="AD200" s="168" t="str">
        <f>Exclosure.data.RAW!AK200 &amp; ""</f>
        <v>0</v>
      </c>
      <c r="AE200" s="168" t="str">
        <f>Exclosure.data.RAW!AN200 &amp; ""</f>
        <v>0</v>
      </c>
      <c r="AF200" s="168">
        <f>Exclosure.data.RAW!BO200</f>
        <v>0</v>
      </c>
      <c r="AG200" s="168" t="str">
        <f>Exclosure.data.RAW!AQ200 &amp; ""</f>
        <v/>
      </c>
      <c r="AH200" s="122"/>
      <c r="AI200" s="196" t="str">
        <f>Exclosure.data.RAW!AS200 &amp; ""</f>
        <v/>
      </c>
      <c r="AJ200" s="168" t="str">
        <f>Exclosure.data.RAW!AT200 &amp; ""</f>
        <v/>
      </c>
      <c r="AK200" s="168" t="str">
        <f>Exclosure.data.RAW!AU200 &amp; ""</f>
        <v/>
      </c>
      <c r="AL200" s="168" t="str">
        <f>Exclosure.data.RAW!AV200 &amp; ""</f>
        <v/>
      </c>
      <c r="AM200" s="168"/>
      <c r="AN200" s="168" t="str">
        <f>Exclosure.data.RAW!AX200 &amp; ""</f>
        <v/>
      </c>
      <c r="AO200" s="168" t="str">
        <f>Exclosure.data.RAW!AY200 &amp; ""</f>
        <v/>
      </c>
      <c r="AP200" s="168" t="str">
        <f>Exclosure.data.RAW!AZ200 &amp; ""</f>
        <v/>
      </c>
      <c r="AQ200" s="168" t="str">
        <f>Exclosure.data.RAW!BA200 &amp; ""</f>
        <v/>
      </c>
      <c r="AR200" s="168"/>
      <c r="AS200" s="168" t="str">
        <f>Exclosure.data.RAW!BC200 &amp; ""</f>
        <v/>
      </c>
      <c r="AT200" s="168" t="str">
        <f>Exclosure.data.RAW!BD200 &amp; ""</f>
        <v/>
      </c>
      <c r="AU200" s="168" t="str">
        <f>Exclosure.data.RAW!BE200 &amp; ""</f>
        <v/>
      </c>
      <c r="AV200" s="168" t="str">
        <f>Exclosure.data.RAW!BF200 &amp; ""</f>
        <v/>
      </c>
      <c r="AW200" s="168"/>
      <c r="AX200" s="168" t="str">
        <f>Exclosure.data.RAW!BH200 &amp; ""</f>
        <v/>
      </c>
      <c r="AY200" s="168" t="str">
        <f>Exclosure.data.RAW!BI200 &amp; ""</f>
        <v/>
      </c>
      <c r="AZ200" s="168" t="str">
        <f>Exclosure.data.RAW!BJ200 &amp; ""</f>
        <v/>
      </c>
      <c r="BA200" s="54" t="str">
        <f>Exclosure.data.RAW!BK200</f>
        <v/>
      </c>
      <c r="BB200" s="54" t="str">
        <f>Exclosure.data.RAW!BL200</f>
        <v/>
      </c>
      <c r="BC200" s="54" t="str">
        <f>Exclosure.data.RAW!BM200</f>
        <v/>
      </c>
      <c r="BD200" s="54" t="str">
        <f>Exclosure.data.RAW!BN200</f>
        <v/>
      </c>
    </row>
    <row r="201" spans="1:56" x14ac:dyDescent="0.25">
      <c r="A201" s="12" t="str">
        <f>Exclosure.data.RAW!A201</f>
        <v>DRY_P_4_OP_H4</v>
      </c>
      <c r="B201" s="4" t="str">
        <f>Exclosure.data.RAW!B201</f>
        <v>DRY_P_4_H4</v>
      </c>
      <c r="C201" s="4" t="str">
        <f>Exclosure.data.RAW!C201</f>
        <v>DRY_P</v>
      </c>
      <c r="D201" s="4" t="str">
        <f>Exclosure.data.RAW!D201</f>
        <v>DRY_P_4</v>
      </c>
      <c r="E201" s="4"/>
      <c r="F201" s="4" t="str">
        <f>Exclosure.data.RAW!F201</f>
        <v>Makao</v>
      </c>
      <c r="G201" s="12" t="str">
        <f>Exclosure.data.RAW!G201</f>
        <v>DRY</v>
      </c>
      <c r="H201" s="12" t="str">
        <f>Exclosure.data.RAW!H201</f>
        <v>P</v>
      </c>
      <c r="I201" s="22">
        <f>Exclosure.data.RAW!I201</f>
        <v>4</v>
      </c>
      <c r="J201" s="22"/>
      <c r="K201" s="12" t="str">
        <f>Exclosure.data.RAW!K201</f>
        <v>OP</v>
      </c>
      <c r="L201" s="12" t="str">
        <f>Exclosure.data.RAW!L201</f>
        <v>H4</v>
      </c>
      <c r="M201" s="21">
        <f>Exclosure.data.RAW!M201</f>
        <v>1003</v>
      </c>
      <c r="N201" s="75">
        <f>Exclosure.data.RAW!N201</f>
        <v>-3.4068529590000001</v>
      </c>
      <c r="O201" s="75">
        <f>Exclosure.data.RAW!O201</f>
        <v>34.851600005999998</v>
      </c>
      <c r="P201" s="19">
        <f>Exclosure.data.RAW!P201</f>
        <v>42938</v>
      </c>
      <c r="Q201" s="19">
        <f>Exclosure.data.RAW!Q201</f>
        <v>43005</v>
      </c>
      <c r="R201" s="22" t="str">
        <f>Exclosure.data.RAW!R201 &amp; ""</f>
        <v>67</v>
      </c>
      <c r="S201" s="52" t="str">
        <f>Exclosure.data.RAW!S201 &amp; ""</f>
        <v>6.525000036</v>
      </c>
      <c r="T201" s="52" t="str">
        <f>Exclosure.data.RAW!T201 &amp; ""</f>
        <v>561.665112838</v>
      </c>
      <c r="U201" s="68" t="str">
        <f>Exclosure.data.RAW!U201</f>
        <v>Chl.pyc</v>
      </c>
      <c r="V201" s="167" t="str">
        <f>Exclosure.data.RAW!V201 &amp; ""</f>
        <v>1</v>
      </c>
      <c r="W201" s="167" t="str">
        <f>Exclosure.data.RAW!W201 &amp; ""</f>
        <v>0.9</v>
      </c>
      <c r="X201" s="167" t="str">
        <f>Exclosure.data.RAW!X201 &amp; ""</f>
        <v>2</v>
      </c>
      <c r="Y201" s="167" t="str">
        <f>Exclosure.data.RAW!Y201 &amp; ""</f>
        <v>10</v>
      </c>
      <c r="Z201" s="165" t="str">
        <f>Exclosure.data.RAW!AB201 &amp; ""</f>
        <v/>
      </c>
      <c r="AA201" s="165" t="str">
        <f>Exclosure.data.RAW!AC201 &amp; ""</f>
        <v/>
      </c>
      <c r="AB201" s="165" t="str">
        <f>Exclosure.data.RAW!AD201 &amp; ""</f>
        <v/>
      </c>
      <c r="AC201" s="165" t="str">
        <f>Exclosure.data.RAW!AE201 &amp; ""</f>
        <v/>
      </c>
      <c r="AD201" s="168" t="str">
        <f>Exclosure.data.RAW!AK201 &amp; ""</f>
        <v/>
      </c>
      <c r="AE201" s="168" t="str">
        <f>Exclosure.data.RAW!AN201 &amp; ""</f>
        <v/>
      </c>
      <c r="AF201" s="168" t="str">
        <f>Exclosure.data.RAW!BO201</f>
        <v/>
      </c>
      <c r="AG201" s="168" t="str">
        <f>Exclosure.data.RAW!AQ201 &amp; ""</f>
        <v/>
      </c>
      <c r="AH201" s="122"/>
      <c r="AI201" s="196" t="str">
        <f>Exclosure.data.RAW!AS201 &amp; ""</f>
        <v/>
      </c>
      <c r="AJ201" s="168" t="str">
        <f>Exclosure.data.RAW!AT201 &amp; ""</f>
        <v/>
      </c>
      <c r="AK201" s="168" t="str">
        <f>Exclosure.data.RAW!AU201 &amp; ""</f>
        <v/>
      </c>
      <c r="AL201" s="168" t="str">
        <f>Exclosure.data.RAW!AV201 &amp; ""</f>
        <v/>
      </c>
      <c r="AM201" s="168"/>
      <c r="AN201" s="168" t="str">
        <f>Exclosure.data.RAW!AX201 &amp; ""</f>
        <v/>
      </c>
      <c r="AO201" s="168" t="str">
        <f>Exclosure.data.RAW!AY201 &amp; ""</f>
        <v/>
      </c>
      <c r="AP201" s="168" t="str">
        <f>Exclosure.data.RAW!AZ201 &amp; ""</f>
        <v/>
      </c>
      <c r="AQ201" s="168" t="str">
        <f>Exclosure.data.RAW!BA201 &amp; ""</f>
        <v/>
      </c>
      <c r="AR201" s="168"/>
      <c r="AS201" s="168" t="str">
        <f>Exclosure.data.RAW!BC201 &amp; ""</f>
        <v/>
      </c>
      <c r="AT201" s="168" t="str">
        <f>Exclosure.data.RAW!BD201 &amp; ""</f>
        <v/>
      </c>
      <c r="AU201" s="168" t="str">
        <f>Exclosure.data.RAW!BE201 &amp; ""</f>
        <v/>
      </c>
      <c r="AV201" s="168" t="str">
        <f>Exclosure.data.RAW!BF201 &amp; ""</f>
        <v/>
      </c>
      <c r="AW201" s="168"/>
      <c r="AX201" s="168" t="str">
        <f>Exclosure.data.RAW!BH201 &amp; ""</f>
        <v/>
      </c>
      <c r="AY201" s="168" t="str">
        <f>Exclosure.data.RAW!BI201 &amp; ""</f>
        <v/>
      </c>
      <c r="AZ201" s="168" t="str">
        <f>Exclosure.data.RAW!BJ201 &amp; ""</f>
        <v/>
      </c>
      <c r="BA201" s="54" t="str">
        <f>Exclosure.data.RAW!BK201</f>
        <v/>
      </c>
      <c r="BB201" s="54" t="str">
        <f>Exclosure.data.RAW!BL201</f>
        <v/>
      </c>
      <c r="BC201" s="54" t="str">
        <f>Exclosure.data.RAW!BM201</f>
        <v/>
      </c>
      <c r="BD201" s="54" t="str">
        <f>Exclosure.data.RAW!BN201</f>
        <v/>
      </c>
    </row>
    <row r="202" spans="1:56" x14ac:dyDescent="0.25">
      <c r="A202" s="12" t="str">
        <f>Exclosure.data.RAW!A202</f>
        <v>SE_1_EX_H4</v>
      </c>
      <c r="B202" s="4" t="str">
        <f>Exclosure.data.RAW!B202</f>
        <v>SE_1_H4</v>
      </c>
      <c r="C202" s="4" t="str">
        <f>Exclosure.data.RAW!C202</f>
        <v>SE</v>
      </c>
      <c r="D202" s="4" t="str">
        <f>Exclosure.data.RAW!D202</f>
        <v>SE_1</v>
      </c>
      <c r="E202" s="4"/>
      <c r="F202" s="4" t="str">
        <f>Exclosure.data.RAW!F202</f>
        <v>Seronera</v>
      </c>
      <c r="G202" s="12" t="str">
        <f>Exclosure.data.RAW!G202</f>
        <v>SE</v>
      </c>
      <c r="H202" s="12" t="str">
        <f>Exclosure.data.RAW!H202</f>
        <v>W</v>
      </c>
      <c r="I202" s="22">
        <f>Exclosure.data.RAW!I202</f>
        <v>1</v>
      </c>
      <c r="J202" s="22"/>
      <c r="K202" s="12" t="str">
        <f>Exclosure.data.RAW!K202</f>
        <v>EX</v>
      </c>
      <c r="L202" s="12" t="str">
        <f>Exclosure.data.RAW!L202</f>
        <v>H4</v>
      </c>
      <c r="M202" s="22">
        <f>Exclosure.data.RAW!M202</f>
        <v>1023</v>
      </c>
      <c r="N202" s="75">
        <f>Exclosure.data.RAW!N202</f>
        <v>-2.4377470369999998</v>
      </c>
      <c r="O202" s="75">
        <f>Exclosure.data.RAW!O202</f>
        <v>34.855161979999998</v>
      </c>
      <c r="P202" s="19">
        <f>Exclosure.data.RAW!P202</f>
        <v>42942</v>
      </c>
      <c r="Q202" s="19">
        <f>Exclosure.data.RAW!Q202</f>
        <v>43003</v>
      </c>
      <c r="R202" s="22" t="str">
        <f>Exclosure.data.RAW!R202 &amp; ""</f>
        <v>61</v>
      </c>
      <c r="S202" s="52" t="str">
        <f>Exclosure.data.RAW!S202 &amp; ""</f>
        <v>167.088624609</v>
      </c>
      <c r="T202" s="52" t="str">
        <f>Exclosure.data.RAW!T202 &amp; ""</f>
        <v>1029.513083406</v>
      </c>
      <c r="U202" s="68" t="str">
        <f>Exclosure.data.RAW!U202</f>
        <v>Dig.mac</v>
      </c>
      <c r="V202" s="167" t="str">
        <f>Exclosure.data.RAW!V202 &amp; ""</f>
        <v>4</v>
      </c>
      <c r="W202" s="167" t="str">
        <f>Exclosure.data.RAW!W202 &amp; ""</f>
        <v>7.6</v>
      </c>
      <c r="X202" s="167" t="str">
        <f>Exclosure.data.RAW!X202 &amp; ""</f>
        <v>25</v>
      </c>
      <c r="Y202" s="167" t="str">
        <f>Exclosure.data.RAW!Y202 &amp; ""</f>
        <v>35</v>
      </c>
      <c r="Z202" s="165" t="str">
        <f>Exclosure.data.RAW!AB202 &amp; ""</f>
        <v>5</v>
      </c>
      <c r="AA202" s="165" t="str">
        <f>Exclosure.data.RAW!AC202 &amp; ""</f>
        <v>10.2</v>
      </c>
      <c r="AB202" s="165" t="str">
        <f>Exclosure.data.RAW!AD202 &amp; ""</f>
        <v>20</v>
      </c>
      <c r="AC202" s="165" t="str">
        <f>Exclosure.data.RAW!AE202 &amp; ""</f>
        <v>50</v>
      </c>
      <c r="AD202" s="168" t="str">
        <f>Exclosure.data.RAW!AK202 &amp; ""</f>
        <v>30.41</v>
      </c>
      <c r="AE202" s="168" t="str">
        <f>Exclosure.data.RAW!AN202 &amp; ""</f>
        <v>30.83</v>
      </c>
      <c r="AF202" s="168">
        <f>Exclosure.data.RAW!BO202</f>
        <v>61.239999999999995</v>
      </c>
      <c r="AG202" s="168" t="str">
        <f>Exclosure.data.RAW!AQ202 &amp; ""</f>
        <v>1.75</v>
      </c>
      <c r="AH202" s="122"/>
      <c r="AI202" s="196" t="str">
        <f>Exclosure.data.RAW!AS202 &amp; ""</f>
        <v/>
      </c>
      <c r="AJ202" s="168" t="str">
        <f>Exclosure.data.RAW!AT202 &amp; ""</f>
        <v/>
      </c>
      <c r="AK202" s="168" t="str">
        <f>Exclosure.data.RAW!AU202 &amp; ""</f>
        <v>1.46</v>
      </c>
      <c r="AL202" s="168" t="str">
        <f>Exclosure.data.RAW!AV202 &amp; ""</f>
        <v>0.03</v>
      </c>
      <c r="AM202" s="168"/>
      <c r="AN202" s="168" t="str">
        <f>Exclosure.data.RAW!AX202 &amp; ""</f>
        <v/>
      </c>
      <c r="AO202" s="168" t="str">
        <f>Exclosure.data.RAW!AY202 &amp; ""</f>
        <v>0.28</v>
      </c>
      <c r="AP202" s="168" t="str">
        <f>Exclosure.data.RAW!AZ202 &amp; ""</f>
        <v/>
      </c>
      <c r="AQ202" s="168" t="str">
        <f>Exclosure.data.RAW!BA202 &amp; ""</f>
        <v>2.63</v>
      </c>
      <c r="AR202" s="168"/>
      <c r="AS202" s="168" t="str">
        <f>Exclosure.data.RAW!BC202 &amp; ""</f>
        <v/>
      </c>
      <c r="AT202" s="168" t="str">
        <f>Exclosure.data.RAW!BD202 &amp; ""</f>
        <v/>
      </c>
      <c r="AU202" s="168" t="str">
        <f>Exclosure.data.RAW!BE202 &amp; ""</f>
        <v/>
      </c>
      <c r="AV202" s="168" t="str">
        <f>Exclosure.data.RAW!BF202 &amp; ""</f>
        <v>0.15</v>
      </c>
      <c r="AW202" s="168"/>
      <c r="AX202" s="168" t="str">
        <f>Exclosure.data.RAW!BH202 &amp; ""</f>
        <v/>
      </c>
      <c r="AY202" s="168" t="str">
        <f>Exclosure.data.RAW!BI202 &amp; ""</f>
        <v/>
      </c>
      <c r="AZ202" s="168" t="str">
        <f>Exclosure.data.RAW!BJ202 &amp; ""</f>
        <v/>
      </c>
      <c r="BA202" s="54">
        <f>Exclosure.data.RAW!BK202</f>
        <v>1.46</v>
      </c>
      <c r="BB202" s="54">
        <f>Exclosure.data.RAW!BL202</f>
        <v>0.28000000000000003</v>
      </c>
      <c r="BC202" s="54">
        <f>Exclosure.data.RAW!BM202</f>
        <v>2.63</v>
      </c>
      <c r="BD202" s="54">
        <f>Exclosure.data.RAW!BN202</f>
        <v>0.15</v>
      </c>
    </row>
    <row r="203" spans="1:56" x14ac:dyDescent="0.25">
      <c r="A203" s="12" t="str">
        <f>Exclosure.data.RAW!A203</f>
        <v>SE_1_EX2_H4</v>
      </c>
      <c r="B203" s="4" t="str">
        <f>Exclosure.data.RAW!B203</f>
        <v>SE_1_H4</v>
      </c>
      <c r="C203" s="4" t="str">
        <f>Exclosure.data.RAW!C203</f>
        <v>SE</v>
      </c>
      <c r="D203" s="4" t="str">
        <f>Exclosure.data.RAW!D203</f>
        <v>SE_1</v>
      </c>
      <c r="E203" s="4"/>
      <c r="F203" s="4" t="str">
        <f>Exclosure.data.RAW!F203</f>
        <v>Seronera</v>
      </c>
      <c r="G203" s="12" t="str">
        <f>Exclosure.data.RAW!G203</f>
        <v>SE</v>
      </c>
      <c r="H203" s="12" t="str">
        <f>Exclosure.data.RAW!H203</f>
        <v>W</v>
      </c>
      <c r="I203" s="22">
        <f>Exclosure.data.RAW!I203</f>
        <v>1</v>
      </c>
      <c r="J203" s="22"/>
      <c r="K203" s="12" t="str">
        <f>Exclosure.data.RAW!K203</f>
        <v>EX2</v>
      </c>
      <c r="L203" s="12" t="str">
        <f>Exclosure.data.RAW!L203</f>
        <v>H4</v>
      </c>
      <c r="M203" s="22">
        <f>Exclosure.data.RAW!M203</f>
        <v>1023</v>
      </c>
      <c r="N203" s="75">
        <f>Exclosure.data.RAW!N203</f>
        <v>-2.4377470369999998</v>
      </c>
      <c r="O203" s="75">
        <f>Exclosure.data.RAW!O203</f>
        <v>34.855161979999998</v>
      </c>
      <c r="P203" s="19">
        <f>Exclosure.data.RAW!P203</f>
        <v>42942</v>
      </c>
      <c r="Q203" s="19">
        <f>Exclosure.data.RAW!Q203</f>
        <v>43003</v>
      </c>
      <c r="R203" s="22" t="str">
        <f>Exclosure.data.RAW!R203 &amp; ""</f>
        <v>61</v>
      </c>
      <c r="S203" s="52" t="str">
        <f>Exclosure.data.RAW!S203 &amp; ""</f>
        <v>167.088624609</v>
      </c>
      <c r="T203" s="52" t="str">
        <f>Exclosure.data.RAW!T203 &amp; ""</f>
        <v>1196.601708015</v>
      </c>
      <c r="U203" s="68" t="str">
        <f>Exclosure.data.RAW!U203</f>
        <v>Dig.mac</v>
      </c>
      <c r="V203" s="167" t="str">
        <f>Exclosure.data.RAW!V203 &amp; ""</f>
        <v>2.5</v>
      </c>
      <c r="W203" s="167" t="str">
        <f>Exclosure.data.RAW!W203 &amp; ""</f>
        <v>10.8</v>
      </c>
      <c r="X203" s="167" t="str">
        <f>Exclosure.data.RAW!X203 &amp; ""</f>
        <v>20</v>
      </c>
      <c r="Y203" s="167" t="str">
        <f>Exclosure.data.RAW!Y203 &amp; ""</f>
        <v>50</v>
      </c>
      <c r="Z203" s="165" t="str">
        <f>Exclosure.data.RAW!AB203 &amp; ""</f>
        <v>7</v>
      </c>
      <c r="AA203" s="165" t="str">
        <f>Exclosure.data.RAW!AC203 &amp; ""</f>
        <v>15</v>
      </c>
      <c r="AB203" s="165" t="str">
        <f>Exclosure.data.RAW!AD203 &amp; ""</f>
        <v>30</v>
      </c>
      <c r="AC203" s="165" t="str">
        <f>Exclosure.data.RAW!AE203 &amp; ""</f>
        <v>70</v>
      </c>
      <c r="AD203" s="168" t="str">
        <f>Exclosure.data.RAW!AK203 &amp; ""</f>
        <v>23.55</v>
      </c>
      <c r="AE203" s="168" t="str">
        <f>Exclosure.data.RAW!AN203 &amp; ""</f>
        <v>55.17</v>
      </c>
      <c r="AF203" s="168">
        <f>Exclosure.data.RAW!BO203</f>
        <v>78.72</v>
      </c>
      <c r="AG203" s="168" t="str">
        <f>Exclosure.data.RAW!AQ203 &amp; ""</f>
        <v>2.17</v>
      </c>
      <c r="AH203" s="122"/>
      <c r="AI203" s="196" t="str">
        <f>Exclosure.data.RAW!AS203 &amp; ""</f>
        <v/>
      </c>
      <c r="AJ203" s="168" t="str">
        <f>Exclosure.data.RAW!AT203 &amp; ""</f>
        <v/>
      </c>
      <c r="AK203" s="168" t="str">
        <f>Exclosure.data.RAW!AU203 &amp; ""</f>
        <v>1.07</v>
      </c>
      <c r="AL203" s="168" t="str">
        <f>Exclosure.data.RAW!AV203 &amp; ""</f>
        <v>0.15</v>
      </c>
      <c r="AM203" s="168"/>
      <c r="AN203" s="168" t="str">
        <f>Exclosure.data.RAW!AX203 &amp; ""</f>
        <v/>
      </c>
      <c r="AO203" s="168" t="str">
        <f>Exclosure.data.RAW!AY203 &amp; ""</f>
        <v>0.33</v>
      </c>
      <c r="AP203" s="168" t="str">
        <f>Exclosure.data.RAW!AZ203 &amp; ""</f>
        <v/>
      </c>
      <c r="AQ203" s="168" t="str">
        <f>Exclosure.data.RAW!BA203 &amp; ""</f>
        <v>1.09</v>
      </c>
      <c r="AR203" s="168"/>
      <c r="AS203" s="168" t="str">
        <f>Exclosure.data.RAW!BC203 &amp; ""</f>
        <v/>
      </c>
      <c r="AT203" s="168" t="str">
        <f>Exclosure.data.RAW!BD203 &amp; ""</f>
        <v/>
      </c>
      <c r="AU203" s="168" t="str">
        <f>Exclosure.data.RAW!BE203 &amp; ""</f>
        <v/>
      </c>
      <c r="AV203" s="168" t="str">
        <f>Exclosure.data.RAW!BF203 &amp; ""</f>
        <v>0.14</v>
      </c>
      <c r="AW203" s="168"/>
      <c r="AX203" s="168" t="str">
        <f>Exclosure.data.RAW!BH203 &amp; ""</f>
        <v/>
      </c>
      <c r="AY203" s="168" t="str">
        <f>Exclosure.data.RAW!BI203 &amp; ""</f>
        <v/>
      </c>
      <c r="AZ203" s="168" t="str">
        <f>Exclosure.data.RAW!BJ203 &amp; ""</f>
        <v/>
      </c>
      <c r="BA203" s="54">
        <f>Exclosure.data.RAW!BK203</f>
        <v>1.07</v>
      </c>
      <c r="BB203" s="54">
        <f>Exclosure.data.RAW!BL203</f>
        <v>0.33</v>
      </c>
      <c r="BC203" s="54">
        <f>Exclosure.data.RAW!BM203</f>
        <v>1.0900000000000001</v>
      </c>
      <c r="BD203" s="54">
        <f>Exclosure.data.RAW!BN203</f>
        <v>0.14000000000000001</v>
      </c>
    </row>
    <row r="204" spans="1:56" x14ac:dyDescent="0.25">
      <c r="A204" s="12" t="str">
        <f>Exclosure.data.RAW!A204</f>
        <v>SE_1_OP_H4</v>
      </c>
      <c r="B204" s="4" t="str">
        <f>Exclosure.data.RAW!B204</f>
        <v>SE_1_H4</v>
      </c>
      <c r="C204" s="4" t="str">
        <f>Exclosure.data.RAW!C204</f>
        <v>SE</v>
      </c>
      <c r="D204" s="4" t="str">
        <f>Exclosure.data.RAW!D204</f>
        <v>SE_1</v>
      </c>
      <c r="E204" s="4"/>
      <c r="F204" s="4" t="str">
        <f>Exclosure.data.RAW!F204</f>
        <v>Seronera</v>
      </c>
      <c r="G204" s="12" t="str">
        <f>Exclosure.data.RAW!G204</f>
        <v>SE</v>
      </c>
      <c r="H204" s="12" t="str">
        <f>Exclosure.data.RAW!H204</f>
        <v>W</v>
      </c>
      <c r="I204" s="22">
        <f>Exclosure.data.RAW!I204</f>
        <v>1</v>
      </c>
      <c r="J204" s="22"/>
      <c r="K204" s="12" t="str">
        <f>Exclosure.data.RAW!K204</f>
        <v>OP</v>
      </c>
      <c r="L204" s="12" t="str">
        <f>Exclosure.data.RAW!L204</f>
        <v>H4</v>
      </c>
      <c r="M204" s="22">
        <f>Exclosure.data.RAW!M204</f>
        <v>1023</v>
      </c>
      <c r="N204" s="75">
        <f>Exclosure.data.RAW!N204</f>
        <v>-2.4377470369999998</v>
      </c>
      <c r="O204" s="75">
        <f>Exclosure.data.RAW!O204</f>
        <v>34.855161979999998</v>
      </c>
      <c r="P204" s="19">
        <f>Exclosure.data.RAW!P204</f>
        <v>42942</v>
      </c>
      <c r="Q204" s="19">
        <f>Exclosure.data.RAW!Q204</f>
        <v>43003</v>
      </c>
      <c r="R204" s="22" t="str">
        <f>Exclosure.data.RAW!R204 &amp; ""</f>
        <v>61</v>
      </c>
      <c r="S204" s="52" t="str">
        <f>Exclosure.data.RAW!S204 &amp; ""</f>
        <v>167.088624609</v>
      </c>
      <c r="T204" s="52" t="str">
        <f>Exclosure.data.RAW!T204 &amp; ""</f>
        <v>1363.690332624</v>
      </c>
      <c r="U204" s="68" t="str">
        <f>Exclosure.data.RAW!U204</f>
        <v>Dig.mac</v>
      </c>
      <c r="V204" s="167" t="str">
        <f>Exclosure.data.RAW!V204 &amp; ""</f>
        <v>2.2</v>
      </c>
      <c r="W204" s="167" t="str">
        <f>Exclosure.data.RAW!W204 &amp; ""</f>
        <v>6.8</v>
      </c>
      <c r="X204" s="167" t="str">
        <f>Exclosure.data.RAW!X204 &amp; ""</f>
        <v>20</v>
      </c>
      <c r="Y204" s="167" t="str">
        <f>Exclosure.data.RAW!Y204 &amp; ""</f>
        <v>30</v>
      </c>
      <c r="Z204" s="165" t="str">
        <f>Exclosure.data.RAW!AB204 &amp; ""</f>
        <v>2.5</v>
      </c>
      <c r="AA204" s="165" t="str">
        <f>Exclosure.data.RAW!AC204 &amp; ""</f>
        <v>7</v>
      </c>
      <c r="AB204" s="165" t="str">
        <f>Exclosure.data.RAW!AD204 &amp; ""</f>
        <v>25</v>
      </c>
      <c r="AC204" s="165" t="str">
        <f>Exclosure.data.RAW!AE204 &amp; ""</f>
        <v>40</v>
      </c>
      <c r="AD204" s="168" t="str">
        <f>Exclosure.data.RAW!AK204 &amp; ""</f>
        <v>23.3</v>
      </c>
      <c r="AE204" s="168" t="str">
        <f>Exclosure.data.RAW!AN204 &amp; ""</f>
        <v>23.81</v>
      </c>
      <c r="AF204" s="168">
        <f>Exclosure.data.RAW!BO204</f>
        <v>47.11</v>
      </c>
      <c r="AG204" s="168" t="str">
        <f>Exclosure.data.RAW!AQ204 &amp; ""</f>
        <v>1.69</v>
      </c>
      <c r="AH204" s="122"/>
      <c r="AI204" s="196" t="str">
        <f>Exclosure.data.RAW!AS204 &amp; ""</f>
        <v/>
      </c>
      <c r="AJ204" s="168" t="str">
        <f>Exclosure.data.RAW!AT204 &amp; ""</f>
        <v/>
      </c>
      <c r="AK204" s="168" t="str">
        <f>Exclosure.data.RAW!AU204 &amp; ""</f>
        <v/>
      </c>
      <c r="AL204" s="168" t="str">
        <f>Exclosure.data.RAW!AV204 &amp; ""</f>
        <v>0.12</v>
      </c>
      <c r="AM204" s="168"/>
      <c r="AN204" s="168" t="str">
        <f>Exclosure.data.RAW!AX204 &amp; ""</f>
        <v/>
      </c>
      <c r="AO204" s="168" t="str">
        <f>Exclosure.data.RAW!AY204 &amp; ""</f>
        <v/>
      </c>
      <c r="AP204" s="168" t="str">
        <f>Exclosure.data.RAW!AZ204 &amp; ""</f>
        <v/>
      </c>
      <c r="AQ204" s="168" t="str">
        <f>Exclosure.data.RAW!BA204 &amp; ""</f>
        <v>2.17</v>
      </c>
      <c r="AR204" s="168"/>
      <c r="AS204" s="168" t="str">
        <f>Exclosure.data.RAW!BC204 &amp; ""</f>
        <v/>
      </c>
      <c r="AT204" s="168" t="str">
        <f>Exclosure.data.RAW!BD204 &amp; ""</f>
        <v/>
      </c>
      <c r="AU204" s="168" t="str">
        <f>Exclosure.data.RAW!BE204 &amp; ""</f>
        <v>1.57</v>
      </c>
      <c r="AV204" s="168" t="str">
        <f>Exclosure.data.RAW!BF204 &amp; ""</f>
        <v>0.13</v>
      </c>
      <c r="AW204" s="168"/>
      <c r="AX204" s="168" t="str">
        <f>Exclosure.data.RAW!BH204 &amp; ""</f>
        <v/>
      </c>
      <c r="AY204" s="168" t="str">
        <f>Exclosure.data.RAW!BI204 &amp; ""</f>
        <v>0.32</v>
      </c>
      <c r="AZ204" s="168" t="str">
        <f>Exclosure.data.RAW!BJ204 &amp; ""</f>
        <v/>
      </c>
      <c r="BA204" s="54">
        <f>Exclosure.data.RAW!BK204</f>
        <v>1.69</v>
      </c>
      <c r="BB204" s="54">
        <f>Exclosure.data.RAW!BL204</f>
        <v>0.12</v>
      </c>
      <c r="BC204" s="54">
        <f>Exclosure.data.RAW!BM204</f>
        <v>1.57</v>
      </c>
      <c r="BD204" s="54">
        <f>Exclosure.data.RAW!BN204</f>
        <v>0.32</v>
      </c>
    </row>
    <row r="205" spans="1:56" x14ac:dyDescent="0.25">
      <c r="A205" s="12" t="str">
        <f>Exclosure.data.RAW!A205</f>
        <v>SE_2_EX_H4</v>
      </c>
      <c r="B205" s="4" t="str">
        <f>Exclosure.data.RAW!B205</f>
        <v>SE_2_H4</v>
      </c>
      <c r="C205" s="4" t="str">
        <f>Exclosure.data.RAW!C205</f>
        <v>SE</v>
      </c>
      <c r="D205" s="4" t="str">
        <f>Exclosure.data.RAW!D205</f>
        <v>SE_2</v>
      </c>
      <c r="E205" s="4"/>
      <c r="F205" s="4" t="str">
        <f>Exclosure.data.RAW!F205</f>
        <v>Seronera</v>
      </c>
      <c r="G205" s="12" t="str">
        <f>Exclosure.data.RAW!G205</f>
        <v>SE</v>
      </c>
      <c r="H205" s="12" t="str">
        <f>Exclosure.data.RAW!H205</f>
        <v>W</v>
      </c>
      <c r="I205" s="22">
        <f>Exclosure.data.RAW!I205</f>
        <v>2</v>
      </c>
      <c r="J205" s="22"/>
      <c r="K205" s="12" t="str">
        <f>Exclosure.data.RAW!K205</f>
        <v>EX</v>
      </c>
      <c r="L205" s="12" t="str">
        <f>Exclosure.data.RAW!L205</f>
        <v>H4</v>
      </c>
      <c r="M205" s="22">
        <f>Exclosure.data.RAW!M205</f>
        <v>1025</v>
      </c>
      <c r="N205" s="75">
        <f>Exclosure.data.RAW!N205</f>
        <v>-2.43776598</v>
      </c>
      <c r="O205" s="75">
        <f>Exclosure.data.RAW!O205</f>
        <v>34.855393991</v>
      </c>
      <c r="P205" s="19">
        <f>Exclosure.data.RAW!P205</f>
        <v>42942</v>
      </c>
      <c r="Q205" s="19">
        <f>Exclosure.data.RAW!Q205</f>
        <v>43003</v>
      </c>
      <c r="R205" s="22" t="str">
        <f>Exclosure.data.RAW!R205 &amp; ""</f>
        <v>61</v>
      </c>
      <c r="S205" s="52" t="str">
        <f>Exclosure.data.RAW!S205 &amp; ""</f>
        <v>167.088624609</v>
      </c>
      <c r="T205" s="52" t="str">
        <f>Exclosure.data.RAW!T205 &amp; ""</f>
        <v>1029.513083406</v>
      </c>
      <c r="U205" s="68" t="str">
        <f>Exclosure.data.RAW!U205</f>
        <v>Dig.mac</v>
      </c>
      <c r="V205" s="167" t="str">
        <f>Exclosure.data.RAW!V205 &amp; ""</f>
        <v>4.2</v>
      </c>
      <c r="W205" s="167" t="str">
        <f>Exclosure.data.RAW!W205 &amp; ""</f>
        <v>17.8</v>
      </c>
      <c r="X205" s="167" t="str">
        <f>Exclosure.data.RAW!X205 &amp; ""</f>
        <v>10</v>
      </c>
      <c r="Y205" s="167" t="str">
        <f>Exclosure.data.RAW!Y205 &amp; ""</f>
        <v>45</v>
      </c>
      <c r="Z205" s="165" t="str">
        <f>Exclosure.data.RAW!AB205 &amp; ""</f>
        <v>5</v>
      </c>
      <c r="AA205" s="165" t="str">
        <f>Exclosure.data.RAW!AC205 &amp; ""</f>
        <v>10.8</v>
      </c>
      <c r="AB205" s="165" t="str">
        <f>Exclosure.data.RAW!AD205 &amp; ""</f>
        <v>12</v>
      </c>
      <c r="AC205" s="165" t="str">
        <f>Exclosure.data.RAW!AE205 &amp; ""</f>
        <v>70</v>
      </c>
      <c r="AD205" s="168" t="str">
        <f>Exclosure.data.RAW!AK205 &amp; ""</f>
        <v>10.67</v>
      </c>
      <c r="AE205" s="168" t="str">
        <f>Exclosure.data.RAW!AN205 &amp; ""</f>
        <v>72.08</v>
      </c>
      <c r="AF205" s="168">
        <f>Exclosure.data.RAW!BO205</f>
        <v>82.75</v>
      </c>
      <c r="AG205" s="168" t="str">
        <f>Exclosure.data.RAW!AQ205 &amp; ""</f>
        <v>1.58</v>
      </c>
      <c r="AH205" s="122"/>
      <c r="AI205" s="196" t="str">
        <f>Exclosure.data.RAW!AS205 &amp; ""</f>
        <v/>
      </c>
      <c r="AJ205" s="168" t="str">
        <f>Exclosure.data.RAW!AT205 &amp; ""</f>
        <v/>
      </c>
      <c r="AK205" s="168" t="str">
        <f>Exclosure.data.RAW!AU205 &amp; ""</f>
        <v/>
      </c>
      <c r="AL205" s="168" t="str">
        <f>Exclosure.data.RAW!AV205 &amp; ""</f>
        <v>0.13</v>
      </c>
      <c r="AM205" s="168"/>
      <c r="AN205" s="168" t="str">
        <f>Exclosure.data.RAW!AX205 &amp; ""</f>
        <v/>
      </c>
      <c r="AO205" s="168" t="str">
        <f>Exclosure.data.RAW!AY205 &amp; ""</f>
        <v/>
      </c>
      <c r="AP205" s="168" t="str">
        <f>Exclosure.data.RAW!AZ205 &amp; ""</f>
        <v/>
      </c>
      <c r="AQ205" s="168" t="str">
        <f>Exclosure.data.RAW!BA205 &amp; ""</f>
        <v>1.44</v>
      </c>
      <c r="AR205" s="168"/>
      <c r="AS205" s="168" t="str">
        <f>Exclosure.data.RAW!BC205 &amp; ""</f>
        <v/>
      </c>
      <c r="AT205" s="168" t="str">
        <f>Exclosure.data.RAW!BD205 &amp; ""</f>
        <v/>
      </c>
      <c r="AU205" s="168" t="str">
        <f>Exclosure.data.RAW!BE205 &amp; ""</f>
        <v/>
      </c>
      <c r="AV205" s="168" t="str">
        <f>Exclosure.data.RAW!BF205 &amp; ""</f>
        <v>0.12</v>
      </c>
      <c r="AW205" s="168"/>
      <c r="AX205" s="168" t="str">
        <f>Exclosure.data.RAW!BH205 &amp; ""</f>
        <v/>
      </c>
      <c r="AY205" s="168" t="str">
        <f>Exclosure.data.RAW!BI205 &amp; ""</f>
        <v/>
      </c>
      <c r="AZ205" s="168" t="str">
        <f>Exclosure.data.RAW!BJ205 &amp; ""</f>
        <v/>
      </c>
      <c r="BA205" s="54">
        <f>Exclosure.data.RAW!BK205</f>
        <v>1.58</v>
      </c>
      <c r="BB205" s="54">
        <f>Exclosure.data.RAW!BL205</f>
        <v>0.13</v>
      </c>
      <c r="BC205" s="54">
        <f>Exclosure.data.RAW!BM205</f>
        <v>1.44</v>
      </c>
      <c r="BD205" s="54">
        <f>Exclosure.data.RAW!BN205</f>
        <v>0.12</v>
      </c>
    </row>
    <row r="206" spans="1:56" x14ac:dyDescent="0.25">
      <c r="A206" s="12" t="str">
        <f>Exclosure.data.RAW!A206</f>
        <v>SE_2_EX2_H4</v>
      </c>
      <c r="B206" s="4" t="str">
        <f>Exclosure.data.RAW!B206</f>
        <v>SE_2_H4</v>
      </c>
      <c r="C206" s="4" t="str">
        <f>Exclosure.data.RAW!C206</f>
        <v>SE</v>
      </c>
      <c r="D206" s="4" t="str">
        <f>Exclosure.data.RAW!D206</f>
        <v>SE_2</v>
      </c>
      <c r="E206" s="4"/>
      <c r="F206" s="4" t="str">
        <f>Exclosure.data.RAW!F206</f>
        <v>Seronera</v>
      </c>
      <c r="G206" s="12" t="str">
        <f>Exclosure.data.RAW!G206</f>
        <v>SE</v>
      </c>
      <c r="H206" s="12" t="str">
        <f>Exclosure.data.RAW!H206</f>
        <v>W</v>
      </c>
      <c r="I206" s="22">
        <f>Exclosure.data.RAW!I206</f>
        <v>2</v>
      </c>
      <c r="J206" s="22"/>
      <c r="K206" s="12" t="str">
        <f>Exclosure.data.RAW!K206</f>
        <v>EX2</v>
      </c>
      <c r="L206" s="12" t="str">
        <f>Exclosure.data.RAW!L206</f>
        <v>H4</v>
      </c>
      <c r="M206" s="22">
        <f>Exclosure.data.RAW!M206</f>
        <v>1025</v>
      </c>
      <c r="N206" s="75">
        <f>Exclosure.data.RAW!N206</f>
        <v>-2.43776598</v>
      </c>
      <c r="O206" s="75">
        <f>Exclosure.data.RAW!O206</f>
        <v>34.855393991</v>
      </c>
      <c r="P206" s="19">
        <f>Exclosure.data.RAW!P206</f>
        <v>42942</v>
      </c>
      <c r="Q206" s="19">
        <f>Exclosure.data.RAW!Q206</f>
        <v>43003</v>
      </c>
      <c r="R206" s="22" t="str">
        <f>Exclosure.data.RAW!R206 &amp; ""</f>
        <v>61</v>
      </c>
      <c r="S206" s="52" t="str">
        <f>Exclosure.data.RAW!S206 &amp; ""</f>
        <v>167.088624609</v>
      </c>
      <c r="T206" s="52" t="str">
        <f>Exclosure.data.RAW!T206 &amp; ""</f>
        <v>1196.601708015</v>
      </c>
      <c r="U206" s="68" t="str">
        <f>Exclosure.data.RAW!U206</f>
        <v>Dig.mac</v>
      </c>
      <c r="V206" s="167" t="str">
        <f>Exclosure.data.RAW!V206 &amp; ""</f>
        <v>2.2</v>
      </c>
      <c r="W206" s="167" t="str">
        <f>Exclosure.data.RAW!W206 &amp; ""</f>
        <v>9</v>
      </c>
      <c r="X206" s="167" t="str">
        <f>Exclosure.data.RAW!X206 &amp; ""</f>
        <v>5</v>
      </c>
      <c r="Y206" s="167" t="str">
        <f>Exclosure.data.RAW!Y206 &amp; ""</f>
        <v>30</v>
      </c>
      <c r="Z206" s="165" t="str">
        <f>Exclosure.data.RAW!AB206 &amp; ""</f>
        <v>2.75</v>
      </c>
      <c r="AA206" s="165" t="str">
        <f>Exclosure.data.RAW!AC206 &amp; ""</f>
        <v>7.6</v>
      </c>
      <c r="AB206" s="165" t="str">
        <f>Exclosure.data.RAW!AD206 &amp; ""</f>
        <v>8</v>
      </c>
      <c r="AC206" s="165" t="str">
        <f>Exclosure.data.RAW!AE206 &amp; ""</f>
        <v>35</v>
      </c>
      <c r="AD206" s="168" t="str">
        <f>Exclosure.data.RAW!AK206 &amp; ""</f>
        <v>8.58</v>
      </c>
      <c r="AE206" s="168" t="str">
        <f>Exclosure.data.RAW!AN206 &amp; ""</f>
        <v>40.1</v>
      </c>
      <c r="AF206" s="168">
        <f>Exclosure.data.RAW!BO206</f>
        <v>48.68</v>
      </c>
      <c r="AG206" s="168" t="str">
        <f>Exclosure.data.RAW!AQ206 &amp; ""</f>
        <v>1.4</v>
      </c>
      <c r="AH206" s="122"/>
      <c r="AI206" s="196" t="str">
        <f>Exclosure.data.RAW!AS206 &amp; ""</f>
        <v/>
      </c>
      <c r="AJ206" s="168" t="str">
        <f>Exclosure.data.RAW!AT206 &amp; ""</f>
        <v/>
      </c>
      <c r="AK206" s="168" t="str">
        <f>Exclosure.data.RAW!AU206 &amp; ""</f>
        <v/>
      </c>
      <c r="AL206" s="168" t="str">
        <f>Exclosure.data.RAW!AV206 &amp; ""</f>
        <v>0.14</v>
      </c>
      <c r="AM206" s="168"/>
      <c r="AN206" s="168" t="str">
        <f>Exclosure.data.RAW!AX206 &amp; ""</f>
        <v/>
      </c>
      <c r="AO206" s="168" t="str">
        <f>Exclosure.data.RAW!AY206 &amp; ""</f>
        <v/>
      </c>
      <c r="AP206" s="168" t="str">
        <f>Exclosure.data.RAW!AZ206 &amp; ""</f>
        <v/>
      </c>
      <c r="AQ206" s="168" t="str">
        <f>Exclosure.data.RAW!BA206 &amp; ""</f>
        <v>1.54</v>
      </c>
      <c r="AR206" s="168"/>
      <c r="AS206" s="168" t="str">
        <f>Exclosure.data.RAW!BC206 &amp; ""</f>
        <v/>
      </c>
      <c r="AT206" s="168" t="str">
        <f>Exclosure.data.RAW!BD206 &amp; ""</f>
        <v/>
      </c>
      <c r="AU206" s="168" t="str">
        <f>Exclosure.data.RAW!BE206 &amp; ""</f>
        <v/>
      </c>
      <c r="AV206" s="168" t="str">
        <f>Exclosure.data.RAW!BF206 &amp; ""</f>
        <v>0.14</v>
      </c>
      <c r="AW206" s="168"/>
      <c r="AX206" s="168" t="str">
        <f>Exclosure.data.RAW!BH206 &amp; ""</f>
        <v/>
      </c>
      <c r="AY206" s="168" t="str">
        <f>Exclosure.data.RAW!BI206 &amp; ""</f>
        <v/>
      </c>
      <c r="AZ206" s="168" t="str">
        <f>Exclosure.data.RAW!BJ206 &amp; ""</f>
        <v/>
      </c>
      <c r="BA206" s="54">
        <f>Exclosure.data.RAW!BK206</f>
        <v>1.4</v>
      </c>
      <c r="BB206" s="54">
        <f>Exclosure.data.RAW!BL206</f>
        <v>0.14000000000000001</v>
      </c>
      <c r="BC206" s="54">
        <f>Exclosure.data.RAW!BM206</f>
        <v>1.54</v>
      </c>
      <c r="BD206" s="54">
        <f>Exclosure.data.RAW!BN206</f>
        <v>0.14000000000000001</v>
      </c>
    </row>
    <row r="207" spans="1:56" x14ac:dyDescent="0.25">
      <c r="A207" s="12" t="str">
        <f>Exclosure.data.RAW!A207</f>
        <v>SE_2_OP_H4</v>
      </c>
      <c r="B207" s="4" t="str">
        <f>Exclosure.data.RAW!B207</f>
        <v>SE_2_H4</v>
      </c>
      <c r="C207" s="4" t="str">
        <f>Exclosure.data.RAW!C207</f>
        <v>SE</v>
      </c>
      <c r="D207" s="4" t="str">
        <f>Exclosure.data.RAW!D207</f>
        <v>SE_2</v>
      </c>
      <c r="E207" s="4"/>
      <c r="F207" s="4" t="str">
        <f>Exclosure.data.RAW!F207</f>
        <v>Seronera</v>
      </c>
      <c r="G207" s="12" t="str">
        <f>Exclosure.data.RAW!G207</f>
        <v>SE</v>
      </c>
      <c r="H207" s="12" t="str">
        <f>Exclosure.data.RAW!H207</f>
        <v>W</v>
      </c>
      <c r="I207" s="22">
        <f>Exclosure.data.RAW!I207</f>
        <v>2</v>
      </c>
      <c r="J207" s="22"/>
      <c r="K207" s="12" t="str">
        <f>Exclosure.data.RAW!K207</f>
        <v>OP</v>
      </c>
      <c r="L207" s="12" t="str">
        <f>Exclosure.data.RAW!L207</f>
        <v>H4</v>
      </c>
      <c r="M207" s="22">
        <f>Exclosure.data.RAW!M207</f>
        <v>1025</v>
      </c>
      <c r="N207" s="75">
        <f>Exclosure.data.RAW!N207</f>
        <v>-2.43776598</v>
      </c>
      <c r="O207" s="75">
        <f>Exclosure.data.RAW!O207</f>
        <v>34.855393991</v>
      </c>
      <c r="P207" s="19">
        <f>Exclosure.data.RAW!P207</f>
        <v>42942</v>
      </c>
      <c r="Q207" s="19">
        <f>Exclosure.data.RAW!Q207</f>
        <v>43003</v>
      </c>
      <c r="R207" s="22" t="str">
        <f>Exclosure.data.RAW!R207 &amp; ""</f>
        <v>61</v>
      </c>
      <c r="S207" s="52" t="str">
        <f>Exclosure.data.RAW!S207 &amp; ""</f>
        <v>167.088624609</v>
      </c>
      <c r="T207" s="52" t="str">
        <f>Exclosure.data.RAW!T207 &amp; ""</f>
        <v>1363.690332624</v>
      </c>
      <c r="U207" s="68" t="str">
        <f>Exclosure.data.RAW!U207</f>
        <v>Dig.mac</v>
      </c>
      <c r="V207" s="167" t="str">
        <f>Exclosure.data.RAW!V207 &amp; ""</f>
        <v>3.5</v>
      </c>
      <c r="W207" s="167" t="str">
        <f>Exclosure.data.RAW!W207 &amp; ""</f>
        <v>4.8</v>
      </c>
      <c r="X207" s="167" t="str">
        <f>Exclosure.data.RAW!X207 &amp; ""</f>
        <v>12</v>
      </c>
      <c r="Y207" s="167" t="str">
        <f>Exclosure.data.RAW!Y207 &amp; ""</f>
        <v>40</v>
      </c>
      <c r="Z207" s="165" t="str">
        <f>Exclosure.data.RAW!AB207 &amp; ""</f>
        <v>3.5</v>
      </c>
      <c r="AA207" s="165" t="str">
        <f>Exclosure.data.RAW!AC207 &amp; ""</f>
        <v>6.2</v>
      </c>
      <c r="AB207" s="165" t="str">
        <f>Exclosure.data.RAW!AD207 &amp; ""</f>
        <v>17</v>
      </c>
      <c r="AC207" s="165" t="str">
        <f>Exclosure.data.RAW!AE207 &amp; ""</f>
        <v>40</v>
      </c>
      <c r="AD207" s="168" t="str">
        <f>Exclosure.data.RAW!AK207 &amp; ""</f>
        <v>12.14</v>
      </c>
      <c r="AE207" s="168" t="str">
        <f>Exclosure.data.RAW!AN207 &amp; ""</f>
        <v>30.97</v>
      </c>
      <c r="AF207" s="168">
        <f>Exclosure.data.RAW!BO207</f>
        <v>43.11</v>
      </c>
      <c r="AG207" s="168" t="str">
        <f>Exclosure.data.RAW!AQ207 &amp; ""</f>
        <v>1.26</v>
      </c>
      <c r="AH207" s="122"/>
      <c r="AI207" s="196" t="str">
        <f>Exclosure.data.RAW!AS207 &amp; ""</f>
        <v/>
      </c>
      <c r="AJ207" s="168" t="str">
        <f>Exclosure.data.RAW!AT207 &amp; ""</f>
        <v/>
      </c>
      <c r="AK207" s="168" t="str">
        <f>Exclosure.data.RAW!AU207 &amp; ""</f>
        <v>1.27</v>
      </c>
      <c r="AL207" s="168" t="str">
        <f>Exclosure.data.RAW!AV207 &amp; ""</f>
        <v>0.07</v>
      </c>
      <c r="AM207" s="168"/>
      <c r="AN207" s="168" t="str">
        <f>Exclosure.data.RAW!AX207 &amp; ""</f>
        <v/>
      </c>
      <c r="AO207" s="168" t="str">
        <f>Exclosure.data.RAW!AY207 &amp; ""</f>
        <v>0.32</v>
      </c>
      <c r="AP207" s="168" t="str">
        <f>Exclosure.data.RAW!AZ207 &amp; ""</f>
        <v/>
      </c>
      <c r="AQ207" s="168" t="str">
        <f>Exclosure.data.RAW!BA207 &amp; ""</f>
        <v>1.36</v>
      </c>
      <c r="AR207" s="168"/>
      <c r="AS207" s="168" t="str">
        <f>Exclosure.data.RAW!BC207 &amp; ""</f>
        <v/>
      </c>
      <c r="AT207" s="168" t="str">
        <f>Exclosure.data.RAW!BD207 &amp; ""</f>
        <v/>
      </c>
      <c r="AU207" s="168" t="str">
        <f>Exclosure.data.RAW!BE207 &amp; ""</f>
        <v/>
      </c>
      <c r="AV207" s="168" t="str">
        <f>Exclosure.data.RAW!BF207 &amp; ""</f>
        <v>0.12</v>
      </c>
      <c r="AW207" s="168"/>
      <c r="AX207" s="168" t="str">
        <f>Exclosure.data.RAW!BH207 &amp; ""</f>
        <v/>
      </c>
      <c r="AY207" s="168" t="str">
        <f>Exclosure.data.RAW!BI207 &amp; ""</f>
        <v/>
      </c>
      <c r="AZ207" s="168" t="str">
        <f>Exclosure.data.RAW!BJ207 &amp; ""</f>
        <v/>
      </c>
      <c r="BA207" s="54">
        <f>Exclosure.data.RAW!BK207</f>
        <v>1.27</v>
      </c>
      <c r="BB207" s="54">
        <f>Exclosure.data.RAW!BL207</f>
        <v>0.32</v>
      </c>
      <c r="BC207" s="54">
        <f>Exclosure.data.RAW!BM207</f>
        <v>1.36</v>
      </c>
      <c r="BD207" s="54">
        <f>Exclosure.data.RAW!BN207</f>
        <v>0.12</v>
      </c>
    </row>
    <row r="208" spans="1:56" x14ac:dyDescent="0.25">
      <c r="A208" s="12" t="str">
        <f>Exclosure.data.RAW!A208</f>
        <v>SE_3_EX_H4</v>
      </c>
      <c r="B208" s="4" t="str">
        <f>Exclosure.data.RAW!B208</f>
        <v>SE_3_H4</v>
      </c>
      <c r="C208" s="4" t="str">
        <f>Exclosure.data.RAW!C208</f>
        <v>SE</v>
      </c>
      <c r="D208" s="4" t="str">
        <f>Exclosure.data.RAW!D208</f>
        <v>SE_3</v>
      </c>
      <c r="E208" s="4"/>
      <c r="F208" s="4" t="str">
        <f>Exclosure.data.RAW!F208</f>
        <v>Seronera</v>
      </c>
      <c r="G208" s="12" t="str">
        <f>Exclosure.data.RAW!G208</f>
        <v>SE</v>
      </c>
      <c r="H208" s="12" t="str">
        <f>Exclosure.data.RAW!H208</f>
        <v>W</v>
      </c>
      <c r="I208" s="22">
        <f>Exclosure.data.RAW!I208</f>
        <v>3</v>
      </c>
      <c r="J208" s="22"/>
      <c r="K208" s="12" t="str">
        <f>Exclosure.data.RAW!K208</f>
        <v>EX</v>
      </c>
      <c r="L208" s="12" t="str">
        <f>Exclosure.data.RAW!L208</f>
        <v>H4</v>
      </c>
      <c r="M208" s="22">
        <f>Exclosure.data.RAW!M208</f>
        <v>1027</v>
      </c>
      <c r="N208" s="75">
        <f>Exclosure.data.RAW!N208</f>
        <v>-2.4379910339999999</v>
      </c>
      <c r="O208" s="75">
        <f>Exclosure.data.RAW!O208</f>
        <v>34.855417963000001</v>
      </c>
      <c r="P208" s="19">
        <f>Exclosure.data.RAW!P208</f>
        <v>42942</v>
      </c>
      <c r="Q208" s="19">
        <f>Exclosure.data.RAW!Q208</f>
        <v>43003</v>
      </c>
      <c r="R208" s="22" t="str">
        <f>Exclosure.data.RAW!R208 &amp; ""</f>
        <v>61</v>
      </c>
      <c r="S208" s="52" t="str">
        <f>Exclosure.data.RAW!S208 &amp; ""</f>
        <v>167.088624609</v>
      </c>
      <c r="T208" s="52" t="str">
        <f>Exclosure.data.RAW!T208 &amp; ""</f>
        <v>1029.513083406</v>
      </c>
      <c r="U208" s="68" t="str">
        <f>Exclosure.data.RAW!U208</f>
        <v>Dig.mac</v>
      </c>
      <c r="V208" s="167" t="str">
        <f>Exclosure.data.RAW!V208 &amp; ""</f>
        <v>4.4</v>
      </c>
      <c r="W208" s="167" t="str">
        <f>Exclosure.data.RAW!W208 &amp; ""</f>
        <v>12.2</v>
      </c>
      <c r="X208" s="167" t="str">
        <f>Exclosure.data.RAW!X208 &amp; ""</f>
        <v>20</v>
      </c>
      <c r="Y208" s="167" t="str">
        <f>Exclosure.data.RAW!Y208 &amp; ""</f>
        <v>65</v>
      </c>
      <c r="Z208" s="165" t="str">
        <f>Exclosure.data.RAW!AB208 &amp; ""</f>
        <v>5.5</v>
      </c>
      <c r="AA208" s="165" t="str">
        <f>Exclosure.data.RAW!AC208 &amp; ""</f>
        <v>13.4</v>
      </c>
      <c r="AB208" s="165" t="str">
        <f>Exclosure.data.RAW!AD208 &amp; ""</f>
        <v>25</v>
      </c>
      <c r="AC208" s="165" t="str">
        <f>Exclosure.data.RAW!AE208 &amp; ""</f>
        <v>60</v>
      </c>
      <c r="AD208" s="168" t="str">
        <f>Exclosure.data.RAW!AK208 &amp; ""</f>
        <v>34.89</v>
      </c>
      <c r="AE208" s="168" t="str">
        <f>Exclosure.data.RAW!AN208 &amp; ""</f>
        <v>53.18</v>
      </c>
      <c r="AF208" s="168">
        <f>Exclosure.data.RAW!BO208</f>
        <v>88.07</v>
      </c>
      <c r="AG208" s="168" t="str">
        <f>Exclosure.data.RAW!AQ208 &amp; ""</f>
        <v>1.16</v>
      </c>
      <c r="AH208" s="122"/>
      <c r="AI208" s="196" t="str">
        <f>Exclosure.data.RAW!AS208 &amp; ""</f>
        <v/>
      </c>
      <c r="AJ208" s="168" t="str">
        <f>Exclosure.data.RAW!AT208 &amp; ""</f>
        <v/>
      </c>
      <c r="AK208" s="168" t="str">
        <f>Exclosure.data.RAW!AU208 &amp; ""</f>
        <v/>
      </c>
      <c r="AL208" s="168" t="str">
        <f>Exclosure.data.RAW!AV208 &amp; ""</f>
        <v>0.1</v>
      </c>
      <c r="AM208" s="168"/>
      <c r="AN208" s="168" t="str">
        <f>Exclosure.data.RAW!AX208 &amp; ""</f>
        <v/>
      </c>
      <c r="AO208" s="168" t="str">
        <f>Exclosure.data.RAW!AY208 &amp; ""</f>
        <v/>
      </c>
      <c r="AP208" s="168" t="str">
        <f>Exclosure.data.RAW!AZ208 &amp; ""</f>
        <v/>
      </c>
      <c r="AQ208" s="168" t="str">
        <f>Exclosure.data.RAW!BA208 &amp; ""</f>
        <v>1.65</v>
      </c>
      <c r="AR208" s="168"/>
      <c r="AS208" s="168" t="str">
        <f>Exclosure.data.RAW!BC208 &amp; ""</f>
        <v/>
      </c>
      <c r="AT208" s="168" t="str">
        <f>Exclosure.data.RAW!BD208 &amp; ""</f>
        <v/>
      </c>
      <c r="AU208" s="168" t="str">
        <f>Exclosure.data.RAW!BE208 &amp; ""</f>
        <v/>
      </c>
      <c r="AV208" s="168" t="str">
        <f>Exclosure.data.RAW!BF208 &amp; ""</f>
        <v>0.11</v>
      </c>
      <c r="AW208" s="168"/>
      <c r="AX208" s="168" t="str">
        <f>Exclosure.data.RAW!BH208 &amp; ""</f>
        <v/>
      </c>
      <c r="AY208" s="168" t="str">
        <f>Exclosure.data.RAW!BI208 &amp; ""</f>
        <v/>
      </c>
      <c r="AZ208" s="168" t="str">
        <f>Exclosure.data.RAW!BJ208 &amp; ""</f>
        <v/>
      </c>
      <c r="BA208" s="54">
        <f>Exclosure.data.RAW!BK208</f>
        <v>1.1599999999999999</v>
      </c>
      <c r="BB208" s="54">
        <f>Exclosure.data.RAW!BL208</f>
        <v>0.1</v>
      </c>
      <c r="BC208" s="54">
        <f>Exclosure.data.RAW!BM208</f>
        <v>1.65</v>
      </c>
      <c r="BD208" s="54">
        <f>Exclosure.data.RAW!BN208</f>
        <v>0.11</v>
      </c>
    </row>
    <row r="209" spans="1:56" x14ac:dyDescent="0.25">
      <c r="A209" s="12" t="str">
        <f>Exclosure.data.RAW!A209</f>
        <v>SE_3_EX2_H4</v>
      </c>
      <c r="B209" s="4" t="str">
        <f>Exclosure.data.RAW!B209</f>
        <v>SE_3_H4</v>
      </c>
      <c r="C209" s="4" t="str">
        <f>Exclosure.data.RAW!C209</f>
        <v>SE</v>
      </c>
      <c r="D209" s="4" t="str">
        <f>Exclosure.data.RAW!D209</f>
        <v>SE_3</v>
      </c>
      <c r="E209" s="4"/>
      <c r="F209" s="4" t="str">
        <f>Exclosure.data.RAW!F209</f>
        <v>Seronera</v>
      </c>
      <c r="G209" s="12" t="str">
        <f>Exclosure.data.RAW!G209</f>
        <v>SE</v>
      </c>
      <c r="H209" s="12" t="str">
        <f>Exclosure.data.RAW!H209</f>
        <v>W</v>
      </c>
      <c r="I209" s="22">
        <f>Exclosure.data.RAW!I209</f>
        <v>3</v>
      </c>
      <c r="J209" s="22"/>
      <c r="K209" s="12" t="str">
        <f>Exclosure.data.RAW!K209</f>
        <v>EX2</v>
      </c>
      <c r="L209" s="12" t="str">
        <f>Exclosure.data.RAW!L209</f>
        <v>H4</v>
      </c>
      <c r="M209" s="22">
        <f>Exclosure.data.RAW!M209</f>
        <v>1027</v>
      </c>
      <c r="N209" s="75">
        <f>Exclosure.data.RAW!N209</f>
        <v>-2.4379910339999999</v>
      </c>
      <c r="O209" s="75">
        <f>Exclosure.data.RAW!O209</f>
        <v>34.855417963000001</v>
      </c>
      <c r="P209" s="19">
        <f>Exclosure.data.RAW!P209</f>
        <v>42942</v>
      </c>
      <c r="Q209" s="19">
        <f>Exclosure.data.RAW!Q209</f>
        <v>43003</v>
      </c>
      <c r="R209" s="22" t="str">
        <f>Exclosure.data.RAW!R209 &amp; ""</f>
        <v>61</v>
      </c>
      <c r="S209" s="52" t="str">
        <f>Exclosure.data.RAW!S209 &amp; ""</f>
        <v>167.088624609</v>
      </c>
      <c r="T209" s="52" t="str">
        <f>Exclosure.data.RAW!T209 &amp; ""</f>
        <v>1196.601708015</v>
      </c>
      <c r="U209" s="68" t="str">
        <f>Exclosure.data.RAW!U209</f>
        <v>Dig.mac</v>
      </c>
      <c r="V209" s="167" t="str">
        <f>Exclosure.data.RAW!V209 &amp; ""</f>
        <v>2.5</v>
      </c>
      <c r="W209" s="167" t="str">
        <f>Exclosure.data.RAW!W209 &amp; ""</f>
        <v>9.2</v>
      </c>
      <c r="X209" s="167" t="str">
        <f>Exclosure.data.RAW!X209 &amp; ""</f>
        <v>22</v>
      </c>
      <c r="Y209" s="167" t="str">
        <f>Exclosure.data.RAW!Y209 &amp; ""</f>
        <v>35</v>
      </c>
      <c r="Z209" s="165" t="str">
        <f>Exclosure.data.RAW!AB209 &amp; ""</f>
        <v>2.25</v>
      </c>
      <c r="AA209" s="165" t="str">
        <f>Exclosure.data.RAW!AC209 &amp; ""</f>
        <v>7.2</v>
      </c>
      <c r="AB209" s="165" t="str">
        <f>Exclosure.data.RAW!AD209 &amp; ""</f>
        <v>18</v>
      </c>
      <c r="AC209" s="165" t="str">
        <f>Exclosure.data.RAW!AE209 &amp; ""</f>
        <v>35</v>
      </c>
      <c r="AD209" s="168" t="str">
        <f>Exclosure.data.RAW!AK209 &amp; ""</f>
        <v>18.62</v>
      </c>
      <c r="AE209" s="168" t="str">
        <f>Exclosure.data.RAW!AN209 &amp; ""</f>
        <v>19.16</v>
      </c>
      <c r="AF209" s="168">
        <f>Exclosure.data.RAW!BO209</f>
        <v>37.78</v>
      </c>
      <c r="AG209" s="168" t="str">
        <f>Exclosure.data.RAW!AQ209 &amp; ""</f>
        <v>1.51</v>
      </c>
      <c r="AH209" s="122"/>
      <c r="AI209" s="196" t="str">
        <f>Exclosure.data.RAW!AS209 &amp; ""</f>
        <v/>
      </c>
      <c r="AJ209" s="168" t="str">
        <f>Exclosure.data.RAW!AT209 &amp; ""</f>
        <v/>
      </c>
      <c r="AK209" s="168" t="str">
        <f>Exclosure.data.RAW!AU209 &amp; ""</f>
        <v/>
      </c>
      <c r="AL209" s="168" t="str">
        <f>Exclosure.data.RAW!AV209 &amp; ""</f>
        <v>0.19</v>
      </c>
      <c r="AM209" s="168"/>
      <c r="AN209" s="168" t="str">
        <f>Exclosure.data.RAW!AX209 &amp; ""</f>
        <v/>
      </c>
      <c r="AO209" s="168" t="str">
        <f>Exclosure.data.RAW!AY209 &amp; ""</f>
        <v/>
      </c>
      <c r="AP209" s="168" t="str">
        <f>Exclosure.data.RAW!AZ209 &amp; ""</f>
        <v/>
      </c>
      <c r="AQ209" s="168" t="str">
        <f>Exclosure.data.RAW!BA209 &amp; ""</f>
        <v>1.79</v>
      </c>
      <c r="AR209" s="168"/>
      <c r="AS209" s="168" t="str">
        <f>Exclosure.data.RAW!BC209 &amp; ""</f>
        <v/>
      </c>
      <c r="AT209" s="168" t="str">
        <f>Exclosure.data.RAW!BD209 &amp; ""</f>
        <v/>
      </c>
      <c r="AU209" s="168" t="str">
        <f>Exclosure.data.RAW!BE209 &amp; ""</f>
        <v/>
      </c>
      <c r="AV209" s="168" t="str">
        <f>Exclosure.data.RAW!BF209 &amp; ""</f>
        <v>0.17</v>
      </c>
      <c r="AW209" s="168"/>
      <c r="AX209" s="168" t="str">
        <f>Exclosure.data.RAW!BH209 &amp; ""</f>
        <v/>
      </c>
      <c r="AY209" s="168" t="str">
        <f>Exclosure.data.RAW!BI209 &amp; ""</f>
        <v/>
      </c>
      <c r="AZ209" s="168" t="str">
        <f>Exclosure.data.RAW!BJ209 &amp; ""</f>
        <v/>
      </c>
      <c r="BA209" s="54">
        <f>Exclosure.data.RAW!BK209</f>
        <v>1.51</v>
      </c>
      <c r="BB209" s="54">
        <f>Exclosure.data.RAW!BL209</f>
        <v>0.19</v>
      </c>
      <c r="BC209" s="54">
        <f>Exclosure.data.RAW!BM209</f>
        <v>1.79</v>
      </c>
      <c r="BD209" s="54">
        <f>Exclosure.data.RAW!BN209</f>
        <v>0.17</v>
      </c>
    </row>
    <row r="210" spans="1:56" x14ac:dyDescent="0.25">
      <c r="A210" s="12" t="str">
        <f>Exclosure.data.RAW!A210</f>
        <v>SE_3_OP_H4</v>
      </c>
      <c r="B210" s="4" t="str">
        <f>Exclosure.data.RAW!B210</f>
        <v>SE_3_H4</v>
      </c>
      <c r="C210" s="4" t="str">
        <f>Exclosure.data.RAW!C210</f>
        <v>SE</v>
      </c>
      <c r="D210" s="4" t="str">
        <f>Exclosure.data.RAW!D210</f>
        <v>SE_3</v>
      </c>
      <c r="E210" s="4"/>
      <c r="F210" s="4" t="str">
        <f>Exclosure.data.RAW!F210</f>
        <v>Seronera</v>
      </c>
      <c r="G210" s="12" t="str">
        <f>Exclosure.data.RAW!G210</f>
        <v>SE</v>
      </c>
      <c r="H210" s="12" t="str">
        <f>Exclosure.data.RAW!H210</f>
        <v>W</v>
      </c>
      <c r="I210" s="22">
        <f>Exclosure.data.RAW!I210</f>
        <v>3</v>
      </c>
      <c r="J210" s="22"/>
      <c r="K210" s="12" t="str">
        <f>Exclosure.data.RAW!K210</f>
        <v>OP</v>
      </c>
      <c r="L210" s="12" t="str">
        <f>Exclosure.data.RAW!L210</f>
        <v>H4</v>
      </c>
      <c r="M210" s="22">
        <f>Exclosure.data.RAW!M210</f>
        <v>1027</v>
      </c>
      <c r="N210" s="75">
        <f>Exclosure.data.RAW!N210</f>
        <v>-2.4379910339999999</v>
      </c>
      <c r="O210" s="75">
        <f>Exclosure.data.RAW!O210</f>
        <v>34.855417963000001</v>
      </c>
      <c r="P210" s="19">
        <f>Exclosure.data.RAW!P210</f>
        <v>42942</v>
      </c>
      <c r="Q210" s="19">
        <f>Exclosure.data.RAW!Q210</f>
        <v>43003</v>
      </c>
      <c r="R210" s="22" t="str">
        <f>Exclosure.data.RAW!R210 &amp; ""</f>
        <v>61</v>
      </c>
      <c r="S210" s="52" t="str">
        <f>Exclosure.data.RAW!S210 &amp; ""</f>
        <v>167.088624609</v>
      </c>
      <c r="T210" s="52" t="str">
        <f>Exclosure.data.RAW!T210 &amp; ""</f>
        <v>1363.690332624</v>
      </c>
      <c r="U210" s="68" t="str">
        <f>Exclosure.data.RAW!U210</f>
        <v>Dig.mac</v>
      </c>
      <c r="V210" s="167" t="str">
        <f>Exclosure.data.RAW!V210 &amp; ""</f>
        <v>3.5</v>
      </c>
      <c r="W210" s="167" t="str">
        <f>Exclosure.data.RAW!W210 &amp; ""</f>
        <v>1.4</v>
      </c>
      <c r="X210" s="167" t="str">
        <f>Exclosure.data.RAW!X210 &amp; ""</f>
        <v>7</v>
      </c>
      <c r="Y210" s="167" t="str">
        <f>Exclosure.data.RAW!Y210 &amp; ""</f>
        <v>25</v>
      </c>
      <c r="Z210" s="165" t="str">
        <f>Exclosure.data.RAW!AB210 &amp; ""</f>
        <v>3.5</v>
      </c>
      <c r="AA210" s="165" t="str">
        <f>Exclosure.data.RAW!AC210 &amp; ""</f>
        <v>3.2</v>
      </c>
      <c r="AB210" s="165" t="str">
        <f>Exclosure.data.RAW!AD210 &amp; ""</f>
        <v>10</v>
      </c>
      <c r="AC210" s="165" t="str">
        <f>Exclosure.data.RAW!AE210 &amp; ""</f>
        <v>27</v>
      </c>
      <c r="AD210" s="168" t="str">
        <f>Exclosure.data.RAW!AK210 &amp; ""</f>
        <v>7.86</v>
      </c>
      <c r="AE210" s="168" t="str">
        <f>Exclosure.data.RAW!AN210 &amp; ""</f>
        <v>15.66</v>
      </c>
      <c r="AF210" s="168">
        <f>Exclosure.data.RAW!BO210</f>
        <v>23.52</v>
      </c>
      <c r="AG210" s="168" t="str">
        <f>Exclosure.data.RAW!AQ210 &amp; ""</f>
        <v>1.19</v>
      </c>
      <c r="AH210" s="122"/>
      <c r="AI210" s="196" t="str">
        <f>Exclosure.data.RAW!AS210 &amp; ""</f>
        <v/>
      </c>
      <c r="AJ210" s="168" t="str">
        <f>Exclosure.data.RAW!AT210 &amp; ""</f>
        <v/>
      </c>
      <c r="AK210" s="168" t="str">
        <f>Exclosure.data.RAW!AU210 &amp; ""</f>
        <v/>
      </c>
      <c r="AL210" s="168" t="str">
        <f>Exclosure.data.RAW!AV210 &amp; ""</f>
        <v>0.12</v>
      </c>
      <c r="AM210" s="168"/>
      <c r="AN210" s="168" t="str">
        <f>Exclosure.data.RAW!AX210 &amp; ""</f>
        <v/>
      </c>
      <c r="AO210" s="168" t="str">
        <f>Exclosure.data.RAW!AY210 &amp; ""</f>
        <v/>
      </c>
      <c r="AP210" s="168" t="str">
        <f>Exclosure.data.RAW!AZ210 &amp; ""</f>
        <v/>
      </c>
      <c r="AQ210" s="168" t="str">
        <f>Exclosure.data.RAW!BA210 &amp; ""</f>
        <v>1.3</v>
      </c>
      <c r="AR210" s="168"/>
      <c r="AS210" s="168" t="str">
        <f>Exclosure.data.RAW!BC210 &amp; ""</f>
        <v/>
      </c>
      <c r="AT210" s="168" t="str">
        <f>Exclosure.data.RAW!BD210 &amp; ""</f>
        <v/>
      </c>
      <c r="AU210" s="168" t="str">
        <f>Exclosure.data.RAW!BE210 &amp; ""</f>
        <v/>
      </c>
      <c r="AV210" s="168" t="str">
        <f>Exclosure.data.RAW!BF210 &amp; ""</f>
        <v>0.09</v>
      </c>
      <c r="AW210" s="168"/>
      <c r="AX210" s="168" t="str">
        <f>Exclosure.data.RAW!BH210 &amp; ""</f>
        <v/>
      </c>
      <c r="AY210" s="168" t="str">
        <f>Exclosure.data.RAW!BI210 &amp; ""</f>
        <v/>
      </c>
      <c r="AZ210" s="168" t="str">
        <f>Exclosure.data.RAW!BJ210 &amp; ""</f>
        <v/>
      </c>
      <c r="BA210" s="54">
        <f>Exclosure.data.RAW!BK210</f>
        <v>1.19</v>
      </c>
      <c r="BB210" s="54">
        <f>Exclosure.data.RAW!BL210</f>
        <v>0.12</v>
      </c>
      <c r="BC210" s="54">
        <f>Exclosure.data.RAW!BM210</f>
        <v>1.3</v>
      </c>
      <c r="BD210" s="54">
        <f>Exclosure.data.RAW!BN210</f>
        <v>0.09</v>
      </c>
    </row>
    <row r="211" spans="1:56" x14ac:dyDescent="0.25">
      <c r="A211" s="12" t="str">
        <f>Exclosure.data.RAW!A211</f>
        <v>SE_4_EX_H4</v>
      </c>
      <c r="B211" s="4" t="str">
        <f>Exclosure.data.RAW!B211</f>
        <v>SE_4_H4</v>
      </c>
      <c r="C211" s="4" t="str">
        <f>Exclosure.data.RAW!C211</f>
        <v>SE</v>
      </c>
      <c r="D211" s="4" t="str">
        <f>Exclosure.data.RAW!D211</f>
        <v>SE_4</v>
      </c>
      <c r="E211" s="4"/>
      <c r="F211" s="4" t="str">
        <f>Exclosure.data.RAW!F211</f>
        <v>Seronera</v>
      </c>
      <c r="G211" s="12" t="str">
        <f>Exclosure.data.RAW!G211</f>
        <v>SE</v>
      </c>
      <c r="H211" s="12" t="str">
        <f>Exclosure.data.RAW!H211</f>
        <v>W</v>
      </c>
      <c r="I211" s="22">
        <f>Exclosure.data.RAW!I211</f>
        <v>4</v>
      </c>
      <c r="J211" s="22"/>
      <c r="K211" s="12" t="str">
        <f>Exclosure.data.RAW!K211</f>
        <v>EX</v>
      </c>
      <c r="L211" s="12" t="str">
        <f>Exclosure.data.RAW!L211</f>
        <v>H4</v>
      </c>
      <c r="M211" s="79">
        <f>Exclosure.data.RAW!M211</f>
        <v>1026</v>
      </c>
      <c r="N211" s="77">
        <f>Exclosure.data.RAW!N211</f>
        <v>-2.4380789599999999</v>
      </c>
      <c r="O211" s="77">
        <f>Exclosure.data.RAW!O211</f>
        <v>34.854988976999998</v>
      </c>
      <c r="P211" s="19">
        <f>Exclosure.data.RAW!P211</f>
        <v>42942</v>
      </c>
      <c r="Q211" s="19">
        <f>Exclosure.data.RAW!Q211</f>
        <v>43003</v>
      </c>
      <c r="R211" s="22" t="str">
        <f>Exclosure.data.RAW!R211 &amp; ""</f>
        <v>61</v>
      </c>
      <c r="S211" s="52" t="str">
        <f>Exclosure.data.RAW!S211 &amp; ""</f>
        <v>167.088624609</v>
      </c>
      <c r="T211" s="52" t="str">
        <f>Exclosure.data.RAW!T211 &amp; ""</f>
        <v>1029.513083406</v>
      </c>
      <c r="U211" s="68" t="str">
        <f>Exclosure.data.RAW!U211</f>
        <v>Dig.mac</v>
      </c>
      <c r="V211" s="167" t="str">
        <f>Exclosure.data.RAW!V211 &amp; ""</f>
        <v>3.2</v>
      </c>
      <c r="W211" s="167" t="str">
        <f>Exclosure.data.RAW!W211 &amp; ""</f>
        <v>9.2</v>
      </c>
      <c r="X211" s="167" t="str">
        <f>Exclosure.data.RAW!X211 &amp; ""</f>
        <v>15</v>
      </c>
      <c r="Y211" s="167" t="str">
        <f>Exclosure.data.RAW!Y211 &amp; ""</f>
        <v>30</v>
      </c>
      <c r="Z211" s="165" t="str">
        <f>Exclosure.data.RAW!AB211 &amp; ""</f>
        <v>4</v>
      </c>
      <c r="AA211" s="165" t="str">
        <f>Exclosure.data.RAW!AC211 &amp; ""</f>
        <v>8.6</v>
      </c>
      <c r="AB211" s="165" t="str">
        <f>Exclosure.data.RAW!AD211 &amp; ""</f>
        <v>20</v>
      </c>
      <c r="AC211" s="165" t="str">
        <f>Exclosure.data.RAW!AE211 &amp; ""</f>
        <v>40</v>
      </c>
      <c r="AD211" s="168" t="str">
        <f>Exclosure.data.RAW!AK211 &amp; ""</f>
        <v>18.33</v>
      </c>
      <c r="AE211" s="168" t="str">
        <f>Exclosure.data.RAW!AN211 &amp; ""</f>
        <v>18.93</v>
      </c>
      <c r="AF211" s="168">
        <f>Exclosure.data.RAW!BO211</f>
        <v>37.26</v>
      </c>
      <c r="AG211" s="168" t="str">
        <f>Exclosure.data.RAW!AQ211 &amp; ""</f>
        <v>1.26</v>
      </c>
      <c r="AH211" s="122"/>
      <c r="AI211" s="196" t="str">
        <f>Exclosure.data.RAW!AS211 &amp; ""</f>
        <v/>
      </c>
      <c r="AJ211" s="168" t="str">
        <f>Exclosure.data.RAW!AT211 &amp; ""</f>
        <v/>
      </c>
      <c r="AK211" s="168" t="str">
        <f>Exclosure.data.RAW!AU211 &amp; ""</f>
        <v/>
      </c>
      <c r="AL211" s="168" t="str">
        <f>Exclosure.data.RAW!AV211 &amp; ""</f>
        <v>0.15</v>
      </c>
      <c r="AM211" s="168"/>
      <c r="AN211" s="168" t="str">
        <f>Exclosure.data.RAW!AX211 &amp; ""</f>
        <v/>
      </c>
      <c r="AO211" s="168" t="str">
        <f>Exclosure.data.RAW!AY211 &amp; ""</f>
        <v/>
      </c>
      <c r="AP211" s="168" t="str">
        <f>Exclosure.data.RAW!AZ211 &amp; ""</f>
        <v/>
      </c>
      <c r="AQ211" s="168" t="str">
        <f>Exclosure.data.RAW!BA211 &amp; ""</f>
        <v>1.69</v>
      </c>
      <c r="AR211" s="168"/>
      <c r="AS211" s="168" t="str">
        <f>Exclosure.data.RAW!BC211 &amp; ""</f>
        <v/>
      </c>
      <c r="AT211" s="168" t="str">
        <f>Exclosure.data.RAW!BD211 &amp; ""</f>
        <v/>
      </c>
      <c r="AU211" s="168" t="str">
        <f>Exclosure.data.RAW!BE211 &amp; ""</f>
        <v/>
      </c>
      <c r="AV211" s="168" t="str">
        <f>Exclosure.data.RAW!BF211 &amp; ""</f>
        <v>0.13</v>
      </c>
      <c r="AW211" s="168"/>
      <c r="AX211" s="168" t="str">
        <f>Exclosure.data.RAW!BH211 &amp; ""</f>
        <v/>
      </c>
      <c r="AY211" s="168" t="str">
        <f>Exclosure.data.RAW!BI211 &amp; ""</f>
        <v/>
      </c>
      <c r="AZ211" s="168" t="str">
        <f>Exclosure.data.RAW!BJ211 &amp; ""</f>
        <v/>
      </c>
      <c r="BA211" s="54">
        <f>Exclosure.data.RAW!BK211</f>
        <v>1.26</v>
      </c>
      <c r="BB211" s="54">
        <f>Exclosure.data.RAW!BL211</f>
        <v>0.15</v>
      </c>
      <c r="BC211" s="54">
        <f>Exclosure.data.RAW!BM211</f>
        <v>1.69</v>
      </c>
      <c r="BD211" s="54">
        <f>Exclosure.data.RAW!BN211</f>
        <v>0.13</v>
      </c>
    </row>
    <row r="212" spans="1:56" x14ac:dyDescent="0.25">
      <c r="A212" s="12" t="str">
        <f>Exclosure.data.RAW!A212</f>
        <v>SE_4_EX2_H4</v>
      </c>
      <c r="B212" s="4" t="str">
        <f>Exclosure.data.RAW!B212</f>
        <v>SE_4_H4</v>
      </c>
      <c r="C212" s="4" t="str">
        <f>Exclosure.data.RAW!C212</f>
        <v>SE</v>
      </c>
      <c r="D212" s="4" t="str">
        <f>Exclosure.data.RAW!D212</f>
        <v>SE_4</v>
      </c>
      <c r="E212" s="4"/>
      <c r="F212" s="4" t="str">
        <f>Exclosure.data.RAW!F212</f>
        <v>Seronera</v>
      </c>
      <c r="G212" s="12" t="str">
        <f>Exclosure.data.RAW!G212</f>
        <v>SE</v>
      </c>
      <c r="H212" s="12" t="str">
        <f>Exclosure.data.RAW!H212</f>
        <v>W</v>
      </c>
      <c r="I212" s="22">
        <f>Exclosure.data.RAW!I212</f>
        <v>4</v>
      </c>
      <c r="J212" s="22"/>
      <c r="K212" s="12" t="str">
        <f>Exclosure.data.RAW!K212</f>
        <v>EX2</v>
      </c>
      <c r="L212" s="12" t="str">
        <f>Exclosure.data.RAW!L212</f>
        <v>H4</v>
      </c>
      <c r="M212" s="79">
        <f>Exclosure.data.RAW!M212</f>
        <v>1026</v>
      </c>
      <c r="N212" s="77">
        <f>Exclosure.data.RAW!N212</f>
        <v>-2.4380789599999999</v>
      </c>
      <c r="O212" s="77">
        <f>Exclosure.data.RAW!O212</f>
        <v>34.854988976999998</v>
      </c>
      <c r="P212" s="19">
        <f>Exclosure.data.RAW!P212</f>
        <v>42942</v>
      </c>
      <c r="Q212" s="19">
        <f>Exclosure.data.RAW!Q212</f>
        <v>43003</v>
      </c>
      <c r="R212" s="22" t="str">
        <f>Exclosure.data.RAW!R212 &amp; ""</f>
        <v>61</v>
      </c>
      <c r="S212" s="52" t="str">
        <f>Exclosure.data.RAW!S212 &amp; ""</f>
        <v>167.088624609</v>
      </c>
      <c r="T212" s="52" t="str">
        <f>Exclosure.data.RAW!T212 &amp; ""</f>
        <v>1196.601708015</v>
      </c>
      <c r="U212" s="68" t="str">
        <f>Exclosure.data.RAW!U212</f>
        <v>Dig.mac</v>
      </c>
      <c r="V212" s="167" t="str">
        <f>Exclosure.data.RAW!V212 &amp; ""</f>
        <v>2.5</v>
      </c>
      <c r="W212" s="167" t="str">
        <f>Exclosure.data.RAW!W212 &amp; ""</f>
        <v>8.4</v>
      </c>
      <c r="X212" s="167" t="str">
        <f>Exclosure.data.RAW!X212 &amp; ""</f>
        <v>15</v>
      </c>
      <c r="Y212" s="167" t="str">
        <f>Exclosure.data.RAW!Y212 &amp; ""</f>
        <v>25</v>
      </c>
      <c r="Z212" s="165" t="str">
        <f>Exclosure.data.RAW!AB212 &amp; ""</f>
        <v>5.75</v>
      </c>
      <c r="AA212" s="165" t="str">
        <f>Exclosure.data.RAW!AC212 &amp; ""</f>
        <v>7.8</v>
      </c>
      <c r="AB212" s="165" t="str">
        <f>Exclosure.data.RAW!AD212 &amp; ""</f>
        <v>20</v>
      </c>
      <c r="AC212" s="165" t="str">
        <f>Exclosure.data.RAW!AE212 &amp; ""</f>
        <v>40</v>
      </c>
      <c r="AD212" s="168" t="str">
        <f>Exclosure.data.RAW!AK212 &amp; ""</f>
        <v>27.72</v>
      </c>
      <c r="AE212" s="168" t="str">
        <f>Exclosure.data.RAW!AN212 &amp; ""</f>
        <v>23.55</v>
      </c>
      <c r="AF212" s="168">
        <f>Exclosure.data.RAW!BO212</f>
        <v>51.269999999999996</v>
      </c>
      <c r="AG212" s="168" t="str">
        <f>Exclosure.data.RAW!AQ212 &amp; ""</f>
        <v>1.4</v>
      </c>
      <c r="AH212" s="122"/>
      <c r="AI212" s="196" t="str">
        <f>Exclosure.data.RAW!AS212 &amp; ""</f>
        <v/>
      </c>
      <c r="AJ212" s="168" t="str">
        <f>Exclosure.data.RAW!AT212 &amp; ""</f>
        <v/>
      </c>
      <c r="AK212" s="168" t="str">
        <f>Exclosure.data.RAW!AU212 &amp; ""</f>
        <v/>
      </c>
      <c r="AL212" s="168" t="str">
        <f>Exclosure.data.RAW!AV212 &amp; ""</f>
        <v>0.19</v>
      </c>
      <c r="AM212" s="168"/>
      <c r="AN212" s="168" t="str">
        <f>Exclosure.data.RAW!AX212 &amp; ""</f>
        <v/>
      </c>
      <c r="AO212" s="168" t="str">
        <f>Exclosure.data.RAW!AY212 &amp; ""</f>
        <v/>
      </c>
      <c r="AP212" s="168" t="str">
        <f>Exclosure.data.RAW!AZ212 &amp; ""</f>
        <v/>
      </c>
      <c r="AQ212" s="168" t="str">
        <f>Exclosure.data.RAW!BA212 &amp; ""</f>
        <v>1.33</v>
      </c>
      <c r="AR212" s="168"/>
      <c r="AS212" s="168" t="str">
        <f>Exclosure.data.RAW!BC212 &amp; ""</f>
        <v/>
      </c>
      <c r="AT212" s="168" t="str">
        <f>Exclosure.data.RAW!BD212 &amp; ""</f>
        <v/>
      </c>
      <c r="AU212" s="168" t="str">
        <f>Exclosure.data.RAW!BE212 &amp; ""</f>
        <v/>
      </c>
      <c r="AV212" s="168" t="str">
        <f>Exclosure.data.RAW!BF212 &amp; ""</f>
        <v>0.12</v>
      </c>
      <c r="AW212" s="168"/>
      <c r="AX212" s="168" t="str">
        <f>Exclosure.data.RAW!BH212 &amp; ""</f>
        <v/>
      </c>
      <c r="AY212" s="168" t="str">
        <f>Exclosure.data.RAW!BI212 &amp; ""</f>
        <v/>
      </c>
      <c r="AZ212" s="168" t="str">
        <f>Exclosure.data.RAW!BJ212 &amp; ""</f>
        <v/>
      </c>
      <c r="BA212" s="54">
        <f>Exclosure.data.RAW!BK212</f>
        <v>1.4</v>
      </c>
      <c r="BB212" s="54">
        <f>Exclosure.data.RAW!BL212</f>
        <v>0.19</v>
      </c>
      <c r="BC212" s="54">
        <f>Exclosure.data.RAW!BM212</f>
        <v>1.33</v>
      </c>
      <c r="BD212" s="54">
        <f>Exclosure.data.RAW!BN212</f>
        <v>0.12</v>
      </c>
    </row>
    <row r="213" spans="1:56" x14ac:dyDescent="0.25">
      <c r="A213" s="33" t="str">
        <f>Exclosure.data.RAW!A213</f>
        <v>SE_4_OP_H4</v>
      </c>
      <c r="B213" s="35" t="str">
        <f>Exclosure.data.RAW!B213</f>
        <v>SE_4_H4</v>
      </c>
      <c r="C213" s="35" t="str">
        <f>Exclosure.data.RAW!C213</f>
        <v>SE</v>
      </c>
      <c r="D213" s="35" t="str">
        <f>Exclosure.data.RAW!D213</f>
        <v>SE_4</v>
      </c>
      <c r="E213" s="35"/>
      <c r="F213" s="35" t="str">
        <f>Exclosure.data.RAW!F213</f>
        <v>Seronera</v>
      </c>
      <c r="G213" s="33" t="str">
        <f>Exclosure.data.RAW!G213</f>
        <v>SE</v>
      </c>
      <c r="H213" s="33" t="str">
        <f>Exclosure.data.RAW!H213</f>
        <v>W</v>
      </c>
      <c r="I213" s="47">
        <f>Exclosure.data.RAW!I213</f>
        <v>4</v>
      </c>
      <c r="J213" s="47"/>
      <c r="K213" s="33" t="str">
        <f>Exclosure.data.RAW!K213</f>
        <v>OP</v>
      </c>
      <c r="L213" s="33" t="str">
        <f>Exclosure.data.RAW!L213</f>
        <v>H4</v>
      </c>
      <c r="M213" s="47">
        <f>Exclosure.data.RAW!M213</f>
        <v>1026</v>
      </c>
      <c r="N213" s="76">
        <f>Exclosure.data.RAW!N213</f>
        <v>-2.4380789599999999</v>
      </c>
      <c r="O213" s="76">
        <f>Exclosure.data.RAW!O213</f>
        <v>34.854988976999998</v>
      </c>
      <c r="P213" s="36">
        <f>Exclosure.data.RAW!P213</f>
        <v>42942</v>
      </c>
      <c r="Q213" s="36">
        <f>Exclosure.data.RAW!Q213</f>
        <v>43003</v>
      </c>
      <c r="R213" s="205" t="str">
        <f>Exclosure.data.RAW!R213 &amp; ""</f>
        <v>61</v>
      </c>
      <c r="S213" s="206" t="str">
        <f>Exclosure.data.RAW!S213 &amp; ""</f>
        <v>167.088624609</v>
      </c>
      <c r="T213" s="206" t="str">
        <f>Exclosure.data.RAW!T213 &amp; ""</f>
        <v>1363.690332624</v>
      </c>
      <c r="U213" s="207" t="str">
        <f>Exclosure.data.RAW!U213</f>
        <v>Dig.mac</v>
      </c>
      <c r="V213" s="208" t="str">
        <f>Exclosure.data.RAW!V213 &amp; ""</f>
        <v>2.5</v>
      </c>
      <c r="W213" s="208" t="str">
        <f>Exclosure.data.RAW!W213 &amp; ""</f>
        <v>8.8</v>
      </c>
      <c r="X213" s="208" t="str">
        <f>Exclosure.data.RAW!X213 &amp; ""</f>
        <v>15</v>
      </c>
      <c r="Y213" s="208" t="str">
        <f>Exclosure.data.RAW!Y213 &amp; ""</f>
        <v>30</v>
      </c>
      <c r="Z213" s="209" t="str">
        <f>Exclosure.data.RAW!AB213 &amp; ""</f>
        <v>2.5</v>
      </c>
      <c r="AA213" s="209" t="str">
        <f>Exclosure.data.RAW!AC213 &amp; ""</f>
        <v>5.4</v>
      </c>
      <c r="AB213" s="209" t="str">
        <f>Exclosure.data.RAW!AD213 &amp; ""</f>
        <v>12</v>
      </c>
      <c r="AC213" s="209" t="str">
        <f>Exclosure.data.RAW!AE213 &amp; ""</f>
        <v>35</v>
      </c>
      <c r="AD213" s="210" t="str">
        <f>Exclosure.data.RAW!AK213 &amp; ""</f>
        <v>15.6</v>
      </c>
      <c r="AE213" s="210" t="str">
        <f>Exclosure.data.RAW!AN213 &amp; ""</f>
        <v>14.35</v>
      </c>
      <c r="AF213" s="210">
        <f>Exclosure.data.RAW!BO213</f>
        <v>29.95</v>
      </c>
      <c r="AG213" s="210" t="str">
        <f>Exclosure.data.RAW!AQ213 &amp; ""</f>
        <v>1.72</v>
      </c>
      <c r="AH213" s="126"/>
      <c r="AI213" s="211" t="str">
        <f>Exclosure.data.RAW!AS213 &amp; ""</f>
        <v/>
      </c>
      <c r="AJ213" s="210" t="str">
        <f>Exclosure.data.RAW!AT213 &amp; ""</f>
        <v/>
      </c>
      <c r="AK213" s="210" t="str">
        <f>Exclosure.data.RAW!AU213 &amp; ""</f>
        <v/>
      </c>
      <c r="AL213" s="210" t="str">
        <f>Exclosure.data.RAW!AV213 &amp; ""</f>
        <v>0.2</v>
      </c>
      <c r="AM213" s="210"/>
      <c r="AN213" s="210" t="str">
        <f>Exclosure.data.RAW!AX213 &amp; ""</f>
        <v/>
      </c>
      <c r="AO213" s="210" t="str">
        <f>Exclosure.data.RAW!AY213 &amp; ""</f>
        <v/>
      </c>
      <c r="AP213" s="210" t="str">
        <f>Exclosure.data.RAW!AZ213 &amp; ""</f>
        <v/>
      </c>
      <c r="AQ213" s="210" t="str">
        <f>Exclosure.data.RAW!BA213 &amp; ""</f>
        <v>1.65</v>
      </c>
      <c r="AR213" s="210"/>
      <c r="AS213" s="210" t="str">
        <f>Exclosure.data.RAW!BC213 &amp; ""</f>
        <v/>
      </c>
      <c r="AT213" s="210" t="str">
        <f>Exclosure.data.RAW!BD213 &amp; ""</f>
        <v/>
      </c>
      <c r="AU213" s="210" t="str">
        <f>Exclosure.data.RAW!BE213 &amp; ""</f>
        <v/>
      </c>
      <c r="AV213" s="210" t="str">
        <f>Exclosure.data.RAW!BF213 &amp; ""</f>
        <v>0.14</v>
      </c>
      <c r="AW213" s="210"/>
      <c r="AX213" s="210" t="str">
        <f>Exclosure.data.RAW!BH213 &amp; ""</f>
        <v/>
      </c>
      <c r="AY213" s="210" t="str">
        <f>Exclosure.data.RAW!BI213 &amp; ""</f>
        <v/>
      </c>
      <c r="AZ213" s="210" t="str">
        <f>Exclosure.data.RAW!BJ213 &amp; ""</f>
        <v/>
      </c>
      <c r="BA213" s="212">
        <f>Exclosure.data.RAW!BK213</f>
        <v>1.72</v>
      </c>
      <c r="BB213" s="212">
        <f>Exclosure.data.RAW!BL213</f>
        <v>0.2</v>
      </c>
      <c r="BC213" s="212">
        <f>Exclosure.data.RAW!BM213</f>
        <v>1.65</v>
      </c>
      <c r="BD213" s="212">
        <f>Exclosure.data.RAW!BN213</f>
        <v>0.14000000000000001</v>
      </c>
    </row>
    <row r="214" spans="1:56" x14ac:dyDescent="0.25">
      <c r="A214" s="12" t="str">
        <f>Exclosure.data.RAW!A214</f>
        <v>WET_W_1_EX_H5</v>
      </c>
      <c r="B214" s="4" t="str">
        <f>Exclosure.data.RAW!B214</f>
        <v>WET_W_1_H5</v>
      </c>
      <c r="C214" s="4" t="str">
        <f>Exclosure.data.RAW!C214</f>
        <v>WET_W</v>
      </c>
      <c r="D214" s="4" t="str">
        <f>Exclosure.data.RAW!D214</f>
        <v>WET_W_1</v>
      </c>
      <c r="E214" s="4" t="str">
        <f>Exclosure.data.RAW!E214</f>
        <v>WET_W_3</v>
      </c>
      <c r="F214" s="4" t="str">
        <f>Exclosure.data.RAW!F214</f>
        <v>Handajega</v>
      </c>
      <c r="G214" s="12" t="str">
        <f>Exclosure.data.RAW!G214</f>
        <v>WET</v>
      </c>
      <c r="H214" s="12" t="str">
        <f>Exclosure.data.RAW!H214</f>
        <v>W</v>
      </c>
      <c r="I214" s="22">
        <f>Exclosure.data.RAW!I214</f>
        <v>1</v>
      </c>
      <c r="J214" s="22">
        <v>3</v>
      </c>
      <c r="K214" s="12" t="str">
        <f>Exclosure.data.RAW!K214</f>
        <v>EX</v>
      </c>
      <c r="L214" s="12" t="str">
        <f>Exclosure.data.RAW!L214</f>
        <v>H5</v>
      </c>
      <c r="M214" s="21">
        <f>Exclosure.data.RAW!M214</f>
        <v>954</v>
      </c>
      <c r="N214" s="75">
        <f>Exclosure.data.RAW!N214</f>
        <v>-2.2724839860000001</v>
      </c>
      <c r="O214" s="75">
        <f>Exclosure.data.RAW!O214</f>
        <v>34.023325982999999</v>
      </c>
      <c r="P214" s="19">
        <f>Exclosure.data.RAW!P214</f>
        <v>43009</v>
      </c>
      <c r="Q214" s="19">
        <f>Exclosure.data.RAW!Q214</f>
        <v>43083</v>
      </c>
      <c r="R214" s="22" t="str">
        <f>Exclosure.data.RAW!R214 &amp; ""</f>
        <v>74</v>
      </c>
      <c r="S214" s="52" t="str">
        <f>Exclosure.data.RAW!S214 &amp; ""</f>
        <v>428.215491792</v>
      </c>
      <c r="T214" s="52" t="str">
        <f>Exclosure.data.RAW!T214 &amp; ""</f>
        <v>1672.37980877</v>
      </c>
      <c r="U214" s="68" t="str">
        <f>Exclosure.data.RAW!U214</f>
        <v>The.tri</v>
      </c>
      <c r="V214" s="167" t="str">
        <f>Exclosure.data.RAW!V214 &amp; ""</f>
        <v>4.4</v>
      </c>
      <c r="W214" s="167" t="str">
        <f>Exclosure.data.RAW!W214 &amp; ""</f>
        <v>14.4</v>
      </c>
      <c r="X214" s="167" t="str">
        <f>Exclosure.data.RAW!X214 &amp; ""</f>
        <v>15</v>
      </c>
      <c r="Y214" s="167" t="str">
        <f>Exclosure.data.RAW!Y214 &amp; ""</f>
        <v>40</v>
      </c>
      <c r="Z214" s="165" t="str">
        <f>Exclosure.data.RAW!AB214 &amp; ""</f>
        <v>5</v>
      </c>
      <c r="AA214" s="165" t="str">
        <f>Exclosure.data.RAW!AC214 &amp; ""</f>
        <v>63.2</v>
      </c>
      <c r="AB214" s="165" t="str">
        <f>Exclosure.data.RAW!AD214 &amp; ""</f>
        <v>18</v>
      </c>
      <c r="AC214" s="165" t="str">
        <f>Exclosure.data.RAW!AE214 &amp; ""</f>
        <v>60</v>
      </c>
      <c r="AD214" s="168" t="str">
        <f>Exclosure.data.RAW!AK214 &amp; ""</f>
        <v>14</v>
      </c>
      <c r="AE214" s="168" t="str">
        <f>Exclosure.data.RAW!AN214 &amp; ""</f>
        <v>41.45</v>
      </c>
      <c r="AF214" s="168">
        <f>Exclosure.data.RAW!BO214</f>
        <v>55.45</v>
      </c>
      <c r="AG214" s="168" t="str">
        <f>Exclosure.data.RAW!AQ214 &amp; ""</f>
        <v>1.09</v>
      </c>
      <c r="AH214" s="122"/>
      <c r="AI214" s="196" t="str">
        <f>Exclosure.data.RAW!AS214 &amp; ""</f>
        <v/>
      </c>
      <c r="AJ214" s="168" t="str">
        <f>Exclosure.data.RAW!AT214 &amp; ""</f>
        <v/>
      </c>
      <c r="AK214" s="168" t="str">
        <f>Exclosure.data.RAW!AU214 &amp; ""</f>
        <v/>
      </c>
      <c r="AL214" s="168" t="str">
        <f>Exclosure.data.RAW!AV214 &amp; ""</f>
        <v>0.09</v>
      </c>
      <c r="AM214" s="168">
        <f>Exclosure.data.RAW!AW214</f>
        <v>0.33</v>
      </c>
      <c r="AN214" s="168" t="str">
        <f>Exclosure.data.RAW!AX214 &amp; ""</f>
        <v/>
      </c>
      <c r="AO214" s="168" t="str">
        <f>Exclosure.data.RAW!AY214 &amp; ""</f>
        <v/>
      </c>
      <c r="AP214" s="168" t="str">
        <f>Exclosure.data.RAW!AZ214 &amp; ""</f>
        <v/>
      </c>
      <c r="AQ214" s="168" t="str">
        <f>Exclosure.data.RAW!BA214 &amp; ""</f>
        <v/>
      </c>
      <c r="AR214" s="168"/>
      <c r="AS214" s="168" t="str">
        <f>Exclosure.data.RAW!BC214 &amp; ""</f>
        <v/>
      </c>
      <c r="AT214" s="168" t="str">
        <f>Exclosure.data.RAW!BD214 &amp; ""</f>
        <v/>
      </c>
      <c r="AU214" s="168" t="str">
        <f>Exclosure.data.RAW!BE214 &amp; ""</f>
        <v/>
      </c>
      <c r="AV214" s="168" t="str">
        <f>Exclosure.data.RAW!BF214 &amp; ""</f>
        <v/>
      </c>
      <c r="AW214" s="168"/>
      <c r="AX214" s="168" t="str">
        <f>Exclosure.data.RAW!BH214 &amp; ""</f>
        <v/>
      </c>
      <c r="AY214" s="168" t="str">
        <f>Exclosure.data.RAW!BI214 &amp; ""</f>
        <v/>
      </c>
      <c r="AZ214" s="168" t="str">
        <f>Exclosure.data.RAW!BJ214 &amp; ""</f>
        <v/>
      </c>
      <c r="BA214" s="54">
        <f>Exclosure.data.RAW!BK214</f>
        <v>1.0900000000000001</v>
      </c>
      <c r="BB214" s="54">
        <f>Exclosure.data.RAW!BL214</f>
        <v>0.09</v>
      </c>
      <c r="BC214" s="54" t="str">
        <f>Exclosure.data.RAW!BM214</f>
        <v/>
      </c>
      <c r="BD214" s="54" t="str">
        <f>Exclosure.data.RAW!BN214</f>
        <v/>
      </c>
    </row>
    <row r="215" spans="1:56" x14ac:dyDescent="0.25">
      <c r="A215" s="12" t="str">
        <f>Exclosure.data.RAW!A215</f>
        <v>WET_W_1_OP_H5</v>
      </c>
      <c r="B215" s="4" t="str">
        <f>Exclosure.data.RAW!B215</f>
        <v>WET_W_1_H5</v>
      </c>
      <c r="C215" s="4" t="str">
        <f>Exclosure.data.RAW!C215</f>
        <v>WET_W</v>
      </c>
      <c r="D215" s="4" t="str">
        <f>Exclosure.data.RAW!D215</f>
        <v>WET_W_1</v>
      </c>
      <c r="E215" s="4" t="str">
        <f>Exclosure.data.RAW!E215</f>
        <v>WET_W_3</v>
      </c>
      <c r="F215" s="4" t="str">
        <f>Exclosure.data.RAW!F215</f>
        <v>Handajega</v>
      </c>
      <c r="G215" s="12" t="str">
        <f>Exclosure.data.RAW!G215</f>
        <v>WET</v>
      </c>
      <c r="H215" s="12" t="str">
        <f>Exclosure.data.RAW!H215</f>
        <v>W</v>
      </c>
      <c r="I215" s="22">
        <f>Exclosure.data.RAW!I215</f>
        <v>1</v>
      </c>
      <c r="J215" s="22">
        <v>3</v>
      </c>
      <c r="K215" s="12" t="str">
        <f>Exclosure.data.RAW!K215</f>
        <v>OP</v>
      </c>
      <c r="L215" s="12" t="str">
        <f>Exclosure.data.RAW!L215</f>
        <v>H5</v>
      </c>
      <c r="M215" s="21">
        <f>Exclosure.data.RAW!M215</f>
        <v>954</v>
      </c>
      <c r="N215" s="75">
        <f>Exclosure.data.RAW!N215</f>
        <v>-2.2724839860000001</v>
      </c>
      <c r="O215" s="75">
        <f>Exclosure.data.RAW!O215</f>
        <v>34.023325982999999</v>
      </c>
      <c r="P215" s="19">
        <f>Exclosure.data.RAW!P215</f>
        <v>43009</v>
      </c>
      <c r="Q215" s="19">
        <f>Exclosure.data.RAW!Q215</f>
        <v>43083</v>
      </c>
      <c r="R215" s="22" t="str">
        <f>Exclosure.data.RAW!R215 &amp; ""</f>
        <v>74</v>
      </c>
      <c r="S215" s="52" t="str">
        <f>Exclosure.data.RAW!S215 &amp; ""</f>
        <v>428.215491792</v>
      </c>
      <c r="T215" s="52" t="str">
        <f>Exclosure.data.RAW!T215 &amp; ""</f>
        <v>2100.595300562</v>
      </c>
      <c r="U215" s="68" t="str">
        <f>Exclosure.data.RAW!U215</f>
        <v>The.tri</v>
      </c>
      <c r="V215" s="167" t="str">
        <f>Exclosure.data.RAW!V215 &amp; ""</f>
        <v>3.5</v>
      </c>
      <c r="W215" s="167" t="str">
        <f>Exclosure.data.RAW!W215 &amp; ""</f>
        <v>8.6</v>
      </c>
      <c r="X215" s="167" t="str">
        <f>Exclosure.data.RAW!X215 &amp; ""</f>
        <v>10</v>
      </c>
      <c r="Y215" s="167" t="str">
        <f>Exclosure.data.RAW!Y215 &amp; ""</f>
        <v>30</v>
      </c>
      <c r="Z215" s="165" t="str">
        <f>Exclosure.data.RAW!AB215 &amp; ""</f>
        <v>4</v>
      </c>
      <c r="AA215" s="165" t="str">
        <f>Exclosure.data.RAW!AC215 &amp; ""</f>
        <v>55.2</v>
      </c>
      <c r="AB215" s="165" t="str">
        <f>Exclosure.data.RAW!AD215 &amp; ""</f>
        <v>20</v>
      </c>
      <c r="AC215" s="165" t="str">
        <f>Exclosure.data.RAW!AE215 &amp; ""</f>
        <v>65</v>
      </c>
      <c r="AD215" s="168" t="str">
        <f>Exclosure.data.RAW!AK215 &amp; ""</f>
        <v>6</v>
      </c>
      <c r="AE215" s="168" t="str">
        <f>Exclosure.data.RAW!AN215 &amp; ""</f>
        <v>23</v>
      </c>
      <c r="AF215" s="168">
        <f>Exclosure.data.RAW!BO215</f>
        <v>29</v>
      </c>
      <c r="AG215" s="168" t="str">
        <f>Exclosure.data.RAW!AQ215 &amp; ""</f>
        <v>1.05</v>
      </c>
      <c r="AH215" s="122"/>
      <c r="AI215" s="196" t="str">
        <f>Exclosure.data.RAW!AS215 &amp; ""</f>
        <v/>
      </c>
      <c r="AJ215" s="168" t="str">
        <f>Exclosure.data.RAW!AT215 &amp; ""</f>
        <v/>
      </c>
      <c r="AK215" s="168" t="str">
        <f>Exclosure.data.RAW!AU215 &amp; ""</f>
        <v/>
      </c>
      <c r="AL215" s="168" t="str">
        <f>Exclosure.data.RAW!AV215 &amp; ""</f>
        <v>0.18</v>
      </c>
      <c r="AM215" s="168">
        <f>Exclosure.data.RAW!AW215</f>
        <v>0.28000000000000003</v>
      </c>
      <c r="AN215" s="168" t="str">
        <f>Exclosure.data.RAW!AX215 &amp; ""</f>
        <v/>
      </c>
      <c r="AO215" s="168" t="str">
        <f>Exclosure.data.RAW!AY215 &amp; ""</f>
        <v/>
      </c>
      <c r="AP215" s="168" t="str">
        <f>Exclosure.data.RAW!AZ215 &amp; ""</f>
        <v/>
      </c>
      <c r="AQ215" s="168" t="str">
        <f>Exclosure.data.RAW!BA215 &amp; ""</f>
        <v>1.02</v>
      </c>
      <c r="AR215" s="168"/>
      <c r="AS215" s="168" t="str">
        <f>Exclosure.data.RAW!BC215 &amp; ""</f>
        <v/>
      </c>
      <c r="AT215" s="168" t="str">
        <f>Exclosure.data.RAW!BD215 &amp; ""</f>
        <v/>
      </c>
      <c r="AU215" s="168" t="str">
        <f>Exclosure.data.RAW!BE215 &amp; ""</f>
        <v/>
      </c>
      <c r="AV215" s="168" t="str">
        <f>Exclosure.data.RAW!BF215 &amp; ""</f>
        <v>0.18</v>
      </c>
      <c r="AW215" s="168">
        <f>Exclosure.data.RAW!BG215</f>
        <v>0.47</v>
      </c>
      <c r="AX215" s="168" t="str">
        <f>Exclosure.data.RAW!BH215 &amp; ""</f>
        <v/>
      </c>
      <c r="AY215" s="168" t="str">
        <f>Exclosure.data.RAW!BI215 &amp; ""</f>
        <v/>
      </c>
      <c r="AZ215" s="168" t="str">
        <f>Exclosure.data.RAW!BJ215 &amp; ""</f>
        <v/>
      </c>
      <c r="BA215" s="54">
        <f>Exclosure.data.RAW!BK215</f>
        <v>1.05</v>
      </c>
      <c r="BB215" s="54">
        <f>Exclosure.data.RAW!BL215</f>
        <v>0.18</v>
      </c>
      <c r="BC215" s="54">
        <f>Exclosure.data.RAW!BM215</f>
        <v>1.02</v>
      </c>
      <c r="BD215" s="54">
        <f>Exclosure.data.RAW!BN215</f>
        <v>0.18</v>
      </c>
    </row>
    <row r="216" spans="1:56" x14ac:dyDescent="0.25">
      <c r="A216" s="12" t="str">
        <f>Exclosure.data.RAW!A216</f>
        <v>WET_W_2_EX_H5</v>
      </c>
      <c r="B216" s="4" t="str">
        <f>Exclosure.data.RAW!B216</f>
        <v>WET_W_2_H5</v>
      </c>
      <c r="C216" s="4" t="str">
        <f>Exclosure.data.RAW!C216</f>
        <v>WET_W</v>
      </c>
      <c r="D216" s="4" t="str">
        <f>Exclosure.data.RAW!D216</f>
        <v>WET_W_2</v>
      </c>
      <c r="E216" s="4" t="str">
        <f>Exclosure.data.RAW!E216</f>
        <v>WET_W_4</v>
      </c>
      <c r="F216" s="4" t="str">
        <f>Exclosure.data.RAW!F216</f>
        <v>Handajega</v>
      </c>
      <c r="G216" s="12" t="str">
        <f>Exclosure.data.RAW!G216</f>
        <v>WET</v>
      </c>
      <c r="H216" s="12" t="str">
        <f>Exclosure.data.RAW!H216</f>
        <v>W</v>
      </c>
      <c r="I216" s="22">
        <f>Exclosure.data.RAW!I216</f>
        <v>2</v>
      </c>
      <c r="J216" s="22">
        <v>4</v>
      </c>
      <c r="K216" s="12" t="str">
        <f>Exclosure.data.RAW!K216</f>
        <v>EX</v>
      </c>
      <c r="L216" s="12" t="str">
        <f>Exclosure.data.RAW!L216</f>
        <v>H5</v>
      </c>
      <c r="M216" s="21">
        <f>Exclosure.data.RAW!M216</f>
        <v>953</v>
      </c>
      <c r="N216" s="75">
        <f>Exclosure.data.RAW!N216</f>
        <v>-2.2783000210000002</v>
      </c>
      <c r="O216" s="75">
        <f>Exclosure.data.RAW!O216</f>
        <v>34.024458965000001</v>
      </c>
      <c r="P216" s="19">
        <f>Exclosure.data.RAW!P216</f>
        <v>43009</v>
      </c>
      <c r="Q216" s="19">
        <f>Exclosure.data.RAW!Q216</f>
        <v>43083</v>
      </c>
      <c r="R216" s="22" t="str">
        <f>Exclosure.data.RAW!R216 &amp; ""</f>
        <v>74</v>
      </c>
      <c r="S216" s="52" t="str">
        <f>Exclosure.data.RAW!S216 &amp; ""</f>
        <v>428.215491792</v>
      </c>
      <c r="T216" s="52" t="str">
        <f>Exclosure.data.RAW!T216 &amp; ""</f>
        <v>1672.37980877</v>
      </c>
      <c r="U216" s="68" t="str">
        <f>Exclosure.data.RAW!U216</f>
        <v>The.tri</v>
      </c>
      <c r="V216" s="167" t="str">
        <f>Exclosure.data.RAW!V216 &amp; ""</f>
        <v>2.7</v>
      </c>
      <c r="W216" s="167" t="str">
        <f>Exclosure.data.RAW!W216 &amp; ""</f>
        <v>3.6</v>
      </c>
      <c r="X216" s="167" t="str">
        <f>Exclosure.data.RAW!X216 &amp; ""</f>
        <v>15</v>
      </c>
      <c r="Y216" s="167" t="str">
        <f>Exclosure.data.RAW!Y216 &amp; ""</f>
        <v>30</v>
      </c>
      <c r="Z216" s="165" t="str">
        <f>Exclosure.data.RAW!AB216 &amp; ""</f>
        <v>3.5</v>
      </c>
      <c r="AA216" s="165" t="str">
        <f>Exclosure.data.RAW!AC216 &amp; ""</f>
        <v>30.2</v>
      </c>
      <c r="AB216" s="165" t="str">
        <f>Exclosure.data.RAW!AD216 &amp; ""</f>
        <v>15</v>
      </c>
      <c r="AC216" s="165" t="str">
        <f>Exclosure.data.RAW!AE216 &amp; ""</f>
        <v>55</v>
      </c>
      <c r="AD216" s="168" t="str">
        <f>Exclosure.data.RAW!AK216 &amp; ""</f>
        <v>12</v>
      </c>
      <c r="AE216" s="168" t="str">
        <f>Exclosure.data.RAW!AN216 &amp; ""</f>
        <v>9</v>
      </c>
      <c r="AF216" s="168">
        <f>Exclosure.data.RAW!BO216</f>
        <v>21</v>
      </c>
      <c r="AG216" s="168" t="str">
        <f>Exclosure.data.RAW!AQ216 &amp; ""</f>
        <v>1.09</v>
      </c>
      <c r="AH216" s="122"/>
      <c r="AI216" s="196" t="str">
        <f>Exclosure.data.RAW!AS216 &amp; ""</f>
        <v/>
      </c>
      <c r="AJ216" s="168" t="str">
        <f>Exclosure.data.RAW!AT216 &amp; ""</f>
        <v/>
      </c>
      <c r="AK216" s="168" t="str">
        <f>Exclosure.data.RAW!AU216 &amp; ""</f>
        <v/>
      </c>
      <c r="AL216" s="168" t="str">
        <f>Exclosure.data.RAW!AV216 &amp; ""</f>
        <v>0.31</v>
      </c>
      <c r="AM216" s="168">
        <f>Exclosure.data.RAW!AW216</f>
        <v>0.72</v>
      </c>
      <c r="AN216" s="168" t="str">
        <f>Exclosure.data.RAW!AX216 &amp; ""</f>
        <v/>
      </c>
      <c r="AO216" s="168" t="str">
        <f>Exclosure.data.RAW!AY216 &amp; ""</f>
        <v/>
      </c>
      <c r="AP216" s="168" t="str">
        <f>Exclosure.data.RAW!AZ216 &amp; ""</f>
        <v/>
      </c>
      <c r="AQ216" s="168" t="str">
        <f>Exclosure.data.RAW!BA216 &amp; ""</f>
        <v>1.3</v>
      </c>
      <c r="AR216" s="168"/>
      <c r="AS216" s="168" t="str">
        <f>Exclosure.data.RAW!BC216 &amp; ""</f>
        <v/>
      </c>
      <c r="AT216" s="168" t="str">
        <f>Exclosure.data.RAW!BD216 &amp; ""</f>
        <v/>
      </c>
      <c r="AU216" s="168" t="str">
        <f>Exclosure.data.RAW!BE216 &amp; ""</f>
        <v/>
      </c>
      <c r="AV216" s="168" t="str">
        <f>Exclosure.data.RAW!BF216 &amp; ""</f>
        <v>0.32</v>
      </c>
      <c r="AW216" s="168">
        <f>Exclosure.data.RAW!BG216</f>
        <v>0.55000000000000004</v>
      </c>
      <c r="AX216" s="168" t="str">
        <f>Exclosure.data.RAW!BH216 &amp; ""</f>
        <v/>
      </c>
      <c r="AY216" s="168" t="str">
        <f>Exclosure.data.RAW!BI216 &amp; ""</f>
        <v/>
      </c>
      <c r="AZ216" s="168" t="str">
        <f>Exclosure.data.RAW!BJ216 &amp; ""</f>
        <v/>
      </c>
      <c r="BA216" s="54">
        <f>Exclosure.data.RAW!BK216</f>
        <v>1.0900000000000001</v>
      </c>
      <c r="BB216" s="54">
        <f>Exclosure.data.RAW!BL216</f>
        <v>0.31</v>
      </c>
      <c r="BC216" s="54">
        <f>Exclosure.data.RAW!BM216</f>
        <v>1.3</v>
      </c>
      <c r="BD216" s="54">
        <f>Exclosure.data.RAW!BN216</f>
        <v>0.32</v>
      </c>
    </row>
    <row r="217" spans="1:56" x14ac:dyDescent="0.25">
      <c r="A217" s="12" t="str">
        <f>Exclosure.data.RAW!A217</f>
        <v>WET_W_2_OP_H5</v>
      </c>
      <c r="B217" s="4" t="str">
        <f>Exclosure.data.RAW!B217</f>
        <v>WET_W_2_H5</v>
      </c>
      <c r="C217" s="4" t="str">
        <f>Exclosure.data.RAW!C217</f>
        <v>WET_W</v>
      </c>
      <c r="D217" s="4" t="str">
        <f>Exclosure.data.RAW!D217</f>
        <v>WET_W_2</v>
      </c>
      <c r="E217" s="4" t="str">
        <f>Exclosure.data.RAW!E217</f>
        <v>WET_W_4</v>
      </c>
      <c r="F217" s="4" t="str">
        <f>Exclosure.data.RAW!F217</f>
        <v>Handajega</v>
      </c>
      <c r="G217" s="12" t="str">
        <f>Exclosure.data.RAW!G217</f>
        <v>WET</v>
      </c>
      <c r="H217" s="12" t="str">
        <f>Exclosure.data.RAW!H217</f>
        <v>W</v>
      </c>
      <c r="I217" s="22">
        <f>Exclosure.data.RAW!I217</f>
        <v>2</v>
      </c>
      <c r="J217" s="22">
        <v>4</v>
      </c>
      <c r="K217" s="12" t="str">
        <f>Exclosure.data.RAW!K217</f>
        <v>OP</v>
      </c>
      <c r="L217" s="12" t="str">
        <f>Exclosure.data.RAW!L217</f>
        <v>H5</v>
      </c>
      <c r="M217" s="21">
        <f>Exclosure.data.RAW!M217</f>
        <v>953</v>
      </c>
      <c r="N217" s="75">
        <f>Exclosure.data.RAW!N217</f>
        <v>-2.2783000210000002</v>
      </c>
      <c r="O217" s="75">
        <f>Exclosure.data.RAW!O217</f>
        <v>34.024458965000001</v>
      </c>
      <c r="P217" s="19">
        <f>Exclosure.data.RAW!P217</f>
        <v>43009</v>
      </c>
      <c r="Q217" s="19">
        <f>Exclosure.data.RAW!Q217</f>
        <v>43083</v>
      </c>
      <c r="R217" s="22" t="str">
        <f>Exclosure.data.RAW!R217 &amp; ""</f>
        <v>74</v>
      </c>
      <c r="S217" s="52" t="str">
        <f>Exclosure.data.RAW!S217 &amp; ""</f>
        <v>428.215491792</v>
      </c>
      <c r="T217" s="52" t="str">
        <f>Exclosure.data.RAW!T217 &amp; ""</f>
        <v>2100.595300562</v>
      </c>
      <c r="U217" s="68" t="str">
        <f>Exclosure.data.RAW!U217</f>
        <v>The.tri</v>
      </c>
      <c r="V217" s="167" t="str">
        <f>Exclosure.data.RAW!V217 &amp; ""</f>
        <v>3.5</v>
      </c>
      <c r="W217" s="167" t="str">
        <f>Exclosure.data.RAW!W217 &amp; ""</f>
        <v>11.8</v>
      </c>
      <c r="X217" s="167" t="str">
        <f>Exclosure.data.RAW!X217 &amp; ""</f>
        <v>30</v>
      </c>
      <c r="Y217" s="167" t="str">
        <f>Exclosure.data.RAW!Y217 &amp; ""</f>
        <v>60</v>
      </c>
      <c r="Z217" s="165" t="str">
        <f>Exclosure.data.RAW!AB217 &amp; ""</f>
        <v>5.3</v>
      </c>
      <c r="AA217" s="165" t="str">
        <f>Exclosure.data.RAW!AC217 &amp; ""</f>
        <v>43</v>
      </c>
      <c r="AB217" s="165" t="str">
        <f>Exclosure.data.RAW!AD217 &amp; ""</f>
        <v>30</v>
      </c>
      <c r="AC217" s="165" t="str">
        <f>Exclosure.data.RAW!AE217 &amp; ""</f>
        <v>95</v>
      </c>
      <c r="AD217" s="168" t="str">
        <f>Exclosure.data.RAW!AK217 &amp; ""</f>
        <v>11</v>
      </c>
      <c r="AE217" s="168" t="str">
        <f>Exclosure.data.RAW!AN217 &amp; ""</f>
        <v>31</v>
      </c>
      <c r="AF217" s="168">
        <f>Exclosure.data.RAW!BO217</f>
        <v>42</v>
      </c>
      <c r="AG217" s="168" t="str">
        <f>Exclosure.data.RAW!AQ217 &amp; ""</f>
        <v>0.84</v>
      </c>
      <c r="AH217" s="122"/>
      <c r="AI217" s="196" t="str">
        <f>Exclosure.data.RAW!AS217 &amp; ""</f>
        <v/>
      </c>
      <c r="AJ217" s="168" t="str">
        <f>Exclosure.data.RAW!AT217 &amp; ""</f>
        <v/>
      </c>
      <c r="AK217" s="168" t="str">
        <f>Exclosure.data.RAW!AU217 &amp; ""</f>
        <v/>
      </c>
      <c r="AL217" s="168" t="str">
        <f>Exclosure.data.RAW!AV217 &amp; ""</f>
        <v>0.22</v>
      </c>
      <c r="AM217" s="168"/>
      <c r="AN217" s="168" t="str">
        <f>Exclosure.data.RAW!AX217 &amp; ""</f>
        <v/>
      </c>
      <c r="AO217" s="168" t="str">
        <f>Exclosure.data.RAW!AY217 &amp; ""</f>
        <v/>
      </c>
      <c r="AP217" s="168" t="str">
        <f>Exclosure.data.RAW!AZ217 &amp; ""</f>
        <v/>
      </c>
      <c r="AQ217" s="168" t="str">
        <f>Exclosure.data.RAW!BA217 &amp; ""</f>
        <v/>
      </c>
      <c r="AR217" s="168"/>
      <c r="AS217" s="168" t="str">
        <f>Exclosure.data.RAW!BC217 &amp; ""</f>
        <v/>
      </c>
      <c r="AT217" s="168" t="str">
        <f>Exclosure.data.RAW!BD217 &amp; ""</f>
        <v/>
      </c>
      <c r="AU217" s="168" t="str">
        <f>Exclosure.data.RAW!BE217 &amp; ""</f>
        <v/>
      </c>
      <c r="AV217" s="168" t="str">
        <f>Exclosure.data.RAW!BF217 &amp; ""</f>
        <v>0.32</v>
      </c>
      <c r="AW217" s="168"/>
      <c r="AX217" s="168" t="str">
        <f>Exclosure.data.RAW!BH217 &amp; ""</f>
        <v/>
      </c>
      <c r="AY217" s="168" t="str">
        <f>Exclosure.data.RAW!BI217 &amp; ""</f>
        <v/>
      </c>
      <c r="AZ217" s="168" t="str">
        <f>Exclosure.data.RAW!BJ217 &amp; ""</f>
        <v/>
      </c>
      <c r="BA217" s="54">
        <f>Exclosure.data.RAW!BK217</f>
        <v>0.84</v>
      </c>
      <c r="BB217" s="54">
        <f>Exclosure.data.RAW!BL217</f>
        <v>0.22</v>
      </c>
      <c r="BC217" s="54" t="str">
        <f>Exclosure.data.RAW!BM217</f>
        <v/>
      </c>
      <c r="BD217" s="54">
        <f>Exclosure.data.RAW!BN217</f>
        <v>0.32</v>
      </c>
    </row>
    <row r="218" spans="1:56" x14ac:dyDescent="0.25">
      <c r="A218" s="12" t="str">
        <f>Exclosure.data.RAW!A218</f>
        <v>WET_W_3_EX_H5</v>
      </c>
      <c r="B218" s="4" t="str">
        <f>Exclosure.data.RAW!B218</f>
        <v>WET_W_3_H5</v>
      </c>
      <c r="C218" s="4" t="str">
        <f>Exclosure.data.RAW!C218</f>
        <v>WET_W</v>
      </c>
      <c r="D218" s="4" t="str">
        <f>Exclosure.data.RAW!D218</f>
        <v>WET_W_3</v>
      </c>
      <c r="E218" s="4" t="str">
        <f>Exclosure.data.RAW!E218</f>
        <v>WET_W_1</v>
      </c>
      <c r="F218" s="4" t="str">
        <f>Exclosure.data.RAW!F218</f>
        <v>Handajega</v>
      </c>
      <c r="G218" s="12" t="str">
        <f>Exclosure.data.RAW!G218</f>
        <v>WET</v>
      </c>
      <c r="H218" s="12" t="str">
        <f>Exclosure.data.RAW!H218</f>
        <v>W</v>
      </c>
      <c r="I218" s="22">
        <f>Exclosure.data.RAW!I218</f>
        <v>3</v>
      </c>
      <c r="J218" s="22">
        <v>1</v>
      </c>
      <c r="K218" s="12" t="str">
        <f>Exclosure.data.RAW!K218</f>
        <v>EX</v>
      </c>
      <c r="L218" s="12" t="str">
        <f>Exclosure.data.RAW!L218</f>
        <v>H5</v>
      </c>
      <c r="M218" s="21">
        <f>Exclosure.data.RAW!M218</f>
        <v>951</v>
      </c>
      <c r="N218" s="75">
        <f>Exclosure.data.RAW!N218</f>
        <v>-2.2779990269999999</v>
      </c>
      <c r="O218" s="75">
        <f>Exclosure.data.RAW!O218</f>
        <v>34.027678035000001</v>
      </c>
      <c r="P218" s="19">
        <f>Exclosure.data.RAW!P218</f>
        <v>43009</v>
      </c>
      <c r="Q218" s="19">
        <f>Exclosure.data.RAW!Q218</f>
        <v>43083</v>
      </c>
      <c r="R218" s="22" t="str">
        <f>Exclosure.data.RAW!R218 &amp; ""</f>
        <v>74</v>
      </c>
      <c r="S218" s="52" t="str">
        <f>Exclosure.data.RAW!S218 &amp; ""</f>
        <v>428.215491792</v>
      </c>
      <c r="T218" s="52" t="str">
        <f>Exclosure.data.RAW!T218 &amp; ""</f>
        <v>1678.071380006</v>
      </c>
      <c r="U218" s="68" t="str">
        <f>Exclosure.data.RAW!U218</f>
        <v>The.tri</v>
      </c>
      <c r="V218" s="167" t="str">
        <f>Exclosure.data.RAW!V218 &amp; ""</f>
        <v>7.7</v>
      </c>
      <c r="W218" s="167" t="str">
        <f>Exclosure.data.RAW!W218 &amp; ""</f>
        <v>21.4</v>
      </c>
      <c r="X218" s="167" t="str">
        <f>Exclosure.data.RAW!X218 &amp; ""</f>
        <v>10</v>
      </c>
      <c r="Y218" s="167" t="str">
        <f>Exclosure.data.RAW!Y218 &amp; ""</f>
        <v>55</v>
      </c>
      <c r="Z218" s="165" t="str">
        <f>Exclosure.data.RAW!AB218 &amp; ""</f>
        <v>10</v>
      </c>
      <c r="AA218" s="165" t="str">
        <f>Exclosure.data.RAW!AC218 &amp; ""</f>
        <v>55.2</v>
      </c>
      <c r="AB218" s="165" t="str">
        <f>Exclosure.data.RAW!AD218 &amp; ""</f>
        <v>20</v>
      </c>
      <c r="AC218" s="165" t="str">
        <f>Exclosure.data.RAW!AE218 &amp; ""</f>
        <v>85</v>
      </c>
      <c r="AD218" s="168" t="str">
        <f>Exclosure.data.RAW!AK218 &amp; ""</f>
        <v>19</v>
      </c>
      <c r="AE218" s="168" t="str">
        <f>Exclosure.data.RAW!AN218 &amp; ""</f>
        <v>27</v>
      </c>
      <c r="AF218" s="168">
        <f>Exclosure.data.RAW!BO218</f>
        <v>46</v>
      </c>
      <c r="AG218" s="168" t="str">
        <f>Exclosure.data.RAW!AQ218 &amp; ""</f>
        <v>0.81</v>
      </c>
      <c r="AH218" s="122"/>
      <c r="AI218" s="196" t="str">
        <f>Exclosure.data.RAW!AS218 &amp; ""</f>
        <v/>
      </c>
      <c r="AJ218" s="168" t="str">
        <f>Exclosure.data.RAW!AT218 &amp; ""</f>
        <v/>
      </c>
      <c r="AK218" s="168" t="str">
        <f>Exclosure.data.RAW!AU218 &amp; ""</f>
        <v/>
      </c>
      <c r="AL218" s="168" t="str">
        <f>Exclosure.data.RAW!AV218 &amp; ""</f>
        <v>0.15</v>
      </c>
      <c r="AM218" s="168">
        <f>Exclosure.data.RAW!AW218</f>
        <v>0.51</v>
      </c>
      <c r="AN218" s="168" t="str">
        <f>Exclosure.data.RAW!AX218 &amp; ""</f>
        <v/>
      </c>
      <c r="AO218" s="168" t="str">
        <f>Exclosure.data.RAW!AY218 &amp; ""</f>
        <v/>
      </c>
      <c r="AP218" s="168" t="str">
        <f>Exclosure.data.RAW!AZ218 &amp; ""</f>
        <v/>
      </c>
      <c r="AQ218" s="168" t="str">
        <f>Exclosure.data.RAW!BA218 &amp; ""</f>
        <v>0.88</v>
      </c>
      <c r="AR218" s="168"/>
      <c r="AS218" s="168" t="str">
        <f>Exclosure.data.RAW!BC218 &amp; ""</f>
        <v/>
      </c>
      <c r="AT218" s="168" t="str">
        <f>Exclosure.data.RAW!BD218 &amp; ""</f>
        <v/>
      </c>
      <c r="AU218" s="168" t="str">
        <f>Exclosure.data.RAW!BE218 &amp; ""</f>
        <v/>
      </c>
      <c r="AV218" s="168" t="str">
        <f>Exclosure.data.RAW!BF218 &amp; ""</f>
        <v>0.18</v>
      </c>
      <c r="AW218" s="168">
        <f>Exclosure.data.RAW!BG218</f>
        <v>0.44</v>
      </c>
      <c r="AX218" s="168" t="str">
        <f>Exclosure.data.RAW!BH218 &amp; ""</f>
        <v/>
      </c>
      <c r="AY218" s="168" t="str">
        <f>Exclosure.data.RAW!BI218 &amp; ""</f>
        <v/>
      </c>
      <c r="AZ218" s="168" t="str">
        <f>Exclosure.data.RAW!BJ218 &amp; ""</f>
        <v/>
      </c>
      <c r="BA218" s="54">
        <f>Exclosure.data.RAW!BK218</f>
        <v>0.81</v>
      </c>
      <c r="BB218" s="54">
        <f>Exclosure.data.RAW!BL218</f>
        <v>0.15</v>
      </c>
      <c r="BC218" s="54">
        <f>Exclosure.data.RAW!BM218</f>
        <v>0.88</v>
      </c>
      <c r="BD218" s="54">
        <f>Exclosure.data.RAW!BN218</f>
        <v>0.18</v>
      </c>
    </row>
    <row r="219" spans="1:56" x14ac:dyDescent="0.25">
      <c r="A219" s="12" t="str">
        <f>Exclosure.data.RAW!A219</f>
        <v>WET_W_3_OP_H5</v>
      </c>
      <c r="B219" s="4" t="str">
        <f>Exclosure.data.RAW!B219</f>
        <v>WET_W_3_H5</v>
      </c>
      <c r="C219" s="4" t="str">
        <f>Exclosure.data.RAW!C219</f>
        <v>WET_W</v>
      </c>
      <c r="D219" s="4" t="str">
        <f>Exclosure.data.RAW!D219</f>
        <v>WET_W_3</v>
      </c>
      <c r="E219" s="4" t="str">
        <f>Exclosure.data.RAW!E219</f>
        <v>WET_W_1</v>
      </c>
      <c r="F219" s="4" t="str">
        <f>Exclosure.data.RAW!F219</f>
        <v>Handajega</v>
      </c>
      <c r="G219" s="12" t="str">
        <f>Exclosure.data.RAW!G219</f>
        <v>WET</v>
      </c>
      <c r="H219" s="12" t="str">
        <f>Exclosure.data.RAW!H219</f>
        <v>W</v>
      </c>
      <c r="I219" s="22">
        <f>Exclosure.data.RAW!I219</f>
        <v>3</v>
      </c>
      <c r="J219" s="22">
        <v>1</v>
      </c>
      <c r="K219" s="12" t="str">
        <f>Exclosure.data.RAW!K219</f>
        <v>OP</v>
      </c>
      <c r="L219" s="12" t="str">
        <f>Exclosure.data.RAW!L219</f>
        <v>H5</v>
      </c>
      <c r="M219" s="21">
        <f>Exclosure.data.RAW!M219</f>
        <v>951</v>
      </c>
      <c r="N219" s="75">
        <f>Exclosure.data.RAW!N219</f>
        <v>-2.2779990269999999</v>
      </c>
      <c r="O219" s="75">
        <f>Exclosure.data.RAW!O219</f>
        <v>34.027678035000001</v>
      </c>
      <c r="P219" s="19">
        <f>Exclosure.data.RAW!P219</f>
        <v>43009</v>
      </c>
      <c r="Q219" s="19">
        <f>Exclosure.data.RAW!Q219</f>
        <v>43083</v>
      </c>
      <c r="R219" s="22" t="str">
        <f>Exclosure.data.RAW!R219 &amp; ""</f>
        <v>74</v>
      </c>
      <c r="S219" s="52" t="str">
        <f>Exclosure.data.RAW!S219 &amp; ""</f>
        <v>428.215491792</v>
      </c>
      <c r="T219" s="52" t="str">
        <f>Exclosure.data.RAW!T219 &amp; ""</f>
        <v>2106.286871798</v>
      </c>
      <c r="U219" s="68" t="str">
        <f>Exclosure.data.RAW!U219</f>
        <v>The.tri</v>
      </c>
      <c r="V219" s="167" t="str">
        <f>Exclosure.data.RAW!V219 &amp; ""</f>
        <v>3</v>
      </c>
      <c r="W219" s="167" t="str">
        <f>Exclosure.data.RAW!W219 &amp; ""</f>
        <v>4.6</v>
      </c>
      <c r="X219" s="167" t="str">
        <f>Exclosure.data.RAW!X219 &amp; ""</f>
        <v>12</v>
      </c>
      <c r="Y219" s="167" t="str">
        <f>Exclosure.data.RAW!Y219 &amp; ""</f>
        <v>40</v>
      </c>
      <c r="Z219" s="165" t="str">
        <f>Exclosure.data.RAW!AB219 &amp; ""</f>
        <v>4</v>
      </c>
      <c r="AA219" s="165" t="str">
        <f>Exclosure.data.RAW!AC219 &amp; ""</f>
        <v>23</v>
      </c>
      <c r="AB219" s="165" t="str">
        <f>Exclosure.data.RAW!AD219 &amp; ""</f>
        <v>40</v>
      </c>
      <c r="AC219" s="165" t="str">
        <f>Exclosure.data.RAW!AE219 &amp; ""</f>
        <v>65</v>
      </c>
      <c r="AD219" s="168" t="str">
        <f>Exclosure.data.RAW!AK219 &amp; ""</f>
        <v>7</v>
      </c>
      <c r="AE219" s="168" t="str">
        <f>Exclosure.data.RAW!AN219 &amp; ""</f>
        <v>5</v>
      </c>
      <c r="AF219" s="168">
        <f>Exclosure.data.RAW!BO219</f>
        <v>12</v>
      </c>
      <c r="AG219" s="168" t="str">
        <f>Exclosure.data.RAW!AQ219 &amp; ""</f>
        <v>0.95</v>
      </c>
      <c r="AH219" s="122"/>
      <c r="AI219" s="196" t="str">
        <f>Exclosure.data.RAW!AS219 &amp; ""</f>
        <v/>
      </c>
      <c r="AJ219" s="168" t="str">
        <f>Exclosure.data.RAW!AT219 &amp; ""</f>
        <v/>
      </c>
      <c r="AK219" s="168" t="str">
        <f>Exclosure.data.RAW!AU219 &amp; ""</f>
        <v/>
      </c>
      <c r="AL219" s="168" t="str">
        <f>Exclosure.data.RAW!AV219 &amp; ""</f>
        <v>0.24</v>
      </c>
      <c r="AM219" s="168">
        <f>Exclosure.data.RAW!AW219</f>
        <v>0.28000000000000003</v>
      </c>
      <c r="AN219" s="168" t="str">
        <f>Exclosure.data.RAW!AX219 &amp; ""</f>
        <v/>
      </c>
      <c r="AO219" s="168" t="str">
        <f>Exclosure.data.RAW!AY219 &amp; ""</f>
        <v/>
      </c>
      <c r="AP219" s="168" t="str">
        <f>Exclosure.data.RAW!AZ219 &amp; ""</f>
        <v/>
      </c>
      <c r="AQ219" s="168" t="str">
        <f>Exclosure.data.RAW!BA219 &amp; ""</f>
        <v>2.45</v>
      </c>
      <c r="AR219" s="168"/>
      <c r="AS219" s="168" t="str">
        <f>Exclosure.data.RAW!BC219 &amp; ""</f>
        <v/>
      </c>
      <c r="AT219" s="168" t="str">
        <f>Exclosure.data.RAW!BD219 &amp; ""</f>
        <v/>
      </c>
      <c r="AU219" s="168" t="str">
        <f>Exclosure.data.RAW!BE219 &amp; ""</f>
        <v/>
      </c>
      <c r="AV219" s="168" t="str">
        <f>Exclosure.data.RAW!BF219 &amp; ""</f>
        <v>0.25</v>
      </c>
      <c r="AW219" s="168">
        <f>Exclosure.data.RAW!BG219</f>
        <v>0.78</v>
      </c>
      <c r="AX219" s="168" t="str">
        <f>Exclosure.data.RAW!BH219 &amp; ""</f>
        <v/>
      </c>
      <c r="AY219" s="168" t="str">
        <f>Exclosure.data.RAW!BI219 &amp; ""</f>
        <v/>
      </c>
      <c r="AZ219" s="168" t="str">
        <f>Exclosure.data.RAW!BJ219 &amp; ""</f>
        <v/>
      </c>
      <c r="BA219" s="54">
        <f>Exclosure.data.RAW!BK219</f>
        <v>0.95</v>
      </c>
      <c r="BB219" s="54">
        <f>Exclosure.data.RAW!BL219</f>
        <v>0.24</v>
      </c>
      <c r="BC219" s="54">
        <f>Exclosure.data.RAW!BM219</f>
        <v>2.4500000000000002</v>
      </c>
      <c r="BD219" s="54">
        <f>Exclosure.data.RAW!BN219</f>
        <v>0.25</v>
      </c>
    </row>
    <row r="220" spans="1:56" x14ac:dyDescent="0.25">
      <c r="A220" s="12" t="str">
        <f>Exclosure.data.RAW!A220</f>
        <v>WET_W_4_EX_H5</v>
      </c>
      <c r="B220" s="4" t="str">
        <f>Exclosure.data.RAW!B220</f>
        <v>WET_W_4_H5</v>
      </c>
      <c r="C220" s="4" t="str">
        <f>Exclosure.data.RAW!C220</f>
        <v>WET_W</v>
      </c>
      <c r="D220" s="4" t="str">
        <f>Exclosure.data.RAW!D220</f>
        <v>WET_W_4</v>
      </c>
      <c r="E220" s="4" t="str">
        <f>Exclosure.data.RAW!E220</f>
        <v>WET_W_2</v>
      </c>
      <c r="F220" s="4" t="str">
        <f>Exclosure.data.RAW!F220</f>
        <v>Handajega</v>
      </c>
      <c r="G220" s="12" t="str">
        <f>Exclosure.data.RAW!G220</f>
        <v>WET</v>
      </c>
      <c r="H220" s="12" t="str">
        <f>Exclosure.data.RAW!H220</f>
        <v>W</v>
      </c>
      <c r="I220" s="22">
        <f>Exclosure.data.RAW!I220</f>
        <v>4</v>
      </c>
      <c r="J220" s="22">
        <v>2</v>
      </c>
      <c r="K220" s="12" t="str">
        <f>Exclosure.data.RAW!K220</f>
        <v>EX</v>
      </c>
      <c r="L220" s="12" t="str">
        <f>Exclosure.data.RAW!L220</f>
        <v>H5</v>
      </c>
      <c r="M220" s="21">
        <f>Exclosure.data.RAW!M220</f>
        <v>950</v>
      </c>
      <c r="N220" s="75">
        <f>Exclosure.data.RAW!N220</f>
        <v>-2.2788369660000001</v>
      </c>
      <c r="O220" s="75">
        <f>Exclosure.data.RAW!O220</f>
        <v>34.031883989999997</v>
      </c>
      <c r="P220" s="19">
        <f>Exclosure.data.RAW!P220</f>
        <v>43009</v>
      </c>
      <c r="Q220" s="19">
        <f>Exclosure.data.RAW!Q220</f>
        <v>43083</v>
      </c>
      <c r="R220" s="22" t="str">
        <f>Exclosure.data.RAW!R220 &amp; ""</f>
        <v>74</v>
      </c>
      <c r="S220" s="52" t="str">
        <f>Exclosure.data.RAW!S220 &amp; ""</f>
        <v>428.215491792</v>
      </c>
      <c r="T220" s="52" t="str">
        <f>Exclosure.data.RAW!T220 &amp; ""</f>
        <v>1678.071380006</v>
      </c>
      <c r="U220" s="68" t="str">
        <f>Exclosure.data.RAW!U220</f>
        <v>The.tri</v>
      </c>
      <c r="V220" s="167" t="str">
        <f>Exclosure.data.RAW!V220 &amp; ""</f>
        <v>3.6</v>
      </c>
      <c r="W220" s="167" t="str">
        <f>Exclosure.data.RAW!W220 &amp; ""</f>
        <v>11</v>
      </c>
      <c r="X220" s="167" t="str">
        <f>Exclosure.data.RAW!X220 &amp; ""</f>
        <v>34</v>
      </c>
      <c r="Y220" s="167" t="str">
        <f>Exclosure.data.RAW!Y220 &amp; ""</f>
        <v>45</v>
      </c>
      <c r="Z220" s="165" t="str">
        <f>Exclosure.data.RAW!AB220 &amp; ""</f>
        <v>9.5</v>
      </c>
      <c r="AA220" s="165" t="str">
        <f>Exclosure.data.RAW!AC220 &amp; ""</f>
        <v>51.6</v>
      </c>
      <c r="AB220" s="165" t="str">
        <f>Exclosure.data.RAW!AD220 &amp; ""</f>
        <v>55</v>
      </c>
      <c r="AC220" s="165" t="str">
        <f>Exclosure.data.RAW!AE220 &amp; ""</f>
        <v>92</v>
      </c>
      <c r="AD220" s="168" t="str">
        <f>Exclosure.data.RAW!AK220 &amp; ""</f>
        <v>21</v>
      </c>
      <c r="AE220" s="168" t="str">
        <f>Exclosure.data.RAW!AN220 &amp; ""</f>
        <v>41.29</v>
      </c>
      <c r="AF220" s="168">
        <f>Exclosure.data.RAW!BO220</f>
        <v>62.29</v>
      </c>
      <c r="AG220" s="168" t="str">
        <f>Exclosure.data.RAW!AQ220 &amp; ""</f>
        <v>0.74</v>
      </c>
      <c r="AH220" s="122"/>
      <c r="AI220" s="196" t="str">
        <f>Exclosure.data.RAW!AS220 &amp; ""</f>
        <v/>
      </c>
      <c r="AJ220" s="168" t="str">
        <f>Exclosure.data.RAW!AT220 &amp; ""</f>
        <v/>
      </c>
      <c r="AK220" s="168" t="str">
        <f>Exclosure.data.RAW!AU220 &amp; ""</f>
        <v/>
      </c>
      <c r="AL220" s="168" t="str">
        <f>Exclosure.data.RAW!AV220 &amp; ""</f>
        <v>0.17</v>
      </c>
      <c r="AM220" s="168">
        <f>Exclosure.data.RAW!AW220</f>
        <v>0.46</v>
      </c>
      <c r="AN220" s="168" t="str">
        <f>Exclosure.data.RAW!AX220 &amp; ""</f>
        <v/>
      </c>
      <c r="AO220" s="168" t="str">
        <f>Exclosure.data.RAW!AY220 &amp; ""</f>
        <v/>
      </c>
      <c r="AP220" s="168" t="str">
        <f>Exclosure.data.RAW!AZ220 &amp; ""</f>
        <v/>
      </c>
      <c r="AQ220" s="168" t="str">
        <f>Exclosure.data.RAW!BA220 &amp; ""</f>
        <v/>
      </c>
      <c r="AR220" s="168"/>
      <c r="AS220" s="168" t="str">
        <f>Exclosure.data.RAW!BC220 &amp; ""</f>
        <v/>
      </c>
      <c r="AT220" s="168" t="str">
        <f>Exclosure.data.RAW!BD220 &amp; ""</f>
        <v/>
      </c>
      <c r="AU220" s="168" t="str">
        <f>Exclosure.data.RAW!BE220 &amp; ""</f>
        <v/>
      </c>
      <c r="AV220" s="168" t="str">
        <f>Exclosure.data.RAW!BF220 &amp; ""</f>
        <v/>
      </c>
      <c r="AW220" s="168"/>
      <c r="AX220" s="168" t="str">
        <f>Exclosure.data.RAW!BH220 &amp; ""</f>
        <v/>
      </c>
      <c r="AY220" s="168" t="str">
        <f>Exclosure.data.RAW!BI220 &amp; ""</f>
        <v/>
      </c>
      <c r="AZ220" s="168" t="str">
        <f>Exclosure.data.RAW!BJ220 &amp; ""</f>
        <v/>
      </c>
      <c r="BA220" s="54">
        <f>Exclosure.data.RAW!BK220</f>
        <v>0.74</v>
      </c>
      <c r="BB220" s="54">
        <f>Exclosure.data.RAW!BL220</f>
        <v>0.17</v>
      </c>
      <c r="BC220" s="54" t="str">
        <f>Exclosure.data.RAW!BM220</f>
        <v/>
      </c>
      <c r="BD220" s="54" t="str">
        <f>Exclosure.data.RAW!BN220</f>
        <v/>
      </c>
    </row>
    <row r="221" spans="1:56" x14ac:dyDescent="0.25">
      <c r="A221" s="12" t="str">
        <f>Exclosure.data.RAW!A221</f>
        <v>WET_W_4_OP_H5</v>
      </c>
      <c r="B221" s="4" t="str">
        <f>Exclosure.data.RAW!B221</f>
        <v>WET_W_4_H5</v>
      </c>
      <c r="C221" s="4" t="str">
        <f>Exclosure.data.RAW!C221</f>
        <v>WET_W</v>
      </c>
      <c r="D221" s="4" t="str">
        <f>Exclosure.data.RAW!D221</f>
        <v>WET_W_4</v>
      </c>
      <c r="E221" s="4" t="str">
        <f>Exclosure.data.RAW!E221</f>
        <v>WET_W_2</v>
      </c>
      <c r="F221" s="4" t="str">
        <f>Exclosure.data.RAW!F221</f>
        <v>Handajega</v>
      </c>
      <c r="G221" s="12" t="str">
        <f>Exclosure.data.RAW!G221</f>
        <v>WET</v>
      </c>
      <c r="H221" s="12" t="str">
        <f>Exclosure.data.RAW!H221</f>
        <v>W</v>
      </c>
      <c r="I221" s="22">
        <f>Exclosure.data.RAW!I221</f>
        <v>4</v>
      </c>
      <c r="J221" s="22">
        <v>2</v>
      </c>
      <c r="K221" s="12" t="str">
        <f>Exclosure.data.RAW!K221</f>
        <v>OP</v>
      </c>
      <c r="L221" s="12" t="str">
        <f>Exclosure.data.RAW!L221</f>
        <v>H5</v>
      </c>
      <c r="M221" s="21">
        <f>Exclosure.data.RAW!M221</f>
        <v>950</v>
      </c>
      <c r="N221" s="75">
        <f>Exclosure.data.RAW!N221</f>
        <v>-2.2788369660000001</v>
      </c>
      <c r="O221" s="75">
        <f>Exclosure.data.RAW!O221</f>
        <v>34.031883989999997</v>
      </c>
      <c r="P221" s="19">
        <f>Exclosure.data.RAW!P221</f>
        <v>43009</v>
      </c>
      <c r="Q221" s="19">
        <f>Exclosure.data.RAW!Q221</f>
        <v>43083</v>
      </c>
      <c r="R221" s="22" t="str">
        <f>Exclosure.data.RAW!R221 &amp; ""</f>
        <v>74</v>
      </c>
      <c r="S221" s="52" t="str">
        <f>Exclosure.data.RAW!S221 &amp; ""</f>
        <v>428.215491792</v>
      </c>
      <c r="T221" s="52" t="str">
        <f>Exclosure.data.RAW!T221 &amp; ""</f>
        <v>2106.286871798</v>
      </c>
      <c r="U221" s="68" t="str">
        <f>Exclosure.data.RAW!U221</f>
        <v>The.tri</v>
      </c>
      <c r="V221" s="167" t="str">
        <f>Exclosure.data.RAW!V221 &amp; ""</f>
        <v>3.75</v>
      </c>
      <c r="W221" s="167" t="str">
        <f>Exclosure.data.RAW!W221 &amp; ""</f>
        <v>8.4</v>
      </c>
      <c r="X221" s="167" t="str">
        <f>Exclosure.data.RAW!X221 &amp; ""</f>
        <v>22</v>
      </c>
      <c r="Y221" s="167" t="str">
        <f>Exclosure.data.RAW!Y221 &amp; ""</f>
        <v>27</v>
      </c>
      <c r="Z221" s="165" t="str">
        <f>Exclosure.data.RAW!AB221 &amp; ""</f>
        <v>5</v>
      </c>
      <c r="AA221" s="165" t="str">
        <f>Exclosure.data.RAW!AC221 &amp; ""</f>
        <v>49</v>
      </c>
      <c r="AB221" s="165" t="str">
        <f>Exclosure.data.RAW!AD221 &amp; ""</f>
        <v>50</v>
      </c>
      <c r="AC221" s="165" t="str">
        <f>Exclosure.data.RAW!AE221 &amp; ""</f>
        <v>55</v>
      </c>
      <c r="AD221" s="168" t="str">
        <f>Exclosure.data.RAW!AK221 &amp; ""</f>
        <v>12</v>
      </c>
      <c r="AE221" s="168" t="str">
        <f>Exclosure.data.RAW!AN221 &amp; ""</f>
        <v>16</v>
      </c>
      <c r="AF221" s="168">
        <f>Exclosure.data.RAW!BO221</f>
        <v>28</v>
      </c>
      <c r="AG221" s="168" t="str">
        <f>Exclosure.data.RAW!AQ221 &amp; ""</f>
        <v>1.02</v>
      </c>
      <c r="AH221" s="122"/>
      <c r="AI221" s="196" t="str">
        <f>Exclosure.data.RAW!AS221 &amp; ""</f>
        <v/>
      </c>
      <c r="AJ221" s="168" t="str">
        <f>Exclosure.data.RAW!AT221 &amp; ""</f>
        <v/>
      </c>
      <c r="AK221" s="168" t="str">
        <f>Exclosure.data.RAW!AU221 &amp; ""</f>
        <v/>
      </c>
      <c r="AL221" s="168" t="str">
        <f>Exclosure.data.RAW!AV221 &amp; ""</f>
        <v>0.17</v>
      </c>
      <c r="AM221" s="168">
        <f>Exclosure.data.RAW!AW221</f>
        <v>0.21</v>
      </c>
      <c r="AN221" s="168" t="str">
        <f>Exclosure.data.RAW!AX221 &amp; ""</f>
        <v/>
      </c>
      <c r="AO221" s="168" t="str">
        <f>Exclosure.data.RAW!AY221 &amp; ""</f>
        <v/>
      </c>
      <c r="AP221" s="168" t="str">
        <f>Exclosure.data.RAW!AZ221 &amp; ""</f>
        <v/>
      </c>
      <c r="AQ221" s="168" t="str">
        <f>Exclosure.data.RAW!BA221 &amp; ""</f>
        <v>0.98</v>
      </c>
      <c r="AR221" s="168"/>
      <c r="AS221" s="168" t="str">
        <f>Exclosure.data.RAW!BC221 &amp; ""</f>
        <v/>
      </c>
      <c r="AT221" s="168" t="str">
        <f>Exclosure.data.RAW!BD221 &amp; ""</f>
        <v/>
      </c>
      <c r="AU221" s="168" t="str">
        <f>Exclosure.data.RAW!BE221 &amp; ""</f>
        <v/>
      </c>
      <c r="AV221" s="168" t="str">
        <f>Exclosure.data.RAW!BF221 &amp; ""</f>
        <v>0.18</v>
      </c>
      <c r="AW221" s="168">
        <f>Exclosure.data.RAW!BG221</f>
        <v>0.3</v>
      </c>
      <c r="AX221" s="168" t="str">
        <f>Exclosure.data.RAW!BH221 &amp; ""</f>
        <v/>
      </c>
      <c r="AY221" s="168" t="str">
        <f>Exclosure.data.RAW!BI221 &amp; ""</f>
        <v/>
      </c>
      <c r="AZ221" s="168" t="str">
        <f>Exclosure.data.RAW!BJ221 &amp; ""</f>
        <v/>
      </c>
      <c r="BA221" s="54">
        <f>Exclosure.data.RAW!BK221</f>
        <v>1.02</v>
      </c>
      <c r="BB221" s="54">
        <f>Exclosure.data.RAW!BL221</f>
        <v>0.17</v>
      </c>
      <c r="BC221" s="54">
        <f>Exclosure.data.RAW!BM221</f>
        <v>0.98</v>
      </c>
      <c r="BD221" s="54">
        <f>Exclosure.data.RAW!BN221</f>
        <v>0.18</v>
      </c>
    </row>
    <row r="222" spans="1:56" x14ac:dyDescent="0.25">
      <c r="A222" s="12" t="str">
        <f>Exclosure.data.RAW!A222</f>
        <v>WET_P_1_EX_H5</v>
      </c>
      <c r="B222" s="4" t="str">
        <f>Exclosure.data.RAW!B222</f>
        <v>WET_P_1_H5</v>
      </c>
      <c r="C222" s="4" t="str">
        <f>Exclosure.data.RAW!C222</f>
        <v>WET_P</v>
      </c>
      <c r="D222" s="4" t="str">
        <f>Exclosure.data.RAW!D222</f>
        <v>WET_P_1</v>
      </c>
      <c r="E222" s="4" t="str">
        <f>Exclosure.data.RAW!E222</f>
        <v>WET_P_1</v>
      </c>
      <c r="F222" s="4" t="str">
        <f>Exclosure.data.RAW!F222</f>
        <v>Mwantimba</v>
      </c>
      <c r="G222" s="12" t="str">
        <f>Exclosure.data.RAW!G222</f>
        <v>WET</v>
      </c>
      <c r="H222" s="12" t="str">
        <f>Exclosure.data.RAW!H222</f>
        <v>P</v>
      </c>
      <c r="I222" s="22">
        <f>Exclosure.data.RAW!I222</f>
        <v>1</v>
      </c>
      <c r="J222" s="22">
        <v>1</v>
      </c>
      <c r="K222" s="12" t="str">
        <f>Exclosure.data.RAW!K222</f>
        <v>EX</v>
      </c>
      <c r="L222" s="12" t="str">
        <f>Exclosure.data.RAW!L222</f>
        <v>H5</v>
      </c>
      <c r="M222" s="21">
        <f>Exclosure.data.RAW!M222</f>
        <v>957</v>
      </c>
      <c r="N222" s="75">
        <f>Exclosure.data.RAW!N222</f>
        <v>-2.3500519620000002</v>
      </c>
      <c r="O222" s="75">
        <f>Exclosure.data.RAW!O222</f>
        <v>34.049975992999997</v>
      </c>
      <c r="P222" s="19">
        <f>Exclosure.data.RAW!P222</f>
        <v>43008</v>
      </c>
      <c r="Q222" s="19">
        <f>Exclosure.data.RAW!Q222</f>
        <v>43082</v>
      </c>
      <c r="R222" s="22" t="str">
        <f>Exclosure.data.RAW!R222 &amp; ""</f>
        <v>74</v>
      </c>
      <c r="S222" s="52" t="str">
        <f>Exclosure.data.RAW!S222 &amp; ""</f>
        <v>512.073646972</v>
      </c>
      <c r="T222" s="52" t="str">
        <f>Exclosure.data.RAW!T222 &amp; ""</f>
        <v>1697.055279748</v>
      </c>
      <c r="U222" s="68" t="str">
        <f>Exclosure.data.RAW!U222</f>
        <v>Chr.ori</v>
      </c>
      <c r="V222" s="167" t="str">
        <f>Exclosure.data.RAW!V222 &amp; ""</f>
        <v>0</v>
      </c>
      <c r="W222" s="167" t="str">
        <f>Exclosure.data.RAW!W222 &amp; ""</f>
        <v>0.9</v>
      </c>
      <c r="X222" s="167" t="str">
        <f>Exclosure.data.RAW!X222 &amp; ""</f>
        <v>16</v>
      </c>
      <c r="Y222" s="167" t="str">
        <f>Exclosure.data.RAW!Y222 &amp; ""</f>
        <v>20</v>
      </c>
      <c r="Z222" s="165" t="str">
        <f>Exclosure.data.RAW!AB222 &amp; ""</f>
        <v>3</v>
      </c>
      <c r="AA222" s="165" t="str">
        <f>Exclosure.data.RAW!AC222 &amp; ""</f>
        <v>9.6</v>
      </c>
      <c r="AB222" s="165" t="str">
        <f>Exclosure.data.RAW!AD222 &amp; ""</f>
        <v>80</v>
      </c>
      <c r="AC222" s="165" t="str">
        <f>Exclosure.data.RAW!AE222 &amp; ""</f>
        <v>95</v>
      </c>
      <c r="AD222" s="168" t="str">
        <f>Exclosure.data.RAW!AK222 &amp; ""</f>
        <v>12</v>
      </c>
      <c r="AE222" s="168" t="str">
        <f>Exclosure.data.RAW!AN222 &amp; ""</f>
        <v>4</v>
      </c>
      <c r="AF222" s="168">
        <f>Exclosure.data.RAW!BO222</f>
        <v>16</v>
      </c>
      <c r="AG222" s="168" t="str">
        <f>Exclosure.data.RAW!AQ222 &amp; ""</f>
        <v>1.65</v>
      </c>
      <c r="AH222" s="122"/>
      <c r="AI222" s="196" t="str">
        <f>Exclosure.data.RAW!AS222 &amp; ""</f>
        <v/>
      </c>
      <c r="AJ222" s="168" t="str">
        <f>Exclosure.data.RAW!AT222 &amp; ""</f>
        <v/>
      </c>
      <c r="AK222" s="168" t="str">
        <f>Exclosure.data.RAW!AU222 &amp; ""</f>
        <v/>
      </c>
      <c r="AL222" s="168" t="str">
        <f>Exclosure.data.RAW!AV222 &amp; ""</f>
        <v>0.11</v>
      </c>
      <c r="AM222" s="168">
        <f>Exclosure.data.RAW!AW222</f>
        <v>1.06</v>
      </c>
      <c r="AN222" s="168" t="str">
        <f>Exclosure.data.RAW!AX222 &amp; ""</f>
        <v/>
      </c>
      <c r="AO222" s="168" t="str">
        <f>Exclosure.data.RAW!AY222 &amp; ""</f>
        <v/>
      </c>
      <c r="AP222" s="168" t="str">
        <f>Exclosure.data.RAW!AZ222 &amp; ""</f>
        <v/>
      </c>
      <c r="AQ222" s="168" t="str">
        <f>Exclosure.data.RAW!BA222 &amp; ""</f>
        <v>1.36</v>
      </c>
      <c r="AR222" s="168"/>
      <c r="AS222" s="168" t="str">
        <f>Exclosure.data.RAW!BC222 &amp; ""</f>
        <v/>
      </c>
      <c r="AT222" s="168" t="str">
        <f>Exclosure.data.RAW!BD222 &amp; ""</f>
        <v/>
      </c>
      <c r="AU222" s="168" t="str">
        <f>Exclosure.data.RAW!BE222 &amp; ""</f>
        <v/>
      </c>
      <c r="AV222" s="168" t="str">
        <f>Exclosure.data.RAW!BF222 &amp; ""</f>
        <v>0.02</v>
      </c>
      <c r="AW222" s="168">
        <f>Exclosure.data.RAW!BG222</f>
        <v>0.35</v>
      </c>
      <c r="AX222" s="168" t="str">
        <f>Exclosure.data.RAW!BH222 &amp; ""</f>
        <v/>
      </c>
      <c r="AY222" s="168" t="str">
        <f>Exclosure.data.RAW!BI222 &amp; ""</f>
        <v/>
      </c>
      <c r="AZ222" s="168" t="str">
        <f>Exclosure.data.RAW!BJ222 &amp; ""</f>
        <v/>
      </c>
      <c r="BA222" s="54">
        <f>Exclosure.data.RAW!BK222</f>
        <v>1.65</v>
      </c>
      <c r="BB222" s="54">
        <f>Exclosure.data.RAW!BL222</f>
        <v>0.11</v>
      </c>
      <c r="BC222" s="54">
        <f>Exclosure.data.RAW!BM222</f>
        <v>1.36</v>
      </c>
      <c r="BD222" s="54">
        <f>Exclosure.data.RAW!BN222</f>
        <v>0.02</v>
      </c>
    </row>
    <row r="223" spans="1:56" x14ac:dyDescent="0.25">
      <c r="A223" s="12" t="str">
        <f>Exclosure.data.RAW!A223</f>
        <v>WET_P_1_OP_H5</v>
      </c>
      <c r="B223" s="4" t="str">
        <f>Exclosure.data.RAW!B223</f>
        <v>WET_P_1_H5</v>
      </c>
      <c r="C223" s="4" t="str">
        <f>Exclosure.data.RAW!C223</f>
        <v>WET_P</v>
      </c>
      <c r="D223" s="4" t="str">
        <f>Exclosure.data.RAW!D223</f>
        <v>WET_P_1</v>
      </c>
      <c r="E223" s="4" t="str">
        <f>Exclosure.data.RAW!E223</f>
        <v>WET_P_1</v>
      </c>
      <c r="F223" s="4" t="str">
        <f>Exclosure.data.RAW!F223</f>
        <v>Mwantimba</v>
      </c>
      <c r="G223" s="12" t="str">
        <f>Exclosure.data.RAW!G223</f>
        <v>WET</v>
      </c>
      <c r="H223" s="12" t="str">
        <f>Exclosure.data.RAW!H223</f>
        <v>P</v>
      </c>
      <c r="I223" s="22">
        <f>Exclosure.data.RAW!I223</f>
        <v>1</v>
      </c>
      <c r="J223" s="22">
        <v>1</v>
      </c>
      <c r="K223" s="12" t="str">
        <f>Exclosure.data.RAW!K223</f>
        <v>OP</v>
      </c>
      <c r="L223" s="12" t="str">
        <f>Exclosure.data.RAW!L223</f>
        <v>H5</v>
      </c>
      <c r="M223" s="21">
        <f>Exclosure.data.RAW!M223</f>
        <v>957</v>
      </c>
      <c r="N223" s="75">
        <f>Exclosure.data.RAW!N223</f>
        <v>-2.3500519620000002</v>
      </c>
      <c r="O223" s="75">
        <f>Exclosure.data.RAW!O223</f>
        <v>34.049975992999997</v>
      </c>
      <c r="P223" s="19">
        <f>Exclosure.data.RAW!P223</f>
        <v>43008</v>
      </c>
      <c r="Q223" s="19">
        <f>Exclosure.data.RAW!Q223</f>
        <v>43082</v>
      </c>
      <c r="R223" s="22" t="str">
        <f>Exclosure.data.RAW!R223 &amp; ""</f>
        <v>74</v>
      </c>
      <c r="S223" s="52" t="str">
        <f>Exclosure.data.RAW!S223 &amp; ""</f>
        <v>512.073646972</v>
      </c>
      <c r="T223" s="52" t="str">
        <f>Exclosure.data.RAW!T223 &amp; ""</f>
        <v>2209.12892672</v>
      </c>
      <c r="U223" s="68" t="str">
        <f>Exclosure.data.RAW!U223</f>
        <v>Chr.ori</v>
      </c>
      <c r="V223" s="167" t="str">
        <f>Exclosure.data.RAW!V223 &amp; ""</f>
        <v>0</v>
      </c>
      <c r="W223" s="167" t="str">
        <f>Exclosure.data.RAW!W223 &amp; ""</f>
        <v>1.4</v>
      </c>
      <c r="X223" s="167" t="str">
        <f>Exclosure.data.RAW!X223 &amp; ""</f>
        <v>21</v>
      </c>
      <c r="Y223" s="167" t="str">
        <f>Exclosure.data.RAW!Y223 &amp; ""</f>
        <v>26</v>
      </c>
      <c r="Z223" s="165" t="str">
        <f>Exclosure.data.RAW!AB223 &amp; ""</f>
        <v>1</v>
      </c>
      <c r="AA223" s="165" t="str">
        <f>Exclosure.data.RAW!AC223 &amp; ""</f>
        <v>1.8</v>
      </c>
      <c r="AB223" s="165" t="str">
        <f>Exclosure.data.RAW!AD223 &amp; ""</f>
        <v>85</v>
      </c>
      <c r="AC223" s="165" t="str">
        <f>Exclosure.data.RAW!AE223 &amp; ""</f>
        <v>95</v>
      </c>
      <c r="AD223" s="168" t="str">
        <f>Exclosure.data.RAW!AK223 &amp; ""</f>
        <v>7</v>
      </c>
      <c r="AE223" s="168" t="str">
        <f>Exclosure.data.RAW!AN223 &amp; ""</f>
        <v>1</v>
      </c>
      <c r="AF223" s="168">
        <f>Exclosure.data.RAW!BO223</f>
        <v>8</v>
      </c>
      <c r="AG223" s="168" t="str">
        <f>Exclosure.data.RAW!AQ223 &amp; ""</f>
        <v>1.82</v>
      </c>
      <c r="AH223" s="122"/>
      <c r="AI223" s="196" t="str">
        <f>Exclosure.data.RAW!AS223 &amp; ""</f>
        <v/>
      </c>
      <c r="AJ223" s="168" t="str">
        <f>Exclosure.data.RAW!AT223 &amp; ""</f>
        <v/>
      </c>
      <c r="AK223" s="168" t="str">
        <f>Exclosure.data.RAW!AU223 &amp; ""</f>
        <v/>
      </c>
      <c r="AL223" s="168" t="str">
        <f>Exclosure.data.RAW!AV223 &amp; ""</f>
        <v>0.03</v>
      </c>
      <c r="AM223" s="168">
        <f>Exclosure.data.RAW!AW223</f>
        <v>0.36</v>
      </c>
      <c r="AN223" s="168" t="str">
        <f>Exclosure.data.RAW!AX223 &amp; ""</f>
        <v/>
      </c>
      <c r="AO223" s="168" t="str">
        <f>Exclosure.data.RAW!AY223 &amp; ""</f>
        <v/>
      </c>
      <c r="AP223" s="168" t="str">
        <f>Exclosure.data.RAW!AZ223 &amp; ""</f>
        <v/>
      </c>
      <c r="AQ223" s="168" t="str">
        <f>Exclosure.data.RAW!BA223 &amp; ""</f>
        <v>2.24</v>
      </c>
      <c r="AR223" s="168"/>
      <c r="AS223" s="168" t="str">
        <f>Exclosure.data.RAW!BC223 &amp; ""</f>
        <v/>
      </c>
      <c r="AT223" s="168" t="str">
        <f>Exclosure.data.RAW!BD223 &amp; ""</f>
        <v/>
      </c>
      <c r="AU223" s="168" t="str">
        <f>Exclosure.data.RAW!BE223 &amp; ""</f>
        <v/>
      </c>
      <c r="AV223" s="168" t="str">
        <f>Exclosure.data.RAW!BF223 &amp; ""</f>
        <v>0.17</v>
      </c>
      <c r="AW223" s="168">
        <f>Exclosure.data.RAW!BG223</f>
        <v>0.32</v>
      </c>
      <c r="AX223" s="168" t="str">
        <f>Exclosure.data.RAW!BH223 &amp; ""</f>
        <v/>
      </c>
      <c r="AY223" s="168" t="str">
        <f>Exclosure.data.RAW!BI223 &amp; ""</f>
        <v/>
      </c>
      <c r="AZ223" s="168" t="str">
        <f>Exclosure.data.RAW!BJ223 &amp; ""</f>
        <v/>
      </c>
      <c r="BA223" s="54">
        <f>Exclosure.data.RAW!BK223</f>
        <v>1.82</v>
      </c>
      <c r="BB223" s="54">
        <f>Exclosure.data.RAW!BL223</f>
        <v>0.03</v>
      </c>
      <c r="BC223" s="54">
        <f>Exclosure.data.RAW!BM223</f>
        <v>2.2400000000000002</v>
      </c>
      <c r="BD223" s="54">
        <f>Exclosure.data.RAW!BN223</f>
        <v>0.17</v>
      </c>
    </row>
    <row r="224" spans="1:56" x14ac:dyDescent="0.25">
      <c r="A224" s="12" t="str">
        <f>Exclosure.data.RAW!A224</f>
        <v>WET_P_2_EX_H5</v>
      </c>
      <c r="B224" s="4" t="str">
        <f>Exclosure.data.RAW!B224</f>
        <v>WET_P_2_H5</v>
      </c>
      <c r="C224" s="4" t="str">
        <f>Exclosure.data.RAW!C224</f>
        <v>WET_P</v>
      </c>
      <c r="D224" s="4" t="str">
        <f>Exclosure.data.RAW!D224</f>
        <v>WET_P_2</v>
      </c>
      <c r="E224" s="4" t="str">
        <f>Exclosure.data.RAW!E224</f>
        <v>WET_P_2</v>
      </c>
      <c r="F224" s="4" t="str">
        <f>Exclosure.data.RAW!F224</f>
        <v>Mwantimba</v>
      </c>
      <c r="G224" s="12" t="str">
        <f>Exclosure.data.RAW!G224</f>
        <v>WET</v>
      </c>
      <c r="H224" s="12" t="str">
        <f>Exclosure.data.RAW!H224</f>
        <v>P</v>
      </c>
      <c r="I224" s="22">
        <f>Exclosure.data.RAW!I224</f>
        <v>2</v>
      </c>
      <c r="J224" s="22">
        <v>2</v>
      </c>
      <c r="K224" s="12" t="str">
        <f>Exclosure.data.RAW!K224</f>
        <v>EX</v>
      </c>
      <c r="L224" s="12" t="str">
        <f>Exclosure.data.RAW!L224</f>
        <v>H5</v>
      </c>
      <c r="M224" s="21">
        <f>Exclosure.data.RAW!M224</f>
        <v>959</v>
      </c>
      <c r="N224" s="75">
        <f>Exclosure.data.RAW!N224</f>
        <v>-2.3484879830000001</v>
      </c>
      <c r="O224" s="75">
        <f>Exclosure.data.RAW!O224</f>
        <v>34.050110019999998</v>
      </c>
      <c r="P224" s="19">
        <f>Exclosure.data.RAW!P224</f>
        <v>43008</v>
      </c>
      <c r="Q224" s="19">
        <f>Exclosure.data.RAW!Q224</f>
        <v>43082</v>
      </c>
      <c r="R224" s="22" t="str">
        <f>Exclosure.data.RAW!R224 &amp; ""</f>
        <v>74</v>
      </c>
      <c r="S224" s="52" t="str">
        <f>Exclosure.data.RAW!S224 &amp; ""</f>
        <v>512.073646972</v>
      </c>
      <c r="T224" s="52" t="str">
        <f>Exclosure.data.RAW!T224 &amp; ""</f>
        <v>1697.055279748</v>
      </c>
      <c r="U224" s="68" t="str">
        <f>Exclosure.data.RAW!U224</f>
        <v>Chr.ori</v>
      </c>
      <c r="V224" s="167" t="str">
        <f>Exclosure.data.RAW!V224 &amp; ""</f>
        <v>0</v>
      </c>
      <c r="W224" s="167" t="str">
        <f>Exclosure.data.RAW!W224 &amp; ""</f>
        <v>1.2</v>
      </c>
      <c r="X224" s="167" t="str">
        <f>Exclosure.data.RAW!X224 &amp; ""</f>
        <v>8</v>
      </c>
      <c r="Y224" s="167" t="str">
        <f>Exclosure.data.RAW!Y224 &amp; ""</f>
        <v>12</v>
      </c>
      <c r="Z224" s="165" t="str">
        <f>Exclosure.data.RAW!AB224 &amp; ""</f>
        <v>4.5</v>
      </c>
      <c r="AA224" s="165" t="str">
        <f>Exclosure.data.RAW!AC224 &amp; ""</f>
        <v>20.2</v>
      </c>
      <c r="AB224" s="165" t="str">
        <f>Exclosure.data.RAW!AD224 &amp; ""</f>
        <v>65</v>
      </c>
      <c r="AC224" s="165" t="str">
        <f>Exclosure.data.RAW!AE224 &amp; ""</f>
        <v>92</v>
      </c>
      <c r="AD224" s="168" t="str">
        <f>Exclosure.data.RAW!AK224 &amp; ""</f>
        <v>9</v>
      </c>
      <c r="AE224" s="168" t="str">
        <f>Exclosure.data.RAW!AN224 &amp; ""</f>
        <v>11</v>
      </c>
      <c r="AF224" s="168">
        <f>Exclosure.data.RAW!BO224</f>
        <v>20</v>
      </c>
      <c r="AG224" s="168" t="str">
        <f>Exclosure.data.RAW!AQ224 &amp; ""</f>
        <v>2.03</v>
      </c>
      <c r="AH224" s="122"/>
      <c r="AI224" s="196" t="str">
        <f>Exclosure.data.RAW!AS224 &amp; ""</f>
        <v/>
      </c>
      <c r="AJ224" s="168" t="str">
        <f>Exclosure.data.RAW!AT224 &amp; ""</f>
        <v/>
      </c>
      <c r="AK224" s="168" t="str">
        <f>Exclosure.data.RAW!AU224 &amp; ""</f>
        <v/>
      </c>
      <c r="AL224" s="168" t="str">
        <f>Exclosure.data.RAW!AV224 &amp; ""</f>
        <v>0.12</v>
      </c>
      <c r="AM224" s="168">
        <f>Exclosure.data.RAW!AW224</f>
        <v>0.39</v>
      </c>
      <c r="AN224" s="168" t="str">
        <f>Exclosure.data.RAW!AX224 &amp; ""</f>
        <v/>
      </c>
      <c r="AO224" s="168" t="str">
        <f>Exclosure.data.RAW!AY224 &amp; ""</f>
        <v/>
      </c>
      <c r="AP224" s="168" t="str">
        <f>Exclosure.data.RAW!AZ224 &amp; ""</f>
        <v/>
      </c>
      <c r="AQ224" s="168" t="str">
        <f>Exclosure.data.RAW!BA224 &amp; ""</f>
        <v>1.23</v>
      </c>
      <c r="AR224" s="168"/>
      <c r="AS224" s="168" t="str">
        <f>Exclosure.data.RAW!BC224 &amp; ""</f>
        <v/>
      </c>
      <c r="AT224" s="168" t="str">
        <f>Exclosure.data.RAW!BD224 &amp; ""</f>
        <v/>
      </c>
      <c r="AU224" s="168" t="str">
        <f>Exclosure.data.RAW!BE224 &amp; ""</f>
        <v/>
      </c>
      <c r="AV224" s="168" t="str">
        <f>Exclosure.data.RAW!BF224 &amp; ""</f>
        <v>0.09</v>
      </c>
      <c r="AW224" s="168">
        <f>Exclosure.data.RAW!BG224</f>
        <v>0.95</v>
      </c>
      <c r="AX224" s="168" t="str">
        <f>Exclosure.data.RAW!BH224 &amp; ""</f>
        <v/>
      </c>
      <c r="AY224" s="168" t="str">
        <f>Exclosure.data.RAW!BI224 &amp; ""</f>
        <v/>
      </c>
      <c r="AZ224" s="168" t="str">
        <f>Exclosure.data.RAW!BJ224 &amp; ""</f>
        <v/>
      </c>
      <c r="BA224" s="54">
        <f>Exclosure.data.RAW!BK224</f>
        <v>2.0299999999999998</v>
      </c>
      <c r="BB224" s="54">
        <f>Exclosure.data.RAW!BL224</f>
        <v>0.12</v>
      </c>
      <c r="BC224" s="54">
        <f>Exclosure.data.RAW!BM224</f>
        <v>1.23</v>
      </c>
      <c r="BD224" s="54">
        <f>Exclosure.data.RAW!BN224</f>
        <v>0.09</v>
      </c>
    </row>
    <row r="225" spans="1:56" x14ac:dyDescent="0.25">
      <c r="A225" s="12" t="str">
        <f>Exclosure.data.RAW!A225</f>
        <v>WET_P_2_OP_H5</v>
      </c>
      <c r="B225" s="4" t="str">
        <f>Exclosure.data.RAW!B225</f>
        <v>WET_P_2_H5</v>
      </c>
      <c r="C225" s="4" t="str">
        <f>Exclosure.data.RAW!C225</f>
        <v>WET_P</v>
      </c>
      <c r="D225" s="4" t="str">
        <f>Exclosure.data.RAW!D225</f>
        <v>WET_P_2</v>
      </c>
      <c r="E225" s="4" t="str">
        <f>Exclosure.data.RAW!E225</f>
        <v>WET_P_2</v>
      </c>
      <c r="F225" s="4" t="str">
        <f>Exclosure.data.RAW!F225</f>
        <v>Mwantimba</v>
      </c>
      <c r="G225" s="12" t="str">
        <f>Exclosure.data.RAW!G225</f>
        <v>WET</v>
      </c>
      <c r="H225" s="12" t="str">
        <f>Exclosure.data.RAW!H225</f>
        <v>P</v>
      </c>
      <c r="I225" s="22">
        <f>Exclosure.data.RAW!I225</f>
        <v>2</v>
      </c>
      <c r="J225" s="22">
        <v>2</v>
      </c>
      <c r="K225" s="12" t="str">
        <f>Exclosure.data.RAW!K225</f>
        <v>OP</v>
      </c>
      <c r="L225" s="12" t="str">
        <f>Exclosure.data.RAW!L225</f>
        <v>H5</v>
      </c>
      <c r="M225" s="21">
        <f>Exclosure.data.RAW!M225</f>
        <v>959</v>
      </c>
      <c r="N225" s="75">
        <f>Exclosure.data.RAW!N225</f>
        <v>-2.3484879830000001</v>
      </c>
      <c r="O225" s="75">
        <f>Exclosure.data.RAW!O225</f>
        <v>34.050110019999998</v>
      </c>
      <c r="P225" s="19">
        <f>Exclosure.data.RAW!P225</f>
        <v>43008</v>
      </c>
      <c r="Q225" s="19">
        <f>Exclosure.data.RAW!Q225</f>
        <v>43082</v>
      </c>
      <c r="R225" s="22" t="str">
        <f>Exclosure.data.RAW!R225 &amp; ""</f>
        <v>74</v>
      </c>
      <c r="S225" s="52" t="str">
        <f>Exclosure.data.RAW!S225 &amp; ""</f>
        <v>512.073646972</v>
      </c>
      <c r="T225" s="52" t="str">
        <f>Exclosure.data.RAW!T225 &amp; ""</f>
        <v>2209.12892672</v>
      </c>
      <c r="U225" s="68" t="str">
        <f>Exclosure.data.RAW!U225</f>
        <v>Chr.ori</v>
      </c>
      <c r="V225" s="167" t="str">
        <f>Exclosure.data.RAW!V225 &amp; ""</f>
        <v>0</v>
      </c>
      <c r="W225" s="167" t="str">
        <f>Exclosure.data.RAW!W225 &amp; ""</f>
        <v>1</v>
      </c>
      <c r="X225" s="167" t="str">
        <f>Exclosure.data.RAW!X225 &amp; ""</f>
        <v>14</v>
      </c>
      <c r="Y225" s="167" t="str">
        <f>Exclosure.data.RAW!Y225 &amp; ""</f>
        <v>18</v>
      </c>
      <c r="Z225" s="165" t="str">
        <f>Exclosure.data.RAW!AB225 &amp; ""</f>
        <v>2.4</v>
      </c>
      <c r="AA225" s="165" t="str">
        <f>Exclosure.data.RAW!AC225 &amp; ""</f>
        <v>4.2</v>
      </c>
      <c r="AB225" s="165" t="str">
        <f>Exclosure.data.RAW!AD225 &amp; ""</f>
        <v>60</v>
      </c>
      <c r="AC225" s="165" t="str">
        <f>Exclosure.data.RAW!AE225 &amp; ""</f>
        <v>72</v>
      </c>
      <c r="AD225" s="168" t="str">
        <f>Exclosure.data.RAW!AK225 &amp; ""</f>
        <v>6</v>
      </c>
      <c r="AE225" s="168" t="str">
        <f>Exclosure.data.RAW!AN225 &amp; ""</f>
        <v>2</v>
      </c>
      <c r="AF225" s="168">
        <f>Exclosure.data.RAW!BO225</f>
        <v>8</v>
      </c>
      <c r="AG225" s="168" t="str">
        <f>Exclosure.data.RAW!AQ225 &amp; ""</f>
        <v>2.24</v>
      </c>
      <c r="AH225" s="122"/>
      <c r="AI225" s="196" t="str">
        <f>Exclosure.data.RAW!AS225 &amp; ""</f>
        <v/>
      </c>
      <c r="AJ225" s="168" t="str">
        <f>Exclosure.data.RAW!AT225 &amp; ""</f>
        <v/>
      </c>
      <c r="AK225" s="168" t="str">
        <f>Exclosure.data.RAW!AU225 &amp; ""</f>
        <v/>
      </c>
      <c r="AL225" s="168" t="str">
        <f>Exclosure.data.RAW!AV225 &amp; ""</f>
        <v>0.09</v>
      </c>
      <c r="AM225" s="168">
        <f>Exclosure.data.RAW!AW225</f>
        <v>0.14000000000000001</v>
      </c>
      <c r="AN225" s="168" t="str">
        <f>Exclosure.data.RAW!AX225 &amp; ""</f>
        <v/>
      </c>
      <c r="AO225" s="168" t="str">
        <f>Exclosure.data.RAW!AY225 &amp; ""</f>
        <v/>
      </c>
      <c r="AP225" s="168" t="str">
        <f>Exclosure.data.RAW!AZ225 &amp; ""</f>
        <v/>
      </c>
      <c r="AQ225" s="168" t="str">
        <f>Exclosure.data.RAW!BA225 &amp; ""</f>
        <v>2.03</v>
      </c>
      <c r="AR225" s="168"/>
      <c r="AS225" s="168" t="str">
        <f>Exclosure.data.RAW!BC225 &amp; ""</f>
        <v/>
      </c>
      <c r="AT225" s="168" t="str">
        <f>Exclosure.data.RAW!BD225 &amp; ""</f>
        <v/>
      </c>
      <c r="AU225" s="168" t="str">
        <f>Exclosure.data.RAW!BE225 &amp; ""</f>
        <v/>
      </c>
      <c r="AV225" s="168" t="str">
        <f>Exclosure.data.RAW!BF225 &amp; ""</f>
        <v>0.05</v>
      </c>
      <c r="AW225" s="168">
        <f>Exclosure.data.RAW!BG225</f>
        <v>0.45</v>
      </c>
      <c r="AX225" s="168" t="str">
        <f>Exclosure.data.RAW!BH225 &amp; ""</f>
        <v/>
      </c>
      <c r="AY225" s="168" t="str">
        <f>Exclosure.data.RAW!BI225 &amp; ""</f>
        <v/>
      </c>
      <c r="AZ225" s="168" t="str">
        <f>Exclosure.data.RAW!BJ225 &amp; ""</f>
        <v/>
      </c>
      <c r="BA225" s="54">
        <f>Exclosure.data.RAW!BK225</f>
        <v>2.2400000000000002</v>
      </c>
      <c r="BB225" s="54">
        <f>Exclosure.data.RAW!BL225</f>
        <v>0.09</v>
      </c>
      <c r="BC225" s="54">
        <f>Exclosure.data.RAW!BM225</f>
        <v>2.0299999999999998</v>
      </c>
      <c r="BD225" s="54">
        <f>Exclosure.data.RAW!BN225</f>
        <v>0.05</v>
      </c>
    </row>
    <row r="226" spans="1:56" x14ac:dyDescent="0.25">
      <c r="A226" s="12" t="str">
        <f>Exclosure.data.RAW!A226</f>
        <v>WET_P_3_EX_H5</v>
      </c>
      <c r="B226" s="4" t="str">
        <f>Exclosure.data.RAW!B226</f>
        <v>WET_P_3_H5</v>
      </c>
      <c r="C226" s="4" t="str">
        <f>Exclosure.data.RAW!C226</f>
        <v>WET_P</v>
      </c>
      <c r="D226" s="4" t="str">
        <f>Exclosure.data.RAW!D226</f>
        <v>WET_P_3</v>
      </c>
      <c r="E226" s="4" t="str">
        <f>Exclosure.data.RAW!E226</f>
        <v>WET_P_4</v>
      </c>
      <c r="F226" s="4" t="str">
        <f>Exclosure.data.RAW!F226</f>
        <v>Mwantimba</v>
      </c>
      <c r="G226" s="12" t="str">
        <f>Exclosure.data.RAW!G226</f>
        <v>WET</v>
      </c>
      <c r="H226" s="12" t="str">
        <f>Exclosure.data.RAW!H226</f>
        <v>P</v>
      </c>
      <c r="I226" s="22">
        <f>Exclosure.data.RAW!I226</f>
        <v>3</v>
      </c>
      <c r="J226" s="22">
        <v>4</v>
      </c>
      <c r="K226" s="12" t="str">
        <f>Exclosure.data.RAW!K226</f>
        <v>EX</v>
      </c>
      <c r="L226" s="12" t="str">
        <f>Exclosure.data.RAW!L226</f>
        <v>H5</v>
      </c>
      <c r="M226" s="21">
        <f>Exclosure.data.RAW!M226</f>
        <v>1022</v>
      </c>
      <c r="N226" s="75">
        <f>Exclosure.data.RAW!N226</f>
        <v>-2.3672930339999998</v>
      </c>
      <c r="O226" s="75">
        <f>Exclosure.data.RAW!O226</f>
        <v>34.062509034000001</v>
      </c>
      <c r="P226" s="19">
        <f>Exclosure.data.RAW!P226</f>
        <v>43008</v>
      </c>
      <c r="Q226" s="19">
        <f>Exclosure.data.RAW!Q226</f>
        <v>43082</v>
      </c>
      <c r="R226" s="22" t="str">
        <f>Exclosure.data.RAW!R226 &amp; ""</f>
        <v>74</v>
      </c>
      <c r="S226" s="52" t="str">
        <f>Exclosure.data.RAW!S226 &amp; ""</f>
        <v>512.073646972</v>
      </c>
      <c r="T226" s="52" t="str">
        <f>Exclosure.data.RAW!T226 &amp; ""</f>
        <v>1697.055279748</v>
      </c>
      <c r="U226" s="68" t="str">
        <f>Exclosure.data.RAW!U226</f>
        <v>Chr.ori</v>
      </c>
      <c r="V226" s="167" t="str">
        <f>Exclosure.data.RAW!V226 &amp; ""</f>
        <v>1</v>
      </c>
      <c r="W226" s="167" t="str">
        <f>Exclosure.data.RAW!W226 &amp; ""</f>
        <v>1.3</v>
      </c>
      <c r="X226" s="167" t="str">
        <f>Exclosure.data.RAW!X226 &amp; ""</f>
        <v>44</v>
      </c>
      <c r="Y226" s="167" t="str">
        <f>Exclosure.data.RAW!Y226 &amp; ""</f>
        <v>55</v>
      </c>
      <c r="Z226" s="165" t="str">
        <f>Exclosure.data.RAW!AB226 &amp; ""</f>
        <v>2</v>
      </c>
      <c r="AA226" s="165" t="str">
        <f>Exclosure.data.RAW!AC226 &amp; ""</f>
        <v>4.8</v>
      </c>
      <c r="AB226" s="165" t="str">
        <f>Exclosure.data.RAW!AD226 &amp; ""</f>
        <v>85</v>
      </c>
      <c r="AC226" s="165" t="str">
        <f>Exclosure.data.RAW!AE226 &amp; ""</f>
        <v>97</v>
      </c>
      <c r="AD226" s="168" t="str">
        <f>Exclosure.data.RAW!AK226 &amp; ""</f>
        <v>14</v>
      </c>
      <c r="AE226" s="168" t="str">
        <f>Exclosure.data.RAW!AN226 &amp; ""</f>
        <v>7</v>
      </c>
      <c r="AF226" s="168">
        <f>Exclosure.data.RAW!BO226</f>
        <v>21</v>
      </c>
      <c r="AG226" s="168" t="str">
        <f>Exclosure.data.RAW!AQ226 &amp; ""</f>
        <v>1.96</v>
      </c>
      <c r="AH226" s="122"/>
      <c r="AI226" s="196" t="str">
        <f>Exclosure.data.RAW!AS226 &amp; ""</f>
        <v/>
      </c>
      <c r="AJ226" s="168" t="str">
        <f>Exclosure.data.RAW!AT226 &amp; ""</f>
        <v/>
      </c>
      <c r="AK226" s="168" t="str">
        <f>Exclosure.data.RAW!AU226 &amp; ""</f>
        <v/>
      </c>
      <c r="AL226" s="168" t="str">
        <f>Exclosure.data.RAW!AV226 &amp; ""</f>
        <v>0.33</v>
      </c>
      <c r="AM226" s="168">
        <f>Exclosure.data.RAW!AW226</f>
        <v>0.91</v>
      </c>
      <c r="AN226" s="168" t="str">
        <f>Exclosure.data.RAW!AX226 &amp; ""</f>
        <v/>
      </c>
      <c r="AO226" s="168" t="str">
        <f>Exclosure.data.RAW!AY226 &amp; ""</f>
        <v/>
      </c>
      <c r="AP226" s="168" t="str">
        <f>Exclosure.data.RAW!AZ226 &amp; ""</f>
        <v/>
      </c>
      <c r="AQ226" s="168" t="str">
        <f>Exclosure.data.RAW!BA226 &amp; ""</f>
        <v>1.72</v>
      </c>
      <c r="AR226" s="168"/>
      <c r="AS226" s="168" t="str">
        <f>Exclosure.data.RAW!BC226 &amp; ""</f>
        <v/>
      </c>
      <c r="AT226" s="168" t="str">
        <f>Exclosure.data.RAW!BD226 &amp; ""</f>
        <v/>
      </c>
      <c r="AU226" s="168" t="str">
        <f>Exclosure.data.RAW!BE226 &amp; ""</f>
        <v/>
      </c>
      <c r="AV226" s="168" t="str">
        <f>Exclosure.data.RAW!BF226 &amp; ""</f>
        <v>0.04</v>
      </c>
      <c r="AW226" s="168">
        <f>Exclosure.data.RAW!BG226</f>
        <v>0.87</v>
      </c>
      <c r="AX226" s="168" t="str">
        <f>Exclosure.data.RAW!BH226 &amp; ""</f>
        <v/>
      </c>
      <c r="AY226" s="168" t="str">
        <f>Exclosure.data.RAW!BI226 &amp; ""</f>
        <v/>
      </c>
      <c r="AZ226" s="168" t="str">
        <f>Exclosure.data.RAW!BJ226 &amp; ""</f>
        <v/>
      </c>
      <c r="BA226" s="54">
        <f>Exclosure.data.RAW!BK226</f>
        <v>1.96</v>
      </c>
      <c r="BB226" s="54">
        <f>Exclosure.data.RAW!BL226</f>
        <v>0.33</v>
      </c>
      <c r="BC226" s="54">
        <f>Exclosure.data.RAW!BM226</f>
        <v>1.72</v>
      </c>
      <c r="BD226" s="54">
        <f>Exclosure.data.RAW!BN226</f>
        <v>0.04</v>
      </c>
    </row>
    <row r="227" spans="1:56" x14ac:dyDescent="0.25">
      <c r="A227" s="12" t="str">
        <f>Exclosure.data.RAW!A227</f>
        <v>WET_P_3_OP_H5</v>
      </c>
      <c r="B227" s="4" t="str">
        <f>Exclosure.data.RAW!B227</f>
        <v>WET_P_3_H5</v>
      </c>
      <c r="C227" s="4" t="str">
        <f>Exclosure.data.RAW!C227</f>
        <v>WET_P</v>
      </c>
      <c r="D227" s="4" t="str">
        <f>Exclosure.data.RAW!D227</f>
        <v>WET_P_3</v>
      </c>
      <c r="E227" s="4" t="str">
        <f>Exclosure.data.RAW!E227</f>
        <v>WET_P_4</v>
      </c>
      <c r="F227" s="4" t="str">
        <f>Exclosure.data.RAW!F227</f>
        <v>Mwantimba</v>
      </c>
      <c r="G227" s="12" t="str">
        <f>Exclosure.data.RAW!G227</f>
        <v>WET</v>
      </c>
      <c r="H227" s="12" t="str">
        <f>Exclosure.data.RAW!H227</f>
        <v>P</v>
      </c>
      <c r="I227" s="22">
        <f>Exclosure.data.RAW!I227</f>
        <v>3</v>
      </c>
      <c r="J227" s="22">
        <v>4</v>
      </c>
      <c r="K227" s="12" t="str">
        <f>Exclosure.data.RAW!K227</f>
        <v>OP</v>
      </c>
      <c r="L227" s="12" t="str">
        <f>Exclosure.data.RAW!L227</f>
        <v>H5</v>
      </c>
      <c r="M227" s="21">
        <f>Exclosure.data.RAW!M227</f>
        <v>1022</v>
      </c>
      <c r="N227" s="75">
        <f>Exclosure.data.RAW!N227</f>
        <v>-2.3672930339999998</v>
      </c>
      <c r="O227" s="75">
        <f>Exclosure.data.RAW!O227</f>
        <v>34.062509034000001</v>
      </c>
      <c r="P227" s="19">
        <f>Exclosure.data.RAW!P227</f>
        <v>43008</v>
      </c>
      <c r="Q227" s="19">
        <f>Exclosure.data.RAW!Q227</f>
        <v>43082</v>
      </c>
      <c r="R227" s="22" t="str">
        <f>Exclosure.data.RAW!R227 &amp; ""</f>
        <v>74</v>
      </c>
      <c r="S227" s="52" t="str">
        <f>Exclosure.data.RAW!S227 &amp; ""</f>
        <v>512.073646972</v>
      </c>
      <c r="T227" s="52" t="str">
        <f>Exclosure.data.RAW!T227 &amp; ""</f>
        <v>2209.12892672</v>
      </c>
      <c r="U227" s="68" t="str">
        <f>Exclosure.data.RAW!U227</f>
        <v>Chr.ori</v>
      </c>
      <c r="V227" s="167" t="str">
        <f>Exclosure.data.RAW!V227 &amp; ""</f>
        <v>1.5</v>
      </c>
      <c r="W227" s="167" t="str">
        <f>Exclosure.data.RAW!W227 &amp; ""</f>
        <v>1.8</v>
      </c>
      <c r="X227" s="167" t="str">
        <f>Exclosure.data.RAW!X227 &amp; ""</f>
        <v>25</v>
      </c>
      <c r="Y227" s="167" t="str">
        <f>Exclosure.data.RAW!Y227 &amp; ""</f>
        <v>45</v>
      </c>
      <c r="Z227" s="165" t="str">
        <f>Exclosure.data.RAW!AB227 &amp; ""</f>
        <v>2</v>
      </c>
      <c r="AA227" s="165" t="str">
        <f>Exclosure.data.RAW!AC227 &amp; ""</f>
        <v>2.4</v>
      </c>
      <c r="AB227" s="165" t="str">
        <f>Exclosure.data.RAW!AD227 &amp; ""</f>
        <v>68</v>
      </c>
      <c r="AC227" s="165" t="str">
        <f>Exclosure.data.RAW!AE227 &amp; ""</f>
        <v>75</v>
      </c>
      <c r="AD227" s="168" t="str">
        <f>Exclosure.data.RAW!AK227 &amp; ""</f>
        <v>14.89</v>
      </c>
      <c r="AE227" s="168" t="str">
        <f>Exclosure.data.RAW!AN227 &amp; ""</f>
        <v>2</v>
      </c>
      <c r="AF227" s="168">
        <f>Exclosure.data.RAW!BO227</f>
        <v>16.89</v>
      </c>
      <c r="AG227" s="168" t="str">
        <f>Exclosure.data.RAW!AQ227 &amp; ""</f>
        <v/>
      </c>
      <c r="AH227" s="188"/>
      <c r="AI227" s="196" t="str">
        <f>Exclosure.data.RAW!AS227 &amp; ""</f>
        <v/>
      </c>
      <c r="AJ227" s="168" t="str">
        <f>Exclosure.data.RAW!AT227 &amp; ""</f>
        <v/>
      </c>
      <c r="AK227" s="168" t="str">
        <f>Exclosure.data.RAW!AU227 &amp; ""</f>
        <v/>
      </c>
      <c r="AL227" s="168" t="str">
        <f>Exclosure.data.RAW!AV227 &amp; ""</f>
        <v/>
      </c>
      <c r="AM227" s="168"/>
      <c r="AN227" s="168" t="str">
        <f>Exclosure.data.RAW!AX227 &amp; ""</f>
        <v/>
      </c>
      <c r="AO227" s="168" t="str">
        <f>Exclosure.data.RAW!AY227 &amp; ""</f>
        <v/>
      </c>
      <c r="AP227" s="168" t="str">
        <f>Exclosure.data.RAW!AZ227 &amp; ""</f>
        <v/>
      </c>
      <c r="AQ227" s="168" t="str">
        <f>Exclosure.data.RAW!BA227 &amp; ""</f>
        <v>2.07</v>
      </c>
      <c r="AR227" s="168"/>
      <c r="AS227" s="168" t="str">
        <f>Exclosure.data.RAW!BC227 &amp; ""</f>
        <v/>
      </c>
      <c r="AT227" s="168" t="str">
        <f>Exclosure.data.RAW!BD227 &amp; ""</f>
        <v/>
      </c>
      <c r="AU227" s="168" t="str">
        <f>Exclosure.data.RAW!BE227 &amp; ""</f>
        <v/>
      </c>
      <c r="AV227" s="168" t="str">
        <f>Exclosure.data.RAW!BF227 &amp; ""</f>
        <v>0.14</v>
      </c>
      <c r="AW227" s="168">
        <f>Exclosure.data.RAW!BG227</f>
        <v>0.61</v>
      </c>
      <c r="AX227" s="168" t="str">
        <f>Exclosure.data.RAW!BH227 &amp; ""</f>
        <v/>
      </c>
      <c r="AY227" s="168" t="str">
        <f>Exclosure.data.RAW!BI227 &amp; ""</f>
        <v/>
      </c>
      <c r="AZ227" s="168" t="str">
        <f>Exclosure.data.RAW!BJ227 &amp; ""</f>
        <v/>
      </c>
      <c r="BA227" s="54" t="str">
        <f>Exclosure.data.RAW!BK227</f>
        <v/>
      </c>
      <c r="BB227" s="54" t="str">
        <f>Exclosure.data.RAW!BL227</f>
        <v/>
      </c>
      <c r="BC227" s="54">
        <f>Exclosure.data.RAW!BM227</f>
        <v>2.0699999999999998</v>
      </c>
      <c r="BD227" s="54">
        <f>Exclosure.data.RAW!BN227</f>
        <v>0.14000000000000001</v>
      </c>
    </row>
    <row r="228" spans="1:56" x14ac:dyDescent="0.25">
      <c r="A228" s="12" t="str">
        <f>Exclosure.data.RAW!A228</f>
        <v>WET_P_4_EX_H5</v>
      </c>
      <c r="B228" s="4" t="str">
        <f>Exclosure.data.RAW!B228</f>
        <v>WET_P_4_H5</v>
      </c>
      <c r="C228" s="4" t="str">
        <f>Exclosure.data.RAW!C228</f>
        <v>WET_P</v>
      </c>
      <c r="D228" s="4" t="str">
        <f>Exclosure.data.RAW!D228</f>
        <v>WET_P_4</v>
      </c>
      <c r="E228" s="4" t="str">
        <f>Exclosure.data.RAW!E228</f>
        <v>WET_P_3</v>
      </c>
      <c r="F228" s="4" t="str">
        <f>Exclosure.data.RAW!F228</f>
        <v>Mwantimba</v>
      </c>
      <c r="G228" s="12" t="str">
        <f>Exclosure.data.RAW!G228</f>
        <v>WET</v>
      </c>
      <c r="H228" s="12" t="str">
        <f>Exclosure.data.RAW!H228</f>
        <v>P</v>
      </c>
      <c r="I228" s="22">
        <f>Exclosure.data.RAW!I228</f>
        <v>4</v>
      </c>
      <c r="J228" s="22">
        <v>3</v>
      </c>
      <c r="K228" s="12" t="str">
        <f>Exclosure.data.RAW!K228</f>
        <v>EX</v>
      </c>
      <c r="L228" s="12" t="str">
        <f>Exclosure.data.RAW!L228</f>
        <v>H5</v>
      </c>
      <c r="M228" s="21">
        <f>Exclosure.data.RAW!M228</f>
        <v>1020</v>
      </c>
      <c r="N228" s="75">
        <f>Exclosure.data.RAW!N228</f>
        <v>-2.3685700170000001</v>
      </c>
      <c r="O228" s="75">
        <f>Exclosure.data.RAW!O228</f>
        <v>34.062585980000001</v>
      </c>
      <c r="P228" s="19">
        <f>Exclosure.data.RAW!P228</f>
        <v>43008</v>
      </c>
      <c r="Q228" s="19">
        <f>Exclosure.data.RAW!Q228</f>
        <v>43082</v>
      </c>
      <c r="R228" s="22" t="str">
        <f>Exclosure.data.RAW!R228 &amp; ""</f>
        <v>74</v>
      </c>
      <c r="S228" s="52" t="str">
        <f>Exclosure.data.RAW!S228 &amp; ""</f>
        <v>512.073646972</v>
      </c>
      <c r="T228" s="52" t="str">
        <f>Exclosure.data.RAW!T228 &amp; ""</f>
        <v>1613.239546672</v>
      </c>
      <c r="U228" s="68" t="str">
        <f>Exclosure.data.RAW!U228</f>
        <v>Chr.ori</v>
      </c>
      <c r="V228" s="167" t="str">
        <f>Exclosure.data.RAW!V228 &amp; ""</f>
        <v>1</v>
      </c>
      <c r="W228" s="167" t="str">
        <f>Exclosure.data.RAW!W228 &amp; ""</f>
        <v>1.2</v>
      </c>
      <c r="X228" s="167" t="str">
        <f>Exclosure.data.RAW!X228 &amp; ""</f>
        <v>18</v>
      </c>
      <c r="Y228" s="167" t="str">
        <f>Exclosure.data.RAW!Y228 &amp; ""</f>
        <v>26</v>
      </c>
      <c r="Z228" s="165" t="str">
        <f>Exclosure.data.RAW!AB228 &amp; ""</f>
        <v>3.5</v>
      </c>
      <c r="AA228" s="165" t="str">
        <f>Exclosure.data.RAW!AC228 &amp; ""</f>
        <v>27.1</v>
      </c>
      <c r="AB228" s="165" t="str">
        <f>Exclosure.data.RAW!AD228 &amp; ""</f>
        <v>55</v>
      </c>
      <c r="AC228" s="165" t="str">
        <f>Exclosure.data.RAW!AE228 &amp; ""</f>
        <v>85</v>
      </c>
      <c r="AD228" s="168" t="str">
        <f>Exclosure.data.RAW!AK228 &amp; ""</f>
        <v>21.78</v>
      </c>
      <c r="AE228" s="168" t="str">
        <f>Exclosure.data.RAW!AN228 &amp; ""</f>
        <v>34.47</v>
      </c>
      <c r="AF228" s="168">
        <f>Exclosure.data.RAW!BO228</f>
        <v>56.25</v>
      </c>
      <c r="AG228" s="168" t="str">
        <f>Exclosure.data.RAW!AQ228 &amp; ""</f>
        <v/>
      </c>
      <c r="AH228" s="188"/>
      <c r="AI228" s="196" t="str">
        <f>Exclosure.data.RAW!AS228 &amp; ""</f>
        <v/>
      </c>
      <c r="AJ228" s="168" t="str">
        <f>Exclosure.data.RAW!AT228 &amp; ""</f>
        <v/>
      </c>
      <c r="AK228" s="168" t="str">
        <f>Exclosure.data.RAW!AU228 &amp; ""</f>
        <v/>
      </c>
      <c r="AL228" s="168" t="str">
        <f>Exclosure.data.RAW!AV228 &amp; ""</f>
        <v/>
      </c>
      <c r="AM228" s="168"/>
      <c r="AN228" s="168" t="str">
        <f>Exclosure.data.RAW!AX228 &amp; ""</f>
        <v/>
      </c>
      <c r="AO228" s="168" t="str">
        <f>Exclosure.data.RAW!AY228 &amp; ""</f>
        <v/>
      </c>
      <c r="AP228" s="168" t="str">
        <f>Exclosure.data.RAW!AZ228 &amp; ""</f>
        <v/>
      </c>
      <c r="AQ228" s="168" t="str">
        <f>Exclosure.data.RAW!BA228 &amp; ""</f>
        <v/>
      </c>
      <c r="AR228" s="168"/>
      <c r="AS228" s="168" t="str">
        <f>Exclosure.data.RAW!BC228 &amp; ""</f>
        <v/>
      </c>
      <c r="AT228" s="168" t="str">
        <f>Exclosure.data.RAW!BD228 &amp; ""</f>
        <v/>
      </c>
      <c r="AU228" s="168" t="str">
        <f>Exclosure.data.RAW!BE228 &amp; ""</f>
        <v/>
      </c>
      <c r="AV228" s="168" t="str">
        <f>Exclosure.data.RAW!BF228 &amp; ""</f>
        <v/>
      </c>
      <c r="AW228" s="168"/>
      <c r="AX228" s="168" t="str">
        <f>Exclosure.data.RAW!BH228 &amp; ""</f>
        <v/>
      </c>
      <c r="AY228" s="168" t="str">
        <f>Exclosure.data.RAW!BI228 &amp; ""</f>
        <v/>
      </c>
      <c r="AZ228" s="168" t="str">
        <f>Exclosure.data.RAW!BJ228 &amp; ""</f>
        <v/>
      </c>
      <c r="BA228" s="54" t="str">
        <f>Exclosure.data.RAW!BK228</f>
        <v/>
      </c>
      <c r="BB228" s="54" t="str">
        <f>Exclosure.data.RAW!BL228</f>
        <v/>
      </c>
      <c r="BC228" s="54" t="str">
        <f>Exclosure.data.RAW!BM228</f>
        <v/>
      </c>
      <c r="BD228" s="54" t="str">
        <f>Exclosure.data.RAW!BN228</f>
        <v/>
      </c>
    </row>
    <row r="229" spans="1:56" x14ac:dyDescent="0.25">
      <c r="A229" s="12" t="str">
        <f>Exclosure.data.RAW!A229</f>
        <v>WET_P_4_OP_H5</v>
      </c>
      <c r="B229" s="4" t="str">
        <f>Exclosure.data.RAW!B229</f>
        <v>WET_P_4_H5</v>
      </c>
      <c r="C229" s="4" t="str">
        <f>Exclosure.data.RAW!C229</f>
        <v>WET_P</v>
      </c>
      <c r="D229" s="4" t="str">
        <f>Exclosure.data.RAW!D229</f>
        <v>WET_P_4</v>
      </c>
      <c r="E229" s="4" t="str">
        <f>Exclosure.data.RAW!E229</f>
        <v>WET_P_3</v>
      </c>
      <c r="F229" s="4" t="str">
        <f>Exclosure.data.RAW!F229</f>
        <v>Mwantimba</v>
      </c>
      <c r="G229" s="12" t="str">
        <f>Exclosure.data.RAW!G229</f>
        <v>WET</v>
      </c>
      <c r="H229" s="12" t="str">
        <f>Exclosure.data.RAW!H229</f>
        <v>P</v>
      </c>
      <c r="I229" s="22">
        <f>Exclosure.data.RAW!I229</f>
        <v>4</v>
      </c>
      <c r="J229" s="22">
        <v>3</v>
      </c>
      <c r="K229" s="12" t="str">
        <f>Exclosure.data.RAW!K229</f>
        <v>OP</v>
      </c>
      <c r="L229" s="12" t="str">
        <f>Exclosure.data.RAW!L229</f>
        <v>H5</v>
      </c>
      <c r="M229" s="21">
        <f>Exclosure.data.RAW!M229</f>
        <v>1020</v>
      </c>
      <c r="N229" s="75">
        <f>Exclosure.data.RAW!N229</f>
        <v>-2.3685700170000001</v>
      </c>
      <c r="O229" s="75">
        <f>Exclosure.data.RAW!O229</f>
        <v>34.062585980000001</v>
      </c>
      <c r="P229" s="19">
        <f>Exclosure.data.RAW!P229</f>
        <v>43008</v>
      </c>
      <c r="Q229" s="19">
        <f>Exclosure.data.RAW!Q229</f>
        <v>43082</v>
      </c>
      <c r="R229" s="22" t="str">
        <f>Exclosure.data.RAW!R229 &amp; ""</f>
        <v>74</v>
      </c>
      <c r="S229" s="52" t="str">
        <f>Exclosure.data.RAW!S229 &amp; ""</f>
        <v>512.073646972</v>
      </c>
      <c r="T229" s="52" t="str">
        <f>Exclosure.data.RAW!T229 &amp; ""</f>
        <v>2125.313193644</v>
      </c>
      <c r="U229" s="68" t="str">
        <f>Exclosure.data.RAW!U229</f>
        <v>Chr.ori</v>
      </c>
      <c r="V229" s="167" t="str">
        <f>Exclosure.data.RAW!V229 &amp; ""</f>
        <v>1</v>
      </c>
      <c r="W229" s="167" t="str">
        <f>Exclosure.data.RAW!W229 &amp; ""</f>
        <v>2.4</v>
      </c>
      <c r="X229" s="167" t="str">
        <f>Exclosure.data.RAW!X229 &amp; ""</f>
        <v>37</v>
      </c>
      <c r="Y229" s="167" t="str">
        <f>Exclosure.data.RAW!Y229 &amp; ""</f>
        <v>30</v>
      </c>
      <c r="Z229" s="165" t="str">
        <f>Exclosure.data.RAW!AB229 &amp; ""</f>
        <v>1.5</v>
      </c>
      <c r="AA229" s="165" t="str">
        <f>Exclosure.data.RAW!AC229 &amp; ""</f>
        <v>4.3</v>
      </c>
      <c r="AB229" s="165" t="str">
        <f>Exclosure.data.RAW!AD229 &amp; ""</f>
        <v>55</v>
      </c>
      <c r="AC229" s="165" t="str">
        <f>Exclosure.data.RAW!AE229 &amp; ""</f>
        <v>65</v>
      </c>
      <c r="AD229" s="168" t="str">
        <f>Exclosure.data.RAW!AK229 &amp; ""</f>
        <v>6</v>
      </c>
      <c r="AE229" s="168" t="str">
        <f>Exclosure.data.RAW!AN229 &amp; ""</f>
        <v>9</v>
      </c>
      <c r="AF229" s="168">
        <f>Exclosure.data.RAW!BO229</f>
        <v>15</v>
      </c>
      <c r="AG229" s="168" t="str">
        <f>Exclosure.data.RAW!AQ229 &amp; ""</f>
        <v>2.17</v>
      </c>
      <c r="AH229" s="122"/>
      <c r="AI229" s="196" t="str">
        <f>Exclosure.data.RAW!AS229 &amp; ""</f>
        <v/>
      </c>
      <c r="AJ229" s="168" t="str">
        <f>Exclosure.data.RAW!AT229 &amp; ""</f>
        <v/>
      </c>
      <c r="AK229" s="168" t="str">
        <f>Exclosure.data.RAW!AU229 &amp; ""</f>
        <v/>
      </c>
      <c r="AL229" s="168" t="str">
        <f>Exclosure.data.RAW!AV229 &amp; ""</f>
        <v>0.07</v>
      </c>
      <c r="AM229" s="168">
        <f>Exclosure.data.RAW!AW229</f>
        <v>0.47</v>
      </c>
      <c r="AN229" s="168" t="str">
        <f>Exclosure.data.RAW!AX229 &amp; ""</f>
        <v/>
      </c>
      <c r="AO229" s="168" t="str">
        <f>Exclosure.data.RAW!AY229 &amp; ""</f>
        <v/>
      </c>
      <c r="AP229" s="168" t="str">
        <f>Exclosure.data.RAW!AZ229 &amp; ""</f>
        <v/>
      </c>
      <c r="AQ229" s="168" t="str">
        <f>Exclosure.data.RAW!BA229 &amp; ""</f>
        <v>2.1</v>
      </c>
      <c r="AR229" s="168"/>
      <c r="AS229" s="168" t="str">
        <f>Exclosure.data.RAW!BC229 &amp; ""</f>
        <v/>
      </c>
      <c r="AT229" s="168" t="str">
        <f>Exclosure.data.RAW!BD229 &amp; ""</f>
        <v/>
      </c>
      <c r="AU229" s="168" t="str">
        <f>Exclosure.data.RAW!BE229 &amp; ""</f>
        <v/>
      </c>
      <c r="AV229" s="168" t="str">
        <f>Exclosure.data.RAW!BF229 &amp; ""</f>
        <v>0.21</v>
      </c>
      <c r="AW229" s="168">
        <f>Exclosure.data.RAW!BG229</f>
        <v>0.63</v>
      </c>
      <c r="AX229" s="168" t="str">
        <f>Exclosure.data.RAW!BH229 &amp; ""</f>
        <v/>
      </c>
      <c r="AY229" s="168" t="str">
        <f>Exclosure.data.RAW!BI229 &amp; ""</f>
        <v/>
      </c>
      <c r="AZ229" s="168" t="str">
        <f>Exclosure.data.RAW!BJ229 &amp; ""</f>
        <v/>
      </c>
      <c r="BA229" s="54">
        <f>Exclosure.data.RAW!BK229</f>
        <v>2.17</v>
      </c>
      <c r="BB229" s="54">
        <f>Exclosure.data.RAW!BL229</f>
        <v>7.0000000000000007E-2</v>
      </c>
      <c r="BC229" s="54">
        <f>Exclosure.data.RAW!BM229</f>
        <v>2.1</v>
      </c>
      <c r="BD229" s="54">
        <f>Exclosure.data.RAW!BN229</f>
        <v>0.21</v>
      </c>
    </row>
    <row r="230" spans="1:56" x14ac:dyDescent="0.25">
      <c r="A230" s="12" t="str">
        <f>Exclosure.data.RAW!A230</f>
        <v>DRY_W_1_EX_H5</v>
      </c>
      <c r="B230" s="4" t="str">
        <f>Exclosure.data.RAW!B230</f>
        <v>DRY_W_1_H5</v>
      </c>
      <c r="C230" s="4" t="str">
        <f>Exclosure.data.RAW!C230</f>
        <v>DRY_W</v>
      </c>
      <c r="D230" s="4" t="str">
        <f>Exclosure.data.RAW!D230</f>
        <v>DRY_W_1</v>
      </c>
      <c r="E230" s="4" t="str">
        <f>Exclosure.data.RAW!E230</f>
        <v>DRY_W_3</v>
      </c>
      <c r="F230" s="4" t="str">
        <f>Exclosure.data.RAW!F230</f>
        <v>Maswa</v>
      </c>
      <c r="G230" s="12" t="str">
        <f>Exclosure.data.RAW!G230</f>
        <v>DRY</v>
      </c>
      <c r="H230" s="12" t="str">
        <f>Exclosure.data.RAW!H230</f>
        <v>W</v>
      </c>
      <c r="I230" s="22">
        <f>Exclosure.data.RAW!I230</f>
        <v>1</v>
      </c>
      <c r="J230" s="22">
        <v>3</v>
      </c>
      <c r="K230" s="12" t="str">
        <f>Exclosure.data.RAW!K230</f>
        <v>EX</v>
      </c>
      <c r="L230" s="12" t="str">
        <f>Exclosure.data.RAW!L230</f>
        <v>H5</v>
      </c>
      <c r="M230" s="21">
        <f>Exclosure.data.RAW!M230</f>
        <v>995</v>
      </c>
      <c r="N230" s="75">
        <f>Exclosure.data.RAW!N230</f>
        <v>-3.2993320000000002</v>
      </c>
      <c r="O230" s="75">
        <f>Exclosure.data.RAW!O230</f>
        <v>34.848457965999998</v>
      </c>
      <c r="P230" s="19">
        <f>Exclosure.data.RAW!P230</f>
        <v>43006</v>
      </c>
      <c r="Q230" s="19">
        <f>Exclosure.data.RAW!Q230</f>
        <v>43080</v>
      </c>
      <c r="R230" s="22" t="str">
        <f>Exclosure.data.RAW!R230 &amp; ""</f>
        <v>74</v>
      </c>
      <c r="S230" s="52" t="str">
        <f>Exclosure.data.RAW!S230 &amp; ""</f>
        <v>151.073646283</v>
      </c>
      <c r="T230" s="52" t="str">
        <f>Exclosure.data.RAW!T230 &amp; ""</f>
        <v>1044.219246798</v>
      </c>
      <c r="U230" s="68" t="str">
        <f>Exclosure.data.RAW!U230</f>
        <v>Cyn.dac</v>
      </c>
      <c r="V230" s="167" t="str">
        <f>Exclosure.data.RAW!V230 &amp; ""</f>
        <v>3.5</v>
      </c>
      <c r="W230" s="167" t="str">
        <f>Exclosure.data.RAW!W230 &amp; ""</f>
        <v>9.8</v>
      </c>
      <c r="X230" s="167" t="str">
        <f>Exclosure.data.RAW!X230 &amp; ""</f>
        <v>5</v>
      </c>
      <c r="Y230" s="167" t="str">
        <f>Exclosure.data.RAW!Y230 &amp; ""</f>
        <v>32</v>
      </c>
      <c r="Z230" s="165" t="str">
        <f>Exclosure.data.RAW!AB230 &amp; ""</f>
        <v>2.5</v>
      </c>
      <c r="AA230" s="165" t="str">
        <f>Exclosure.data.RAW!AC230 &amp; ""</f>
        <v>4.2</v>
      </c>
      <c r="AB230" s="165" t="str">
        <f>Exclosure.data.RAW!AD230 &amp; ""</f>
        <v>15</v>
      </c>
      <c r="AC230" s="165" t="str">
        <f>Exclosure.data.RAW!AE230 &amp; ""</f>
        <v>20</v>
      </c>
      <c r="AD230" s="168" t="str">
        <f>Exclosure.data.RAW!AK230 &amp; ""</f>
        <v>7.7</v>
      </c>
      <c r="AE230" s="168" t="str">
        <f>Exclosure.data.RAW!AN230 &amp; ""</f>
        <v>22</v>
      </c>
      <c r="AF230" s="168">
        <f>Exclosure.data.RAW!BO230</f>
        <v>29.7</v>
      </c>
      <c r="AG230" s="168" t="str">
        <f>Exclosure.data.RAW!AQ230 &amp; ""</f>
        <v/>
      </c>
      <c r="AH230" s="188"/>
      <c r="AI230" s="196" t="str">
        <f>Exclosure.data.RAW!AS230 &amp; ""</f>
        <v/>
      </c>
      <c r="AJ230" s="168" t="str">
        <f>Exclosure.data.RAW!AT230 &amp; ""</f>
        <v/>
      </c>
      <c r="AK230" s="168" t="str">
        <f>Exclosure.data.RAW!AU230 &amp; ""</f>
        <v/>
      </c>
      <c r="AL230" s="168" t="str">
        <f>Exclosure.data.RAW!AV230 &amp; ""</f>
        <v/>
      </c>
      <c r="AM230" s="168"/>
      <c r="AN230" s="168" t="str">
        <f>Exclosure.data.RAW!AX230 &amp; ""</f>
        <v/>
      </c>
      <c r="AO230" s="168" t="str">
        <f>Exclosure.data.RAW!AY230 &amp; ""</f>
        <v/>
      </c>
      <c r="AP230" s="168" t="str">
        <f>Exclosure.data.RAW!AZ230 &amp; ""</f>
        <v/>
      </c>
      <c r="AQ230" s="168" t="str">
        <f>Exclosure.data.RAW!BA230 &amp; ""</f>
        <v>2.14</v>
      </c>
      <c r="AR230" s="168"/>
      <c r="AS230" s="168" t="str">
        <f>Exclosure.data.RAW!BC230 &amp; ""</f>
        <v/>
      </c>
      <c r="AT230" s="168" t="str">
        <f>Exclosure.data.RAW!BD230 &amp; ""</f>
        <v/>
      </c>
      <c r="AU230" s="168" t="str">
        <f>Exclosure.data.RAW!BE230 &amp; ""</f>
        <v/>
      </c>
      <c r="AV230" s="168" t="str">
        <f>Exclosure.data.RAW!BF230 &amp; ""</f>
        <v>0.26</v>
      </c>
      <c r="AW230" s="168">
        <f>Exclosure.data.RAW!BG230</f>
        <v>0.74</v>
      </c>
      <c r="AX230" s="168" t="str">
        <f>Exclosure.data.RAW!BH230 &amp; ""</f>
        <v/>
      </c>
      <c r="AY230" s="168" t="str">
        <f>Exclosure.data.RAW!BI230 &amp; ""</f>
        <v/>
      </c>
      <c r="AZ230" s="168" t="str">
        <f>Exclosure.data.RAW!BJ230 &amp; ""</f>
        <v/>
      </c>
      <c r="BA230" s="54" t="str">
        <f>Exclosure.data.RAW!BK230</f>
        <v/>
      </c>
      <c r="BB230" s="54" t="str">
        <f>Exclosure.data.RAW!BL230</f>
        <v/>
      </c>
      <c r="BC230" s="54">
        <f>Exclosure.data.RAW!BM230</f>
        <v>2.14</v>
      </c>
      <c r="BD230" s="54">
        <f>Exclosure.data.RAW!BN230</f>
        <v>0.26</v>
      </c>
    </row>
    <row r="231" spans="1:56" x14ac:dyDescent="0.25">
      <c r="A231" s="12" t="str">
        <f>Exclosure.data.RAW!A231</f>
        <v>DRY_W_1_EX2_H5</v>
      </c>
      <c r="B231" s="4" t="str">
        <f>Exclosure.data.RAW!B231</f>
        <v>DRY_W_1_H5</v>
      </c>
      <c r="C231" s="4" t="str">
        <f>Exclosure.data.RAW!C231</f>
        <v>DRY_W</v>
      </c>
      <c r="D231" s="4" t="str">
        <f>Exclosure.data.RAW!D231</f>
        <v>DRY_W_1</v>
      </c>
      <c r="E231" s="4" t="str">
        <f>Exclosure.data.RAW!E231</f>
        <v>DRY_W_3</v>
      </c>
      <c r="F231" s="4" t="str">
        <f>Exclosure.data.RAW!F231</f>
        <v>Maswa</v>
      </c>
      <c r="G231" s="12" t="str">
        <f>Exclosure.data.RAW!G231</f>
        <v>DRY</v>
      </c>
      <c r="H231" s="12" t="str">
        <f>Exclosure.data.RAW!H231</f>
        <v>W</v>
      </c>
      <c r="I231" s="22">
        <f>Exclosure.data.RAW!I231</f>
        <v>1</v>
      </c>
      <c r="J231" s="22">
        <v>3</v>
      </c>
      <c r="K231" s="12" t="str">
        <f>Exclosure.data.RAW!K231</f>
        <v>EX2</v>
      </c>
      <c r="L231" s="12" t="str">
        <f>Exclosure.data.RAW!L231</f>
        <v>H5</v>
      </c>
      <c r="M231" s="21">
        <f>Exclosure.data.RAW!M231</f>
        <v>995</v>
      </c>
      <c r="N231" s="75">
        <f>Exclosure.data.RAW!N231</f>
        <v>-3.2993320000000002</v>
      </c>
      <c r="O231" s="75">
        <f>Exclosure.data.RAW!O231</f>
        <v>34.848457965999998</v>
      </c>
      <c r="P231" s="19">
        <f>Exclosure.data.RAW!P231</f>
        <v>43006</v>
      </c>
      <c r="Q231" s="19">
        <f>Exclosure.data.RAW!Q231</f>
        <v>43080</v>
      </c>
      <c r="R231" s="22" t="str">
        <f>Exclosure.data.RAW!R231 &amp; ""</f>
        <v>74</v>
      </c>
      <c r="S231" s="52" t="str">
        <f>Exclosure.data.RAW!S231 &amp; ""</f>
        <v>151.073646283</v>
      </c>
      <c r="T231" s="52" t="str">
        <f>Exclosure.data.RAW!T231 &amp; ""</f>
        <v>1195.292893081</v>
      </c>
      <c r="U231" s="68" t="str">
        <f>Exclosure.data.RAW!U231</f>
        <v>Cyn.dac</v>
      </c>
      <c r="V231" s="167" t="str">
        <f>Exclosure.data.RAW!V231 &amp; ""</f>
        <v>2.5</v>
      </c>
      <c r="W231" s="167" t="str">
        <f>Exclosure.data.RAW!W231 &amp; ""</f>
        <v>2.2</v>
      </c>
      <c r="X231" s="167" t="str">
        <f>Exclosure.data.RAW!X231 &amp; ""</f>
        <v>9</v>
      </c>
      <c r="Y231" s="167" t="str">
        <f>Exclosure.data.RAW!Y231 &amp; ""</f>
        <v>12</v>
      </c>
      <c r="Z231" s="165" t="str">
        <f>Exclosure.data.RAW!AB231 &amp; ""</f>
        <v>3</v>
      </c>
      <c r="AA231" s="165" t="str">
        <f>Exclosure.data.RAW!AC231 &amp; ""</f>
        <v>10.3</v>
      </c>
      <c r="AB231" s="165" t="str">
        <f>Exclosure.data.RAW!AD231 &amp; ""</f>
        <v>15</v>
      </c>
      <c r="AC231" s="165" t="str">
        <f>Exclosure.data.RAW!AE231 &amp; ""</f>
        <v>60</v>
      </c>
      <c r="AD231" s="168" t="str">
        <f>Exclosure.data.RAW!AK231 &amp; ""</f>
        <v>11.96</v>
      </c>
      <c r="AE231" s="168" t="str">
        <f>Exclosure.data.RAW!AN231 &amp; ""</f>
        <v>2</v>
      </c>
      <c r="AF231" s="168">
        <f>Exclosure.data.RAW!BO231</f>
        <v>13.96</v>
      </c>
      <c r="AG231" s="168" t="str">
        <f>Exclosure.data.RAW!AQ231 &amp; ""</f>
        <v>0.23</v>
      </c>
      <c r="AH231" s="188"/>
      <c r="AI231" s="196" t="str">
        <f>Exclosure.data.RAW!AS231 &amp; ""</f>
        <v/>
      </c>
      <c r="AJ231" s="168" t="str">
        <f>Exclosure.data.RAW!AT231 &amp; ""</f>
        <v/>
      </c>
      <c r="AK231" s="168" t="str">
        <f>Exclosure.data.RAW!AU231 &amp; ""</f>
        <v/>
      </c>
      <c r="AL231" s="168" t="str">
        <f>Exclosure.data.RAW!AV231 &amp; ""</f>
        <v>0.13</v>
      </c>
      <c r="AM231" s="168"/>
      <c r="AN231" s="168" t="str">
        <f>Exclosure.data.RAW!AX231 &amp; ""</f>
        <v/>
      </c>
      <c r="AO231" s="168" t="str">
        <f>Exclosure.data.RAW!AY231 &amp; ""</f>
        <v/>
      </c>
      <c r="AP231" s="168" t="str">
        <f>Exclosure.data.RAW!AZ231 &amp; ""</f>
        <v/>
      </c>
      <c r="AQ231" s="168" t="str">
        <f>Exclosure.data.RAW!BA231 &amp; ""</f>
        <v>3.26</v>
      </c>
      <c r="AR231" s="168"/>
      <c r="AS231" s="168" t="str">
        <f>Exclosure.data.RAW!BC231 &amp; ""</f>
        <v/>
      </c>
      <c r="AT231" s="168" t="str">
        <f>Exclosure.data.RAW!BD231 &amp; ""</f>
        <v/>
      </c>
      <c r="AU231" s="168" t="str">
        <f>Exclosure.data.RAW!BE231 &amp; ""</f>
        <v/>
      </c>
      <c r="AV231" s="168" t="str">
        <f>Exclosure.data.RAW!BF231 &amp; ""</f>
        <v>0.29</v>
      </c>
      <c r="AW231" s="168">
        <f>Exclosure.data.RAW!BG231</f>
        <v>0.3</v>
      </c>
      <c r="AX231" s="168" t="str">
        <f>Exclosure.data.RAW!BH231 &amp; ""</f>
        <v/>
      </c>
      <c r="AY231" s="168" t="str">
        <f>Exclosure.data.RAW!BI231 &amp; ""</f>
        <v/>
      </c>
      <c r="AZ231" s="168" t="str">
        <f>Exclosure.data.RAW!BJ231 &amp; ""</f>
        <v/>
      </c>
      <c r="BA231" s="54">
        <f>Exclosure.data.RAW!BK231</f>
        <v>0.23</v>
      </c>
      <c r="BB231" s="54">
        <f>Exclosure.data.RAW!BL231</f>
        <v>0.13</v>
      </c>
      <c r="BC231" s="54">
        <f>Exclosure.data.RAW!BM231</f>
        <v>3.26</v>
      </c>
      <c r="BD231" s="54">
        <f>Exclosure.data.RAW!BN231</f>
        <v>0.28999999999999998</v>
      </c>
    </row>
    <row r="232" spans="1:56" x14ac:dyDescent="0.25">
      <c r="A232" s="12" t="str">
        <f>Exclosure.data.RAW!A232</f>
        <v>DRY_W_1_OP_H5</v>
      </c>
      <c r="B232" s="4" t="str">
        <f>Exclosure.data.RAW!B232</f>
        <v>DRY_W_1_H5</v>
      </c>
      <c r="C232" s="4" t="str">
        <f>Exclosure.data.RAW!C232</f>
        <v>DRY_W</v>
      </c>
      <c r="D232" s="4" t="str">
        <f>Exclosure.data.RAW!D232</f>
        <v>DRY_W_1</v>
      </c>
      <c r="E232" s="4" t="str">
        <f>Exclosure.data.RAW!E232</f>
        <v>DRY_W_3</v>
      </c>
      <c r="F232" s="4" t="str">
        <f>Exclosure.data.RAW!F232</f>
        <v>Maswa</v>
      </c>
      <c r="G232" s="12" t="str">
        <f>Exclosure.data.RAW!G232</f>
        <v>DRY</v>
      </c>
      <c r="H232" s="12" t="str">
        <f>Exclosure.data.RAW!H232</f>
        <v>W</v>
      </c>
      <c r="I232" s="22">
        <f>Exclosure.data.RAW!I232</f>
        <v>1</v>
      </c>
      <c r="J232" s="22">
        <v>3</v>
      </c>
      <c r="K232" s="12" t="str">
        <f>Exclosure.data.RAW!K232</f>
        <v>OP</v>
      </c>
      <c r="L232" s="12" t="str">
        <f>Exclosure.data.RAW!L232</f>
        <v>H5</v>
      </c>
      <c r="M232" s="21">
        <f>Exclosure.data.RAW!M232</f>
        <v>995</v>
      </c>
      <c r="N232" s="75">
        <f>Exclosure.data.RAW!N232</f>
        <v>-3.2993320000000002</v>
      </c>
      <c r="O232" s="75">
        <f>Exclosure.data.RAW!O232</f>
        <v>34.848457965999998</v>
      </c>
      <c r="P232" s="19">
        <f>Exclosure.data.RAW!P232</f>
        <v>43006</v>
      </c>
      <c r="Q232" s="19">
        <f>Exclosure.data.RAW!Q232</f>
        <v>43080</v>
      </c>
      <c r="R232" s="22" t="str">
        <f>Exclosure.data.RAW!R232 &amp; ""</f>
        <v>74</v>
      </c>
      <c r="S232" s="52" t="str">
        <f>Exclosure.data.RAW!S232 &amp; ""</f>
        <v>151.073646283</v>
      </c>
      <c r="T232" s="52" t="str">
        <f>Exclosure.data.RAW!T232 &amp; ""</f>
        <v>1346.366539364</v>
      </c>
      <c r="U232" s="68" t="str">
        <f>Exclosure.data.RAW!U232</f>
        <v>Cyn.dac</v>
      </c>
      <c r="V232" s="167" t="str">
        <f>Exclosure.data.RAW!V232 &amp; ""</f>
        <v>3</v>
      </c>
      <c r="W232" s="167" t="str">
        <f>Exclosure.data.RAW!W232 &amp; ""</f>
        <v>1.2</v>
      </c>
      <c r="X232" s="167" t="str">
        <f>Exclosure.data.RAW!X232 &amp; ""</f>
        <v>7</v>
      </c>
      <c r="Y232" s="167" t="str">
        <f>Exclosure.data.RAW!Y232 &amp; ""</f>
        <v>10</v>
      </c>
      <c r="Z232" s="165" t="str">
        <f>Exclosure.data.RAW!AB232 &amp; ""</f>
        <v>3.5</v>
      </c>
      <c r="AA232" s="165" t="str">
        <f>Exclosure.data.RAW!AC232 &amp; ""</f>
        <v>0.8</v>
      </c>
      <c r="AB232" s="165" t="str">
        <f>Exclosure.data.RAW!AD232 &amp; ""</f>
        <v>5</v>
      </c>
      <c r="AC232" s="165" t="str">
        <f>Exclosure.data.RAW!AE232 &amp; ""</f>
        <v>10</v>
      </c>
      <c r="AD232" s="168" t="str">
        <f>Exclosure.data.RAW!AK232 &amp; ""</f>
        <v>2</v>
      </c>
      <c r="AE232" s="168" t="str">
        <f>Exclosure.data.RAW!AN232 &amp; ""</f>
        <v>2</v>
      </c>
      <c r="AF232" s="168">
        <f>Exclosure.data.RAW!BO232</f>
        <v>4</v>
      </c>
      <c r="AG232" s="168" t="str">
        <f>Exclosure.data.RAW!AQ232 &amp; ""</f>
        <v>1.19</v>
      </c>
      <c r="AH232" s="122"/>
      <c r="AI232" s="196" t="str">
        <f>Exclosure.data.RAW!AS232 &amp; ""</f>
        <v/>
      </c>
      <c r="AJ232" s="168" t="str">
        <f>Exclosure.data.RAW!AT232 &amp; ""</f>
        <v/>
      </c>
      <c r="AK232" s="168" t="str">
        <f>Exclosure.data.RAW!AU232 &amp; ""</f>
        <v/>
      </c>
      <c r="AL232" s="168" t="str">
        <f>Exclosure.data.RAW!AV232 &amp; ""</f>
        <v>0.08</v>
      </c>
      <c r="AM232" s="168">
        <f>Exclosure.data.RAW!AW232</f>
        <v>7.0000000000000007E-2</v>
      </c>
      <c r="AN232" s="168" t="str">
        <f>Exclosure.data.RAW!AX232 &amp; ""</f>
        <v/>
      </c>
      <c r="AO232" s="168" t="str">
        <f>Exclosure.data.RAW!AY232 &amp; ""</f>
        <v/>
      </c>
      <c r="AP232" s="168" t="str">
        <f>Exclosure.data.RAW!AZ232 &amp; ""</f>
        <v/>
      </c>
      <c r="AQ232" s="168" t="str">
        <f>Exclosure.data.RAW!BA232 &amp; ""</f>
        <v>2.8</v>
      </c>
      <c r="AR232" s="168"/>
      <c r="AS232" s="168" t="str">
        <f>Exclosure.data.RAW!BC232 &amp; ""</f>
        <v/>
      </c>
      <c r="AT232" s="168" t="str">
        <f>Exclosure.data.RAW!BD232 &amp; ""</f>
        <v/>
      </c>
      <c r="AU232" s="168" t="str">
        <f>Exclosure.data.RAW!BE232 &amp; ""</f>
        <v/>
      </c>
      <c r="AV232" s="168" t="str">
        <f>Exclosure.data.RAW!BF232 &amp; ""</f>
        <v>0.22</v>
      </c>
      <c r="AW232" s="168">
        <f>Exclosure.data.RAW!BG232</f>
        <v>0.34</v>
      </c>
      <c r="AX232" s="168" t="str">
        <f>Exclosure.data.RAW!BH232 &amp; ""</f>
        <v/>
      </c>
      <c r="AY232" s="168" t="str">
        <f>Exclosure.data.RAW!BI232 &amp; ""</f>
        <v/>
      </c>
      <c r="AZ232" s="168" t="str">
        <f>Exclosure.data.RAW!BJ232 &amp; ""</f>
        <v/>
      </c>
      <c r="BA232" s="54">
        <f>Exclosure.data.RAW!BK232</f>
        <v>1.19</v>
      </c>
      <c r="BB232" s="54">
        <f>Exclosure.data.RAW!BL232</f>
        <v>0.08</v>
      </c>
      <c r="BC232" s="54">
        <f>Exclosure.data.RAW!BM232</f>
        <v>2.8</v>
      </c>
      <c r="BD232" s="54">
        <f>Exclosure.data.RAW!BN232</f>
        <v>0.22</v>
      </c>
    </row>
    <row r="233" spans="1:56" x14ac:dyDescent="0.25">
      <c r="A233" s="12" t="str">
        <f>Exclosure.data.RAW!A233</f>
        <v>DRY_W_2_EX_H5</v>
      </c>
      <c r="B233" s="4" t="str">
        <f>Exclosure.data.RAW!B233</f>
        <v>DRY_W_2_H5</v>
      </c>
      <c r="C233" s="4" t="str">
        <f>Exclosure.data.RAW!C233</f>
        <v>DRY_W</v>
      </c>
      <c r="D233" s="4" t="str">
        <f>Exclosure.data.RAW!D233</f>
        <v>DRY_W_2</v>
      </c>
      <c r="E233" s="4" t="str">
        <f>Exclosure.data.RAW!E233</f>
        <v>DRY_W_4</v>
      </c>
      <c r="F233" s="4" t="str">
        <f>Exclosure.data.RAW!F233</f>
        <v>Maswa</v>
      </c>
      <c r="G233" s="12" t="str">
        <f>Exclosure.data.RAW!G233</f>
        <v>DRY</v>
      </c>
      <c r="H233" s="12" t="str">
        <f>Exclosure.data.RAW!H233</f>
        <v>W</v>
      </c>
      <c r="I233" s="22">
        <f>Exclosure.data.RAW!I233</f>
        <v>2</v>
      </c>
      <c r="J233" s="22">
        <v>4</v>
      </c>
      <c r="K233" s="12" t="str">
        <f>Exclosure.data.RAW!K233</f>
        <v>EX</v>
      </c>
      <c r="L233" s="12" t="str">
        <f>Exclosure.data.RAW!L233</f>
        <v>H5</v>
      </c>
      <c r="M233" s="21">
        <f>Exclosure.data.RAW!M233</f>
        <v>980</v>
      </c>
      <c r="N233" s="75">
        <f>Exclosure.data.RAW!N233</f>
        <v>-3.3032679740000002</v>
      </c>
      <c r="O233" s="75">
        <f>Exclosure.data.RAW!O233</f>
        <v>34.847795963000003</v>
      </c>
      <c r="P233" s="19">
        <f>Exclosure.data.RAW!P233</f>
        <v>43006</v>
      </c>
      <c r="Q233" s="19">
        <f>Exclosure.data.RAW!Q233</f>
        <v>43080</v>
      </c>
      <c r="R233" s="22" t="str">
        <f>Exclosure.data.RAW!R233 &amp; ""</f>
        <v>74</v>
      </c>
      <c r="S233" s="52" t="str">
        <f>Exclosure.data.RAW!S233 &amp; ""</f>
        <v>151.073646283</v>
      </c>
      <c r="T233" s="52" t="str">
        <f>Exclosure.data.RAW!T233 &amp; ""</f>
        <v>1044.219246798</v>
      </c>
      <c r="U233" s="68" t="str">
        <f>Exclosure.data.RAW!U233</f>
        <v>Cyn.dac</v>
      </c>
      <c r="V233" s="167" t="str">
        <f>Exclosure.data.RAW!V233 &amp; ""</f>
        <v>1.6</v>
      </c>
      <c r="W233" s="167" t="str">
        <f>Exclosure.data.RAW!W233 &amp; ""</f>
        <v>4.4</v>
      </c>
      <c r="X233" s="167" t="str">
        <f>Exclosure.data.RAW!X233 &amp; ""</f>
        <v>10</v>
      </c>
      <c r="Y233" s="167" t="str">
        <f>Exclosure.data.RAW!Y233 &amp; ""</f>
        <v>23</v>
      </c>
      <c r="Z233" s="165" t="str">
        <f>Exclosure.data.RAW!AB233 &amp; ""</f>
        <v>2</v>
      </c>
      <c r="AA233" s="165" t="str">
        <f>Exclosure.data.RAW!AC233 &amp; ""</f>
        <v>4.2</v>
      </c>
      <c r="AB233" s="165" t="str">
        <f>Exclosure.data.RAW!AD233 &amp; ""</f>
        <v>20</v>
      </c>
      <c r="AC233" s="165" t="str">
        <f>Exclosure.data.RAW!AE233 &amp; ""</f>
        <v>28</v>
      </c>
      <c r="AD233" s="168" t="str">
        <f>Exclosure.data.RAW!AK233 &amp; ""</f>
        <v>4</v>
      </c>
      <c r="AE233" s="168" t="str">
        <f>Exclosure.data.RAW!AN233 &amp; ""</f>
        <v>16.87</v>
      </c>
      <c r="AF233" s="168">
        <f>Exclosure.data.RAW!BO233</f>
        <v>20.87</v>
      </c>
      <c r="AG233" s="168" t="str">
        <f>Exclosure.data.RAW!AQ233 &amp; ""</f>
        <v>1.75</v>
      </c>
      <c r="AH233" s="122"/>
      <c r="AI233" s="196" t="str">
        <f>Exclosure.data.RAW!AS233 &amp; ""</f>
        <v/>
      </c>
      <c r="AJ233" s="168" t="str">
        <f>Exclosure.data.RAW!AT233 &amp; ""</f>
        <v/>
      </c>
      <c r="AK233" s="168" t="str">
        <f>Exclosure.data.RAW!AU233 &amp; ""</f>
        <v/>
      </c>
      <c r="AL233" s="168" t="str">
        <f>Exclosure.data.RAW!AV233 &amp; ""</f>
        <v>0.07</v>
      </c>
      <c r="AM233" s="168">
        <f>Exclosure.data.RAW!AW233</f>
        <v>0.42</v>
      </c>
      <c r="AN233" s="168" t="str">
        <f>Exclosure.data.RAW!AX233 &amp; ""</f>
        <v/>
      </c>
      <c r="AO233" s="168" t="str">
        <f>Exclosure.data.RAW!AY233 &amp; ""</f>
        <v/>
      </c>
      <c r="AP233" s="168" t="str">
        <f>Exclosure.data.RAW!AZ233 &amp; ""</f>
        <v/>
      </c>
      <c r="AQ233" s="168" t="str">
        <f>Exclosure.data.RAW!BA233 &amp; ""</f>
        <v/>
      </c>
      <c r="AR233" s="168"/>
      <c r="AS233" s="168" t="str">
        <f>Exclosure.data.RAW!BC233 &amp; ""</f>
        <v/>
      </c>
      <c r="AT233" s="168" t="str">
        <f>Exclosure.data.RAW!BD233 &amp; ""</f>
        <v/>
      </c>
      <c r="AU233" s="168" t="str">
        <f>Exclosure.data.RAW!BE233 &amp; ""</f>
        <v/>
      </c>
      <c r="AV233" s="168" t="str">
        <f>Exclosure.data.RAW!BF233 &amp; ""</f>
        <v/>
      </c>
      <c r="AW233" s="168"/>
      <c r="AX233" s="168" t="str">
        <f>Exclosure.data.RAW!BH233 &amp; ""</f>
        <v/>
      </c>
      <c r="AY233" s="168" t="str">
        <f>Exclosure.data.RAW!BI233 &amp; ""</f>
        <v/>
      </c>
      <c r="AZ233" s="168" t="str">
        <f>Exclosure.data.RAW!BJ233 &amp; ""</f>
        <v/>
      </c>
      <c r="BA233" s="54">
        <f>Exclosure.data.RAW!BK233</f>
        <v>1.75</v>
      </c>
      <c r="BB233" s="54">
        <f>Exclosure.data.RAW!BL233</f>
        <v>7.0000000000000007E-2</v>
      </c>
      <c r="BC233" s="54" t="str">
        <f>Exclosure.data.RAW!BM233</f>
        <v/>
      </c>
      <c r="BD233" s="54" t="str">
        <f>Exclosure.data.RAW!BN233</f>
        <v/>
      </c>
    </row>
    <row r="234" spans="1:56" x14ac:dyDescent="0.25">
      <c r="A234" s="12" t="str">
        <f>Exclosure.data.RAW!A234</f>
        <v>DRY_W_2_EX2_H5</v>
      </c>
      <c r="B234" s="4" t="str">
        <f>Exclosure.data.RAW!B234</f>
        <v>DRY_W_2_H5</v>
      </c>
      <c r="C234" s="4" t="str">
        <f>Exclosure.data.RAW!C234</f>
        <v>DRY_W</v>
      </c>
      <c r="D234" s="4" t="str">
        <f>Exclosure.data.RAW!D234</f>
        <v>DRY_W_2</v>
      </c>
      <c r="E234" s="4" t="str">
        <f>Exclosure.data.RAW!E234</f>
        <v>DRY_W_4</v>
      </c>
      <c r="F234" s="4" t="str">
        <f>Exclosure.data.RAW!F234</f>
        <v>Maswa</v>
      </c>
      <c r="G234" s="12" t="str">
        <f>Exclosure.data.RAW!G234</f>
        <v>DRY</v>
      </c>
      <c r="H234" s="12" t="str">
        <f>Exclosure.data.RAW!H234</f>
        <v>W</v>
      </c>
      <c r="I234" s="22">
        <f>Exclosure.data.RAW!I234</f>
        <v>2</v>
      </c>
      <c r="J234" s="22">
        <v>4</v>
      </c>
      <c r="K234" s="12" t="str">
        <f>Exclosure.data.RAW!K234</f>
        <v>EX2</v>
      </c>
      <c r="L234" s="12" t="str">
        <f>Exclosure.data.RAW!L234</f>
        <v>H5</v>
      </c>
      <c r="M234" s="21">
        <f>Exclosure.data.RAW!M234</f>
        <v>980</v>
      </c>
      <c r="N234" s="75">
        <f>Exclosure.data.RAW!N234</f>
        <v>-3.3032679740000002</v>
      </c>
      <c r="O234" s="75">
        <f>Exclosure.data.RAW!O234</f>
        <v>34.847795963000003</v>
      </c>
      <c r="P234" s="19">
        <f>Exclosure.data.RAW!P234</f>
        <v>43006</v>
      </c>
      <c r="Q234" s="19">
        <f>Exclosure.data.RAW!Q234</f>
        <v>43080</v>
      </c>
      <c r="R234" s="22" t="str">
        <f>Exclosure.data.RAW!R234 &amp; ""</f>
        <v>74</v>
      </c>
      <c r="S234" s="52" t="str">
        <f>Exclosure.data.RAW!S234 &amp; ""</f>
        <v>151.073646283</v>
      </c>
      <c r="T234" s="52" t="str">
        <f>Exclosure.data.RAW!T234 &amp; ""</f>
        <v>1195.292893081</v>
      </c>
      <c r="U234" s="68" t="str">
        <f>Exclosure.data.RAW!U234</f>
        <v>Cyn.dac</v>
      </c>
      <c r="V234" s="167" t="str">
        <f>Exclosure.data.RAW!V234 &amp; ""</f>
        <v>1</v>
      </c>
      <c r="W234" s="167" t="str">
        <f>Exclosure.data.RAW!W234 &amp; ""</f>
        <v>2.4</v>
      </c>
      <c r="X234" s="167" t="str">
        <f>Exclosure.data.RAW!X234 &amp; ""</f>
        <v>10</v>
      </c>
      <c r="Y234" s="167" t="str">
        <f>Exclosure.data.RAW!Y234 &amp; ""</f>
        <v>13</v>
      </c>
      <c r="Z234" s="165" t="str">
        <f>Exclosure.data.RAW!AB234 &amp; ""</f>
        <v>1.5</v>
      </c>
      <c r="AA234" s="165" t="str">
        <f>Exclosure.data.RAW!AC234 &amp; ""</f>
        <v>3.9</v>
      </c>
      <c r="AB234" s="165" t="str">
        <f>Exclosure.data.RAW!AD234 &amp; ""</f>
        <v>12</v>
      </c>
      <c r="AC234" s="165" t="str">
        <f>Exclosure.data.RAW!AE234 &amp; ""</f>
        <v>45</v>
      </c>
      <c r="AD234" s="168" t="str">
        <f>Exclosure.data.RAW!AK234 &amp; ""</f>
        <v>5</v>
      </c>
      <c r="AE234" s="168" t="str">
        <f>Exclosure.data.RAW!AN234 &amp; ""</f>
        <v>3</v>
      </c>
      <c r="AF234" s="168">
        <f>Exclosure.data.RAW!BO234</f>
        <v>8</v>
      </c>
      <c r="AG234" s="168" t="str">
        <f>Exclosure.data.RAW!AQ234 &amp; ""</f>
        <v>2.21</v>
      </c>
      <c r="AH234" s="122"/>
      <c r="AI234" s="196" t="str">
        <f>Exclosure.data.RAW!AS234 &amp; ""</f>
        <v/>
      </c>
      <c r="AJ234" s="168" t="str">
        <f>Exclosure.data.RAW!AT234 &amp; ""</f>
        <v/>
      </c>
      <c r="AK234" s="168" t="str">
        <f>Exclosure.data.RAW!AU234 &amp; ""</f>
        <v/>
      </c>
      <c r="AL234" s="168" t="str">
        <f>Exclosure.data.RAW!AV234 &amp; ""</f>
        <v>0.07</v>
      </c>
      <c r="AM234" s="168">
        <f>Exclosure.data.RAW!AW234</f>
        <v>0.56999999999999995</v>
      </c>
      <c r="AN234" s="168" t="str">
        <f>Exclosure.data.RAW!AX234 &amp; ""</f>
        <v/>
      </c>
      <c r="AO234" s="168" t="str">
        <f>Exclosure.data.RAW!AY234 &amp; ""</f>
        <v/>
      </c>
      <c r="AP234" s="168" t="str">
        <f>Exclosure.data.RAW!AZ234 &amp; ""</f>
        <v/>
      </c>
      <c r="AQ234" s="168" t="str">
        <f>Exclosure.data.RAW!BA234 &amp; ""</f>
        <v>3.22</v>
      </c>
      <c r="AR234" s="168"/>
      <c r="AS234" s="168" t="str">
        <f>Exclosure.data.RAW!BC234 &amp; ""</f>
        <v/>
      </c>
      <c r="AT234" s="168" t="str">
        <f>Exclosure.data.RAW!BD234 &amp; ""</f>
        <v/>
      </c>
      <c r="AU234" s="168" t="str">
        <f>Exclosure.data.RAW!BE234 &amp; ""</f>
        <v/>
      </c>
      <c r="AV234" s="168" t="str">
        <f>Exclosure.data.RAW!BF234 &amp; ""</f>
        <v>0.38</v>
      </c>
      <c r="AW234" s="168">
        <f>Exclosure.data.RAW!BG234</f>
        <v>0.85</v>
      </c>
      <c r="AX234" s="168" t="str">
        <f>Exclosure.data.RAW!BH234 &amp; ""</f>
        <v/>
      </c>
      <c r="AY234" s="168" t="str">
        <f>Exclosure.data.RAW!BI234 &amp; ""</f>
        <v/>
      </c>
      <c r="AZ234" s="168" t="str">
        <f>Exclosure.data.RAW!BJ234 &amp; ""</f>
        <v/>
      </c>
      <c r="BA234" s="54">
        <f>Exclosure.data.RAW!BK234</f>
        <v>2.21</v>
      </c>
      <c r="BB234" s="54">
        <f>Exclosure.data.RAW!BL234</f>
        <v>7.0000000000000007E-2</v>
      </c>
      <c r="BC234" s="54">
        <f>Exclosure.data.RAW!BM234</f>
        <v>3.22</v>
      </c>
      <c r="BD234" s="54">
        <f>Exclosure.data.RAW!BN234</f>
        <v>0.38</v>
      </c>
    </row>
    <row r="235" spans="1:56" x14ac:dyDescent="0.25">
      <c r="A235" s="12" t="str">
        <f>Exclosure.data.RAW!A235</f>
        <v>DRY_W_2_OP_H5</v>
      </c>
      <c r="B235" s="4" t="str">
        <f>Exclosure.data.RAW!B235</f>
        <v>DRY_W_2_H5</v>
      </c>
      <c r="C235" s="4" t="str">
        <f>Exclosure.data.RAW!C235</f>
        <v>DRY_W</v>
      </c>
      <c r="D235" s="12" t="str">
        <f>Exclosure.data.RAW!D235</f>
        <v>DRY_W_2</v>
      </c>
      <c r="E235" s="12" t="str">
        <f>Exclosure.data.RAW!E235</f>
        <v>DRY_W_4</v>
      </c>
      <c r="F235" s="4" t="str">
        <f>Exclosure.data.RAW!F235</f>
        <v>Maswa</v>
      </c>
      <c r="G235" s="12" t="str">
        <f>Exclosure.data.RAW!G235</f>
        <v>DRY</v>
      </c>
      <c r="H235" s="12" t="str">
        <f>Exclosure.data.RAW!H235</f>
        <v>W</v>
      </c>
      <c r="I235" s="22">
        <f>Exclosure.data.RAW!I235</f>
        <v>2</v>
      </c>
      <c r="J235" s="22">
        <v>4</v>
      </c>
      <c r="K235" s="12" t="str">
        <f>Exclosure.data.RAW!K235</f>
        <v>OP</v>
      </c>
      <c r="L235" s="12" t="str">
        <f>Exclosure.data.RAW!L235</f>
        <v>H5</v>
      </c>
      <c r="M235" s="22">
        <f>Exclosure.data.RAW!M235</f>
        <v>980</v>
      </c>
      <c r="N235" s="75">
        <f>Exclosure.data.RAW!N235</f>
        <v>-3.3032679740000002</v>
      </c>
      <c r="O235" s="75">
        <f>Exclosure.data.RAW!O235</f>
        <v>34.847795963000003</v>
      </c>
      <c r="P235" s="19">
        <f>Exclosure.data.RAW!P235</f>
        <v>43006</v>
      </c>
      <c r="Q235" s="19">
        <f>Exclosure.data.RAW!Q235</f>
        <v>43080</v>
      </c>
      <c r="R235" s="22" t="str">
        <f>Exclosure.data.RAW!R235 &amp; ""</f>
        <v>74</v>
      </c>
      <c r="S235" s="52" t="str">
        <f>Exclosure.data.RAW!S235 &amp; ""</f>
        <v>151.073646283</v>
      </c>
      <c r="T235" s="52" t="str">
        <f>Exclosure.data.RAW!T235 &amp; ""</f>
        <v>1346.366539364</v>
      </c>
      <c r="U235" s="68" t="str">
        <f>Exclosure.data.RAW!U235</f>
        <v>Cyn.dac</v>
      </c>
      <c r="V235" s="167" t="str">
        <f>Exclosure.data.RAW!V235 &amp; ""</f>
        <v>1.5</v>
      </c>
      <c r="W235" s="167" t="str">
        <f>Exclosure.data.RAW!W235 &amp; ""</f>
        <v>2.4</v>
      </c>
      <c r="X235" s="167" t="str">
        <f>Exclosure.data.RAW!X235 &amp; ""</f>
        <v>5</v>
      </c>
      <c r="Y235" s="167" t="str">
        <f>Exclosure.data.RAW!Y235 &amp; ""</f>
        <v>15</v>
      </c>
      <c r="Z235" s="165" t="str">
        <f>Exclosure.data.RAW!AB235 &amp; ""</f>
        <v>1</v>
      </c>
      <c r="AA235" s="165" t="str">
        <f>Exclosure.data.RAW!AC235 &amp; ""</f>
        <v>1.8</v>
      </c>
      <c r="AB235" s="165" t="str">
        <f>Exclosure.data.RAW!AD235 &amp; ""</f>
        <v>8</v>
      </c>
      <c r="AC235" s="165" t="str">
        <f>Exclosure.data.RAW!AE235 &amp; ""</f>
        <v>26</v>
      </c>
      <c r="AD235" s="168" t="str">
        <f>Exclosure.data.RAW!AK235 &amp; ""</f>
        <v>2</v>
      </c>
      <c r="AE235" s="168" t="str">
        <f>Exclosure.data.RAW!AN235 &amp; ""</f>
        <v>3</v>
      </c>
      <c r="AF235" s="168">
        <f>Exclosure.data.RAW!BO235</f>
        <v>5</v>
      </c>
      <c r="AG235" s="168" t="str">
        <f>Exclosure.data.RAW!AQ235 &amp; ""</f>
        <v>1.51</v>
      </c>
      <c r="AH235" s="122"/>
      <c r="AI235" s="196" t="str">
        <f>Exclosure.data.RAW!AS235 &amp; ""</f>
        <v/>
      </c>
      <c r="AJ235" s="168" t="str">
        <f>Exclosure.data.RAW!AT235 &amp; ""</f>
        <v/>
      </c>
      <c r="AK235" s="168" t="str">
        <f>Exclosure.data.RAW!AU235 &amp; ""</f>
        <v/>
      </c>
      <c r="AL235" s="168" t="str">
        <f>Exclosure.data.RAW!AV235 &amp; ""</f>
        <v>0.2</v>
      </c>
      <c r="AM235" s="168">
        <f>Exclosure.data.RAW!AW235</f>
        <v>0.13</v>
      </c>
      <c r="AN235" s="168" t="str">
        <f>Exclosure.data.RAW!AX235 &amp; ""</f>
        <v/>
      </c>
      <c r="AO235" s="168" t="str">
        <f>Exclosure.data.RAW!AY235 &amp; ""</f>
        <v/>
      </c>
      <c r="AP235" s="168" t="str">
        <f>Exclosure.data.RAW!AZ235 &amp; ""</f>
        <v/>
      </c>
      <c r="AQ235" s="168" t="str">
        <f>Exclosure.data.RAW!BA235 &amp; ""</f>
        <v>1.96</v>
      </c>
      <c r="AR235" s="168"/>
      <c r="AS235" s="168" t="str">
        <f>Exclosure.data.RAW!BC235 &amp; ""</f>
        <v/>
      </c>
      <c r="AT235" s="168" t="str">
        <f>Exclosure.data.RAW!BD235 &amp; ""</f>
        <v/>
      </c>
      <c r="AU235" s="168" t="str">
        <f>Exclosure.data.RAW!BE235 &amp; ""</f>
        <v/>
      </c>
      <c r="AV235" s="168" t="str">
        <f>Exclosure.data.RAW!BF235 &amp; ""</f>
        <v>0.15</v>
      </c>
      <c r="AW235" s="168">
        <f>Exclosure.data.RAW!BG235</f>
        <v>0.85</v>
      </c>
      <c r="AX235" s="168" t="str">
        <f>Exclosure.data.RAW!BH235 &amp; ""</f>
        <v/>
      </c>
      <c r="AY235" s="168" t="str">
        <f>Exclosure.data.RAW!BI235 &amp; ""</f>
        <v/>
      </c>
      <c r="AZ235" s="168" t="str">
        <f>Exclosure.data.RAW!BJ235 &amp; ""</f>
        <v/>
      </c>
      <c r="BA235" s="54">
        <f>Exclosure.data.RAW!BK235</f>
        <v>1.51</v>
      </c>
      <c r="BB235" s="54">
        <f>Exclosure.data.RAW!BL235</f>
        <v>0.2</v>
      </c>
      <c r="BC235" s="54">
        <f>Exclosure.data.RAW!BM235</f>
        <v>1.96</v>
      </c>
      <c r="BD235" s="54">
        <f>Exclosure.data.RAW!BN235</f>
        <v>0.15</v>
      </c>
    </row>
    <row r="236" spans="1:56" x14ac:dyDescent="0.25">
      <c r="A236" s="12" t="str">
        <f>Exclosure.data.RAW!A236</f>
        <v>DRY_W_3_EX_H5</v>
      </c>
      <c r="B236" s="4" t="str">
        <f>Exclosure.data.RAW!B236</f>
        <v>DRY_W_3_H5</v>
      </c>
      <c r="C236" s="4" t="str">
        <f>Exclosure.data.RAW!C236</f>
        <v>DRY_W</v>
      </c>
      <c r="D236" s="4" t="str">
        <f>Exclosure.data.RAW!D236</f>
        <v>DRY_W_3</v>
      </c>
      <c r="E236" s="4" t="str">
        <f>Exclosure.data.RAW!E236</f>
        <v>DRY_W_1</v>
      </c>
      <c r="F236" s="4" t="str">
        <f>Exclosure.data.RAW!F236</f>
        <v>Maswa</v>
      </c>
      <c r="G236" s="12" t="str">
        <f>Exclosure.data.RAW!G236</f>
        <v>DRY</v>
      </c>
      <c r="H236" s="12" t="str">
        <f>Exclosure.data.RAW!H236</f>
        <v>W</v>
      </c>
      <c r="I236" s="22">
        <f>Exclosure.data.RAW!I236</f>
        <v>3</v>
      </c>
      <c r="J236" s="22">
        <v>1</v>
      </c>
      <c r="K236" s="12" t="str">
        <f>Exclosure.data.RAW!K236</f>
        <v>EX</v>
      </c>
      <c r="L236" s="12" t="str">
        <f>Exclosure.data.RAW!L236</f>
        <v>H5</v>
      </c>
      <c r="M236" s="21">
        <f>Exclosure.data.RAW!M236</f>
        <v>998</v>
      </c>
      <c r="N236" s="75">
        <f>Exclosure.data.RAW!N236</f>
        <v>-3.295644969</v>
      </c>
      <c r="O236" s="75">
        <f>Exclosure.data.RAW!O236</f>
        <v>34.852435010999997</v>
      </c>
      <c r="P236" s="19">
        <f>Exclosure.data.RAW!P236</f>
        <v>43006</v>
      </c>
      <c r="Q236" s="19">
        <f>Exclosure.data.RAW!Q236</f>
        <v>43080</v>
      </c>
      <c r="R236" s="22" t="str">
        <f>Exclosure.data.RAW!R236 &amp; ""</f>
        <v>74</v>
      </c>
      <c r="S236" s="52" t="str">
        <f>Exclosure.data.RAW!S236 &amp; ""</f>
        <v>151.073646283</v>
      </c>
      <c r="T236" s="52" t="str">
        <f>Exclosure.data.RAW!T236 &amp; ""</f>
        <v>1042.181791479</v>
      </c>
      <c r="U236" s="68" t="str">
        <f>Exclosure.data.RAW!U236</f>
        <v>Cyn.dac</v>
      </c>
      <c r="V236" s="167" t="str">
        <f>Exclosure.data.RAW!V236 &amp; ""</f>
        <v>2</v>
      </c>
      <c r="W236" s="167" t="str">
        <f>Exclosure.data.RAW!W236 &amp; ""</f>
        <v>2</v>
      </c>
      <c r="X236" s="167" t="str">
        <f>Exclosure.data.RAW!X236 &amp; ""</f>
        <v>10</v>
      </c>
      <c r="Y236" s="167" t="str">
        <f>Exclosure.data.RAW!Y236 &amp; ""</f>
        <v>17</v>
      </c>
      <c r="Z236" s="165" t="str">
        <f>Exclosure.data.RAW!AB236 &amp; ""</f>
        <v>1</v>
      </c>
      <c r="AA236" s="165" t="str">
        <f>Exclosure.data.RAW!AC236 &amp; ""</f>
        <v>0.9</v>
      </c>
      <c r="AB236" s="165" t="str">
        <f>Exclosure.data.RAW!AD236 &amp; ""</f>
        <v>8</v>
      </c>
      <c r="AC236" s="165" t="str">
        <f>Exclosure.data.RAW!AE236 &amp; ""</f>
        <v>35</v>
      </c>
      <c r="AD236" s="168" t="str">
        <f>Exclosure.data.RAW!AK236 &amp; ""</f>
        <v>10.48</v>
      </c>
      <c r="AE236" s="168" t="str">
        <f>Exclosure.data.RAW!AN236 &amp; ""</f>
        <v>3.81</v>
      </c>
      <c r="AF236" s="168">
        <f>Exclosure.data.RAW!BO236</f>
        <v>14.290000000000001</v>
      </c>
      <c r="AG236" s="168" t="str">
        <f>Exclosure.data.RAW!AQ236 &amp; ""</f>
        <v/>
      </c>
      <c r="AH236" s="188"/>
      <c r="AI236" s="196" t="str">
        <f>Exclosure.data.RAW!AS236 &amp; ""</f>
        <v/>
      </c>
      <c r="AJ236" s="168" t="str">
        <f>Exclosure.data.RAW!AT236 &amp; ""</f>
        <v/>
      </c>
      <c r="AK236" s="168" t="str">
        <f>Exclosure.data.RAW!AU236 &amp; ""</f>
        <v/>
      </c>
      <c r="AL236" s="168" t="str">
        <f>Exclosure.data.RAW!AV236 &amp; ""</f>
        <v/>
      </c>
      <c r="AM236" s="168"/>
      <c r="AN236" s="168" t="str">
        <f>Exclosure.data.RAW!AX236 &amp; ""</f>
        <v/>
      </c>
      <c r="AO236" s="168" t="str">
        <f>Exclosure.data.RAW!AY236 &amp; ""</f>
        <v/>
      </c>
      <c r="AP236" s="168" t="str">
        <f>Exclosure.data.RAW!AZ236 &amp; ""</f>
        <v/>
      </c>
      <c r="AQ236" s="168" t="str">
        <f>Exclosure.data.RAW!BA236 &amp; ""</f>
        <v>3.22</v>
      </c>
      <c r="AR236" s="168"/>
      <c r="AS236" s="168" t="str">
        <f>Exclosure.data.RAW!BC236 &amp; ""</f>
        <v/>
      </c>
      <c r="AT236" s="168" t="str">
        <f>Exclosure.data.RAW!BD236 &amp; ""</f>
        <v/>
      </c>
      <c r="AU236" s="168" t="str">
        <f>Exclosure.data.RAW!BE236 &amp; ""</f>
        <v/>
      </c>
      <c r="AV236" s="168" t="str">
        <f>Exclosure.data.RAW!BF236 &amp; ""</f>
        <v>0.18</v>
      </c>
      <c r="AW236" s="168">
        <f>Exclosure.data.RAW!BG236</f>
        <v>0.37</v>
      </c>
      <c r="AX236" s="168" t="str">
        <f>Exclosure.data.RAW!BH236 &amp; ""</f>
        <v/>
      </c>
      <c r="AY236" s="168" t="str">
        <f>Exclosure.data.RAW!BI236 &amp; ""</f>
        <v/>
      </c>
      <c r="AZ236" s="168" t="str">
        <f>Exclosure.data.RAW!BJ236 &amp; ""</f>
        <v/>
      </c>
      <c r="BA236" s="54" t="str">
        <f>Exclosure.data.RAW!BK236</f>
        <v/>
      </c>
      <c r="BB236" s="54" t="str">
        <f>Exclosure.data.RAW!BL236</f>
        <v/>
      </c>
      <c r="BC236" s="54">
        <f>Exclosure.data.RAW!BM236</f>
        <v>3.22</v>
      </c>
      <c r="BD236" s="54">
        <f>Exclosure.data.RAW!BN236</f>
        <v>0.18</v>
      </c>
    </row>
    <row r="237" spans="1:56" x14ac:dyDescent="0.25">
      <c r="A237" s="12" t="str">
        <f>Exclosure.data.RAW!A237</f>
        <v>DRY_W_3_EX2_H5</v>
      </c>
      <c r="B237" s="4" t="str">
        <f>Exclosure.data.RAW!B237</f>
        <v>DRY_W_3_H5</v>
      </c>
      <c r="C237" s="4" t="str">
        <f>Exclosure.data.RAW!C237</f>
        <v>DRY_W</v>
      </c>
      <c r="D237" s="4" t="str">
        <f>Exclosure.data.RAW!D237</f>
        <v>DRY_W_3</v>
      </c>
      <c r="E237" s="4" t="str">
        <f>Exclosure.data.RAW!E237</f>
        <v>DRY_W_1</v>
      </c>
      <c r="F237" s="4" t="str">
        <f>Exclosure.data.RAW!F237</f>
        <v>Maswa</v>
      </c>
      <c r="G237" s="12" t="str">
        <f>Exclosure.data.RAW!G237</f>
        <v>DRY</v>
      </c>
      <c r="H237" s="12" t="str">
        <f>Exclosure.data.RAW!H237</f>
        <v>W</v>
      </c>
      <c r="I237" s="22">
        <f>Exclosure.data.RAW!I237</f>
        <v>3</v>
      </c>
      <c r="J237" s="22">
        <v>1</v>
      </c>
      <c r="K237" s="12" t="str">
        <f>Exclosure.data.RAW!K237</f>
        <v>EX2</v>
      </c>
      <c r="L237" s="12" t="str">
        <f>Exclosure.data.RAW!L237</f>
        <v>H5</v>
      </c>
      <c r="M237" s="21">
        <f>Exclosure.data.RAW!M237</f>
        <v>998</v>
      </c>
      <c r="N237" s="75">
        <f>Exclosure.data.RAW!N237</f>
        <v>-3.295644969</v>
      </c>
      <c r="O237" s="75">
        <f>Exclosure.data.RAW!O237</f>
        <v>34.852435010999997</v>
      </c>
      <c r="P237" s="19">
        <f>Exclosure.data.RAW!P237</f>
        <v>43006</v>
      </c>
      <c r="Q237" s="19">
        <f>Exclosure.data.RAW!Q237</f>
        <v>43080</v>
      </c>
      <c r="R237" s="22" t="str">
        <f>Exclosure.data.RAW!R237 &amp; ""</f>
        <v>74</v>
      </c>
      <c r="S237" s="52" t="str">
        <f>Exclosure.data.RAW!S237 &amp; ""</f>
        <v>151.073646283</v>
      </c>
      <c r="T237" s="52" t="str">
        <f>Exclosure.data.RAW!T237 &amp; ""</f>
        <v>1193.255437762</v>
      </c>
      <c r="U237" s="68" t="str">
        <f>Exclosure.data.RAW!U237</f>
        <v>Cyn.dac</v>
      </c>
      <c r="V237" s="167" t="str">
        <f>Exclosure.data.RAW!V237 &amp; ""</f>
        <v>1</v>
      </c>
      <c r="W237" s="167" t="str">
        <f>Exclosure.data.RAW!W237 &amp; ""</f>
        <v>1.6</v>
      </c>
      <c r="X237" s="167" t="str">
        <f>Exclosure.data.RAW!X237 &amp; ""</f>
        <v>1</v>
      </c>
      <c r="Y237" s="167" t="str">
        <f>Exclosure.data.RAW!Y237 &amp; ""</f>
        <v>7</v>
      </c>
      <c r="Z237" s="165" t="str">
        <f>Exclosure.data.RAW!AB237 &amp; ""</f>
        <v>2</v>
      </c>
      <c r="AA237" s="165" t="str">
        <f>Exclosure.data.RAW!AC237 &amp; ""</f>
        <v>2.5</v>
      </c>
      <c r="AB237" s="165" t="str">
        <f>Exclosure.data.RAW!AD237 &amp; ""</f>
        <v>10</v>
      </c>
      <c r="AC237" s="165" t="str">
        <f>Exclosure.data.RAW!AE237 &amp; ""</f>
        <v>35</v>
      </c>
      <c r="AD237" s="168" t="str">
        <f>Exclosure.data.RAW!AK237 &amp; ""</f>
        <v>2</v>
      </c>
      <c r="AE237" s="168" t="str">
        <f>Exclosure.data.RAW!AN237 &amp; ""</f>
        <v>6</v>
      </c>
      <c r="AF237" s="168">
        <f>Exclosure.data.RAW!BO237</f>
        <v>8</v>
      </c>
      <c r="AG237" s="168" t="str">
        <f>Exclosure.data.RAW!AQ237 &amp; ""</f>
        <v>1.79</v>
      </c>
      <c r="AH237" s="122"/>
      <c r="AI237" s="196" t="str">
        <f>Exclosure.data.RAW!AS237 &amp; ""</f>
        <v/>
      </c>
      <c r="AJ237" s="168" t="str">
        <f>Exclosure.data.RAW!AT237 &amp; ""</f>
        <v/>
      </c>
      <c r="AK237" s="168" t="str">
        <f>Exclosure.data.RAW!AU237 &amp; ""</f>
        <v/>
      </c>
      <c r="AL237" s="168" t="str">
        <f>Exclosure.data.RAW!AV237 &amp; ""</f>
        <v>0.16</v>
      </c>
      <c r="AM237" s="168">
        <f>Exclosure.data.RAW!AW237</f>
        <v>0.12</v>
      </c>
      <c r="AN237" s="168" t="str">
        <f>Exclosure.data.RAW!AX237 &amp; ""</f>
        <v/>
      </c>
      <c r="AO237" s="168" t="str">
        <f>Exclosure.data.RAW!AY237 &amp; ""</f>
        <v/>
      </c>
      <c r="AP237" s="168" t="str">
        <f>Exclosure.data.RAW!AZ237 &amp; ""</f>
        <v/>
      </c>
      <c r="AQ237" s="168" t="str">
        <f>Exclosure.data.RAW!BA237 &amp; ""</f>
        <v>3.32</v>
      </c>
      <c r="AR237" s="168"/>
      <c r="AS237" s="168" t="str">
        <f>Exclosure.data.RAW!BC237 &amp; ""</f>
        <v/>
      </c>
      <c r="AT237" s="168" t="str">
        <f>Exclosure.data.RAW!BD237 &amp; ""</f>
        <v/>
      </c>
      <c r="AU237" s="168" t="str">
        <f>Exclosure.data.RAW!BE237 &amp; ""</f>
        <v/>
      </c>
      <c r="AV237" s="168" t="str">
        <f>Exclosure.data.RAW!BF237 &amp; ""</f>
        <v>0.34</v>
      </c>
      <c r="AW237" s="168">
        <f>Exclosure.data.RAW!BG237</f>
        <v>0.53</v>
      </c>
      <c r="AX237" s="168" t="str">
        <f>Exclosure.data.RAW!BH237 &amp; ""</f>
        <v/>
      </c>
      <c r="AY237" s="168" t="str">
        <f>Exclosure.data.RAW!BI237 &amp; ""</f>
        <v/>
      </c>
      <c r="AZ237" s="168" t="str">
        <f>Exclosure.data.RAW!BJ237 &amp; ""</f>
        <v/>
      </c>
      <c r="BA237" s="54">
        <f>Exclosure.data.RAW!BK237</f>
        <v>1.79</v>
      </c>
      <c r="BB237" s="54">
        <f>Exclosure.data.RAW!BL237</f>
        <v>0.16</v>
      </c>
      <c r="BC237" s="54">
        <f>Exclosure.data.RAW!BM237</f>
        <v>3.32</v>
      </c>
      <c r="BD237" s="54">
        <f>Exclosure.data.RAW!BN237</f>
        <v>0.34</v>
      </c>
    </row>
    <row r="238" spans="1:56" x14ac:dyDescent="0.25">
      <c r="A238" s="12" t="str">
        <f>Exclosure.data.RAW!A238</f>
        <v>DRY_W_3_OP_H5</v>
      </c>
      <c r="B238" s="4" t="str">
        <f>Exclosure.data.RAW!B238</f>
        <v>DRY_W_3_H5</v>
      </c>
      <c r="C238" s="4" t="str">
        <f>Exclosure.data.RAW!C238</f>
        <v>DRY_W</v>
      </c>
      <c r="D238" s="4" t="str">
        <f>Exclosure.data.RAW!D238</f>
        <v>DRY_W_3</v>
      </c>
      <c r="E238" s="4" t="str">
        <f>Exclosure.data.RAW!E238</f>
        <v>DRY_W_1</v>
      </c>
      <c r="F238" s="4" t="str">
        <f>Exclosure.data.RAW!F238</f>
        <v>Maswa</v>
      </c>
      <c r="G238" s="12" t="str">
        <f>Exclosure.data.RAW!G238</f>
        <v>DRY</v>
      </c>
      <c r="H238" s="12" t="str">
        <f>Exclosure.data.RAW!H238</f>
        <v>W</v>
      </c>
      <c r="I238" s="22">
        <f>Exclosure.data.RAW!I238</f>
        <v>3</v>
      </c>
      <c r="J238" s="22">
        <v>1</v>
      </c>
      <c r="K238" s="12" t="str">
        <f>Exclosure.data.RAW!K238</f>
        <v>OP</v>
      </c>
      <c r="L238" s="12" t="str">
        <f>Exclosure.data.RAW!L238</f>
        <v>H5</v>
      </c>
      <c r="M238" s="21">
        <f>Exclosure.data.RAW!M238</f>
        <v>998</v>
      </c>
      <c r="N238" s="75">
        <f>Exclosure.data.RAW!N238</f>
        <v>-3.295644969</v>
      </c>
      <c r="O238" s="75">
        <f>Exclosure.data.RAW!O238</f>
        <v>34.852435010999997</v>
      </c>
      <c r="P238" s="19">
        <f>Exclosure.data.RAW!P238</f>
        <v>43006</v>
      </c>
      <c r="Q238" s="19">
        <f>Exclosure.data.RAW!Q238</f>
        <v>43080</v>
      </c>
      <c r="R238" s="22" t="str">
        <f>Exclosure.data.RAW!R238 &amp; ""</f>
        <v>74</v>
      </c>
      <c r="S238" s="52" t="str">
        <f>Exclosure.data.RAW!S238 &amp; ""</f>
        <v>151.073646283</v>
      </c>
      <c r="T238" s="52" t="str">
        <f>Exclosure.data.RAW!T238 &amp; ""</f>
        <v>1344.329084045</v>
      </c>
      <c r="U238" s="68" t="str">
        <f>Exclosure.data.RAW!U238</f>
        <v>Cyn.dac</v>
      </c>
      <c r="V238" s="167" t="str">
        <f>Exclosure.data.RAW!V238 &amp; ""</f>
        <v>1.75</v>
      </c>
      <c r="W238" s="167" t="str">
        <f>Exclosure.data.RAW!W238 &amp; ""</f>
        <v>1.4</v>
      </c>
      <c r="X238" s="167" t="str">
        <f>Exclosure.data.RAW!X238 &amp; ""</f>
        <v>10</v>
      </c>
      <c r="Y238" s="167" t="str">
        <f>Exclosure.data.RAW!Y238 &amp; ""</f>
        <v>10</v>
      </c>
      <c r="Z238" s="165" t="str">
        <f>Exclosure.data.RAW!AB238 &amp; ""</f>
        <v>2.5</v>
      </c>
      <c r="AA238" s="165" t="str">
        <f>Exclosure.data.RAW!AC238 &amp; ""</f>
        <v>1.9</v>
      </c>
      <c r="AB238" s="165" t="str">
        <f>Exclosure.data.RAW!AD238 &amp; ""</f>
        <v>5</v>
      </c>
      <c r="AC238" s="165" t="str">
        <f>Exclosure.data.RAW!AE238 &amp; ""</f>
        <v>10</v>
      </c>
      <c r="AD238" s="168" t="str">
        <f>Exclosure.data.RAW!AK238 &amp; ""</f>
        <v>3</v>
      </c>
      <c r="AE238" s="168" t="str">
        <f>Exclosure.data.RAW!AN238 &amp; ""</f>
        <v>2</v>
      </c>
      <c r="AF238" s="168">
        <f>Exclosure.data.RAW!BO238</f>
        <v>5</v>
      </c>
      <c r="AG238" s="168" t="str">
        <f>Exclosure.data.RAW!AQ238 &amp; ""</f>
        <v>1.75</v>
      </c>
      <c r="AH238" s="122"/>
      <c r="AI238" s="196" t="str">
        <f>Exclosure.data.RAW!AS238 &amp; ""</f>
        <v/>
      </c>
      <c r="AJ238" s="168" t="str">
        <f>Exclosure.data.RAW!AT238 &amp; ""</f>
        <v/>
      </c>
      <c r="AK238" s="168" t="str">
        <f>Exclosure.data.RAW!AU238 &amp; ""</f>
        <v/>
      </c>
      <c r="AL238" s="168" t="str">
        <f>Exclosure.data.RAW!AV238 &amp; ""</f>
        <v>0.15</v>
      </c>
      <c r="AM238" s="168">
        <f>Exclosure.data.RAW!AW238</f>
        <v>0.1</v>
      </c>
      <c r="AN238" s="168" t="str">
        <f>Exclosure.data.RAW!AX238 &amp; ""</f>
        <v/>
      </c>
      <c r="AO238" s="168" t="str">
        <f>Exclosure.data.RAW!AY238 &amp; ""</f>
        <v/>
      </c>
      <c r="AP238" s="168" t="str">
        <f>Exclosure.data.RAW!AZ238 &amp; ""</f>
        <v/>
      </c>
      <c r="AQ238" s="168" t="str">
        <f>Exclosure.data.RAW!BA238 &amp; ""</f>
        <v>4.16</v>
      </c>
      <c r="AR238" s="168"/>
      <c r="AS238" s="168" t="str">
        <f>Exclosure.data.RAW!BC238 &amp; ""</f>
        <v/>
      </c>
      <c r="AT238" s="168" t="str">
        <f>Exclosure.data.RAW!BD238 &amp; ""</f>
        <v/>
      </c>
      <c r="AU238" s="168" t="str">
        <f>Exclosure.data.RAW!BE238 &amp; ""</f>
        <v/>
      </c>
      <c r="AV238" s="168" t="str">
        <f>Exclosure.data.RAW!BF238 &amp; ""</f>
        <v>0.4</v>
      </c>
      <c r="AW238" s="168">
        <f>Exclosure.data.RAW!BG238</f>
        <v>0.21</v>
      </c>
      <c r="AX238" s="168" t="str">
        <f>Exclosure.data.RAW!BH238 &amp; ""</f>
        <v/>
      </c>
      <c r="AY238" s="168" t="str">
        <f>Exclosure.data.RAW!BI238 &amp; ""</f>
        <v/>
      </c>
      <c r="AZ238" s="168" t="str">
        <f>Exclosure.data.RAW!BJ238 &amp; ""</f>
        <v/>
      </c>
      <c r="BA238" s="54">
        <f>Exclosure.data.RAW!BK238</f>
        <v>1.75</v>
      </c>
      <c r="BB238" s="54">
        <f>Exclosure.data.RAW!BL238</f>
        <v>0.15</v>
      </c>
      <c r="BC238" s="54">
        <f>Exclosure.data.RAW!BM238</f>
        <v>4.16</v>
      </c>
      <c r="BD238" s="54">
        <f>Exclosure.data.RAW!BN238</f>
        <v>0.4</v>
      </c>
    </row>
    <row r="239" spans="1:56" x14ac:dyDescent="0.25">
      <c r="A239" s="12" t="str">
        <f>Exclosure.data.RAW!A239</f>
        <v>DRY_W_4_EX_H5</v>
      </c>
      <c r="B239" s="4" t="str">
        <f>Exclosure.data.RAW!B239</f>
        <v>DRY_W_4_H5</v>
      </c>
      <c r="C239" s="4" t="str">
        <f>Exclosure.data.RAW!C239</f>
        <v>DRY_W</v>
      </c>
      <c r="D239" s="4" t="str">
        <f>Exclosure.data.RAW!D239</f>
        <v>DRY_W_4</v>
      </c>
      <c r="E239" s="4" t="str">
        <f>Exclosure.data.RAW!E239</f>
        <v>DRY_W_2</v>
      </c>
      <c r="F239" s="4" t="str">
        <f>Exclosure.data.RAW!F239</f>
        <v>Maswa</v>
      </c>
      <c r="G239" s="12" t="str">
        <f>Exclosure.data.RAW!G239</f>
        <v>DRY</v>
      </c>
      <c r="H239" s="12" t="str">
        <f>Exclosure.data.RAW!H239</f>
        <v>W</v>
      </c>
      <c r="I239" s="22">
        <f>Exclosure.data.RAW!I239</f>
        <v>4</v>
      </c>
      <c r="J239" s="22">
        <v>2</v>
      </c>
      <c r="K239" s="12" t="str">
        <f>Exclosure.data.RAW!K239</f>
        <v>EX</v>
      </c>
      <c r="L239" s="12" t="str">
        <f>Exclosure.data.RAW!L239</f>
        <v>H5</v>
      </c>
      <c r="M239" s="21">
        <f>Exclosure.data.RAW!M239</f>
        <v>1000</v>
      </c>
      <c r="N239" s="75">
        <f>Exclosure.data.RAW!N239</f>
        <v>-3.296013018</v>
      </c>
      <c r="O239" s="75">
        <f>Exclosure.data.RAW!O239</f>
        <v>34.854326974999999</v>
      </c>
      <c r="P239" s="19">
        <f>Exclosure.data.RAW!P239</f>
        <v>43006</v>
      </c>
      <c r="Q239" s="19">
        <f>Exclosure.data.RAW!Q239</f>
        <v>43080</v>
      </c>
      <c r="R239" s="22" t="str">
        <f>Exclosure.data.RAW!R239 &amp; ""</f>
        <v>74</v>
      </c>
      <c r="S239" s="52" t="str">
        <f>Exclosure.data.RAW!S239 &amp; ""</f>
        <v>214.846940249</v>
      </c>
      <c r="T239" s="52" t="str">
        <f>Exclosure.data.RAW!T239 &amp; ""</f>
        <v>1211.395419266</v>
      </c>
      <c r="U239" s="68" t="str">
        <f>Exclosure.data.RAW!U239</f>
        <v>Cyn.dac</v>
      </c>
      <c r="V239" s="167" t="str">
        <f>Exclosure.data.RAW!V239 &amp; ""</f>
        <v>1.25</v>
      </c>
      <c r="W239" s="167" t="str">
        <f>Exclosure.data.RAW!W239 &amp; ""</f>
        <v>2.4</v>
      </c>
      <c r="X239" s="167" t="str">
        <f>Exclosure.data.RAW!X239 &amp; ""</f>
        <v>10</v>
      </c>
      <c r="Y239" s="167" t="str">
        <f>Exclosure.data.RAW!Y239 &amp; ""</f>
        <v>10</v>
      </c>
      <c r="Z239" s="165" t="str">
        <f>Exclosure.data.RAW!AB239 &amp; ""</f>
        <v>1</v>
      </c>
      <c r="AA239" s="165" t="str">
        <f>Exclosure.data.RAW!AC239 &amp; ""</f>
        <v>5.1</v>
      </c>
      <c r="AB239" s="165" t="str">
        <f>Exclosure.data.RAW!AD239 &amp; ""</f>
        <v>15</v>
      </c>
      <c r="AC239" s="165" t="str">
        <f>Exclosure.data.RAW!AE239 &amp; ""</f>
        <v>20</v>
      </c>
      <c r="AD239" s="168" t="str">
        <f>Exclosure.data.RAW!AK239 &amp; ""</f>
        <v>3</v>
      </c>
      <c r="AE239" s="168" t="str">
        <f>Exclosure.data.RAW!AN239 &amp; ""</f>
        <v>8</v>
      </c>
      <c r="AF239" s="168">
        <f>Exclosure.data.RAW!BO239</f>
        <v>11</v>
      </c>
      <c r="AG239" s="168" t="str">
        <f>Exclosure.data.RAW!AQ239 &amp; ""</f>
        <v>2.35</v>
      </c>
      <c r="AH239" s="122"/>
      <c r="AI239" s="196" t="str">
        <f>Exclosure.data.RAW!AS239 &amp; ""</f>
        <v/>
      </c>
      <c r="AJ239" s="168" t="str">
        <f>Exclosure.data.RAW!AT239 &amp; ""</f>
        <v/>
      </c>
      <c r="AK239" s="168" t="str">
        <f>Exclosure.data.RAW!AU239 &amp; ""</f>
        <v/>
      </c>
      <c r="AL239" s="168" t="str">
        <f>Exclosure.data.RAW!AV239 &amp; ""</f>
        <v>0.08</v>
      </c>
      <c r="AM239" s="168">
        <f>Exclosure.data.RAW!AW239</f>
        <v>0.42</v>
      </c>
      <c r="AN239" s="168" t="str">
        <f>Exclosure.data.RAW!AX239 &amp; ""</f>
        <v/>
      </c>
      <c r="AO239" s="168" t="str">
        <f>Exclosure.data.RAW!AY239 &amp; ""</f>
        <v/>
      </c>
      <c r="AP239" s="168" t="str">
        <f>Exclosure.data.RAW!AZ239 &amp; ""</f>
        <v/>
      </c>
      <c r="AQ239" s="168" t="str">
        <f>Exclosure.data.RAW!BA239 &amp; ""</f>
        <v>4.41</v>
      </c>
      <c r="AR239" s="168"/>
      <c r="AS239" s="168" t="str">
        <f>Exclosure.data.RAW!BC239 &amp; ""</f>
        <v/>
      </c>
      <c r="AT239" s="168" t="str">
        <f>Exclosure.data.RAW!BD239 &amp; ""</f>
        <v/>
      </c>
      <c r="AU239" s="168" t="str">
        <f>Exclosure.data.RAW!BE239 &amp; ""</f>
        <v/>
      </c>
      <c r="AV239" s="168" t="str">
        <f>Exclosure.data.RAW!BF239 &amp; ""</f>
        <v>0.24</v>
      </c>
      <c r="AW239" s="168">
        <f>Exclosure.data.RAW!BG239</f>
        <v>0.38</v>
      </c>
      <c r="AX239" s="168" t="str">
        <f>Exclosure.data.RAW!BH239 &amp; ""</f>
        <v/>
      </c>
      <c r="AY239" s="168" t="str">
        <f>Exclosure.data.RAW!BI239 &amp; ""</f>
        <v/>
      </c>
      <c r="AZ239" s="168" t="str">
        <f>Exclosure.data.RAW!BJ239 &amp; ""</f>
        <v/>
      </c>
      <c r="BA239" s="54">
        <f>Exclosure.data.RAW!BK239</f>
        <v>2.35</v>
      </c>
      <c r="BB239" s="54">
        <f>Exclosure.data.RAW!BL239</f>
        <v>0.08</v>
      </c>
      <c r="BC239" s="54">
        <f>Exclosure.data.RAW!BM239</f>
        <v>4.41</v>
      </c>
      <c r="BD239" s="54">
        <f>Exclosure.data.RAW!BN239</f>
        <v>0.24</v>
      </c>
    </row>
    <row r="240" spans="1:56" x14ac:dyDescent="0.25">
      <c r="A240" s="12" t="str">
        <f>Exclosure.data.RAW!A240</f>
        <v>DRY_W_4_EX2_H5</v>
      </c>
      <c r="B240" s="4" t="str">
        <f>Exclosure.data.RAW!B240</f>
        <v>DRY_W_4_H5</v>
      </c>
      <c r="C240" s="4" t="str">
        <f>Exclosure.data.RAW!C240</f>
        <v>DRY_W</v>
      </c>
      <c r="D240" s="4" t="str">
        <f>Exclosure.data.RAW!D240</f>
        <v>DRY_W_4</v>
      </c>
      <c r="E240" s="4" t="str">
        <f>Exclosure.data.RAW!E240</f>
        <v>DRY_W_2</v>
      </c>
      <c r="F240" s="4" t="str">
        <f>Exclosure.data.RAW!F240</f>
        <v>Maswa</v>
      </c>
      <c r="G240" s="12" t="str">
        <f>Exclosure.data.RAW!G240</f>
        <v>DRY</v>
      </c>
      <c r="H240" s="12" t="str">
        <f>Exclosure.data.RAW!H240</f>
        <v>W</v>
      </c>
      <c r="I240" s="22">
        <f>Exclosure.data.RAW!I240</f>
        <v>4</v>
      </c>
      <c r="J240" s="22">
        <v>2</v>
      </c>
      <c r="K240" s="12" t="str">
        <f>Exclosure.data.RAW!K240</f>
        <v>EX2</v>
      </c>
      <c r="L240" s="12" t="str">
        <f>Exclosure.data.RAW!L240</f>
        <v>H5</v>
      </c>
      <c r="M240" s="21">
        <f>Exclosure.data.RAW!M240</f>
        <v>1000</v>
      </c>
      <c r="N240" s="75">
        <f>Exclosure.data.RAW!N240</f>
        <v>-3.296013018</v>
      </c>
      <c r="O240" s="75">
        <f>Exclosure.data.RAW!O240</f>
        <v>34.854326974999999</v>
      </c>
      <c r="P240" s="19">
        <f>Exclosure.data.RAW!P240</f>
        <v>43006</v>
      </c>
      <c r="Q240" s="19">
        <f>Exclosure.data.RAW!Q240</f>
        <v>43080</v>
      </c>
      <c r="R240" s="22" t="str">
        <f>Exclosure.data.RAW!R240 &amp; ""</f>
        <v>74</v>
      </c>
      <c r="S240" s="52" t="str">
        <f>Exclosure.data.RAW!S240 &amp; ""</f>
        <v>214.846940249</v>
      </c>
      <c r="T240" s="52" t="str">
        <f>Exclosure.data.RAW!T240 &amp; ""</f>
        <v>1426.242359515</v>
      </c>
      <c r="U240" s="68" t="str">
        <f>Exclosure.data.RAW!U240</f>
        <v>Cyn.dac</v>
      </c>
      <c r="V240" s="167" t="str">
        <f>Exclosure.data.RAW!V240 &amp; ""</f>
        <v>1.75</v>
      </c>
      <c r="W240" s="167" t="str">
        <f>Exclosure.data.RAW!W240 &amp; ""</f>
        <v>3.4</v>
      </c>
      <c r="X240" s="167" t="str">
        <f>Exclosure.data.RAW!X240 &amp; ""</f>
        <v>8</v>
      </c>
      <c r="Y240" s="167" t="str">
        <f>Exclosure.data.RAW!Y240 &amp; ""</f>
        <v>12</v>
      </c>
      <c r="Z240" s="165" t="str">
        <f>Exclosure.data.RAW!AB240 &amp; ""</f>
        <v>1</v>
      </c>
      <c r="AA240" s="165" t="str">
        <f>Exclosure.data.RAW!AC240 &amp; ""</f>
        <v>5.2</v>
      </c>
      <c r="AB240" s="165" t="str">
        <f>Exclosure.data.RAW!AD240 &amp; ""</f>
        <v>20</v>
      </c>
      <c r="AC240" s="165" t="str">
        <f>Exclosure.data.RAW!AE240 &amp; ""</f>
        <v>45</v>
      </c>
      <c r="AD240" s="168" t="str">
        <f>Exclosure.data.RAW!AK240 &amp; ""</f>
        <v>4</v>
      </c>
      <c r="AE240" s="168" t="str">
        <f>Exclosure.data.RAW!AN240 &amp; ""</f>
        <v>1.31</v>
      </c>
      <c r="AF240" s="168">
        <f>Exclosure.data.RAW!BO240</f>
        <v>5.3100000000000005</v>
      </c>
      <c r="AG240" s="168" t="str">
        <f>Exclosure.data.RAW!AQ240 &amp; ""</f>
        <v>1.65</v>
      </c>
      <c r="AH240" s="122"/>
      <c r="AI240" s="196" t="str">
        <f>Exclosure.data.RAW!AS240 &amp; ""</f>
        <v/>
      </c>
      <c r="AJ240" s="168" t="str">
        <f>Exclosure.data.RAW!AT240 &amp; ""</f>
        <v/>
      </c>
      <c r="AK240" s="168" t="str">
        <f>Exclosure.data.RAW!AU240 &amp; ""</f>
        <v/>
      </c>
      <c r="AL240" s="168" t="str">
        <f>Exclosure.data.RAW!AV240 &amp; ""</f>
        <v>0.04</v>
      </c>
      <c r="AM240" s="168">
        <f>Exclosure.data.RAW!AW240</f>
        <v>0.24</v>
      </c>
      <c r="AN240" s="168" t="str">
        <f>Exclosure.data.RAW!AX240 &amp; ""</f>
        <v/>
      </c>
      <c r="AO240" s="168" t="str">
        <f>Exclosure.data.RAW!AY240 &amp; ""</f>
        <v/>
      </c>
      <c r="AP240" s="168" t="str">
        <f>Exclosure.data.RAW!AZ240 &amp; ""</f>
        <v/>
      </c>
      <c r="AQ240" s="168" t="str">
        <f>Exclosure.data.RAW!BA240 &amp; ""</f>
        <v/>
      </c>
      <c r="AR240" s="168"/>
      <c r="AS240" s="168" t="str">
        <f>Exclosure.data.RAW!BC240 &amp; ""</f>
        <v/>
      </c>
      <c r="AT240" s="168" t="str">
        <f>Exclosure.data.RAW!BD240 &amp; ""</f>
        <v/>
      </c>
      <c r="AU240" s="168" t="str">
        <f>Exclosure.data.RAW!BE240 &amp; ""</f>
        <v/>
      </c>
      <c r="AV240" s="168" t="str">
        <f>Exclosure.data.RAW!BF240 &amp; ""</f>
        <v/>
      </c>
      <c r="AW240" s="168"/>
      <c r="AX240" s="168" t="str">
        <f>Exclosure.data.RAW!BH240 &amp; ""</f>
        <v/>
      </c>
      <c r="AY240" s="168" t="str">
        <f>Exclosure.data.RAW!BI240 &amp; ""</f>
        <v/>
      </c>
      <c r="AZ240" s="168" t="str">
        <f>Exclosure.data.RAW!BJ240 &amp; ""</f>
        <v/>
      </c>
      <c r="BA240" s="54">
        <f>Exclosure.data.RAW!BK240</f>
        <v>1.65</v>
      </c>
      <c r="BB240" s="54">
        <f>Exclosure.data.RAW!BL240</f>
        <v>0.04</v>
      </c>
      <c r="BC240" s="54" t="str">
        <f>Exclosure.data.RAW!BM240</f>
        <v/>
      </c>
      <c r="BD240" s="54" t="str">
        <f>Exclosure.data.RAW!BN240</f>
        <v/>
      </c>
    </row>
    <row r="241" spans="1:56" x14ac:dyDescent="0.25">
      <c r="A241" s="12" t="str">
        <f>Exclosure.data.RAW!A241</f>
        <v>DRY_W_4_OP_H5</v>
      </c>
      <c r="B241" s="4" t="str">
        <f>Exclosure.data.RAW!B241</f>
        <v>DRY_W_4_H5</v>
      </c>
      <c r="C241" s="4" t="str">
        <f>Exclosure.data.RAW!C241</f>
        <v>DRY_W</v>
      </c>
      <c r="D241" s="4" t="str">
        <f>Exclosure.data.RAW!D241</f>
        <v>DRY_W_4</v>
      </c>
      <c r="E241" s="4" t="str">
        <f>Exclosure.data.RAW!E241</f>
        <v>DRY_W_2</v>
      </c>
      <c r="F241" s="4" t="str">
        <f>Exclosure.data.RAW!F241</f>
        <v>Maswa</v>
      </c>
      <c r="G241" s="12" t="str">
        <f>Exclosure.data.RAW!G241</f>
        <v>DRY</v>
      </c>
      <c r="H241" s="12" t="str">
        <f>Exclosure.data.RAW!H241</f>
        <v>W</v>
      </c>
      <c r="I241" s="22">
        <f>Exclosure.data.RAW!I241</f>
        <v>4</v>
      </c>
      <c r="J241" s="22">
        <v>2</v>
      </c>
      <c r="K241" s="12" t="str">
        <f>Exclosure.data.RAW!K241</f>
        <v>OP</v>
      </c>
      <c r="L241" s="12" t="str">
        <f>Exclosure.data.RAW!L241</f>
        <v>H5</v>
      </c>
      <c r="M241" s="21">
        <f>Exclosure.data.RAW!M241</f>
        <v>1000</v>
      </c>
      <c r="N241" s="75">
        <f>Exclosure.data.RAW!N241</f>
        <v>-3.296013018</v>
      </c>
      <c r="O241" s="75">
        <f>Exclosure.data.RAW!O241</f>
        <v>34.854326974999999</v>
      </c>
      <c r="P241" s="19">
        <f>Exclosure.data.RAW!P241</f>
        <v>43006</v>
      </c>
      <c r="Q241" s="19">
        <f>Exclosure.data.RAW!Q241</f>
        <v>43080</v>
      </c>
      <c r="R241" s="22" t="str">
        <f>Exclosure.data.RAW!R241 &amp; ""</f>
        <v>74</v>
      </c>
      <c r="S241" s="52" t="str">
        <f>Exclosure.data.RAW!S241 &amp; ""</f>
        <v>214.846940249</v>
      </c>
      <c r="T241" s="52" t="str">
        <f>Exclosure.data.RAW!T241 &amp; ""</f>
        <v>1641.089299764</v>
      </c>
      <c r="U241" s="68" t="str">
        <f>Exclosure.data.RAW!U241</f>
        <v>Cyn.dac</v>
      </c>
      <c r="V241" s="167" t="str">
        <f>Exclosure.data.RAW!V241 &amp; ""</f>
        <v>1.5</v>
      </c>
      <c r="W241" s="167" t="str">
        <f>Exclosure.data.RAW!W241 &amp; ""</f>
        <v>7.6</v>
      </c>
      <c r="X241" s="167" t="str">
        <f>Exclosure.data.RAW!X241 &amp; ""</f>
        <v>10</v>
      </c>
      <c r="Y241" s="167" t="str">
        <f>Exclosure.data.RAW!Y241 &amp; ""</f>
        <v>14</v>
      </c>
      <c r="Z241" s="165" t="str">
        <f>Exclosure.data.RAW!AB241 &amp; ""</f>
        <v>1.5</v>
      </c>
      <c r="AA241" s="165" t="str">
        <f>Exclosure.data.RAW!AC241 &amp; ""</f>
        <v>2.6</v>
      </c>
      <c r="AB241" s="165" t="str">
        <f>Exclosure.data.RAW!AD241 &amp; ""</f>
        <v>25</v>
      </c>
      <c r="AC241" s="165" t="str">
        <f>Exclosure.data.RAW!AE241 &amp; ""</f>
        <v>40</v>
      </c>
      <c r="AD241" s="168" t="str">
        <f>Exclosure.data.RAW!AK241 &amp; ""</f>
        <v>7</v>
      </c>
      <c r="AE241" s="168" t="str">
        <f>Exclosure.data.RAW!AN241 &amp; ""</f>
        <v>2</v>
      </c>
      <c r="AF241" s="168">
        <f>Exclosure.data.RAW!BO241</f>
        <v>9</v>
      </c>
      <c r="AG241" s="168" t="str">
        <f>Exclosure.data.RAW!AQ241 &amp; ""</f>
        <v>2.28</v>
      </c>
      <c r="AH241" s="122"/>
      <c r="AI241" s="196" t="str">
        <f>Exclosure.data.RAW!AS241 &amp; ""</f>
        <v/>
      </c>
      <c r="AJ241" s="168" t="str">
        <f>Exclosure.data.RAW!AT241 &amp; ""</f>
        <v/>
      </c>
      <c r="AK241" s="168" t="str">
        <f>Exclosure.data.RAW!AU241 &amp; ""</f>
        <v/>
      </c>
      <c r="AL241" s="168" t="str">
        <f>Exclosure.data.RAW!AV241 &amp; ""</f>
        <v>0.08</v>
      </c>
      <c r="AM241" s="168">
        <f>Exclosure.data.RAW!AW241</f>
        <v>0.12</v>
      </c>
      <c r="AN241" s="168" t="str">
        <f>Exclosure.data.RAW!AX241 &amp; ""</f>
        <v/>
      </c>
      <c r="AO241" s="168" t="str">
        <f>Exclosure.data.RAW!AY241 &amp; ""</f>
        <v/>
      </c>
      <c r="AP241" s="168" t="str">
        <f>Exclosure.data.RAW!AZ241 &amp; ""</f>
        <v/>
      </c>
      <c r="AQ241" s="168" t="str">
        <f>Exclosure.data.RAW!BA241 &amp; ""</f>
        <v>3.68</v>
      </c>
      <c r="AR241" s="168"/>
      <c r="AS241" s="168" t="str">
        <f>Exclosure.data.RAW!BC241 &amp; ""</f>
        <v/>
      </c>
      <c r="AT241" s="168" t="str">
        <f>Exclosure.data.RAW!BD241 &amp; ""</f>
        <v/>
      </c>
      <c r="AU241" s="168" t="str">
        <f>Exclosure.data.RAW!BE241 &amp; ""</f>
        <v/>
      </c>
      <c r="AV241" s="168" t="str">
        <f>Exclosure.data.RAW!BF241 &amp; ""</f>
        <v>0.17</v>
      </c>
      <c r="AW241" s="168">
        <f>Exclosure.data.RAW!BG241</f>
        <v>0.31</v>
      </c>
      <c r="AX241" s="168" t="str">
        <f>Exclosure.data.RAW!BH241 &amp; ""</f>
        <v/>
      </c>
      <c r="AY241" s="168" t="str">
        <f>Exclosure.data.RAW!BI241 &amp; ""</f>
        <v/>
      </c>
      <c r="AZ241" s="168" t="str">
        <f>Exclosure.data.RAW!BJ241 &amp; ""</f>
        <v/>
      </c>
      <c r="BA241" s="54">
        <f>Exclosure.data.RAW!BK241</f>
        <v>2.2799999999999998</v>
      </c>
      <c r="BB241" s="54">
        <f>Exclosure.data.RAW!BL241</f>
        <v>0.08</v>
      </c>
      <c r="BC241" s="54">
        <f>Exclosure.data.RAW!BM241</f>
        <v>3.68</v>
      </c>
      <c r="BD241" s="54">
        <f>Exclosure.data.RAW!BN241</f>
        <v>0.17</v>
      </c>
    </row>
    <row r="242" spans="1:56" x14ac:dyDescent="0.25">
      <c r="A242" s="12" t="str">
        <f>Exclosure.data.RAW!A242</f>
        <v>DRY_P_1_EX_H5</v>
      </c>
      <c r="B242" s="4" t="str">
        <f>Exclosure.data.RAW!B242</f>
        <v>DRY_P_1_H5</v>
      </c>
      <c r="C242" s="4" t="str">
        <f>Exclosure.data.RAW!C242</f>
        <v>DRY_P</v>
      </c>
      <c r="D242" s="4" t="str">
        <f>Exclosure.data.RAW!D242</f>
        <v>DRY_P_1</v>
      </c>
      <c r="E242" s="4" t="str">
        <f>Exclosure.data.RAW!E242</f>
        <v>DRY_P_2</v>
      </c>
      <c r="F242" s="4" t="str">
        <f>Exclosure.data.RAW!F242</f>
        <v>Makao</v>
      </c>
      <c r="G242" s="12" t="str">
        <f>Exclosure.data.RAW!G242</f>
        <v>DRY</v>
      </c>
      <c r="H242" s="12" t="str">
        <f>Exclosure.data.RAW!H242</f>
        <v>P</v>
      </c>
      <c r="I242" s="22">
        <f>Exclosure.data.RAW!I242</f>
        <v>1</v>
      </c>
      <c r="J242" s="22">
        <v>2</v>
      </c>
      <c r="K242" s="12" t="str">
        <f>Exclosure.data.RAW!K242</f>
        <v>EX</v>
      </c>
      <c r="L242" s="12" t="str">
        <f>Exclosure.data.RAW!L242</f>
        <v>H5</v>
      </c>
      <c r="M242" s="21">
        <f>Exclosure.data.RAW!M242</f>
        <v>1009</v>
      </c>
      <c r="N242" s="75">
        <f>Exclosure.data.RAW!N242</f>
        <v>-3.3032119830000002</v>
      </c>
      <c r="O242" s="75">
        <f>Exclosure.data.RAW!O242</f>
        <v>34.847736032999997</v>
      </c>
      <c r="P242" s="19">
        <f>Exclosure.data.RAW!P242</f>
        <v>43005</v>
      </c>
      <c r="Q242" s="19">
        <f>Exclosure.data.RAW!Q242</f>
        <v>43079</v>
      </c>
      <c r="R242" s="22" t="str">
        <f>Exclosure.data.RAW!R242 &amp; ""</f>
        <v>74</v>
      </c>
      <c r="S242" s="52" t="str">
        <f>Exclosure.data.RAW!S242 &amp; ""</f>
        <v>128.547166803</v>
      </c>
      <c r="T242" s="52" t="str">
        <f>Exclosure.data.RAW!T242 &amp; ""</f>
        <v>650.193488441</v>
      </c>
      <c r="U242" s="68" t="str">
        <f>Exclosure.data.RAW!U242</f>
        <v>Chl.pyc</v>
      </c>
      <c r="V242" s="167" t="str">
        <f>Exclosure.data.RAW!V242 &amp; ""</f>
        <v>0</v>
      </c>
      <c r="W242" s="167" t="str">
        <f>Exclosure.data.RAW!W242 &amp; ""</f>
        <v>0</v>
      </c>
      <c r="X242" s="167" t="str">
        <f>Exclosure.data.RAW!X242 &amp; ""</f>
        <v>1</v>
      </c>
      <c r="Y242" s="167" t="str">
        <f>Exclosure.data.RAW!Y242 &amp; ""</f>
        <v>4</v>
      </c>
      <c r="Z242" s="165" t="str">
        <f>Exclosure.data.RAW!AB242 &amp; ""</f>
        <v>0.8</v>
      </c>
      <c r="AA242" s="165" t="str">
        <f>Exclosure.data.RAW!AC242 &amp; ""</f>
        <v>1.6</v>
      </c>
      <c r="AB242" s="165" t="str">
        <f>Exclosure.data.RAW!AD242 &amp; ""</f>
        <v>10</v>
      </c>
      <c r="AC242" s="165" t="str">
        <f>Exclosure.data.RAW!AE242 &amp; ""</f>
        <v>25</v>
      </c>
      <c r="AD242" s="168" t="str">
        <f>Exclosure.data.RAW!AK242 &amp; ""</f>
        <v>1</v>
      </c>
      <c r="AE242" s="168" t="str">
        <f>Exclosure.data.RAW!AN242 &amp; ""</f>
        <v>1</v>
      </c>
      <c r="AF242" s="168">
        <f>Exclosure.data.RAW!BO242</f>
        <v>2</v>
      </c>
      <c r="AG242" s="168" t="str">
        <f>Exclosure.data.RAW!AQ242 &amp; ""</f>
        <v>3.4</v>
      </c>
      <c r="AH242" s="122"/>
      <c r="AI242" s="196" t="str">
        <f>Exclosure.data.RAW!AS242 &amp; ""</f>
        <v/>
      </c>
      <c r="AJ242" s="168" t="str">
        <f>Exclosure.data.RAW!AT242 &amp; ""</f>
        <v/>
      </c>
      <c r="AK242" s="168" t="str">
        <f>Exclosure.data.RAW!AU242 &amp; ""</f>
        <v/>
      </c>
      <c r="AL242" s="168" t="str">
        <f>Exclosure.data.RAW!AV242 &amp; ""</f>
        <v>0.2</v>
      </c>
      <c r="AM242" s="168"/>
      <c r="AN242" s="168" t="str">
        <f>Exclosure.data.RAW!AX242 &amp; ""</f>
        <v/>
      </c>
      <c r="AO242" s="168" t="str">
        <f>Exclosure.data.RAW!AY242 &amp; ""</f>
        <v/>
      </c>
      <c r="AP242" s="168" t="str">
        <f>Exclosure.data.RAW!AZ242 &amp; ""</f>
        <v/>
      </c>
      <c r="AQ242" s="168" t="str">
        <f>Exclosure.data.RAW!BA242 &amp; ""</f>
        <v>3.68</v>
      </c>
      <c r="AR242" s="168"/>
      <c r="AS242" s="168" t="str">
        <f>Exclosure.data.RAW!BC242 &amp; ""</f>
        <v/>
      </c>
      <c r="AT242" s="168" t="str">
        <f>Exclosure.data.RAW!BD242 &amp; ""</f>
        <v/>
      </c>
      <c r="AU242" s="168" t="str">
        <f>Exclosure.data.RAW!BE242 &amp; ""</f>
        <v/>
      </c>
      <c r="AV242" s="168" t="str">
        <f>Exclosure.data.RAW!BF242 &amp; ""</f>
        <v>0.31</v>
      </c>
      <c r="AW242" s="168"/>
      <c r="AX242" s="168" t="str">
        <f>Exclosure.data.RAW!BH242 &amp; ""</f>
        <v/>
      </c>
      <c r="AY242" s="168" t="str">
        <f>Exclosure.data.RAW!BI242 &amp; ""</f>
        <v/>
      </c>
      <c r="AZ242" s="168" t="str">
        <f>Exclosure.data.RAW!BJ242 &amp; ""</f>
        <v/>
      </c>
      <c r="BA242" s="54">
        <f>Exclosure.data.RAW!BK242</f>
        <v>3.4</v>
      </c>
      <c r="BB242" s="54">
        <f>Exclosure.data.RAW!BL242</f>
        <v>0.2</v>
      </c>
      <c r="BC242" s="54">
        <f>Exclosure.data.RAW!BM242</f>
        <v>3.68</v>
      </c>
      <c r="BD242" s="54">
        <f>Exclosure.data.RAW!BN242</f>
        <v>0.31</v>
      </c>
    </row>
    <row r="243" spans="1:56" x14ac:dyDescent="0.25">
      <c r="A243" s="12" t="str">
        <f>Exclosure.data.RAW!A243</f>
        <v>DRY_P_1_OP_H5</v>
      </c>
      <c r="B243" s="4" t="str">
        <f>Exclosure.data.RAW!B243</f>
        <v>DRY_P_1_H5</v>
      </c>
      <c r="C243" s="4" t="str">
        <f>Exclosure.data.RAW!C243</f>
        <v>DRY_P</v>
      </c>
      <c r="D243" s="4" t="str">
        <f>Exclosure.data.RAW!D243</f>
        <v>DRY_P_1</v>
      </c>
      <c r="E243" s="4" t="str">
        <f>Exclosure.data.RAW!E243</f>
        <v>DRY_P_2</v>
      </c>
      <c r="F243" s="4" t="str">
        <f>Exclosure.data.RAW!F243</f>
        <v>Makao</v>
      </c>
      <c r="G243" s="12" t="str">
        <f>Exclosure.data.RAW!G243</f>
        <v>DRY</v>
      </c>
      <c r="H243" s="12" t="str">
        <f>Exclosure.data.RAW!H243</f>
        <v>P</v>
      </c>
      <c r="I243" s="22">
        <f>Exclosure.data.RAW!I243</f>
        <v>1</v>
      </c>
      <c r="J243" s="22">
        <v>2</v>
      </c>
      <c r="K243" s="12" t="str">
        <f>Exclosure.data.RAW!K243</f>
        <v>OP</v>
      </c>
      <c r="L243" s="12" t="str">
        <f>Exclosure.data.RAW!L243</f>
        <v>H5</v>
      </c>
      <c r="M243" s="21">
        <f>Exclosure.data.RAW!M243</f>
        <v>1009</v>
      </c>
      <c r="N243" s="75">
        <f>Exclosure.data.RAW!N243</f>
        <v>-3.3032119830000002</v>
      </c>
      <c r="O243" s="75">
        <f>Exclosure.data.RAW!O243</f>
        <v>34.847736032999997</v>
      </c>
      <c r="P243" s="19">
        <f>Exclosure.data.RAW!P243</f>
        <v>43005</v>
      </c>
      <c r="Q243" s="19">
        <f>Exclosure.data.RAW!Q243</f>
        <v>43079</v>
      </c>
      <c r="R243" s="22" t="str">
        <f>Exclosure.data.RAW!R243 &amp; ""</f>
        <v>74</v>
      </c>
      <c r="S243" s="52" t="str">
        <f>Exclosure.data.RAW!S243 &amp; ""</f>
        <v>128.547166803</v>
      </c>
      <c r="T243" s="52" t="str">
        <f>Exclosure.data.RAW!T243 &amp; ""</f>
        <v>778.740655244</v>
      </c>
      <c r="U243" s="68" t="str">
        <f>Exclosure.data.RAW!U243</f>
        <v>Chl.pyc</v>
      </c>
      <c r="V243" s="167" t="str">
        <f>Exclosure.data.RAW!V243 &amp; ""</f>
        <v>0</v>
      </c>
      <c r="W243" s="167" t="str">
        <f>Exclosure.data.RAW!W243 &amp; ""</f>
        <v>0</v>
      </c>
      <c r="X243" s="167" t="str">
        <f>Exclosure.data.RAW!X243 &amp; ""</f>
        <v>1</v>
      </c>
      <c r="Y243" s="167" t="str">
        <f>Exclosure.data.RAW!Y243 &amp; ""</f>
        <v>6</v>
      </c>
      <c r="Z243" s="165" t="str">
        <f>Exclosure.data.RAW!AB243 &amp; ""</f>
        <v>0</v>
      </c>
      <c r="AA243" s="165" t="str">
        <f>Exclosure.data.RAW!AC243 &amp; ""</f>
        <v>0.8</v>
      </c>
      <c r="AB243" s="165" t="str">
        <f>Exclosure.data.RAW!AD243 &amp; ""</f>
        <v>15</v>
      </c>
      <c r="AC243" s="165" t="str">
        <f>Exclosure.data.RAW!AE243 &amp; ""</f>
        <v>35</v>
      </c>
      <c r="AD243" s="168" t="str">
        <f>Exclosure.data.RAW!AK243 &amp; ""</f>
        <v>0.85</v>
      </c>
      <c r="AE243" s="168" t="str">
        <f>Exclosure.data.RAW!AN243 &amp; ""</f>
        <v>10.11</v>
      </c>
      <c r="AF243" s="168">
        <f>Exclosure.data.RAW!BO243</f>
        <v>10.959999999999999</v>
      </c>
      <c r="AG243" s="168" t="str">
        <f>Exclosure.data.RAW!AQ243 &amp; ""</f>
        <v/>
      </c>
      <c r="AH243" s="188"/>
      <c r="AI243" s="196" t="str">
        <f>Exclosure.data.RAW!AS243 &amp; ""</f>
        <v/>
      </c>
      <c r="AJ243" s="168" t="str">
        <f>Exclosure.data.RAW!AT243 &amp; ""</f>
        <v/>
      </c>
      <c r="AK243" s="168" t="str">
        <f>Exclosure.data.RAW!AU243 &amp; ""</f>
        <v/>
      </c>
      <c r="AL243" s="168" t="str">
        <f>Exclosure.data.RAW!AV243 &amp; ""</f>
        <v>0.62</v>
      </c>
      <c r="AM243" s="168"/>
      <c r="AN243" s="168" t="str">
        <f>Exclosure.data.RAW!AX243 &amp; ""</f>
        <v/>
      </c>
      <c r="AO243" s="168" t="str">
        <f>Exclosure.data.RAW!AY243 &amp; ""</f>
        <v/>
      </c>
      <c r="AP243" s="168" t="str">
        <f>Exclosure.data.RAW!AZ243 &amp; ""</f>
        <v/>
      </c>
      <c r="AQ243" s="168" t="str">
        <f>Exclosure.data.RAW!BA243 &amp; ""</f>
        <v>3.85</v>
      </c>
      <c r="AR243" s="168"/>
      <c r="AS243" s="168" t="str">
        <f>Exclosure.data.RAW!BC243 &amp; ""</f>
        <v/>
      </c>
      <c r="AT243" s="168" t="str">
        <f>Exclosure.data.RAW!BD243 &amp; ""</f>
        <v/>
      </c>
      <c r="AU243" s="168" t="str">
        <f>Exclosure.data.RAW!BE243 &amp; ""</f>
        <v/>
      </c>
      <c r="AV243" s="168" t="str">
        <f>Exclosure.data.RAW!BF243 &amp; ""</f>
        <v>0.06</v>
      </c>
      <c r="AW243" s="168">
        <f>Exclosure.data.RAW!BG243</f>
        <v>0.94</v>
      </c>
      <c r="AX243" s="168" t="str">
        <f>Exclosure.data.RAW!BH243 &amp; ""</f>
        <v/>
      </c>
      <c r="AY243" s="168" t="str">
        <f>Exclosure.data.RAW!BI243 &amp; ""</f>
        <v/>
      </c>
      <c r="AZ243" s="168" t="str">
        <f>Exclosure.data.RAW!BJ243 &amp; ""</f>
        <v/>
      </c>
      <c r="BA243" s="54" t="str">
        <f>Exclosure.data.RAW!BK243</f>
        <v/>
      </c>
      <c r="BB243" s="54">
        <f>Exclosure.data.RAW!BL243</f>
        <v>0.62</v>
      </c>
      <c r="BC243" s="54">
        <f>Exclosure.data.RAW!BM243</f>
        <v>3.85</v>
      </c>
      <c r="BD243" s="54">
        <f>Exclosure.data.RAW!BN243</f>
        <v>0.06</v>
      </c>
    </row>
    <row r="244" spans="1:56" x14ac:dyDescent="0.25">
      <c r="A244" s="12" t="str">
        <f>Exclosure.data.RAW!A244</f>
        <v>DRY_P_2_EX_H5</v>
      </c>
      <c r="B244" s="4" t="str">
        <f>Exclosure.data.RAW!B244</f>
        <v>DRY_P_2_H5</v>
      </c>
      <c r="C244" s="4" t="str">
        <f>Exclosure.data.RAW!C244</f>
        <v>DRY_P</v>
      </c>
      <c r="D244" s="4" t="str">
        <f>Exclosure.data.RAW!D244</f>
        <v>DRY_P_2</v>
      </c>
      <c r="E244" s="4" t="str">
        <f>Exclosure.data.RAW!E244</f>
        <v>DRY_P_3</v>
      </c>
      <c r="F244" s="4" t="str">
        <f>Exclosure.data.RAW!F244</f>
        <v>Makao</v>
      </c>
      <c r="G244" s="12" t="str">
        <f>Exclosure.data.RAW!G244</f>
        <v>DRY</v>
      </c>
      <c r="H244" s="12" t="str">
        <f>Exclosure.data.RAW!H244</f>
        <v>P</v>
      </c>
      <c r="I244" s="22">
        <f>Exclosure.data.RAW!I244</f>
        <v>2</v>
      </c>
      <c r="J244" s="22">
        <v>3</v>
      </c>
      <c r="K244" s="12" t="str">
        <f>Exclosure.data.RAW!K244</f>
        <v>EX</v>
      </c>
      <c r="L244" s="12" t="str">
        <f>Exclosure.data.RAW!L244</f>
        <v>H5</v>
      </c>
      <c r="M244" s="21">
        <f>Exclosure.data.RAW!M244</f>
        <v>1006</v>
      </c>
      <c r="N244" s="75">
        <f>Exclosure.data.RAW!N244</f>
        <v>-3.40842599</v>
      </c>
      <c r="O244" s="75">
        <f>Exclosure.data.RAW!O244</f>
        <v>34.850243982000002</v>
      </c>
      <c r="P244" s="19">
        <f>Exclosure.data.RAW!P244</f>
        <v>43005</v>
      </c>
      <c r="Q244" s="19">
        <f>Exclosure.data.RAW!Q244</f>
        <v>43079</v>
      </c>
      <c r="R244" s="22" t="str">
        <f>Exclosure.data.RAW!R244 &amp; ""</f>
        <v>74</v>
      </c>
      <c r="S244" s="52" t="str">
        <f>Exclosure.data.RAW!S244 &amp; ""</f>
        <v>128.547166803</v>
      </c>
      <c r="T244" s="52" t="str">
        <f>Exclosure.data.RAW!T244 &amp; ""</f>
        <v>650.193488441</v>
      </c>
      <c r="U244" s="68" t="str">
        <f>Exclosure.data.RAW!U244</f>
        <v>Chl.pyc</v>
      </c>
      <c r="V244" s="167" t="str">
        <f>Exclosure.data.RAW!V244 &amp; ""</f>
        <v>0</v>
      </c>
      <c r="W244" s="167" t="str">
        <f>Exclosure.data.RAW!W244 &amp; ""</f>
        <v>0</v>
      </c>
      <c r="X244" s="167" t="str">
        <f>Exclosure.data.RAW!X244 &amp; ""</f>
        <v>1</v>
      </c>
      <c r="Y244" s="167" t="str">
        <f>Exclosure.data.RAW!Y244 &amp; ""</f>
        <v>6</v>
      </c>
      <c r="Z244" s="165" t="str">
        <f>Exclosure.data.RAW!AB244 &amp; ""</f>
        <v>2.9</v>
      </c>
      <c r="AA244" s="165" t="str">
        <f>Exclosure.data.RAW!AC244 &amp; ""</f>
        <v>3.3</v>
      </c>
      <c r="AB244" s="165" t="str">
        <f>Exclosure.data.RAW!AD244 &amp; ""</f>
        <v>5</v>
      </c>
      <c r="AC244" s="165" t="str">
        <f>Exclosure.data.RAW!AE244 &amp; ""</f>
        <v>35</v>
      </c>
      <c r="AD244" s="168" t="str">
        <f>Exclosure.data.RAW!AK244 &amp; ""</f>
        <v>1</v>
      </c>
      <c r="AE244" s="168" t="str">
        <f>Exclosure.data.RAW!AN244 &amp; ""</f>
        <v>4</v>
      </c>
      <c r="AF244" s="168">
        <f>Exclosure.data.RAW!BO244</f>
        <v>5</v>
      </c>
      <c r="AG244" s="168" t="str">
        <f>Exclosure.data.RAW!AQ244 &amp; ""</f>
        <v>2.38</v>
      </c>
      <c r="AH244" s="122"/>
      <c r="AI244" s="196" t="str">
        <f>Exclosure.data.RAW!AS244 &amp; ""</f>
        <v/>
      </c>
      <c r="AJ244" s="168" t="str">
        <f>Exclosure.data.RAW!AT244 &amp; ""</f>
        <v/>
      </c>
      <c r="AK244" s="168" t="str">
        <f>Exclosure.data.RAW!AU244 &amp; ""</f>
        <v/>
      </c>
      <c r="AL244" s="168" t="str">
        <f>Exclosure.data.RAW!AV244 &amp; ""</f>
        <v>0.29</v>
      </c>
      <c r="AM244" s="168"/>
      <c r="AN244" s="168" t="str">
        <f>Exclosure.data.RAW!AX244 &amp; ""</f>
        <v/>
      </c>
      <c r="AO244" s="168" t="str">
        <f>Exclosure.data.RAW!AY244 &amp; ""</f>
        <v/>
      </c>
      <c r="AP244" s="168" t="str">
        <f>Exclosure.data.RAW!AZ244 &amp; ""</f>
        <v/>
      </c>
      <c r="AQ244" s="168" t="str">
        <f>Exclosure.data.RAW!BA244 &amp; ""</f>
        <v>3.64</v>
      </c>
      <c r="AR244" s="168"/>
      <c r="AS244" s="168" t="str">
        <f>Exclosure.data.RAW!BC244 &amp; ""</f>
        <v/>
      </c>
      <c r="AT244" s="168" t="str">
        <f>Exclosure.data.RAW!BD244 &amp; ""</f>
        <v/>
      </c>
      <c r="AU244" s="168" t="str">
        <f>Exclosure.data.RAW!BE244 &amp; ""</f>
        <v/>
      </c>
      <c r="AV244" s="168" t="str">
        <f>Exclosure.data.RAW!BF244 &amp; ""</f>
        <v>0.59</v>
      </c>
      <c r="AW244" s="168">
        <f>Exclosure.data.RAW!BG244</f>
        <v>0.09</v>
      </c>
      <c r="AX244" s="168" t="str">
        <f>Exclosure.data.RAW!BH244 &amp; ""</f>
        <v/>
      </c>
      <c r="AY244" s="168" t="str">
        <f>Exclosure.data.RAW!BI244 &amp; ""</f>
        <v/>
      </c>
      <c r="AZ244" s="168" t="str">
        <f>Exclosure.data.RAW!BJ244 &amp; ""</f>
        <v/>
      </c>
      <c r="BA244" s="54">
        <f>Exclosure.data.RAW!BK244</f>
        <v>2.38</v>
      </c>
      <c r="BB244" s="54">
        <f>Exclosure.data.RAW!BL244</f>
        <v>0.28999999999999998</v>
      </c>
      <c r="BC244" s="54">
        <f>Exclosure.data.RAW!BM244</f>
        <v>3.64</v>
      </c>
      <c r="BD244" s="54">
        <f>Exclosure.data.RAW!BN244</f>
        <v>0.59</v>
      </c>
    </row>
    <row r="245" spans="1:56" x14ac:dyDescent="0.25">
      <c r="A245" s="12" t="str">
        <f>Exclosure.data.RAW!A245</f>
        <v>DRY_P_2_OP_H5</v>
      </c>
      <c r="B245" s="4" t="str">
        <f>Exclosure.data.RAW!B245</f>
        <v>DRY_P_2_H5</v>
      </c>
      <c r="C245" s="4" t="str">
        <f>Exclosure.data.RAW!C245</f>
        <v>DRY_P</v>
      </c>
      <c r="D245" s="12" t="str">
        <f>Exclosure.data.RAW!D245</f>
        <v>DRY_P_2</v>
      </c>
      <c r="E245" s="12" t="str">
        <f>Exclosure.data.RAW!E245</f>
        <v>DRY_P_3</v>
      </c>
      <c r="F245" s="4" t="str">
        <f>Exclosure.data.RAW!F245</f>
        <v>Makao</v>
      </c>
      <c r="G245" s="12" t="str">
        <f>Exclosure.data.RAW!G245</f>
        <v>DRY</v>
      </c>
      <c r="H245" s="12" t="str">
        <f>Exclosure.data.RAW!H245</f>
        <v>P</v>
      </c>
      <c r="I245" s="22">
        <f>Exclosure.data.RAW!I245</f>
        <v>2</v>
      </c>
      <c r="J245" s="22">
        <v>3</v>
      </c>
      <c r="K245" s="12" t="str">
        <f>Exclosure.data.RAW!K245</f>
        <v>OP</v>
      </c>
      <c r="L245" s="12" t="str">
        <f>Exclosure.data.RAW!L245</f>
        <v>H5</v>
      </c>
      <c r="M245" s="22">
        <f>Exclosure.data.RAW!M245</f>
        <v>1006</v>
      </c>
      <c r="N245" s="75">
        <f>Exclosure.data.RAW!N245</f>
        <v>-3.40842599</v>
      </c>
      <c r="O245" s="75">
        <f>Exclosure.data.RAW!O245</f>
        <v>34.850243982000002</v>
      </c>
      <c r="P245" s="19">
        <f>Exclosure.data.RAW!P245</f>
        <v>43005</v>
      </c>
      <c r="Q245" s="19">
        <f>Exclosure.data.RAW!Q245</f>
        <v>43079</v>
      </c>
      <c r="R245" s="22" t="str">
        <f>Exclosure.data.RAW!R245 &amp; ""</f>
        <v>74</v>
      </c>
      <c r="S245" s="52" t="str">
        <f>Exclosure.data.RAW!S245 &amp; ""</f>
        <v>128.547166803</v>
      </c>
      <c r="T245" s="52" t="str">
        <f>Exclosure.data.RAW!T245 &amp; ""</f>
        <v>778.740655244</v>
      </c>
      <c r="U245" s="68" t="str">
        <f>Exclosure.data.RAW!U245</f>
        <v>Chl.pyc</v>
      </c>
      <c r="V245" s="167" t="str">
        <f>Exclosure.data.RAW!V245 &amp; ""</f>
        <v>0</v>
      </c>
      <c r="W245" s="167" t="str">
        <f>Exclosure.data.RAW!W245 &amp; ""</f>
        <v>0</v>
      </c>
      <c r="X245" s="167" t="str">
        <f>Exclosure.data.RAW!X245 &amp; ""</f>
        <v>1</v>
      </c>
      <c r="Y245" s="167" t="str">
        <f>Exclosure.data.RAW!Y245 &amp; ""</f>
        <v>3</v>
      </c>
      <c r="Z245" s="165" t="str">
        <f>Exclosure.data.RAW!AB245 &amp; ""</f>
        <v>0</v>
      </c>
      <c r="AA245" s="165" t="str">
        <f>Exclosure.data.RAW!AC245 &amp; ""</f>
        <v>0.7</v>
      </c>
      <c r="AB245" s="165" t="str">
        <f>Exclosure.data.RAW!AD245 &amp; ""</f>
        <v>4</v>
      </c>
      <c r="AC245" s="165" t="str">
        <f>Exclosure.data.RAW!AE245 &amp; ""</f>
        <v>10</v>
      </c>
      <c r="AD245" s="168" t="str">
        <f>Exclosure.data.RAW!AK245 &amp; ""</f>
        <v>1</v>
      </c>
      <c r="AE245" s="168" t="str">
        <f>Exclosure.data.RAW!AN245 &amp; ""</f>
        <v>1</v>
      </c>
      <c r="AF245" s="168">
        <f>Exclosure.data.RAW!BO245</f>
        <v>2</v>
      </c>
      <c r="AG245" s="168" t="str">
        <f>Exclosure.data.RAW!AQ245 &amp; ""</f>
        <v>1.51</v>
      </c>
      <c r="AH245" s="122"/>
      <c r="AI245" s="196" t="str">
        <f>Exclosure.data.RAW!AS245 &amp; ""</f>
        <v/>
      </c>
      <c r="AJ245" s="168" t="str">
        <f>Exclosure.data.RAW!AT245 &amp; ""</f>
        <v/>
      </c>
      <c r="AK245" s="168" t="str">
        <f>Exclosure.data.RAW!AU245 &amp; ""</f>
        <v/>
      </c>
      <c r="AL245" s="168" t="str">
        <f>Exclosure.data.RAW!AV245 &amp; ""</f>
        <v>0.08</v>
      </c>
      <c r="AM245" s="168"/>
      <c r="AN245" s="168" t="str">
        <f>Exclosure.data.RAW!AX245 &amp; ""</f>
        <v/>
      </c>
      <c r="AO245" s="168" t="str">
        <f>Exclosure.data.RAW!AY245 &amp; ""</f>
        <v/>
      </c>
      <c r="AP245" s="168" t="str">
        <f>Exclosure.data.RAW!AZ245 &amp; ""</f>
        <v/>
      </c>
      <c r="AQ245" s="168" t="str">
        <f>Exclosure.data.RAW!BA245 &amp; ""</f>
        <v>2.03</v>
      </c>
      <c r="AR245" s="168"/>
      <c r="AS245" s="168" t="str">
        <f>Exclosure.data.RAW!BC245 &amp; ""</f>
        <v/>
      </c>
      <c r="AT245" s="168" t="str">
        <f>Exclosure.data.RAW!BD245 &amp; ""</f>
        <v/>
      </c>
      <c r="AU245" s="168" t="str">
        <f>Exclosure.data.RAW!BE245 &amp; ""</f>
        <v/>
      </c>
      <c r="AV245" s="168" t="str">
        <f>Exclosure.data.RAW!BF245 &amp; ""</f>
        <v>0.05</v>
      </c>
      <c r="AW245" s="168"/>
      <c r="AX245" s="168" t="str">
        <f>Exclosure.data.RAW!BH245 &amp; ""</f>
        <v/>
      </c>
      <c r="AY245" s="168" t="str">
        <f>Exclosure.data.RAW!BI245 &amp; ""</f>
        <v/>
      </c>
      <c r="AZ245" s="168" t="str">
        <f>Exclosure.data.RAW!BJ245 &amp; ""</f>
        <v/>
      </c>
      <c r="BA245" s="54">
        <f>Exclosure.data.RAW!BK245</f>
        <v>1.51</v>
      </c>
      <c r="BB245" s="54">
        <f>Exclosure.data.RAW!BL245</f>
        <v>0.08</v>
      </c>
      <c r="BC245" s="54">
        <f>Exclosure.data.RAW!BM245</f>
        <v>2.0299999999999998</v>
      </c>
      <c r="BD245" s="54">
        <f>Exclosure.data.RAW!BN245</f>
        <v>0.05</v>
      </c>
    </row>
    <row r="246" spans="1:56" x14ac:dyDescent="0.25">
      <c r="A246" s="12" t="str">
        <f>Exclosure.data.RAW!A246</f>
        <v>DRY_P_3_EX_H5</v>
      </c>
      <c r="B246" s="12" t="str">
        <f>Exclosure.data.RAW!B246</f>
        <v>DRY_P_3_H5</v>
      </c>
      <c r="C246" s="12" t="str">
        <f>Exclosure.data.RAW!C246</f>
        <v>DRY_P</v>
      </c>
      <c r="D246" s="12" t="str">
        <f>Exclosure.data.RAW!D246</f>
        <v>DRY_P_3</v>
      </c>
      <c r="E246" s="12" t="str">
        <f>Exclosure.data.RAW!E246</f>
        <v>DRY_P_1</v>
      </c>
      <c r="F246" s="4" t="str">
        <f>Exclosure.data.RAW!F246</f>
        <v>Makao</v>
      </c>
      <c r="G246" s="12" t="str">
        <f>Exclosure.data.RAW!G246</f>
        <v>DRY</v>
      </c>
      <c r="H246" s="12" t="str">
        <f>Exclosure.data.RAW!H246</f>
        <v>P</v>
      </c>
      <c r="I246" s="22">
        <f>Exclosure.data.RAW!I246</f>
        <v>3</v>
      </c>
      <c r="J246" s="22">
        <v>1</v>
      </c>
      <c r="K246" s="12" t="str">
        <f>Exclosure.data.RAW!K246</f>
        <v>EX</v>
      </c>
      <c r="L246" s="12" t="str">
        <f>Exclosure.data.RAW!L246</f>
        <v>H5</v>
      </c>
      <c r="M246" s="22">
        <f>Exclosure.data.RAW!M246</f>
        <v>1001</v>
      </c>
      <c r="N246" s="75">
        <f>Exclosure.data.RAW!N246</f>
        <v>-3.4063160140000002</v>
      </c>
      <c r="O246" s="75">
        <f>Exclosure.data.RAW!O246</f>
        <v>34.850407009999998</v>
      </c>
      <c r="P246" s="19">
        <f>Exclosure.data.RAW!P246</f>
        <v>43005</v>
      </c>
      <c r="Q246" s="19">
        <f>Exclosure.data.RAW!Q246</f>
        <v>43079</v>
      </c>
      <c r="R246" s="22" t="str">
        <f>Exclosure.data.RAW!R246 &amp; ""</f>
        <v>74</v>
      </c>
      <c r="S246" s="52" t="str">
        <f>Exclosure.data.RAW!S246 &amp; ""</f>
        <v>128.547166803</v>
      </c>
      <c r="T246" s="52" t="str">
        <f>Exclosure.data.RAW!T246 &amp; ""</f>
        <v>690.212279641</v>
      </c>
      <c r="U246" s="68" t="str">
        <f>Exclosure.data.RAW!U246</f>
        <v>Chl.pyc</v>
      </c>
      <c r="V246" s="167" t="str">
        <f>Exclosure.data.RAW!V246 &amp; ""</f>
        <v>0</v>
      </c>
      <c r="W246" s="167" t="str">
        <f>Exclosure.data.RAW!W246 &amp; ""</f>
        <v>0</v>
      </c>
      <c r="X246" s="167" t="str">
        <f>Exclosure.data.RAW!X246 &amp; ""</f>
        <v>1</v>
      </c>
      <c r="Y246" s="167" t="str">
        <f>Exclosure.data.RAW!Y246 &amp; ""</f>
        <v>4</v>
      </c>
      <c r="Z246" s="165" t="str">
        <f>Exclosure.data.RAW!AB246 &amp; ""</f>
        <v>0.5</v>
      </c>
      <c r="AA246" s="165" t="str">
        <f>Exclosure.data.RAW!AC246 &amp; ""</f>
        <v>2.5</v>
      </c>
      <c r="AB246" s="165" t="str">
        <f>Exclosure.data.RAW!AD246 &amp; ""</f>
        <v>5</v>
      </c>
      <c r="AC246" s="165" t="str">
        <f>Exclosure.data.RAW!AE246 &amp; ""</f>
        <v>18</v>
      </c>
      <c r="AD246" s="168" t="str">
        <f>Exclosure.data.RAW!AK246 &amp; ""</f>
        <v>1</v>
      </c>
      <c r="AE246" s="168" t="str">
        <f>Exclosure.data.RAW!AN246 &amp; ""</f>
        <v>3.17</v>
      </c>
      <c r="AF246" s="168">
        <f>Exclosure.data.RAW!BO246</f>
        <v>4.17</v>
      </c>
      <c r="AG246" s="168" t="str">
        <f>Exclosure.data.RAW!AQ246 &amp; ""</f>
        <v>2.31</v>
      </c>
      <c r="AH246" s="122"/>
      <c r="AI246" s="196" t="str">
        <f>Exclosure.data.RAW!AS246 &amp; ""</f>
        <v/>
      </c>
      <c r="AJ246" s="168" t="str">
        <f>Exclosure.data.RAW!AT246 &amp; ""</f>
        <v/>
      </c>
      <c r="AK246" s="168" t="str">
        <f>Exclosure.data.RAW!AU246 &amp; ""</f>
        <v/>
      </c>
      <c r="AL246" s="168" t="str">
        <f>Exclosure.data.RAW!AV246 &amp; ""</f>
        <v>0.25</v>
      </c>
      <c r="AM246" s="168"/>
      <c r="AN246" s="168" t="str">
        <f>Exclosure.data.RAW!AX246 &amp; ""</f>
        <v/>
      </c>
      <c r="AO246" s="168" t="str">
        <f>Exclosure.data.RAW!AY246 &amp; ""</f>
        <v/>
      </c>
      <c r="AP246" s="168" t="str">
        <f>Exclosure.data.RAW!AZ246 &amp; ""</f>
        <v/>
      </c>
      <c r="AQ246" s="168" t="str">
        <f>Exclosure.data.RAW!BA246 &amp; ""</f>
        <v/>
      </c>
      <c r="AR246" s="168"/>
      <c r="AS246" s="168" t="str">
        <f>Exclosure.data.RAW!BC246 &amp; ""</f>
        <v/>
      </c>
      <c r="AT246" s="168" t="str">
        <f>Exclosure.data.RAW!BD246 &amp; ""</f>
        <v/>
      </c>
      <c r="AU246" s="168" t="str">
        <f>Exclosure.data.RAW!BE246 &amp; ""</f>
        <v/>
      </c>
      <c r="AV246" s="168" t="str">
        <f>Exclosure.data.RAW!BF246 &amp; ""</f>
        <v/>
      </c>
      <c r="AW246" s="168"/>
      <c r="AX246" s="168" t="str">
        <f>Exclosure.data.RAW!BH246 &amp; ""</f>
        <v/>
      </c>
      <c r="AY246" s="168" t="str">
        <f>Exclosure.data.RAW!BI246 &amp; ""</f>
        <v/>
      </c>
      <c r="AZ246" s="168" t="str">
        <f>Exclosure.data.RAW!BJ246 &amp; ""</f>
        <v/>
      </c>
      <c r="BA246" s="54">
        <f>Exclosure.data.RAW!BK246</f>
        <v>2.31</v>
      </c>
      <c r="BB246" s="54">
        <f>Exclosure.data.RAW!BL246</f>
        <v>0.25</v>
      </c>
      <c r="BC246" s="54" t="str">
        <f>Exclosure.data.RAW!BM246</f>
        <v/>
      </c>
      <c r="BD246" s="54" t="str">
        <f>Exclosure.data.RAW!BN246</f>
        <v/>
      </c>
    </row>
    <row r="247" spans="1:56" x14ac:dyDescent="0.25">
      <c r="A247" s="12" t="str">
        <f>Exclosure.data.RAW!A247</f>
        <v>DRY_P_3_OP_H5</v>
      </c>
      <c r="B247" s="12" t="str">
        <f>Exclosure.data.RAW!B247</f>
        <v>DRY_P_3_H5</v>
      </c>
      <c r="C247" s="12" t="str">
        <f>Exclosure.data.RAW!C247</f>
        <v>DRY_P</v>
      </c>
      <c r="D247" s="12" t="str">
        <f>Exclosure.data.RAW!D247</f>
        <v>DRY_P_3</v>
      </c>
      <c r="E247" s="12" t="str">
        <f>Exclosure.data.RAW!E247</f>
        <v>DRY_P_1</v>
      </c>
      <c r="F247" s="4" t="str">
        <f>Exclosure.data.RAW!F247</f>
        <v>Makao</v>
      </c>
      <c r="G247" s="12" t="str">
        <f>Exclosure.data.RAW!G247</f>
        <v>DRY</v>
      </c>
      <c r="H247" s="12" t="str">
        <f>Exclosure.data.RAW!H247</f>
        <v>P</v>
      </c>
      <c r="I247" s="22">
        <f>Exclosure.data.RAW!I247</f>
        <v>3</v>
      </c>
      <c r="J247" s="22">
        <v>1</v>
      </c>
      <c r="K247" s="12" t="str">
        <f>Exclosure.data.RAW!K247</f>
        <v>OP</v>
      </c>
      <c r="L247" s="12" t="str">
        <f>Exclosure.data.RAW!L247</f>
        <v>H5</v>
      </c>
      <c r="M247" s="22">
        <f>Exclosure.data.RAW!M247</f>
        <v>1001</v>
      </c>
      <c r="N247" s="75">
        <f>Exclosure.data.RAW!N247</f>
        <v>-3.4063160140000002</v>
      </c>
      <c r="O247" s="75">
        <f>Exclosure.data.RAW!O247</f>
        <v>34.850407009999998</v>
      </c>
      <c r="P247" s="19">
        <f>Exclosure.data.RAW!P247</f>
        <v>43005</v>
      </c>
      <c r="Q247" s="19">
        <f>Exclosure.data.RAW!Q247</f>
        <v>43079</v>
      </c>
      <c r="R247" s="22" t="str">
        <f>Exclosure.data.RAW!R247 &amp; ""</f>
        <v>74</v>
      </c>
      <c r="S247" s="52" t="str">
        <f>Exclosure.data.RAW!S247 &amp; ""</f>
        <v>128.547166803</v>
      </c>
      <c r="T247" s="52" t="str">
        <f>Exclosure.data.RAW!T247 &amp; ""</f>
        <v>818.759446444</v>
      </c>
      <c r="U247" s="68" t="str">
        <f>Exclosure.data.RAW!U247</f>
        <v>Chl.pyc</v>
      </c>
      <c r="V247" s="167" t="str">
        <f>Exclosure.data.RAW!V247 &amp; ""</f>
        <v>0</v>
      </c>
      <c r="W247" s="167" t="str">
        <f>Exclosure.data.RAW!W247 &amp; ""</f>
        <v>0</v>
      </c>
      <c r="X247" s="167" t="str">
        <f>Exclosure.data.RAW!X247 &amp; ""</f>
        <v>1</v>
      </c>
      <c r="Y247" s="167" t="str">
        <f>Exclosure.data.RAW!Y247 &amp; ""</f>
        <v>3</v>
      </c>
      <c r="Z247" s="165" t="str">
        <f>Exclosure.data.RAW!AB247 &amp; ""</f>
        <v>0</v>
      </c>
      <c r="AA247" s="165" t="str">
        <f>Exclosure.data.RAW!AC247 &amp; ""</f>
        <v>1.74</v>
      </c>
      <c r="AB247" s="165" t="str">
        <f>Exclosure.data.RAW!AD247 &amp; ""</f>
        <v>7</v>
      </c>
      <c r="AC247" s="165" t="str">
        <f>Exclosure.data.RAW!AE247 &amp; ""</f>
        <v>20</v>
      </c>
      <c r="AD247" s="168" t="str">
        <f>Exclosure.data.RAW!AK247 &amp; ""</f>
        <v>1</v>
      </c>
      <c r="AE247" s="168" t="str">
        <f>Exclosure.data.RAW!AN247 &amp; ""</f>
        <v>1.21</v>
      </c>
      <c r="AF247" s="168">
        <f>Exclosure.data.RAW!BO247</f>
        <v>2.21</v>
      </c>
      <c r="AG247" s="168" t="str">
        <f>Exclosure.data.RAW!AQ247 &amp; ""</f>
        <v>2.38</v>
      </c>
      <c r="AH247" s="122"/>
      <c r="AI247" s="196" t="str">
        <f>Exclosure.data.RAW!AS247 &amp; ""</f>
        <v/>
      </c>
      <c r="AJ247" s="168" t="str">
        <f>Exclosure.data.RAW!AT247 &amp; ""</f>
        <v/>
      </c>
      <c r="AK247" s="168" t="str">
        <f>Exclosure.data.RAW!AU247 &amp; ""</f>
        <v/>
      </c>
      <c r="AL247" s="168" t="str">
        <f>Exclosure.data.RAW!AV247 &amp; ""</f>
        <v>0.11</v>
      </c>
      <c r="AM247" s="168"/>
      <c r="AN247" s="168" t="str">
        <f>Exclosure.data.RAW!AX247 &amp; ""</f>
        <v/>
      </c>
      <c r="AO247" s="168" t="str">
        <f>Exclosure.data.RAW!AY247 &amp; ""</f>
        <v/>
      </c>
      <c r="AP247" s="168" t="str">
        <f>Exclosure.data.RAW!AZ247 &amp; ""</f>
        <v/>
      </c>
      <c r="AQ247" s="168" t="str">
        <f>Exclosure.data.RAW!BA247 &amp; ""</f>
        <v/>
      </c>
      <c r="AR247" s="168"/>
      <c r="AS247" s="168" t="str">
        <f>Exclosure.data.RAW!BC247 &amp; ""</f>
        <v/>
      </c>
      <c r="AT247" s="168" t="str">
        <f>Exclosure.data.RAW!BD247 &amp; ""</f>
        <v/>
      </c>
      <c r="AU247" s="168" t="str">
        <f>Exclosure.data.RAW!BE247 &amp; ""</f>
        <v/>
      </c>
      <c r="AV247" s="168" t="str">
        <f>Exclosure.data.RAW!BF247 &amp; ""</f>
        <v/>
      </c>
      <c r="AW247" s="168"/>
      <c r="AX247" s="168" t="str">
        <f>Exclosure.data.RAW!BH247 &amp; ""</f>
        <v/>
      </c>
      <c r="AY247" s="168" t="str">
        <f>Exclosure.data.RAW!BI247 &amp; ""</f>
        <v/>
      </c>
      <c r="AZ247" s="168" t="str">
        <f>Exclosure.data.RAW!BJ247 &amp; ""</f>
        <v/>
      </c>
      <c r="BA247" s="54">
        <f>Exclosure.data.RAW!BK247</f>
        <v>2.38</v>
      </c>
      <c r="BB247" s="54">
        <f>Exclosure.data.RAW!BL247</f>
        <v>0.11</v>
      </c>
      <c r="BC247" s="54" t="str">
        <f>Exclosure.data.RAW!BM247</f>
        <v/>
      </c>
      <c r="BD247" s="54" t="str">
        <f>Exclosure.data.RAW!BN247</f>
        <v/>
      </c>
    </row>
    <row r="248" spans="1:56" x14ac:dyDescent="0.25">
      <c r="A248" s="12" t="str">
        <f>Exclosure.data.RAW!A248</f>
        <v>DRY_P_4_EX_H5</v>
      </c>
      <c r="B248" s="4" t="str">
        <f>Exclosure.data.RAW!B248</f>
        <v>DRY_P_4_H5</v>
      </c>
      <c r="C248" s="4" t="str">
        <f>Exclosure.data.RAW!C248</f>
        <v>DRY_P</v>
      </c>
      <c r="D248" s="4" t="str">
        <f>Exclosure.data.RAW!D248</f>
        <v>DRY_P_4</v>
      </c>
      <c r="E248" s="4"/>
      <c r="F248" s="4" t="str">
        <f>Exclosure.data.RAW!F248</f>
        <v>Makao</v>
      </c>
      <c r="G248" s="12" t="str">
        <f>Exclosure.data.RAW!G248</f>
        <v>DRY</v>
      </c>
      <c r="H248" s="12" t="str">
        <f>Exclosure.data.RAW!H248</f>
        <v>P</v>
      </c>
      <c r="I248" s="22">
        <f>Exclosure.data.RAW!I248</f>
        <v>4</v>
      </c>
      <c r="J248" s="22"/>
      <c r="K248" s="12" t="str">
        <f>Exclosure.data.RAW!K248</f>
        <v>EX</v>
      </c>
      <c r="L248" s="12" t="str">
        <f>Exclosure.data.RAW!L248</f>
        <v>H5</v>
      </c>
      <c r="M248" s="21">
        <f>Exclosure.data.RAW!M248</f>
        <v>1003</v>
      </c>
      <c r="N248" s="75">
        <f>Exclosure.data.RAW!N248</f>
        <v>-3.4068529590000001</v>
      </c>
      <c r="O248" s="75">
        <f>Exclosure.data.RAW!O248</f>
        <v>34.851600005999998</v>
      </c>
      <c r="P248" s="19">
        <f>Exclosure.data.RAW!P248</f>
        <v>43005</v>
      </c>
      <c r="Q248" s="19">
        <f>Exclosure.data.RAW!Q248</f>
        <v>43079</v>
      </c>
      <c r="R248" s="22" t="str">
        <f>Exclosure.data.RAW!R248 &amp; ""</f>
        <v>74</v>
      </c>
      <c r="S248" s="52" t="str">
        <f>Exclosure.data.RAW!S248 &amp; ""</f>
        <v>128.547166803</v>
      </c>
      <c r="T248" s="52" t="str">
        <f>Exclosure.data.RAW!T248 &amp; ""</f>
        <v>690.212279641</v>
      </c>
      <c r="U248" s="68" t="str">
        <f>Exclosure.data.RAW!U248</f>
        <v>Chl.pyc</v>
      </c>
      <c r="V248" s="167" t="str">
        <f>Exclosure.data.RAW!V248 &amp; ""</f>
        <v>0</v>
      </c>
      <c r="W248" s="167" t="str">
        <f>Exclosure.data.RAW!W248 &amp; ""</f>
        <v>0</v>
      </c>
      <c r="X248" s="167" t="str">
        <f>Exclosure.data.RAW!X248 &amp; ""</f>
        <v>1</v>
      </c>
      <c r="Y248" s="167" t="str">
        <f>Exclosure.data.RAW!Y248 &amp; ""</f>
        <v>7</v>
      </c>
      <c r="Z248" s="165" t="str">
        <f>Exclosure.data.RAW!AB248 &amp; ""</f>
        <v>0.5</v>
      </c>
      <c r="AA248" s="165" t="str">
        <f>Exclosure.data.RAW!AC248 &amp; ""</f>
        <v>3.2</v>
      </c>
      <c r="AB248" s="165" t="str">
        <f>Exclosure.data.RAW!AD248 &amp; ""</f>
        <v>5</v>
      </c>
      <c r="AC248" s="165" t="str">
        <f>Exclosure.data.RAW!AE248 &amp; ""</f>
        <v>35</v>
      </c>
      <c r="AD248" s="168" t="str">
        <f>Exclosure.data.RAW!AK248 &amp; ""</f>
        <v>1</v>
      </c>
      <c r="AE248" s="168" t="str">
        <f>Exclosure.data.RAW!AN248 &amp; ""</f>
        <v>1</v>
      </c>
      <c r="AF248" s="168">
        <f>Exclosure.data.RAW!BO248</f>
        <v>2</v>
      </c>
      <c r="AG248" s="168" t="str">
        <f>Exclosure.data.RAW!AQ248 &amp; ""</f>
        <v>2.59</v>
      </c>
      <c r="AH248" s="122"/>
      <c r="AI248" s="196" t="str">
        <f>Exclosure.data.RAW!AS248 &amp; ""</f>
        <v/>
      </c>
      <c r="AJ248" s="168" t="str">
        <f>Exclosure.data.RAW!AT248 &amp; ""</f>
        <v/>
      </c>
      <c r="AK248" s="168" t="str">
        <f>Exclosure.data.RAW!AU248 &amp; ""</f>
        <v/>
      </c>
      <c r="AL248" s="168" t="str">
        <f>Exclosure.data.RAW!AV248 &amp; ""</f>
        <v>0.13</v>
      </c>
      <c r="AM248" s="168"/>
      <c r="AN248" s="168" t="str">
        <f>Exclosure.data.RAW!AX248 &amp; ""</f>
        <v/>
      </c>
      <c r="AO248" s="168" t="str">
        <f>Exclosure.data.RAW!AY248 &amp; ""</f>
        <v/>
      </c>
      <c r="AP248" s="168" t="str">
        <f>Exclosure.data.RAW!AZ248 &amp; ""</f>
        <v/>
      </c>
      <c r="AQ248" s="168" t="str">
        <f>Exclosure.data.RAW!BA248 &amp; ""</f>
        <v>2.77</v>
      </c>
      <c r="AR248" s="168"/>
      <c r="AS248" s="168" t="str">
        <f>Exclosure.data.RAW!BC248 &amp; ""</f>
        <v/>
      </c>
      <c r="AT248" s="168" t="str">
        <f>Exclosure.data.RAW!BD248 &amp; ""</f>
        <v/>
      </c>
      <c r="AU248" s="168" t="str">
        <f>Exclosure.data.RAW!BE248 &amp; ""</f>
        <v/>
      </c>
      <c r="AV248" s="168" t="str">
        <f>Exclosure.data.RAW!BF248 &amp; ""</f>
        <v>0.19</v>
      </c>
      <c r="AW248" s="168">
        <f>Exclosure.data.RAW!BG248</f>
        <v>0.23</v>
      </c>
      <c r="AX248" s="168" t="str">
        <f>Exclosure.data.RAW!BH248 &amp; ""</f>
        <v/>
      </c>
      <c r="AY248" s="168" t="str">
        <f>Exclosure.data.RAW!BI248 &amp; ""</f>
        <v/>
      </c>
      <c r="AZ248" s="168" t="str">
        <f>Exclosure.data.RAW!BJ248 &amp; ""</f>
        <v/>
      </c>
      <c r="BA248" s="54">
        <f>Exclosure.data.RAW!BK248</f>
        <v>2.59</v>
      </c>
      <c r="BB248" s="54">
        <f>Exclosure.data.RAW!BL248</f>
        <v>0.13</v>
      </c>
      <c r="BC248" s="54">
        <f>Exclosure.data.RAW!BM248</f>
        <v>2.77</v>
      </c>
      <c r="BD248" s="54">
        <f>Exclosure.data.RAW!BN248</f>
        <v>0.19</v>
      </c>
    </row>
    <row r="249" spans="1:56" x14ac:dyDescent="0.25">
      <c r="A249" s="12" t="str">
        <f>Exclosure.data.RAW!A249</f>
        <v>DRY_P_4_OP_H5</v>
      </c>
      <c r="B249" s="4" t="str">
        <f>Exclosure.data.RAW!B249</f>
        <v>DRY_P_4_H5</v>
      </c>
      <c r="C249" s="4" t="str">
        <f>Exclosure.data.RAW!C249</f>
        <v>DRY_P</v>
      </c>
      <c r="D249" s="4" t="str">
        <f>Exclosure.data.RAW!D249</f>
        <v>DRY_P_4</v>
      </c>
      <c r="E249" s="4"/>
      <c r="F249" s="4" t="str">
        <f>Exclosure.data.RAW!F249</f>
        <v>Makao</v>
      </c>
      <c r="G249" s="12" t="str">
        <f>Exclosure.data.RAW!G249</f>
        <v>DRY</v>
      </c>
      <c r="H249" s="12" t="str">
        <f>Exclosure.data.RAW!H249</f>
        <v>P</v>
      </c>
      <c r="I249" s="22">
        <f>Exclosure.data.RAW!I249</f>
        <v>4</v>
      </c>
      <c r="J249" s="22"/>
      <c r="K249" s="12" t="str">
        <f>Exclosure.data.RAW!K249</f>
        <v>OP</v>
      </c>
      <c r="L249" s="12" t="str">
        <f>Exclosure.data.RAW!L249</f>
        <v>H5</v>
      </c>
      <c r="M249" s="21">
        <f>Exclosure.data.RAW!M249</f>
        <v>1003</v>
      </c>
      <c r="N249" s="75">
        <f>Exclosure.data.RAW!N249</f>
        <v>-3.4068529590000001</v>
      </c>
      <c r="O249" s="75">
        <f>Exclosure.data.RAW!O249</f>
        <v>34.851600005999998</v>
      </c>
      <c r="P249" s="19">
        <f>Exclosure.data.RAW!P249</f>
        <v>43005</v>
      </c>
      <c r="Q249" s="19">
        <f>Exclosure.data.RAW!Q249</f>
        <v>43079</v>
      </c>
      <c r="R249" s="22" t="str">
        <f>Exclosure.data.RAW!R249 &amp; ""</f>
        <v>74</v>
      </c>
      <c r="S249" s="52" t="str">
        <f>Exclosure.data.RAW!S249 &amp; ""</f>
        <v>128.547166803</v>
      </c>
      <c r="T249" s="52" t="str">
        <f>Exclosure.data.RAW!T249 &amp; ""</f>
        <v>818.759446444</v>
      </c>
      <c r="U249" s="68" t="str">
        <f>Exclosure.data.RAW!U249</f>
        <v>Chl.pyc</v>
      </c>
      <c r="V249" s="167" t="str">
        <f>Exclosure.data.RAW!V249 &amp; ""</f>
        <v>0</v>
      </c>
      <c r="W249" s="167" t="str">
        <f>Exclosure.data.RAW!W249 &amp; ""</f>
        <v>0</v>
      </c>
      <c r="X249" s="167" t="str">
        <f>Exclosure.data.RAW!X249 &amp; ""</f>
        <v>1</v>
      </c>
      <c r="Y249" s="167" t="str">
        <f>Exclosure.data.RAW!Y249 &amp; ""</f>
        <v>5</v>
      </c>
      <c r="Z249" s="165" t="str">
        <f>Exclosure.data.RAW!AB249 &amp; ""</f>
        <v>0.5</v>
      </c>
      <c r="AA249" s="165" t="str">
        <f>Exclosure.data.RAW!AC249 &amp; ""</f>
        <v>1.1</v>
      </c>
      <c r="AB249" s="165" t="str">
        <f>Exclosure.data.RAW!AD249 &amp; ""</f>
        <v>18</v>
      </c>
      <c r="AC249" s="165" t="str">
        <f>Exclosure.data.RAW!AE249 &amp; ""</f>
        <v>32</v>
      </c>
      <c r="AD249" s="168" t="str">
        <f>Exclosure.data.RAW!AK249 &amp; ""</f>
        <v>1</v>
      </c>
      <c r="AE249" s="168" t="str">
        <f>Exclosure.data.RAW!AN249 &amp; ""</f>
        <v>1</v>
      </c>
      <c r="AF249" s="168">
        <f>Exclosure.data.RAW!BO249</f>
        <v>2</v>
      </c>
      <c r="AG249" s="168" t="str">
        <f>Exclosure.data.RAW!AQ249 &amp; ""</f>
        <v>3.01</v>
      </c>
      <c r="AH249" s="122"/>
      <c r="AI249" s="196" t="str">
        <f>Exclosure.data.RAW!AS249 &amp; ""</f>
        <v/>
      </c>
      <c r="AJ249" s="168" t="str">
        <f>Exclosure.data.RAW!AT249 &amp; ""</f>
        <v/>
      </c>
      <c r="AK249" s="168" t="str">
        <f>Exclosure.data.RAW!AU249 &amp; ""</f>
        <v/>
      </c>
      <c r="AL249" s="168" t="str">
        <f>Exclosure.data.RAW!AV249 &amp; ""</f>
        <v>0.01</v>
      </c>
      <c r="AM249" s="168">
        <f>Exclosure.data.RAW!AW249</f>
        <v>0.26</v>
      </c>
      <c r="AN249" s="168" t="str">
        <f>Exclosure.data.RAW!AX249 &amp; ""</f>
        <v/>
      </c>
      <c r="AO249" s="168" t="str">
        <f>Exclosure.data.RAW!AY249 &amp; ""</f>
        <v/>
      </c>
      <c r="AP249" s="168" t="str">
        <f>Exclosure.data.RAW!AZ249 &amp; ""</f>
        <v/>
      </c>
      <c r="AQ249" s="168" t="str">
        <f>Exclosure.data.RAW!BA249 &amp; ""</f>
        <v>2.66</v>
      </c>
      <c r="AR249" s="168"/>
      <c r="AS249" s="168" t="str">
        <f>Exclosure.data.RAW!BC249 &amp; ""</f>
        <v/>
      </c>
      <c r="AT249" s="168" t="str">
        <f>Exclosure.data.RAW!BD249 &amp; ""</f>
        <v/>
      </c>
      <c r="AU249" s="168" t="str">
        <f>Exclosure.data.RAW!BE249 &amp; ""</f>
        <v/>
      </c>
      <c r="AV249" s="168" t="str">
        <f>Exclosure.data.RAW!BF249 &amp; ""</f>
        <v>0.2</v>
      </c>
      <c r="AW249" s="168"/>
      <c r="AX249" s="168" t="str">
        <f>Exclosure.data.RAW!BH249 &amp; ""</f>
        <v/>
      </c>
      <c r="AY249" s="168" t="str">
        <f>Exclosure.data.RAW!BI249 &amp; ""</f>
        <v/>
      </c>
      <c r="AZ249" s="168" t="str">
        <f>Exclosure.data.RAW!BJ249 &amp; ""</f>
        <v/>
      </c>
      <c r="BA249" s="54">
        <f>Exclosure.data.RAW!BK249</f>
        <v>3.01</v>
      </c>
      <c r="BB249" s="54">
        <f>Exclosure.data.RAW!BL249</f>
        <v>0.01</v>
      </c>
      <c r="BC249" s="54">
        <f>Exclosure.data.RAW!BM249</f>
        <v>2.66</v>
      </c>
      <c r="BD249" s="54">
        <f>Exclosure.data.RAW!BN249</f>
        <v>0.2</v>
      </c>
    </row>
    <row r="250" spans="1:56" x14ac:dyDescent="0.25">
      <c r="A250" s="12" t="str">
        <f>Exclosure.data.RAW!A250</f>
        <v>SE_1_EX_H5</v>
      </c>
      <c r="B250" s="4" t="str">
        <f>Exclosure.data.RAW!B250</f>
        <v>SE_1_H5</v>
      </c>
      <c r="C250" s="4" t="str">
        <f>Exclosure.data.RAW!C250</f>
        <v>SE</v>
      </c>
      <c r="D250" s="4" t="str">
        <f>Exclosure.data.RAW!D250</f>
        <v>SE_1</v>
      </c>
      <c r="E250" s="4"/>
      <c r="F250" s="4" t="str">
        <f>Exclosure.data.RAW!F250</f>
        <v>Seronera</v>
      </c>
      <c r="G250" s="12" t="str">
        <f>Exclosure.data.RAW!G250</f>
        <v>SE</v>
      </c>
      <c r="H250" s="12" t="str">
        <f>Exclosure.data.RAW!H250</f>
        <v>W</v>
      </c>
      <c r="I250" s="22">
        <f>Exclosure.data.RAW!I250</f>
        <v>1</v>
      </c>
      <c r="J250" s="22"/>
      <c r="K250" s="12" t="str">
        <f>Exclosure.data.RAW!K250</f>
        <v>EX</v>
      </c>
      <c r="L250" s="12" t="str">
        <f>Exclosure.data.RAW!L250</f>
        <v>H5</v>
      </c>
      <c r="M250" s="22">
        <f>Exclosure.data.RAW!M250</f>
        <v>1023</v>
      </c>
      <c r="N250" s="75">
        <f>Exclosure.data.RAW!N250</f>
        <v>-2.4377470369999998</v>
      </c>
      <c r="O250" s="75">
        <f>Exclosure.data.RAW!O250</f>
        <v>34.855161979999998</v>
      </c>
      <c r="P250" s="19">
        <f>Exclosure.data.RAW!P250</f>
        <v>43003</v>
      </c>
      <c r="Q250" s="19">
        <f>Exclosure.data.RAW!Q250</f>
        <v>43084</v>
      </c>
      <c r="R250" s="22" t="str">
        <f>Exclosure.data.RAW!R250 &amp; ""</f>
        <v>81</v>
      </c>
      <c r="S250" s="52" t="str">
        <f>Exclosure.data.RAW!S250 &amp; ""</f>
        <v>265.08225911</v>
      </c>
      <c r="T250" s="52" t="str">
        <f>Exclosure.data.RAW!T250 &amp; ""</f>
        <v>1628.772591734</v>
      </c>
      <c r="U250" s="68" t="str">
        <f>Exclosure.data.RAW!U250</f>
        <v>Dig.mac</v>
      </c>
      <c r="V250" s="167" t="str">
        <f>Exclosure.data.RAW!V250 &amp; ""</f>
        <v>4.5</v>
      </c>
      <c r="W250" s="167" t="str">
        <f>Exclosure.data.RAW!W250 &amp; ""</f>
        <v>7.4</v>
      </c>
      <c r="X250" s="167" t="str">
        <f>Exclosure.data.RAW!X250 &amp; ""</f>
        <v>30</v>
      </c>
      <c r="Y250" s="167" t="str">
        <f>Exclosure.data.RAW!Y250 &amp; ""</f>
        <v>40</v>
      </c>
      <c r="Z250" s="165" t="str">
        <f>Exclosure.data.RAW!AB250 &amp; ""</f>
        <v>5</v>
      </c>
      <c r="AA250" s="165" t="str">
        <f>Exclosure.data.RAW!AC250 &amp; ""</f>
        <v>15</v>
      </c>
      <c r="AB250" s="165" t="str">
        <f>Exclosure.data.RAW!AD250 &amp; ""</f>
        <v>20</v>
      </c>
      <c r="AC250" s="165" t="str">
        <f>Exclosure.data.RAW!AE250 &amp; ""</f>
        <v>50</v>
      </c>
      <c r="AD250" s="168" t="str">
        <f>Exclosure.data.RAW!AK250 &amp; ""</f>
        <v>19</v>
      </c>
      <c r="AE250" s="168" t="str">
        <f>Exclosure.data.RAW!AN250 &amp; ""</f>
        <v>16</v>
      </c>
      <c r="AF250" s="168">
        <f>Exclosure.data.RAW!BO250</f>
        <v>35</v>
      </c>
      <c r="AG250" s="168" t="str">
        <f>Exclosure.data.RAW!AQ250 &amp; ""</f>
        <v>1.54</v>
      </c>
      <c r="AH250" s="185"/>
      <c r="AI250" s="196" t="str">
        <f>Exclosure.data.RAW!AS250 &amp; ""</f>
        <v/>
      </c>
      <c r="AJ250" s="168" t="str">
        <f>Exclosure.data.RAW!AT250 &amp; ""</f>
        <v/>
      </c>
      <c r="AK250" s="168" t="str">
        <f>Exclosure.data.RAW!AU250 &amp; ""</f>
        <v/>
      </c>
      <c r="AL250" s="168" t="str">
        <f>Exclosure.data.RAW!AV250 &amp; ""</f>
        <v>0.29</v>
      </c>
      <c r="AM250" s="168">
        <f>Exclosure.data.RAW!AW250</f>
        <v>0.36</v>
      </c>
      <c r="AN250" s="168" t="str">
        <f>Exclosure.data.RAW!AX250 &amp; ""</f>
        <v/>
      </c>
      <c r="AO250" s="168" t="str">
        <f>Exclosure.data.RAW!AY250 &amp; ""</f>
        <v/>
      </c>
      <c r="AP250" s="168" t="str">
        <f>Exclosure.data.RAW!AZ250 &amp; ""</f>
        <v/>
      </c>
      <c r="AQ250" s="168" t="str">
        <f>Exclosure.data.RAW!BA250 &amp; ""</f>
        <v>1.65</v>
      </c>
      <c r="AR250" s="168"/>
      <c r="AS250" s="168" t="str">
        <f>Exclosure.data.RAW!BC250 &amp; ""</f>
        <v/>
      </c>
      <c r="AT250" s="168" t="str">
        <f>Exclosure.data.RAW!BD250 &amp; ""</f>
        <v/>
      </c>
      <c r="AU250" s="168" t="str">
        <f>Exclosure.data.RAW!BE250 &amp; ""</f>
        <v/>
      </c>
      <c r="AV250" s="168" t="str">
        <f>Exclosure.data.RAW!BF250 &amp; ""</f>
        <v>0.25</v>
      </c>
      <c r="AW250" s="168">
        <f>Exclosure.data.RAW!BG250</f>
        <v>0.36</v>
      </c>
      <c r="AX250" s="168" t="str">
        <f>Exclosure.data.RAW!BH250 &amp; ""</f>
        <v/>
      </c>
      <c r="AY250" s="168" t="str">
        <f>Exclosure.data.RAW!BI250 &amp; ""</f>
        <v/>
      </c>
      <c r="AZ250" s="168" t="str">
        <f>Exclosure.data.RAW!BJ250 &amp; ""</f>
        <v/>
      </c>
      <c r="BA250" s="54">
        <f>Exclosure.data.RAW!BK250</f>
        <v>1.54</v>
      </c>
      <c r="BB250" s="54">
        <f>Exclosure.data.RAW!BL250</f>
        <v>0.28999999999999998</v>
      </c>
      <c r="BC250" s="54">
        <f>Exclosure.data.RAW!BM250</f>
        <v>1.65</v>
      </c>
      <c r="BD250" s="54">
        <f>Exclosure.data.RAW!BN250</f>
        <v>0.25</v>
      </c>
    </row>
    <row r="251" spans="1:56" x14ac:dyDescent="0.25">
      <c r="A251" s="12" t="str">
        <f>Exclosure.data.RAW!A251</f>
        <v>SE_1_EX2_H5</v>
      </c>
      <c r="B251" s="4" t="str">
        <f>Exclosure.data.RAW!B251</f>
        <v>SE_1_H5</v>
      </c>
      <c r="C251" s="4" t="str">
        <f>Exclosure.data.RAW!C251</f>
        <v>SE</v>
      </c>
      <c r="D251" s="4" t="str">
        <f>Exclosure.data.RAW!D251</f>
        <v>SE_1</v>
      </c>
      <c r="E251" s="4"/>
      <c r="F251" s="4" t="str">
        <f>Exclosure.data.RAW!F251</f>
        <v>Seronera</v>
      </c>
      <c r="G251" s="12" t="str">
        <f>Exclosure.data.RAW!G251</f>
        <v>SE</v>
      </c>
      <c r="H251" s="12" t="str">
        <f>Exclosure.data.RAW!H251</f>
        <v>W</v>
      </c>
      <c r="I251" s="22">
        <f>Exclosure.data.RAW!I251</f>
        <v>1</v>
      </c>
      <c r="J251" s="22"/>
      <c r="K251" s="12" t="str">
        <f>Exclosure.data.RAW!K251</f>
        <v>EX2</v>
      </c>
      <c r="L251" s="12" t="str">
        <f>Exclosure.data.RAW!L251</f>
        <v>H5</v>
      </c>
      <c r="M251" s="22">
        <f>Exclosure.data.RAW!M251</f>
        <v>1023</v>
      </c>
      <c r="N251" s="75">
        <f>Exclosure.data.RAW!N251</f>
        <v>-2.4377470369999998</v>
      </c>
      <c r="O251" s="75">
        <f>Exclosure.data.RAW!O251</f>
        <v>34.855161979999998</v>
      </c>
      <c r="P251" s="19">
        <f>Exclosure.data.RAW!P251</f>
        <v>43003</v>
      </c>
      <c r="Q251" s="19">
        <f>Exclosure.data.RAW!Q251</f>
        <v>43084</v>
      </c>
      <c r="R251" s="22" t="str">
        <f>Exclosure.data.RAW!R251 &amp; ""</f>
        <v>81</v>
      </c>
      <c r="S251" s="52" t="str">
        <f>Exclosure.data.RAW!S251 &amp; ""</f>
        <v>265.08225911</v>
      </c>
      <c r="T251" s="52" t="str">
        <f>Exclosure.data.RAW!T251 &amp; ""</f>
        <v>1893.854850844</v>
      </c>
      <c r="U251" s="68" t="str">
        <f>Exclosure.data.RAW!U251</f>
        <v>Dig.mac</v>
      </c>
      <c r="V251" s="167" t="str">
        <f>Exclosure.data.RAW!V251 &amp; ""</f>
        <v>5.25</v>
      </c>
      <c r="W251" s="167" t="str">
        <f>Exclosure.data.RAW!W251 &amp; ""</f>
        <v>11.4</v>
      </c>
      <c r="X251" s="167" t="str">
        <f>Exclosure.data.RAW!X251 &amp; ""</f>
        <v>35</v>
      </c>
      <c r="Y251" s="167" t="str">
        <f>Exclosure.data.RAW!Y251 &amp; ""</f>
        <v>45</v>
      </c>
      <c r="Z251" s="165" t="str">
        <f>Exclosure.data.RAW!AB251 &amp; ""</f>
        <v>5</v>
      </c>
      <c r="AA251" s="165" t="str">
        <f>Exclosure.data.RAW!AC251 &amp; ""</f>
        <v>21.9</v>
      </c>
      <c r="AB251" s="165" t="str">
        <f>Exclosure.data.RAW!AD251 &amp; ""</f>
        <v>25</v>
      </c>
      <c r="AC251" s="165" t="str">
        <f>Exclosure.data.RAW!AE251 &amp; ""</f>
        <v>35</v>
      </c>
      <c r="AD251" s="168" t="str">
        <f>Exclosure.data.RAW!AK251 &amp; ""</f>
        <v>11</v>
      </c>
      <c r="AE251" s="168" t="str">
        <f>Exclosure.data.RAW!AN251 &amp; ""</f>
        <v>30</v>
      </c>
      <c r="AF251" s="168">
        <f>Exclosure.data.RAW!BO251</f>
        <v>41</v>
      </c>
      <c r="AG251" s="168" t="str">
        <f>Exclosure.data.RAW!AQ251 &amp; ""</f>
        <v>1.33</v>
      </c>
      <c r="AH251" s="122"/>
      <c r="AI251" s="196" t="str">
        <f>Exclosure.data.RAW!AS251 &amp; ""</f>
        <v/>
      </c>
      <c r="AJ251" s="168" t="str">
        <f>Exclosure.data.RAW!AT251 &amp; ""</f>
        <v/>
      </c>
      <c r="AK251" s="168" t="str">
        <f>Exclosure.data.RAW!AU251 &amp; ""</f>
        <v/>
      </c>
      <c r="AL251" s="168" t="str">
        <f>Exclosure.data.RAW!AV251 &amp; ""</f>
        <v>0.2</v>
      </c>
      <c r="AM251" s="168">
        <f>Exclosure.data.RAW!AW251</f>
        <v>0.34</v>
      </c>
      <c r="AN251" s="168" t="str">
        <f>Exclosure.data.RAW!AX251 &amp; ""</f>
        <v/>
      </c>
      <c r="AO251" s="168" t="str">
        <f>Exclosure.data.RAW!AY251 &amp; ""</f>
        <v/>
      </c>
      <c r="AP251" s="168" t="str">
        <f>Exclosure.data.RAW!AZ251 &amp; ""</f>
        <v/>
      </c>
      <c r="AQ251" s="168" t="str">
        <f>Exclosure.data.RAW!BA251 &amp; ""</f>
        <v>1.37</v>
      </c>
      <c r="AR251" s="168"/>
      <c r="AS251" s="168" t="str">
        <f>Exclosure.data.RAW!BC251 &amp; ""</f>
        <v/>
      </c>
      <c r="AT251" s="168" t="str">
        <f>Exclosure.data.RAW!BD251 &amp; ""</f>
        <v/>
      </c>
      <c r="AU251" s="168" t="str">
        <f>Exclosure.data.RAW!BE251 &amp; ""</f>
        <v/>
      </c>
      <c r="AV251" s="168" t="str">
        <f>Exclosure.data.RAW!BF251 &amp; ""</f>
        <v>0.36</v>
      </c>
      <c r="AW251" s="168">
        <f>Exclosure.data.RAW!BG251</f>
        <v>0.43</v>
      </c>
      <c r="AX251" s="168" t="str">
        <f>Exclosure.data.RAW!BH251 &amp; ""</f>
        <v/>
      </c>
      <c r="AY251" s="168" t="str">
        <f>Exclosure.data.RAW!BI251 &amp; ""</f>
        <v/>
      </c>
      <c r="AZ251" s="168" t="str">
        <f>Exclosure.data.RAW!BJ251 &amp; ""</f>
        <v/>
      </c>
      <c r="BA251" s="54">
        <f>Exclosure.data.RAW!BK251</f>
        <v>1.33</v>
      </c>
      <c r="BB251" s="54">
        <f>Exclosure.data.RAW!BL251</f>
        <v>0.2</v>
      </c>
      <c r="BC251" s="54">
        <f>Exclosure.data.RAW!BM251</f>
        <v>1.37</v>
      </c>
      <c r="BD251" s="54">
        <f>Exclosure.data.RAW!BN251</f>
        <v>0.36</v>
      </c>
    </row>
    <row r="252" spans="1:56" x14ac:dyDescent="0.25">
      <c r="A252" s="12" t="str">
        <f>Exclosure.data.RAW!A252</f>
        <v>SE_1_OP_H5</v>
      </c>
      <c r="B252" s="4" t="str">
        <f>Exclosure.data.RAW!B252</f>
        <v>SE_1_H5</v>
      </c>
      <c r="C252" s="4" t="str">
        <f>Exclosure.data.RAW!C252</f>
        <v>SE</v>
      </c>
      <c r="D252" s="4" t="str">
        <f>Exclosure.data.RAW!D252</f>
        <v>SE_1</v>
      </c>
      <c r="E252" s="4"/>
      <c r="F252" s="4" t="str">
        <f>Exclosure.data.RAW!F252</f>
        <v>Seronera</v>
      </c>
      <c r="G252" s="12" t="str">
        <f>Exclosure.data.RAW!G252</f>
        <v>SE</v>
      </c>
      <c r="H252" s="12" t="str">
        <f>Exclosure.data.RAW!H252</f>
        <v>W</v>
      </c>
      <c r="I252" s="22">
        <f>Exclosure.data.RAW!I252</f>
        <v>1</v>
      </c>
      <c r="J252" s="22"/>
      <c r="K252" s="12" t="str">
        <f>Exclosure.data.RAW!K252</f>
        <v>OP</v>
      </c>
      <c r="L252" s="12" t="str">
        <f>Exclosure.data.RAW!L252</f>
        <v>H5</v>
      </c>
      <c r="M252" s="22">
        <f>Exclosure.data.RAW!M252</f>
        <v>1023</v>
      </c>
      <c r="N252" s="75">
        <f>Exclosure.data.RAW!N252</f>
        <v>-2.4377470369999998</v>
      </c>
      <c r="O252" s="75">
        <f>Exclosure.data.RAW!O252</f>
        <v>34.855161979999998</v>
      </c>
      <c r="P252" s="19">
        <f>Exclosure.data.RAW!P252</f>
        <v>43003</v>
      </c>
      <c r="Q252" s="19">
        <f>Exclosure.data.RAW!Q252</f>
        <v>43084</v>
      </c>
      <c r="R252" s="22" t="str">
        <f>Exclosure.data.RAW!R252 &amp; ""</f>
        <v>81</v>
      </c>
      <c r="S252" s="52" t="str">
        <f>Exclosure.data.RAW!S252 &amp; ""</f>
        <v>265.08225911</v>
      </c>
      <c r="T252" s="52" t="str">
        <f>Exclosure.data.RAW!T252 &amp; ""</f>
        <v>2158.937109954</v>
      </c>
      <c r="U252" s="68" t="str">
        <f>Exclosure.data.RAW!U252</f>
        <v>Dig.mac</v>
      </c>
      <c r="V252" s="167" t="str">
        <f>Exclosure.data.RAW!V252 &amp; ""</f>
        <v>6</v>
      </c>
      <c r="W252" s="167" t="str">
        <f>Exclosure.data.RAW!W252 &amp; ""</f>
        <v>9</v>
      </c>
      <c r="X252" s="167" t="str">
        <f>Exclosure.data.RAW!X252 &amp; ""</f>
        <v>30</v>
      </c>
      <c r="Y252" s="167" t="str">
        <f>Exclosure.data.RAW!Y252 &amp; ""</f>
        <v>55</v>
      </c>
      <c r="Z252" s="165" t="str">
        <f>Exclosure.data.RAW!AB252 &amp; ""</f>
        <v>3.5</v>
      </c>
      <c r="AA252" s="165" t="str">
        <f>Exclosure.data.RAW!AC252 &amp; ""</f>
        <v>0.5</v>
      </c>
      <c r="AB252" s="165" t="str">
        <f>Exclosure.data.RAW!AD252 &amp; ""</f>
        <v>20</v>
      </c>
      <c r="AC252" s="165" t="str">
        <f>Exclosure.data.RAW!AE252 &amp; ""</f>
        <v>40</v>
      </c>
      <c r="AD252" s="168" t="str">
        <f>Exclosure.data.RAW!AK252 &amp; ""</f>
        <v>26</v>
      </c>
      <c r="AE252" s="168" t="str">
        <f>Exclosure.data.RAW!AN252 &amp; ""</f>
        <v>4</v>
      </c>
      <c r="AF252" s="168">
        <f>Exclosure.data.RAW!BO252</f>
        <v>30</v>
      </c>
      <c r="AG252" s="168" t="str">
        <f>Exclosure.data.RAW!AQ252 &amp; ""</f>
        <v>1.51</v>
      </c>
      <c r="AH252" s="122"/>
      <c r="AI252" s="196" t="str">
        <f>Exclosure.data.RAW!AS252 &amp; ""</f>
        <v/>
      </c>
      <c r="AJ252" s="168" t="str">
        <f>Exclosure.data.RAW!AT252 &amp; ""</f>
        <v/>
      </c>
      <c r="AK252" s="168" t="str">
        <f>Exclosure.data.RAW!AU252 &amp; ""</f>
        <v/>
      </c>
      <c r="AL252" s="168" t="str">
        <f>Exclosure.data.RAW!AV252 &amp; ""</f>
        <v>0.2</v>
      </c>
      <c r="AM252" s="168">
        <f>Exclosure.data.RAW!AW252</f>
        <v>0.47</v>
      </c>
      <c r="AN252" s="168" t="str">
        <f>Exclosure.data.RAW!AX252 &amp; ""</f>
        <v/>
      </c>
      <c r="AO252" s="168" t="str">
        <f>Exclosure.data.RAW!AY252 &amp; ""</f>
        <v/>
      </c>
      <c r="AP252" s="168" t="str">
        <f>Exclosure.data.RAW!AZ252 &amp; ""</f>
        <v/>
      </c>
      <c r="AQ252" s="168" t="str">
        <f>Exclosure.data.RAW!BA252 &amp; ""</f>
        <v>2.14</v>
      </c>
      <c r="AR252" s="168"/>
      <c r="AS252" s="168" t="str">
        <f>Exclosure.data.RAW!BC252 &amp; ""</f>
        <v/>
      </c>
      <c r="AT252" s="168" t="str">
        <f>Exclosure.data.RAW!BD252 &amp; ""</f>
        <v/>
      </c>
      <c r="AU252" s="168" t="str">
        <f>Exclosure.data.RAW!BE252 &amp; ""</f>
        <v/>
      </c>
      <c r="AV252" s="168" t="str">
        <f>Exclosure.data.RAW!BF252 &amp; ""</f>
        <v>0.28</v>
      </c>
      <c r="AW252" s="168">
        <f>Exclosure.data.RAW!BG252</f>
        <v>0.23</v>
      </c>
      <c r="AX252" s="168" t="str">
        <f>Exclosure.data.RAW!BH252 &amp; ""</f>
        <v/>
      </c>
      <c r="AY252" s="168" t="str">
        <f>Exclosure.data.RAW!BI252 &amp; ""</f>
        <v/>
      </c>
      <c r="AZ252" s="168" t="str">
        <f>Exclosure.data.RAW!BJ252 &amp; ""</f>
        <v/>
      </c>
      <c r="BA252" s="54">
        <f>Exclosure.data.RAW!BK252</f>
        <v>1.51</v>
      </c>
      <c r="BB252" s="54">
        <f>Exclosure.data.RAW!BL252</f>
        <v>0.2</v>
      </c>
      <c r="BC252" s="54">
        <f>Exclosure.data.RAW!BM252</f>
        <v>2.14</v>
      </c>
      <c r="BD252" s="54">
        <f>Exclosure.data.RAW!BN252</f>
        <v>0.28000000000000003</v>
      </c>
    </row>
    <row r="253" spans="1:56" x14ac:dyDescent="0.25">
      <c r="A253" s="12" t="str">
        <f>Exclosure.data.RAW!A253</f>
        <v>SE_2_EX_H5</v>
      </c>
      <c r="B253" s="4" t="str">
        <f>Exclosure.data.RAW!B253</f>
        <v>SE_2_H5</v>
      </c>
      <c r="C253" s="4" t="str">
        <f>Exclosure.data.RAW!C253</f>
        <v>SE</v>
      </c>
      <c r="D253" s="4" t="str">
        <f>Exclosure.data.RAW!D253</f>
        <v>SE_2</v>
      </c>
      <c r="E253" s="4"/>
      <c r="F253" s="4" t="str">
        <f>Exclosure.data.RAW!F253</f>
        <v>Seronera</v>
      </c>
      <c r="G253" s="12" t="str">
        <f>Exclosure.data.RAW!G253</f>
        <v>SE</v>
      </c>
      <c r="H253" s="12" t="str">
        <f>Exclosure.data.RAW!H253</f>
        <v>W</v>
      </c>
      <c r="I253" s="22">
        <f>Exclosure.data.RAW!I253</f>
        <v>2</v>
      </c>
      <c r="J253" s="22"/>
      <c r="K253" s="12" t="str">
        <f>Exclosure.data.RAW!K253</f>
        <v>EX</v>
      </c>
      <c r="L253" s="12" t="str">
        <f>Exclosure.data.RAW!L253</f>
        <v>H5</v>
      </c>
      <c r="M253" s="22">
        <f>Exclosure.data.RAW!M253</f>
        <v>1025</v>
      </c>
      <c r="N253" s="75">
        <f>Exclosure.data.RAW!N253</f>
        <v>-2.43776598</v>
      </c>
      <c r="O253" s="75">
        <f>Exclosure.data.RAW!O253</f>
        <v>34.855393991</v>
      </c>
      <c r="P253" s="19">
        <f>Exclosure.data.RAW!P253</f>
        <v>43003</v>
      </c>
      <c r="Q253" s="19">
        <f>Exclosure.data.RAW!Q253</f>
        <v>43084</v>
      </c>
      <c r="R253" s="22" t="str">
        <f>Exclosure.data.RAW!R253 &amp; ""</f>
        <v>81</v>
      </c>
      <c r="S253" s="52" t="str">
        <f>Exclosure.data.RAW!S253 &amp; ""</f>
        <v>265.08225911</v>
      </c>
      <c r="T253" s="52" t="str">
        <f>Exclosure.data.RAW!T253 &amp; ""</f>
        <v>1628.772591734</v>
      </c>
      <c r="U253" s="68" t="str">
        <f>Exclosure.data.RAW!U253</f>
        <v>Dig.mac</v>
      </c>
      <c r="V253" s="167" t="str">
        <f>Exclosure.data.RAW!V253 &amp; ""</f>
        <v>3</v>
      </c>
      <c r="W253" s="167" t="str">
        <f>Exclosure.data.RAW!W253 &amp; ""</f>
        <v>3.6</v>
      </c>
      <c r="X253" s="167" t="str">
        <f>Exclosure.data.RAW!X253 &amp; ""</f>
        <v>20</v>
      </c>
      <c r="Y253" s="167" t="str">
        <f>Exclosure.data.RAW!Y253 &amp; ""</f>
        <v>30</v>
      </c>
      <c r="Z253" s="165" t="str">
        <f>Exclosure.data.RAW!AB253 &amp; ""</f>
        <v>4</v>
      </c>
      <c r="AA253" s="165" t="str">
        <f>Exclosure.data.RAW!AC253 &amp; ""</f>
        <v>17.6</v>
      </c>
      <c r="AB253" s="165" t="str">
        <f>Exclosure.data.RAW!AD253 &amp; ""</f>
        <v>20</v>
      </c>
      <c r="AC253" s="165" t="str">
        <f>Exclosure.data.RAW!AE253 &amp; ""</f>
        <v>47</v>
      </c>
      <c r="AD253" s="168" t="str">
        <f>Exclosure.data.RAW!AK253 &amp; ""</f>
        <v>10</v>
      </c>
      <c r="AE253" s="168" t="str">
        <f>Exclosure.data.RAW!AN253 &amp; ""</f>
        <v>21</v>
      </c>
      <c r="AF253" s="168">
        <f>Exclosure.data.RAW!BO253</f>
        <v>31</v>
      </c>
      <c r="AG253" s="168" t="str">
        <f>Exclosure.data.RAW!AQ253 &amp; ""</f>
        <v>1.44</v>
      </c>
      <c r="AH253" s="122"/>
      <c r="AI253" s="196" t="str">
        <f>Exclosure.data.RAW!AS253 &amp; ""</f>
        <v/>
      </c>
      <c r="AJ253" s="168" t="str">
        <f>Exclosure.data.RAW!AT253 &amp; ""</f>
        <v/>
      </c>
      <c r="AK253" s="168" t="str">
        <f>Exclosure.data.RAW!AU253 &amp; ""</f>
        <v/>
      </c>
      <c r="AL253" s="168" t="str">
        <f>Exclosure.data.RAW!AV253 &amp; ""</f>
        <v>0.08</v>
      </c>
      <c r="AM253" s="168">
        <f>Exclosure.data.RAW!AW253</f>
        <v>0.26</v>
      </c>
      <c r="AN253" s="168" t="str">
        <f>Exclosure.data.RAW!AX253 &amp; ""</f>
        <v/>
      </c>
      <c r="AO253" s="168" t="str">
        <f>Exclosure.data.RAW!AY253 &amp; ""</f>
        <v/>
      </c>
      <c r="AP253" s="168" t="str">
        <f>Exclosure.data.RAW!AZ253 &amp; ""</f>
        <v/>
      </c>
      <c r="AQ253" s="168" t="str">
        <f>Exclosure.data.RAW!BA253 &amp; ""</f>
        <v>1.33</v>
      </c>
      <c r="AR253" s="168"/>
      <c r="AS253" s="168" t="str">
        <f>Exclosure.data.RAW!BC253 &amp; ""</f>
        <v/>
      </c>
      <c r="AT253" s="168" t="str">
        <f>Exclosure.data.RAW!BD253 &amp; ""</f>
        <v/>
      </c>
      <c r="AU253" s="168" t="str">
        <f>Exclosure.data.RAW!BE253 &amp; ""</f>
        <v/>
      </c>
      <c r="AV253" s="168" t="str">
        <f>Exclosure.data.RAW!BF253 &amp; ""</f>
        <v>0.15</v>
      </c>
      <c r="AW253" s="168">
        <f>Exclosure.data.RAW!BG253</f>
        <v>0.3</v>
      </c>
      <c r="AX253" s="168" t="str">
        <f>Exclosure.data.RAW!BH253 &amp; ""</f>
        <v/>
      </c>
      <c r="AY253" s="168" t="str">
        <f>Exclosure.data.RAW!BI253 &amp; ""</f>
        <v/>
      </c>
      <c r="AZ253" s="168" t="str">
        <f>Exclosure.data.RAW!BJ253 &amp; ""</f>
        <v/>
      </c>
      <c r="BA253" s="54">
        <f>Exclosure.data.RAW!BK253</f>
        <v>1.44</v>
      </c>
      <c r="BB253" s="54">
        <f>Exclosure.data.RAW!BL253</f>
        <v>0.08</v>
      </c>
      <c r="BC253" s="54">
        <f>Exclosure.data.RAW!BM253</f>
        <v>1.33</v>
      </c>
      <c r="BD253" s="54">
        <f>Exclosure.data.RAW!BN253</f>
        <v>0.15</v>
      </c>
    </row>
    <row r="254" spans="1:56" x14ac:dyDescent="0.25">
      <c r="A254" s="12" t="str">
        <f>Exclosure.data.RAW!A254</f>
        <v>SE_2_EX2_H5</v>
      </c>
      <c r="B254" s="4" t="str">
        <f>Exclosure.data.RAW!B254</f>
        <v>SE_2_H5</v>
      </c>
      <c r="C254" s="4" t="str">
        <f>Exclosure.data.RAW!C254</f>
        <v>SE</v>
      </c>
      <c r="D254" s="4" t="str">
        <f>Exclosure.data.RAW!D254</f>
        <v>SE_2</v>
      </c>
      <c r="E254" s="4"/>
      <c r="F254" s="4" t="str">
        <f>Exclosure.data.RAW!F254</f>
        <v>Seronera</v>
      </c>
      <c r="G254" s="12" t="str">
        <f>Exclosure.data.RAW!G254</f>
        <v>SE</v>
      </c>
      <c r="H254" s="12" t="str">
        <f>Exclosure.data.RAW!H254</f>
        <v>W</v>
      </c>
      <c r="I254" s="22">
        <f>Exclosure.data.RAW!I254</f>
        <v>2</v>
      </c>
      <c r="J254" s="22"/>
      <c r="K254" s="12" t="str">
        <f>Exclosure.data.RAW!K254</f>
        <v>EX2</v>
      </c>
      <c r="L254" s="12" t="str">
        <f>Exclosure.data.RAW!L254</f>
        <v>H5</v>
      </c>
      <c r="M254" s="22">
        <f>Exclosure.data.RAW!M254</f>
        <v>1025</v>
      </c>
      <c r="N254" s="75">
        <f>Exclosure.data.RAW!N254</f>
        <v>-2.43776598</v>
      </c>
      <c r="O254" s="75">
        <f>Exclosure.data.RAW!O254</f>
        <v>34.855393991</v>
      </c>
      <c r="P254" s="19">
        <f>Exclosure.data.RAW!P254</f>
        <v>43003</v>
      </c>
      <c r="Q254" s="19">
        <f>Exclosure.data.RAW!Q254</f>
        <v>43084</v>
      </c>
      <c r="R254" s="22" t="str">
        <f>Exclosure.data.RAW!R254 &amp; ""</f>
        <v>81</v>
      </c>
      <c r="S254" s="52" t="str">
        <f>Exclosure.data.RAW!S254 &amp; ""</f>
        <v>265.08225911</v>
      </c>
      <c r="T254" s="52" t="str">
        <f>Exclosure.data.RAW!T254 &amp; ""</f>
        <v>1893.854850844</v>
      </c>
      <c r="U254" s="68" t="str">
        <f>Exclosure.data.RAW!U254</f>
        <v>Dig.mac</v>
      </c>
      <c r="V254" s="167" t="str">
        <f>Exclosure.data.RAW!V254 &amp; ""</f>
        <v>3.5</v>
      </c>
      <c r="W254" s="167" t="str">
        <f>Exclosure.data.RAW!W254 &amp; ""</f>
        <v>8.2</v>
      </c>
      <c r="X254" s="167" t="str">
        <f>Exclosure.data.RAW!X254 &amp; ""</f>
        <v>12</v>
      </c>
      <c r="Y254" s="167" t="str">
        <f>Exclosure.data.RAW!Y254 &amp; ""</f>
        <v>40</v>
      </c>
      <c r="Z254" s="165" t="str">
        <f>Exclosure.data.RAW!AB254 &amp; ""</f>
        <v>6</v>
      </c>
      <c r="AA254" s="165" t="str">
        <f>Exclosure.data.RAW!AC254 &amp; ""</f>
        <v>31.2</v>
      </c>
      <c r="AB254" s="165" t="str">
        <f>Exclosure.data.RAW!AD254 &amp; ""</f>
        <v>7</v>
      </c>
      <c r="AC254" s="165" t="str">
        <f>Exclosure.data.RAW!AE254 &amp; ""</f>
        <v>62</v>
      </c>
      <c r="AD254" s="168" t="str">
        <f>Exclosure.data.RAW!AK254 &amp; ""</f>
        <v>3</v>
      </c>
      <c r="AE254" s="168" t="str">
        <f>Exclosure.data.RAW!AN254 &amp; ""</f>
        <v>34</v>
      </c>
      <c r="AF254" s="168">
        <f>Exclosure.data.RAW!BO254</f>
        <v>37</v>
      </c>
      <c r="AG254" s="168" t="str">
        <f>Exclosure.data.RAW!AQ254 &amp; ""</f>
        <v>0.84</v>
      </c>
      <c r="AH254" s="122"/>
      <c r="AI254" s="196" t="str">
        <f>Exclosure.data.RAW!AS254 &amp; ""</f>
        <v/>
      </c>
      <c r="AJ254" s="168" t="str">
        <f>Exclosure.data.RAW!AT254 &amp; ""</f>
        <v/>
      </c>
      <c r="AK254" s="168" t="str">
        <f>Exclosure.data.RAW!AU254 &amp; ""</f>
        <v/>
      </c>
      <c r="AL254" s="168" t="str">
        <f>Exclosure.data.RAW!AV254 &amp; ""</f>
        <v>0.2</v>
      </c>
      <c r="AM254" s="168">
        <f>Exclosure.data.RAW!AW254</f>
        <v>0.18</v>
      </c>
      <c r="AN254" s="168" t="str">
        <f>Exclosure.data.RAW!AX254 &amp; ""</f>
        <v/>
      </c>
      <c r="AO254" s="168" t="str">
        <f>Exclosure.data.RAW!AY254 &amp; ""</f>
        <v/>
      </c>
      <c r="AP254" s="168" t="str">
        <f>Exclosure.data.RAW!AZ254 &amp; ""</f>
        <v/>
      </c>
      <c r="AQ254" s="168" t="str">
        <f>Exclosure.data.RAW!BA254 &amp; ""</f>
        <v>1.05</v>
      </c>
      <c r="AR254" s="168"/>
      <c r="AS254" s="168" t="str">
        <f>Exclosure.data.RAW!BC254 &amp; ""</f>
        <v/>
      </c>
      <c r="AT254" s="168" t="str">
        <f>Exclosure.data.RAW!BD254 &amp; ""</f>
        <v/>
      </c>
      <c r="AU254" s="168" t="str">
        <f>Exclosure.data.RAW!BE254 &amp; ""</f>
        <v/>
      </c>
      <c r="AV254" s="168" t="str">
        <f>Exclosure.data.RAW!BF254 &amp; ""</f>
        <v>0.92</v>
      </c>
      <c r="AW254" s="168">
        <f>Exclosure.data.RAW!BG254</f>
        <v>0.32</v>
      </c>
      <c r="AX254" s="168" t="str">
        <f>Exclosure.data.RAW!BH254 &amp; ""</f>
        <v/>
      </c>
      <c r="AY254" s="168" t="str">
        <f>Exclosure.data.RAW!BI254 &amp; ""</f>
        <v/>
      </c>
      <c r="AZ254" s="168" t="str">
        <f>Exclosure.data.RAW!BJ254 &amp; ""</f>
        <v/>
      </c>
      <c r="BA254" s="54">
        <f>Exclosure.data.RAW!BK254</f>
        <v>0.84</v>
      </c>
      <c r="BB254" s="54">
        <f>Exclosure.data.RAW!BL254</f>
        <v>0.2</v>
      </c>
      <c r="BC254" s="54">
        <f>Exclosure.data.RAW!BM254</f>
        <v>1.05</v>
      </c>
      <c r="BD254" s="54">
        <f>Exclosure.data.RAW!BN254</f>
        <v>0.92</v>
      </c>
    </row>
    <row r="255" spans="1:56" x14ac:dyDescent="0.25">
      <c r="A255" s="12" t="str">
        <f>Exclosure.data.RAW!A255</f>
        <v>SE_2_OP_H5</v>
      </c>
      <c r="B255" s="4" t="str">
        <f>Exclosure.data.RAW!B255</f>
        <v>SE_2_H5</v>
      </c>
      <c r="C255" s="4" t="str">
        <f>Exclosure.data.RAW!C255</f>
        <v>SE</v>
      </c>
      <c r="D255" s="4" t="str">
        <f>Exclosure.data.RAW!D255</f>
        <v>SE_2</v>
      </c>
      <c r="E255" s="4"/>
      <c r="F255" s="4" t="str">
        <f>Exclosure.data.RAW!F255</f>
        <v>Seronera</v>
      </c>
      <c r="G255" s="12" t="str">
        <f>Exclosure.data.RAW!G255</f>
        <v>SE</v>
      </c>
      <c r="H255" s="12" t="str">
        <f>Exclosure.data.RAW!H255</f>
        <v>W</v>
      </c>
      <c r="I255" s="22">
        <f>Exclosure.data.RAW!I255</f>
        <v>2</v>
      </c>
      <c r="J255" s="22"/>
      <c r="K255" s="12" t="str">
        <f>Exclosure.data.RAW!K255</f>
        <v>OP</v>
      </c>
      <c r="L255" s="12" t="str">
        <f>Exclosure.data.RAW!L255</f>
        <v>H5</v>
      </c>
      <c r="M255" s="22">
        <f>Exclosure.data.RAW!M255</f>
        <v>1025</v>
      </c>
      <c r="N255" s="75">
        <f>Exclosure.data.RAW!N255</f>
        <v>-2.43776598</v>
      </c>
      <c r="O255" s="75">
        <f>Exclosure.data.RAW!O255</f>
        <v>34.855393991</v>
      </c>
      <c r="P255" s="19">
        <f>Exclosure.data.RAW!P255</f>
        <v>43003</v>
      </c>
      <c r="Q255" s="19">
        <f>Exclosure.data.RAW!Q255</f>
        <v>43084</v>
      </c>
      <c r="R255" s="22" t="str">
        <f>Exclosure.data.RAW!R255 &amp; ""</f>
        <v>81</v>
      </c>
      <c r="S255" s="52" t="str">
        <f>Exclosure.data.RAW!S255 &amp; ""</f>
        <v>265.08225911</v>
      </c>
      <c r="T255" s="52" t="str">
        <f>Exclosure.data.RAW!T255 &amp; ""</f>
        <v>2158.937109954</v>
      </c>
      <c r="U255" s="68" t="str">
        <f>Exclosure.data.RAW!U255</f>
        <v>Dig.mac</v>
      </c>
      <c r="V255" s="167" t="str">
        <f>Exclosure.data.RAW!V255 &amp; ""</f>
        <v>1.75</v>
      </c>
      <c r="W255" s="167" t="str">
        <f>Exclosure.data.RAW!W255 &amp; ""</f>
        <v>6</v>
      </c>
      <c r="X255" s="167" t="str">
        <f>Exclosure.data.RAW!X255 &amp; ""</f>
        <v>17</v>
      </c>
      <c r="Y255" s="167" t="str">
        <f>Exclosure.data.RAW!Y255 &amp; ""</f>
        <v>30</v>
      </c>
      <c r="Z255" s="165" t="str">
        <f>Exclosure.data.RAW!AB255 &amp; ""</f>
        <v>3</v>
      </c>
      <c r="AA255" s="165" t="str">
        <f>Exclosure.data.RAW!AC255 &amp; ""</f>
        <v>3.7</v>
      </c>
      <c r="AB255" s="165" t="str">
        <f>Exclosure.data.RAW!AD255 &amp; ""</f>
        <v>10</v>
      </c>
      <c r="AC255" s="165" t="str">
        <f>Exclosure.data.RAW!AE255 &amp; ""</f>
        <v>30</v>
      </c>
      <c r="AD255" s="168" t="str">
        <f>Exclosure.data.RAW!AK255 &amp; ""</f>
        <v>5</v>
      </c>
      <c r="AE255" s="168" t="str">
        <f>Exclosure.data.RAW!AN255 &amp; ""</f>
        <v>14</v>
      </c>
      <c r="AF255" s="168">
        <f>Exclosure.data.RAW!BO255</f>
        <v>19</v>
      </c>
      <c r="AG255" s="168" t="str">
        <f>Exclosure.data.RAW!AQ255 &amp; ""</f>
        <v>1.05</v>
      </c>
      <c r="AH255" s="122"/>
      <c r="AI255" s="196" t="str">
        <f>Exclosure.data.RAW!AS255 &amp; ""</f>
        <v/>
      </c>
      <c r="AJ255" s="168" t="str">
        <f>Exclosure.data.RAW!AT255 &amp; ""</f>
        <v/>
      </c>
      <c r="AK255" s="168" t="str">
        <f>Exclosure.data.RAW!AU255 &amp; ""</f>
        <v/>
      </c>
      <c r="AL255" s="168" t="str">
        <f>Exclosure.data.RAW!AV255 &amp; ""</f>
        <v>0.26</v>
      </c>
      <c r="AM255" s="168">
        <f>Exclosure.data.RAW!AW255</f>
        <v>0.13</v>
      </c>
      <c r="AN255" s="168" t="str">
        <f>Exclosure.data.RAW!AX255 &amp; ""</f>
        <v/>
      </c>
      <c r="AO255" s="168" t="str">
        <f>Exclosure.data.RAW!AY255 &amp; ""</f>
        <v/>
      </c>
      <c r="AP255" s="168" t="str">
        <f>Exclosure.data.RAW!AZ255 &amp; ""</f>
        <v/>
      </c>
      <c r="AQ255" s="168" t="str">
        <f>Exclosure.data.RAW!BA255 &amp; ""</f>
        <v>1.05</v>
      </c>
      <c r="AR255" s="168"/>
      <c r="AS255" s="168" t="str">
        <f>Exclosure.data.RAW!BC255 &amp; ""</f>
        <v/>
      </c>
      <c r="AT255" s="168" t="str">
        <f>Exclosure.data.RAW!BD255 &amp; ""</f>
        <v/>
      </c>
      <c r="AU255" s="168" t="str">
        <f>Exclosure.data.RAW!BE255 &amp; ""</f>
        <v/>
      </c>
      <c r="AV255" s="168" t="str">
        <f>Exclosure.data.RAW!BF255 &amp; ""</f>
        <v>0.2</v>
      </c>
      <c r="AW255" s="168">
        <f>Exclosure.data.RAW!BG255</f>
        <v>0.27</v>
      </c>
      <c r="AX255" s="168" t="str">
        <f>Exclosure.data.RAW!BH255 &amp; ""</f>
        <v/>
      </c>
      <c r="AY255" s="168" t="str">
        <f>Exclosure.data.RAW!BI255 &amp; ""</f>
        <v/>
      </c>
      <c r="AZ255" s="168" t="str">
        <f>Exclosure.data.RAW!BJ255 &amp; ""</f>
        <v/>
      </c>
      <c r="BA255" s="54">
        <f>Exclosure.data.RAW!BK255</f>
        <v>1.05</v>
      </c>
      <c r="BB255" s="54">
        <f>Exclosure.data.RAW!BL255</f>
        <v>0.26</v>
      </c>
      <c r="BC255" s="54">
        <f>Exclosure.data.RAW!BM255</f>
        <v>1.05</v>
      </c>
      <c r="BD255" s="54">
        <f>Exclosure.data.RAW!BN255</f>
        <v>0.2</v>
      </c>
    </row>
    <row r="256" spans="1:56" x14ac:dyDescent="0.25">
      <c r="A256" s="12" t="str">
        <f>Exclosure.data.RAW!A256</f>
        <v>SE_3_EX_H5</v>
      </c>
      <c r="B256" s="4" t="str">
        <f>Exclosure.data.RAW!B256</f>
        <v>SE_3_H5</v>
      </c>
      <c r="C256" s="4" t="str">
        <f>Exclosure.data.RAW!C256</f>
        <v>SE</v>
      </c>
      <c r="D256" s="4" t="str">
        <f>Exclosure.data.RAW!D256</f>
        <v>SE_3</v>
      </c>
      <c r="E256" s="4"/>
      <c r="F256" s="4" t="str">
        <f>Exclosure.data.RAW!F256</f>
        <v>Seronera</v>
      </c>
      <c r="G256" s="12" t="str">
        <f>Exclosure.data.RAW!G256</f>
        <v>SE</v>
      </c>
      <c r="H256" s="12" t="str">
        <f>Exclosure.data.RAW!H256</f>
        <v>W</v>
      </c>
      <c r="I256" s="22">
        <f>Exclosure.data.RAW!I256</f>
        <v>3</v>
      </c>
      <c r="J256" s="22"/>
      <c r="K256" s="12" t="str">
        <f>Exclosure.data.RAW!K256</f>
        <v>EX</v>
      </c>
      <c r="L256" s="12" t="str">
        <f>Exclosure.data.RAW!L256</f>
        <v>H5</v>
      </c>
      <c r="M256" s="22">
        <f>Exclosure.data.RAW!M256</f>
        <v>1027</v>
      </c>
      <c r="N256" s="75">
        <f>Exclosure.data.RAW!N256</f>
        <v>-2.4379910339999999</v>
      </c>
      <c r="O256" s="75">
        <f>Exclosure.data.RAW!O256</f>
        <v>34.855417963000001</v>
      </c>
      <c r="P256" s="19">
        <f>Exclosure.data.RAW!P256</f>
        <v>43003</v>
      </c>
      <c r="Q256" s="19">
        <f>Exclosure.data.RAW!Q256</f>
        <v>43084</v>
      </c>
      <c r="R256" s="22" t="str">
        <f>Exclosure.data.RAW!R256 &amp; ""</f>
        <v>81</v>
      </c>
      <c r="S256" s="52" t="str">
        <f>Exclosure.data.RAW!S256 &amp; ""</f>
        <v>265.08225911</v>
      </c>
      <c r="T256" s="52" t="str">
        <f>Exclosure.data.RAW!T256 &amp; ""</f>
        <v>1628.772591734</v>
      </c>
      <c r="U256" s="68" t="str">
        <f>Exclosure.data.RAW!U256</f>
        <v>Dig.mac</v>
      </c>
      <c r="V256" s="167" t="str">
        <f>Exclosure.data.RAW!V256 &amp; ""</f>
        <v>2</v>
      </c>
      <c r="W256" s="167" t="str">
        <f>Exclosure.data.RAW!W256 &amp; ""</f>
        <v>4.8</v>
      </c>
      <c r="X256" s="167" t="str">
        <f>Exclosure.data.RAW!X256 &amp; ""</f>
        <v>10</v>
      </c>
      <c r="Y256" s="167" t="str">
        <f>Exclosure.data.RAW!Y256 &amp; ""</f>
        <v>25</v>
      </c>
      <c r="Z256" s="165" t="str">
        <f>Exclosure.data.RAW!AB256 &amp; ""</f>
        <v>3</v>
      </c>
      <c r="AA256" s="165" t="str">
        <f>Exclosure.data.RAW!AC256 &amp; ""</f>
        <v>15.8</v>
      </c>
      <c r="AB256" s="165" t="str">
        <f>Exclosure.data.RAW!AD256 &amp; ""</f>
        <v>15</v>
      </c>
      <c r="AC256" s="165" t="str">
        <f>Exclosure.data.RAW!AE256 &amp; ""</f>
        <v>45</v>
      </c>
      <c r="AD256" s="168" t="str">
        <f>Exclosure.data.RAW!AK256 &amp; ""</f>
        <v>21.8</v>
      </c>
      <c r="AE256" s="168" t="str">
        <f>Exclosure.data.RAW!AN256 &amp; ""</f>
        <v>12</v>
      </c>
      <c r="AF256" s="168">
        <f>Exclosure.data.RAW!BO256</f>
        <v>33.799999999999997</v>
      </c>
      <c r="AG256" s="168" t="str">
        <f>Exclosure.data.RAW!AQ256 &amp; ""</f>
        <v>0.84</v>
      </c>
      <c r="AH256" s="188"/>
      <c r="AI256" s="196" t="str">
        <f>Exclosure.data.RAW!AS256 &amp; ""</f>
        <v/>
      </c>
      <c r="AJ256" s="168" t="str">
        <f>Exclosure.data.RAW!AT256 &amp; ""</f>
        <v/>
      </c>
      <c r="AK256" s="168" t="str">
        <f>Exclosure.data.RAW!AU256 &amp; ""</f>
        <v/>
      </c>
      <c r="AL256" s="168" t="str">
        <f>Exclosure.data.RAW!AV256 &amp; ""</f>
        <v>0.34</v>
      </c>
      <c r="AM256" s="168"/>
      <c r="AN256" s="168" t="str">
        <f>Exclosure.data.RAW!AX256 &amp; ""</f>
        <v/>
      </c>
      <c r="AO256" s="168" t="str">
        <f>Exclosure.data.RAW!AY256 &amp; ""</f>
        <v/>
      </c>
      <c r="AP256" s="168" t="str">
        <f>Exclosure.data.RAW!AZ256 &amp; ""</f>
        <v/>
      </c>
      <c r="AQ256" s="168" t="str">
        <f>Exclosure.data.RAW!BA256 &amp; ""</f>
        <v>1.72</v>
      </c>
      <c r="AR256" s="168"/>
      <c r="AS256" s="168" t="str">
        <f>Exclosure.data.RAW!BC256 &amp; ""</f>
        <v/>
      </c>
      <c r="AT256" s="168" t="str">
        <f>Exclosure.data.RAW!BD256 &amp; ""</f>
        <v/>
      </c>
      <c r="AU256" s="168" t="str">
        <f>Exclosure.data.RAW!BE256 &amp; ""</f>
        <v/>
      </c>
      <c r="AV256" s="168" t="str">
        <f>Exclosure.data.RAW!BF256 &amp; ""</f>
        <v>0.25</v>
      </c>
      <c r="AW256" s="168">
        <f>Exclosure.data.RAW!BG256</f>
        <v>0.28000000000000003</v>
      </c>
      <c r="AX256" s="168" t="str">
        <f>Exclosure.data.RAW!BH256 &amp; ""</f>
        <v/>
      </c>
      <c r="AY256" s="168" t="str">
        <f>Exclosure.data.RAW!BI256 &amp; ""</f>
        <v/>
      </c>
      <c r="AZ256" s="168" t="str">
        <f>Exclosure.data.RAW!BJ256 &amp; ""</f>
        <v/>
      </c>
      <c r="BA256" s="54">
        <f>Exclosure.data.RAW!BK256</f>
        <v>0.84</v>
      </c>
      <c r="BB256" s="54">
        <f>Exclosure.data.RAW!BL256</f>
        <v>0.34</v>
      </c>
      <c r="BC256" s="54">
        <f>Exclosure.data.RAW!BM256</f>
        <v>1.72</v>
      </c>
      <c r="BD256" s="54">
        <f>Exclosure.data.RAW!BN256</f>
        <v>0.25</v>
      </c>
    </row>
    <row r="257" spans="1:56" x14ac:dyDescent="0.25">
      <c r="A257" s="12" t="str">
        <f>Exclosure.data.RAW!A257</f>
        <v>SE_3_EX2_H5</v>
      </c>
      <c r="B257" s="4" t="str">
        <f>Exclosure.data.RAW!B257</f>
        <v>SE_3_H5</v>
      </c>
      <c r="C257" s="4" t="str">
        <f>Exclosure.data.RAW!C257</f>
        <v>SE</v>
      </c>
      <c r="D257" s="4" t="str">
        <f>Exclosure.data.RAW!D257</f>
        <v>SE_3</v>
      </c>
      <c r="E257" s="4"/>
      <c r="F257" s="4" t="str">
        <f>Exclosure.data.RAW!F257</f>
        <v>Seronera</v>
      </c>
      <c r="G257" s="12" t="str">
        <f>Exclosure.data.RAW!G257</f>
        <v>SE</v>
      </c>
      <c r="H257" s="12" t="str">
        <f>Exclosure.data.RAW!H257</f>
        <v>W</v>
      </c>
      <c r="I257" s="22">
        <f>Exclosure.data.RAW!I257</f>
        <v>3</v>
      </c>
      <c r="J257" s="22"/>
      <c r="K257" s="12" t="str">
        <f>Exclosure.data.RAW!K257</f>
        <v>EX2</v>
      </c>
      <c r="L257" s="12" t="str">
        <f>Exclosure.data.RAW!L257</f>
        <v>H5</v>
      </c>
      <c r="M257" s="22">
        <f>Exclosure.data.RAW!M257</f>
        <v>1027</v>
      </c>
      <c r="N257" s="75">
        <f>Exclosure.data.RAW!N257</f>
        <v>-2.4379910339999999</v>
      </c>
      <c r="O257" s="75">
        <f>Exclosure.data.RAW!O257</f>
        <v>34.855417963000001</v>
      </c>
      <c r="P257" s="19">
        <f>Exclosure.data.RAW!P257</f>
        <v>43003</v>
      </c>
      <c r="Q257" s="19">
        <f>Exclosure.data.RAW!Q257</f>
        <v>43084</v>
      </c>
      <c r="R257" s="22" t="str">
        <f>Exclosure.data.RAW!R257 &amp; ""</f>
        <v>81</v>
      </c>
      <c r="S257" s="52" t="str">
        <f>Exclosure.data.RAW!S257 &amp; ""</f>
        <v>265.08225911</v>
      </c>
      <c r="T257" s="52" t="str">
        <f>Exclosure.data.RAW!T257 &amp; ""</f>
        <v>1893.854850844</v>
      </c>
      <c r="U257" s="68" t="str">
        <f>Exclosure.data.RAW!U257</f>
        <v>Dig.mac</v>
      </c>
      <c r="V257" s="167" t="str">
        <f>Exclosure.data.RAW!V257 &amp; ""</f>
        <v>3</v>
      </c>
      <c r="W257" s="167" t="str">
        <f>Exclosure.data.RAW!W257 &amp; ""</f>
        <v>3.4</v>
      </c>
      <c r="X257" s="167" t="str">
        <f>Exclosure.data.RAW!X257 &amp; ""</f>
        <v>23</v>
      </c>
      <c r="Y257" s="167" t="str">
        <f>Exclosure.data.RAW!Y257 &amp; ""</f>
        <v>35</v>
      </c>
      <c r="Z257" s="165" t="str">
        <f>Exclosure.data.RAW!AB257 &amp; ""</f>
        <v>4</v>
      </c>
      <c r="AA257" s="165" t="str">
        <f>Exclosure.data.RAW!AC257 &amp; ""</f>
        <v>29</v>
      </c>
      <c r="AB257" s="165" t="str">
        <f>Exclosure.data.RAW!AD257 &amp; ""</f>
        <v>20</v>
      </c>
      <c r="AC257" s="165" t="str">
        <f>Exclosure.data.RAW!AE257 &amp; ""</f>
        <v>30</v>
      </c>
      <c r="AD257" s="168" t="str">
        <f>Exclosure.data.RAW!AK257 &amp; ""</f>
        <v>9</v>
      </c>
      <c r="AE257" s="168" t="str">
        <f>Exclosure.data.RAW!AN257 &amp; ""</f>
        <v>15</v>
      </c>
      <c r="AF257" s="168">
        <f>Exclosure.data.RAW!BO257</f>
        <v>24</v>
      </c>
      <c r="AG257" s="168" t="str">
        <f>Exclosure.data.RAW!AQ257 &amp; ""</f>
        <v>1.3</v>
      </c>
      <c r="AH257" s="122"/>
      <c r="AI257" s="196" t="str">
        <f>Exclosure.data.RAW!AS257 &amp; ""</f>
        <v/>
      </c>
      <c r="AJ257" s="168" t="str">
        <f>Exclosure.data.RAW!AT257 &amp; ""</f>
        <v/>
      </c>
      <c r="AK257" s="168" t="str">
        <f>Exclosure.data.RAW!AU257 &amp; ""</f>
        <v/>
      </c>
      <c r="AL257" s="168" t="str">
        <f>Exclosure.data.RAW!AV257 &amp; ""</f>
        <v>0.07</v>
      </c>
      <c r="AM257" s="168">
        <f>Exclosure.data.RAW!AW257</f>
        <v>0.33</v>
      </c>
      <c r="AN257" s="168" t="str">
        <f>Exclosure.data.RAW!AX257 &amp; ""</f>
        <v/>
      </c>
      <c r="AO257" s="168" t="str">
        <f>Exclosure.data.RAW!AY257 &amp; ""</f>
        <v/>
      </c>
      <c r="AP257" s="168" t="str">
        <f>Exclosure.data.RAW!AZ257 &amp; ""</f>
        <v/>
      </c>
      <c r="AQ257" s="168" t="str">
        <f>Exclosure.data.RAW!BA257 &amp; ""</f>
        <v>1.51</v>
      </c>
      <c r="AR257" s="168"/>
      <c r="AS257" s="168" t="str">
        <f>Exclosure.data.RAW!BC257 &amp; ""</f>
        <v/>
      </c>
      <c r="AT257" s="168" t="str">
        <f>Exclosure.data.RAW!BD257 &amp; ""</f>
        <v/>
      </c>
      <c r="AU257" s="168" t="str">
        <f>Exclosure.data.RAW!BE257 &amp; ""</f>
        <v/>
      </c>
      <c r="AV257" s="168" t="str">
        <f>Exclosure.data.RAW!BF257 &amp; ""</f>
        <v>0.24</v>
      </c>
      <c r="AW257" s="168"/>
      <c r="AX257" s="168" t="str">
        <f>Exclosure.data.RAW!BH257 &amp; ""</f>
        <v/>
      </c>
      <c r="AY257" s="168" t="str">
        <f>Exclosure.data.RAW!BI257 &amp; ""</f>
        <v/>
      </c>
      <c r="AZ257" s="168" t="str">
        <f>Exclosure.data.RAW!BJ257 &amp; ""</f>
        <v/>
      </c>
      <c r="BA257" s="54">
        <f>Exclosure.data.RAW!BK257</f>
        <v>1.3</v>
      </c>
      <c r="BB257" s="54">
        <f>Exclosure.data.RAW!BL257</f>
        <v>7.0000000000000007E-2</v>
      </c>
      <c r="BC257" s="54">
        <f>Exclosure.data.RAW!BM257</f>
        <v>1.51</v>
      </c>
      <c r="BD257" s="54">
        <f>Exclosure.data.RAW!BN257</f>
        <v>0.24</v>
      </c>
    </row>
    <row r="258" spans="1:56" x14ac:dyDescent="0.25">
      <c r="A258" s="12" t="str">
        <f>Exclosure.data.RAW!A258</f>
        <v>SE_3_OP_H5</v>
      </c>
      <c r="B258" s="4" t="str">
        <f>Exclosure.data.RAW!B258</f>
        <v>SE_3_H5</v>
      </c>
      <c r="C258" s="4" t="str">
        <f>Exclosure.data.RAW!C258</f>
        <v>SE</v>
      </c>
      <c r="D258" s="4" t="str">
        <f>Exclosure.data.RAW!D258</f>
        <v>SE_3</v>
      </c>
      <c r="E258" s="4"/>
      <c r="F258" s="4" t="str">
        <f>Exclosure.data.RAW!F258</f>
        <v>Seronera</v>
      </c>
      <c r="G258" s="12" t="str">
        <f>Exclosure.data.RAW!G258</f>
        <v>SE</v>
      </c>
      <c r="H258" s="12" t="str">
        <f>Exclosure.data.RAW!H258</f>
        <v>W</v>
      </c>
      <c r="I258" s="22">
        <f>Exclosure.data.RAW!I258</f>
        <v>3</v>
      </c>
      <c r="J258" s="22"/>
      <c r="K258" s="12" t="str">
        <f>Exclosure.data.RAW!K258</f>
        <v>OP</v>
      </c>
      <c r="L258" s="12" t="str">
        <f>Exclosure.data.RAW!L258</f>
        <v>H5</v>
      </c>
      <c r="M258" s="22">
        <f>Exclosure.data.RAW!M258</f>
        <v>1027</v>
      </c>
      <c r="N258" s="75">
        <f>Exclosure.data.RAW!N258</f>
        <v>-2.4379910339999999</v>
      </c>
      <c r="O258" s="75">
        <f>Exclosure.data.RAW!O258</f>
        <v>34.855417963000001</v>
      </c>
      <c r="P258" s="19">
        <f>Exclosure.data.RAW!P258</f>
        <v>43003</v>
      </c>
      <c r="Q258" s="19">
        <f>Exclosure.data.RAW!Q258</f>
        <v>43084</v>
      </c>
      <c r="R258" s="22" t="str">
        <f>Exclosure.data.RAW!R258 &amp; ""</f>
        <v>81</v>
      </c>
      <c r="S258" s="52" t="str">
        <f>Exclosure.data.RAW!S258 &amp; ""</f>
        <v>265.08225911</v>
      </c>
      <c r="T258" s="52" t="str">
        <f>Exclosure.data.RAW!T258 &amp; ""</f>
        <v>2158.937109954</v>
      </c>
      <c r="U258" s="68" t="str">
        <f>Exclosure.data.RAW!U258</f>
        <v>Dig.mac</v>
      </c>
      <c r="V258" s="167" t="str">
        <f>Exclosure.data.RAW!V258 &amp; ""</f>
        <v>2.3</v>
      </c>
      <c r="W258" s="167" t="str">
        <f>Exclosure.data.RAW!W258 &amp; ""</f>
        <v>3.2</v>
      </c>
      <c r="X258" s="167" t="str">
        <f>Exclosure.data.RAW!X258 &amp; ""</f>
        <v>15</v>
      </c>
      <c r="Y258" s="167" t="str">
        <f>Exclosure.data.RAW!Y258 &amp; ""</f>
        <v>28</v>
      </c>
      <c r="Z258" s="165" t="str">
        <f>Exclosure.data.RAW!AB258 &amp; ""</f>
        <v>2</v>
      </c>
      <c r="AA258" s="165" t="str">
        <f>Exclosure.data.RAW!AC258 &amp; ""</f>
        <v>1.7</v>
      </c>
      <c r="AB258" s="165" t="str">
        <f>Exclosure.data.RAW!AD258 &amp; ""</f>
        <v>10</v>
      </c>
      <c r="AC258" s="165" t="str">
        <f>Exclosure.data.RAW!AE258 &amp; ""</f>
        <v>45</v>
      </c>
      <c r="AD258" s="168" t="str">
        <f>Exclosure.data.RAW!AK258 &amp; ""</f>
        <v>5</v>
      </c>
      <c r="AE258" s="168" t="str">
        <f>Exclosure.data.RAW!AN258 &amp; ""</f>
        <v>9</v>
      </c>
      <c r="AF258" s="168">
        <f>Exclosure.data.RAW!BO258</f>
        <v>14</v>
      </c>
      <c r="AG258" s="168" t="str">
        <f>Exclosure.data.RAW!AQ258 &amp; ""</f>
        <v>1.23</v>
      </c>
      <c r="AH258" s="122"/>
      <c r="AI258" s="196" t="str">
        <f>Exclosure.data.RAW!AS258 &amp; ""</f>
        <v/>
      </c>
      <c r="AJ258" s="168" t="str">
        <f>Exclosure.data.RAW!AT258 &amp; ""</f>
        <v/>
      </c>
      <c r="AK258" s="168" t="str">
        <f>Exclosure.data.RAW!AU258 &amp; ""</f>
        <v/>
      </c>
      <c r="AL258" s="168" t="str">
        <f>Exclosure.data.RAW!AV258 &amp; ""</f>
        <v>0.18</v>
      </c>
      <c r="AM258" s="168">
        <f>Exclosure.data.RAW!AW258</f>
        <v>0.16</v>
      </c>
      <c r="AN258" s="168" t="str">
        <f>Exclosure.data.RAW!AX258 &amp; ""</f>
        <v/>
      </c>
      <c r="AO258" s="168" t="str">
        <f>Exclosure.data.RAW!AY258 &amp; ""</f>
        <v/>
      </c>
      <c r="AP258" s="168" t="str">
        <f>Exclosure.data.RAW!AZ258 &amp; ""</f>
        <v/>
      </c>
      <c r="AQ258" s="168" t="str">
        <f>Exclosure.data.RAW!BA258 &amp; ""</f>
        <v>1.82</v>
      </c>
      <c r="AR258" s="168"/>
      <c r="AS258" s="168" t="str">
        <f>Exclosure.data.RAW!BC258 &amp; ""</f>
        <v/>
      </c>
      <c r="AT258" s="168" t="str">
        <f>Exclosure.data.RAW!BD258 &amp; ""</f>
        <v/>
      </c>
      <c r="AU258" s="168" t="str">
        <f>Exclosure.data.RAW!BE258 &amp; ""</f>
        <v/>
      </c>
      <c r="AV258" s="168" t="str">
        <f>Exclosure.data.RAW!BF258 &amp; ""</f>
        <v>0.28</v>
      </c>
      <c r="AW258" s="168">
        <f>Exclosure.data.RAW!BG258</f>
        <v>0.34</v>
      </c>
      <c r="AX258" s="168" t="str">
        <f>Exclosure.data.RAW!BH258 &amp; ""</f>
        <v/>
      </c>
      <c r="AY258" s="168" t="str">
        <f>Exclosure.data.RAW!BI258 &amp; ""</f>
        <v/>
      </c>
      <c r="AZ258" s="168" t="str">
        <f>Exclosure.data.RAW!BJ258 &amp; ""</f>
        <v/>
      </c>
      <c r="BA258" s="54">
        <f>Exclosure.data.RAW!BK258</f>
        <v>1.23</v>
      </c>
      <c r="BB258" s="54">
        <f>Exclosure.data.RAW!BL258</f>
        <v>0.18</v>
      </c>
      <c r="BC258" s="54">
        <f>Exclosure.data.RAW!BM258</f>
        <v>1.82</v>
      </c>
      <c r="BD258" s="54">
        <f>Exclosure.data.RAW!BN258</f>
        <v>0.28000000000000003</v>
      </c>
    </row>
    <row r="259" spans="1:56" x14ac:dyDescent="0.25">
      <c r="A259" s="12" t="str">
        <f>Exclosure.data.RAW!A259</f>
        <v>SE_4_EX_H5</v>
      </c>
      <c r="B259" s="4" t="str">
        <f>Exclosure.data.RAW!B259</f>
        <v>SE_4_H5</v>
      </c>
      <c r="C259" s="4" t="str">
        <f>Exclosure.data.RAW!C259</f>
        <v>SE</v>
      </c>
      <c r="D259" s="4" t="str">
        <f>Exclosure.data.RAW!D259</f>
        <v>SE_4</v>
      </c>
      <c r="E259" s="4"/>
      <c r="F259" s="4" t="str">
        <f>Exclosure.data.RAW!F259</f>
        <v>Seronera</v>
      </c>
      <c r="G259" s="12" t="str">
        <f>Exclosure.data.RAW!G259</f>
        <v>SE</v>
      </c>
      <c r="H259" s="12" t="str">
        <f>Exclosure.data.RAW!H259</f>
        <v>W</v>
      </c>
      <c r="I259" s="22">
        <f>Exclosure.data.RAW!I259</f>
        <v>4</v>
      </c>
      <c r="J259" s="22"/>
      <c r="K259" s="12" t="str">
        <f>Exclosure.data.RAW!K259</f>
        <v>EX</v>
      </c>
      <c r="L259" s="12" t="str">
        <f>Exclosure.data.RAW!L259</f>
        <v>H5</v>
      </c>
      <c r="M259" s="79">
        <f>Exclosure.data.RAW!M259</f>
        <v>1026</v>
      </c>
      <c r="N259" s="77">
        <f>Exclosure.data.RAW!N259</f>
        <v>-2.4380789599999999</v>
      </c>
      <c r="O259" s="77">
        <f>Exclosure.data.RAW!O259</f>
        <v>34.854988976999998</v>
      </c>
      <c r="P259" s="19">
        <f>Exclosure.data.RAW!P259</f>
        <v>43003</v>
      </c>
      <c r="Q259" s="19">
        <f>Exclosure.data.RAW!Q259</f>
        <v>43084</v>
      </c>
      <c r="R259" s="22" t="str">
        <f>Exclosure.data.RAW!R259 &amp; ""</f>
        <v>81</v>
      </c>
      <c r="S259" s="52" t="str">
        <f>Exclosure.data.RAW!S259 &amp; ""</f>
        <v>265.08225911</v>
      </c>
      <c r="T259" s="52" t="str">
        <f>Exclosure.data.RAW!T259 &amp; ""</f>
        <v>1628.772591734</v>
      </c>
      <c r="U259" s="68" t="str">
        <f>Exclosure.data.RAW!U259</f>
        <v>Dig.mac</v>
      </c>
      <c r="V259" s="167" t="str">
        <f>Exclosure.data.RAW!V259 &amp; ""</f>
        <v>2.75</v>
      </c>
      <c r="W259" s="167" t="str">
        <f>Exclosure.data.RAW!W259 &amp; ""</f>
        <v>4.3</v>
      </c>
      <c r="X259" s="167" t="str">
        <f>Exclosure.data.RAW!X259 &amp; ""</f>
        <v>20</v>
      </c>
      <c r="Y259" s="167" t="str">
        <f>Exclosure.data.RAW!Y259 &amp; ""</f>
        <v>40</v>
      </c>
      <c r="Z259" s="165" t="str">
        <f>Exclosure.data.RAW!AB259 &amp; ""</f>
        <v>5.5</v>
      </c>
      <c r="AA259" s="165" t="str">
        <f>Exclosure.data.RAW!AC259 &amp; ""</f>
        <v>20.6</v>
      </c>
      <c r="AB259" s="165" t="str">
        <f>Exclosure.data.RAW!AD259 &amp; ""</f>
        <v>30</v>
      </c>
      <c r="AC259" s="165" t="str">
        <f>Exclosure.data.RAW!AE259 &amp; ""</f>
        <v>50</v>
      </c>
      <c r="AD259" s="168" t="str">
        <f>Exclosure.data.RAW!AK259 &amp; ""</f>
        <v>12</v>
      </c>
      <c r="AE259" s="168" t="str">
        <f>Exclosure.data.RAW!AN259 &amp; ""</f>
        <v>17</v>
      </c>
      <c r="AF259" s="168">
        <f>Exclosure.data.RAW!BO259</f>
        <v>29</v>
      </c>
      <c r="AG259" s="168" t="str">
        <f>Exclosure.data.RAW!AQ259 &amp; ""</f>
        <v>1.26</v>
      </c>
      <c r="AH259" s="122"/>
      <c r="AI259" s="196" t="str">
        <f>Exclosure.data.RAW!AS259 &amp; ""</f>
        <v/>
      </c>
      <c r="AJ259" s="168" t="str">
        <f>Exclosure.data.RAW!AT259 &amp; ""</f>
        <v/>
      </c>
      <c r="AK259" s="168" t="str">
        <f>Exclosure.data.RAW!AU259 &amp; ""</f>
        <v/>
      </c>
      <c r="AL259" s="168" t="str">
        <f>Exclosure.data.RAW!AV259 &amp; ""</f>
        <v>0.17</v>
      </c>
      <c r="AM259" s="168">
        <f>Exclosure.data.RAW!AW259</f>
        <v>0.36</v>
      </c>
      <c r="AN259" s="168" t="str">
        <f>Exclosure.data.RAW!AX259 &amp; ""</f>
        <v/>
      </c>
      <c r="AO259" s="168" t="str">
        <f>Exclosure.data.RAW!AY259 &amp; ""</f>
        <v/>
      </c>
      <c r="AP259" s="168" t="str">
        <f>Exclosure.data.RAW!AZ259 &amp; ""</f>
        <v/>
      </c>
      <c r="AQ259" s="168" t="str">
        <f>Exclosure.data.RAW!BA259 &amp; ""</f>
        <v>2.1</v>
      </c>
      <c r="AR259" s="168"/>
      <c r="AS259" s="168" t="str">
        <f>Exclosure.data.RAW!BC259 &amp; ""</f>
        <v/>
      </c>
      <c r="AT259" s="168" t="str">
        <f>Exclosure.data.RAW!BD259 &amp; ""</f>
        <v/>
      </c>
      <c r="AU259" s="168" t="str">
        <f>Exclosure.data.RAW!BE259 &amp; ""</f>
        <v/>
      </c>
      <c r="AV259" s="168" t="str">
        <f>Exclosure.data.RAW!BF259 &amp; ""</f>
        <v>0.15</v>
      </c>
      <c r="AW259" s="168">
        <f>Exclosure.data.RAW!BG259</f>
        <v>0.34</v>
      </c>
      <c r="AX259" s="168" t="str">
        <f>Exclosure.data.RAW!BH259 &amp; ""</f>
        <v/>
      </c>
      <c r="AY259" s="168" t="str">
        <f>Exclosure.data.RAW!BI259 &amp; ""</f>
        <v/>
      </c>
      <c r="AZ259" s="168" t="str">
        <f>Exclosure.data.RAW!BJ259 &amp; ""</f>
        <v/>
      </c>
      <c r="BA259" s="54">
        <f>Exclosure.data.RAW!BK259</f>
        <v>1.26</v>
      </c>
      <c r="BB259" s="54">
        <f>Exclosure.data.RAW!BL259</f>
        <v>0.17</v>
      </c>
      <c r="BC259" s="54">
        <f>Exclosure.data.RAW!BM259</f>
        <v>2.1</v>
      </c>
      <c r="BD259" s="54">
        <f>Exclosure.data.RAW!BN259</f>
        <v>0.15</v>
      </c>
    </row>
    <row r="260" spans="1:56" x14ac:dyDescent="0.25">
      <c r="A260" s="12" t="str">
        <f>Exclosure.data.RAW!A260</f>
        <v>SE_4_EX2_H5</v>
      </c>
      <c r="B260" s="4" t="str">
        <f>Exclosure.data.RAW!B260</f>
        <v>SE_4_H5</v>
      </c>
      <c r="C260" s="4" t="str">
        <f>Exclosure.data.RAW!C260</f>
        <v>SE</v>
      </c>
      <c r="D260" s="4" t="str">
        <f>Exclosure.data.RAW!D260</f>
        <v>SE_4</v>
      </c>
      <c r="E260" s="4"/>
      <c r="F260" s="4" t="str">
        <f>Exclosure.data.RAW!F260</f>
        <v>Seronera</v>
      </c>
      <c r="G260" s="12" t="str">
        <f>Exclosure.data.RAW!G260</f>
        <v>SE</v>
      </c>
      <c r="H260" s="12" t="str">
        <f>Exclosure.data.RAW!H260</f>
        <v>W</v>
      </c>
      <c r="I260" s="22">
        <f>Exclosure.data.RAW!I260</f>
        <v>4</v>
      </c>
      <c r="J260" s="22"/>
      <c r="K260" s="12" t="str">
        <f>Exclosure.data.RAW!K260</f>
        <v>EX2</v>
      </c>
      <c r="L260" s="12" t="str">
        <f>Exclosure.data.RAW!L260</f>
        <v>H5</v>
      </c>
      <c r="M260" s="79">
        <f>Exclosure.data.RAW!M260</f>
        <v>1026</v>
      </c>
      <c r="N260" s="77">
        <f>Exclosure.data.RAW!N260</f>
        <v>-2.4380789599999999</v>
      </c>
      <c r="O260" s="77">
        <f>Exclosure.data.RAW!O260</f>
        <v>34.854988976999998</v>
      </c>
      <c r="P260" s="19">
        <f>Exclosure.data.RAW!P260</f>
        <v>43003</v>
      </c>
      <c r="Q260" s="19">
        <f>Exclosure.data.RAW!Q260</f>
        <v>43084</v>
      </c>
      <c r="R260" s="22" t="str">
        <f>Exclosure.data.RAW!R260 &amp; ""</f>
        <v>81</v>
      </c>
      <c r="S260" s="52" t="str">
        <f>Exclosure.data.RAW!S260 &amp; ""</f>
        <v>265.08225911</v>
      </c>
      <c r="T260" s="52" t="str">
        <f>Exclosure.data.RAW!T260 &amp; ""</f>
        <v>1893.854850844</v>
      </c>
      <c r="U260" s="68" t="str">
        <f>Exclosure.data.RAW!U260</f>
        <v>Dig.mac</v>
      </c>
      <c r="V260" s="167" t="str">
        <f>Exclosure.data.RAW!V260 &amp; ""</f>
        <v>4.3</v>
      </c>
      <c r="W260" s="167" t="str">
        <f>Exclosure.data.RAW!W260 &amp; ""</f>
        <v>5.8</v>
      </c>
      <c r="X260" s="167" t="str">
        <f>Exclosure.data.RAW!X260 &amp; ""</f>
        <v>25</v>
      </c>
      <c r="Y260" s="167" t="str">
        <f>Exclosure.data.RAW!Y260 &amp; ""</f>
        <v>40</v>
      </c>
      <c r="Z260" s="165" t="str">
        <f>Exclosure.data.RAW!AB260 &amp; ""</f>
        <v>7</v>
      </c>
      <c r="AA260" s="165" t="str">
        <f>Exclosure.data.RAW!AC260 &amp; ""</f>
        <v>21.6</v>
      </c>
      <c r="AB260" s="165" t="str">
        <f>Exclosure.data.RAW!AD260 &amp; ""</f>
        <v>25</v>
      </c>
      <c r="AC260" s="165" t="str">
        <f>Exclosure.data.RAW!AE260 &amp; ""</f>
        <v>65</v>
      </c>
      <c r="AD260" s="168" t="str">
        <f>Exclosure.data.RAW!AK260 &amp; ""</f>
        <v>15</v>
      </c>
      <c r="AE260" s="168" t="str">
        <f>Exclosure.data.RAW!AN260 &amp; ""</f>
        <v>37.43</v>
      </c>
      <c r="AF260" s="168">
        <f>Exclosure.data.RAW!BO260</f>
        <v>52.43</v>
      </c>
      <c r="AG260" s="168" t="str">
        <f>Exclosure.data.RAW!AQ260 &amp; ""</f>
        <v>1.23</v>
      </c>
      <c r="AH260" s="122"/>
      <c r="AI260" s="196" t="str">
        <f>Exclosure.data.RAW!AS260 &amp; ""</f>
        <v/>
      </c>
      <c r="AJ260" s="168" t="str">
        <f>Exclosure.data.RAW!AT260 &amp; ""</f>
        <v/>
      </c>
      <c r="AK260" s="168" t="str">
        <f>Exclosure.data.RAW!AU260 &amp; ""</f>
        <v/>
      </c>
      <c r="AL260" s="168" t="str">
        <f>Exclosure.data.RAW!AV260 &amp; ""</f>
        <v>0.2</v>
      </c>
      <c r="AM260" s="168">
        <f>Exclosure.data.RAW!AW260</f>
        <v>0.39</v>
      </c>
      <c r="AN260" s="168" t="str">
        <f>Exclosure.data.RAW!AX260 &amp; ""</f>
        <v/>
      </c>
      <c r="AO260" s="168" t="str">
        <f>Exclosure.data.RAW!AY260 &amp; ""</f>
        <v/>
      </c>
      <c r="AP260" s="168" t="str">
        <f>Exclosure.data.RAW!AZ260 &amp; ""</f>
        <v/>
      </c>
      <c r="AQ260" s="168" t="str">
        <f>Exclosure.data.RAW!BA260 &amp; ""</f>
        <v/>
      </c>
      <c r="AR260" s="168"/>
      <c r="AS260" s="168" t="str">
        <f>Exclosure.data.RAW!BC260 &amp; ""</f>
        <v/>
      </c>
      <c r="AT260" s="168" t="str">
        <f>Exclosure.data.RAW!BD260 &amp; ""</f>
        <v/>
      </c>
      <c r="AU260" s="168" t="str">
        <f>Exclosure.data.RAW!BE260 &amp; ""</f>
        <v/>
      </c>
      <c r="AV260" s="168" t="str">
        <f>Exclosure.data.RAW!BF260 &amp; ""</f>
        <v/>
      </c>
      <c r="AW260" s="168"/>
      <c r="AX260" s="168" t="str">
        <f>Exclosure.data.RAW!BH260 &amp; ""</f>
        <v/>
      </c>
      <c r="AY260" s="168" t="str">
        <f>Exclosure.data.RAW!BI260 &amp; ""</f>
        <v/>
      </c>
      <c r="AZ260" s="168" t="str">
        <f>Exclosure.data.RAW!BJ260 &amp; ""</f>
        <v/>
      </c>
      <c r="BA260" s="54">
        <f>Exclosure.data.RAW!BK260</f>
        <v>1.23</v>
      </c>
      <c r="BB260" s="54">
        <f>Exclosure.data.RAW!BL260</f>
        <v>0.2</v>
      </c>
      <c r="BC260" s="54" t="str">
        <f>Exclosure.data.RAW!BM260</f>
        <v/>
      </c>
      <c r="BD260" s="54" t="str">
        <f>Exclosure.data.RAW!BN260</f>
        <v/>
      </c>
    </row>
    <row r="261" spans="1:56" x14ac:dyDescent="0.25">
      <c r="A261" s="33" t="str">
        <f>Exclosure.data.RAW!A261</f>
        <v>SE_4_OP_H5</v>
      </c>
      <c r="B261" s="35" t="str">
        <f>Exclosure.data.RAW!B261</f>
        <v>SE_4_H5</v>
      </c>
      <c r="C261" s="35" t="str">
        <f>Exclosure.data.RAW!C261</f>
        <v>SE</v>
      </c>
      <c r="D261" s="35" t="str">
        <f>Exclosure.data.RAW!D261</f>
        <v>SE_4</v>
      </c>
      <c r="E261" s="35"/>
      <c r="F261" s="35" t="str">
        <f>Exclosure.data.RAW!F261</f>
        <v>Seronera</v>
      </c>
      <c r="G261" s="33" t="str">
        <f>Exclosure.data.RAW!G261</f>
        <v>SE</v>
      </c>
      <c r="H261" s="33" t="str">
        <f>Exclosure.data.RAW!H261</f>
        <v>W</v>
      </c>
      <c r="I261" s="47">
        <f>Exclosure.data.RAW!I261</f>
        <v>4</v>
      </c>
      <c r="J261" s="47"/>
      <c r="K261" s="33" t="str">
        <f>Exclosure.data.RAW!K261</f>
        <v>OP</v>
      </c>
      <c r="L261" s="33" t="str">
        <f>Exclosure.data.RAW!L261</f>
        <v>H5</v>
      </c>
      <c r="M261" s="47">
        <f>Exclosure.data.RAW!M261</f>
        <v>1026</v>
      </c>
      <c r="N261" s="76">
        <f>Exclosure.data.RAW!N261</f>
        <v>-2.4380789599999999</v>
      </c>
      <c r="O261" s="76">
        <f>Exclosure.data.RAW!O261</f>
        <v>34.854988976999998</v>
      </c>
      <c r="P261" s="36">
        <f>Exclosure.data.RAW!P261</f>
        <v>43003</v>
      </c>
      <c r="Q261" s="36">
        <f>Exclosure.data.RAW!Q261</f>
        <v>43084</v>
      </c>
      <c r="R261" s="47" t="str">
        <f>Exclosure.data.RAW!R261 &amp; ""</f>
        <v>81</v>
      </c>
      <c r="S261" s="53" t="str">
        <f>Exclosure.data.RAW!S261 &amp; ""</f>
        <v>265.08225911</v>
      </c>
      <c r="T261" s="53" t="str">
        <f>Exclosure.data.RAW!T261 &amp; ""</f>
        <v>2158.937109954</v>
      </c>
      <c r="U261" s="69" t="str">
        <f>Exclosure.data.RAW!U261</f>
        <v>Dig.mac</v>
      </c>
      <c r="V261" s="201" t="str">
        <f>Exclosure.data.RAW!V261 &amp; ""</f>
        <v>4.4</v>
      </c>
      <c r="W261" s="201" t="str">
        <f>Exclosure.data.RAW!W261 &amp; ""</f>
        <v>8.4</v>
      </c>
      <c r="X261" s="201" t="str">
        <f>Exclosure.data.RAW!X261 &amp; ""</f>
        <v>25</v>
      </c>
      <c r="Y261" s="201" t="str">
        <f>Exclosure.data.RAW!Y261 &amp; ""</f>
        <v>45</v>
      </c>
      <c r="Z261" s="202" t="str">
        <f>Exclosure.data.RAW!AB261 &amp; ""</f>
        <v>4.5</v>
      </c>
      <c r="AA261" s="202" t="str">
        <f>Exclosure.data.RAW!AC261 &amp; ""</f>
        <v>16.4</v>
      </c>
      <c r="AB261" s="202" t="str">
        <f>Exclosure.data.RAW!AD261 &amp; ""</f>
        <v>10</v>
      </c>
      <c r="AC261" s="202" t="str">
        <f>Exclosure.data.RAW!AE261 &amp; ""</f>
        <v>45</v>
      </c>
      <c r="AD261" s="203" t="str">
        <f>Exclosure.data.RAW!AK261 &amp; ""</f>
        <v>28.39</v>
      </c>
      <c r="AE261" s="203" t="str">
        <f>Exclosure.data.RAW!AN261 &amp; ""</f>
        <v>15</v>
      </c>
      <c r="AF261" s="203">
        <f>Exclosure.data.RAW!BO261</f>
        <v>43.39</v>
      </c>
      <c r="AG261" s="203" t="str">
        <f>Exclosure.data.RAW!AQ261 &amp; ""</f>
        <v/>
      </c>
      <c r="AH261" s="191"/>
      <c r="AI261" s="204" t="str">
        <f>Exclosure.data.RAW!AS261 &amp; ""</f>
        <v/>
      </c>
      <c r="AJ261" s="203" t="str">
        <f>Exclosure.data.RAW!AT261 &amp; ""</f>
        <v/>
      </c>
      <c r="AK261" s="203" t="str">
        <f>Exclosure.data.RAW!AU261 &amp; ""</f>
        <v/>
      </c>
      <c r="AL261" s="203" t="str">
        <f>Exclosure.data.RAW!AV261 &amp; ""</f>
        <v>0.53</v>
      </c>
      <c r="AM261" s="203"/>
      <c r="AN261" s="203" t="str">
        <f>Exclosure.data.RAW!AX261 &amp; ""</f>
        <v/>
      </c>
      <c r="AO261" s="203" t="str">
        <f>Exclosure.data.RAW!AY261 &amp; ""</f>
        <v/>
      </c>
      <c r="AP261" s="203" t="str">
        <f>Exclosure.data.RAW!AZ261 &amp; ""</f>
        <v/>
      </c>
      <c r="AQ261" s="203" t="str">
        <f>Exclosure.data.RAW!BA261 &amp; ""</f>
        <v>1.86</v>
      </c>
      <c r="AR261" s="203"/>
      <c r="AS261" s="203" t="str">
        <f>Exclosure.data.RAW!BC261 &amp; ""</f>
        <v/>
      </c>
      <c r="AT261" s="203" t="str">
        <f>Exclosure.data.RAW!BD261 &amp; ""</f>
        <v/>
      </c>
      <c r="AU261" s="203" t="str">
        <f>Exclosure.data.RAW!BE261 &amp; ""</f>
        <v/>
      </c>
      <c r="AV261" s="203" t="str">
        <f>Exclosure.data.RAW!BF261 &amp; ""</f>
        <v>0.08</v>
      </c>
      <c r="AW261" s="203"/>
      <c r="AX261" s="203" t="str">
        <f>Exclosure.data.RAW!BH261 &amp; ""</f>
        <v/>
      </c>
      <c r="AY261" s="203" t="str">
        <f>Exclosure.data.RAW!BI261 &amp; ""</f>
        <v/>
      </c>
      <c r="AZ261" s="203" t="str">
        <f>Exclosure.data.RAW!BJ261 &amp; ""</f>
        <v/>
      </c>
      <c r="BA261" s="55" t="str">
        <f>Exclosure.data.RAW!BK261</f>
        <v/>
      </c>
      <c r="BB261" s="55">
        <f>Exclosure.data.RAW!BL261</f>
        <v>0.53</v>
      </c>
      <c r="BC261" s="55">
        <f>Exclosure.data.RAW!BM261</f>
        <v>1.86</v>
      </c>
      <c r="BD261" s="55">
        <f>Exclosure.data.RAW!BN261</f>
        <v>0.08</v>
      </c>
    </row>
    <row r="262" spans="1:56" x14ac:dyDescent="0.25">
      <c r="A262" s="12" t="str">
        <f>Exclosure.data.RAW!A262</f>
        <v>WET_W_1_EX_H6</v>
      </c>
      <c r="B262" s="4" t="str">
        <f>Exclosure.data.RAW!B262</f>
        <v>WET_W_1_H6</v>
      </c>
      <c r="C262" s="4" t="str">
        <f>Exclosure.data.RAW!C262</f>
        <v>WET_W</v>
      </c>
      <c r="D262" s="4" t="str">
        <f>Exclosure.data.RAW!D262</f>
        <v>WET_W_1</v>
      </c>
      <c r="E262" s="4" t="str">
        <f>Exclosure.data.RAW!E262</f>
        <v>WET_W_3</v>
      </c>
      <c r="F262" s="4" t="str">
        <f>Exclosure.data.RAW!F262</f>
        <v>Handajega</v>
      </c>
      <c r="G262" s="12" t="str">
        <f>Exclosure.data.RAW!G262</f>
        <v>WET</v>
      </c>
      <c r="H262" s="12" t="str">
        <f>Exclosure.data.RAW!H262</f>
        <v>W</v>
      </c>
      <c r="I262" s="22">
        <f>Exclosure.data.RAW!I262</f>
        <v>1</v>
      </c>
      <c r="J262" s="22">
        <v>3</v>
      </c>
      <c r="K262" s="12" t="str">
        <f>Exclosure.data.RAW!K262</f>
        <v>EX</v>
      </c>
      <c r="L262" s="12" t="str">
        <f>Exclosure.data.RAW!L262</f>
        <v>H6</v>
      </c>
      <c r="M262" s="21">
        <f>Exclosure.data.RAW!M262</f>
        <v>954</v>
      </c>
      <c r="N262" s="75">
        <f>Exclosure.data.RAW!N262</f>
        <v>-2.2724839860000001</v>
      </c>
      <c r="O262" s="75">
        <f>Exclosure.data.RAW!O262</f>
        <v>34.023325982999999</v>
      </c>
      <c r="P262" s="19">
        <f>Exclosure.data.RAW!P262</f>
        <v>43083</v>
      </c>
      <c r="Q262" s="19">
        <f>Exclosure.data.RAW!Q262</f>
        <v>43169</v>
      </c>
      <c r="R262" s="22" t="str">
        <f>Exclosure.data.RAW!R262 &amp; ""</f>
        <v>86</v>
      </c>
      <c r="S262" s="52" t="str">
        <f>Exclosure.data.RAW!S262 &amp; ""</f>
        <v>320.245472672</v>
      </c>
      <c r="T262" s="52" t="str">
        <f>Exclosure.data.RAW!T262 &amp; ""</f>
        <v>2420.840773234</v>
      </c>
      <c r="U262" s="68" t="str">
        <f>Exclosure.data.RAW!U262</f>
        <v>The.tri</v>
      </c>
      <c r="V262" s="167" t="str">
        <f>Exclosure.data.RAW!V262 &amp; ""</f>
        <v>2.5</v>
      </c>
      <c r="W262" s="167" t="str">
        <f>Exclosure.data.RAW!W262 &amp; ""</f>
        <v>40.4</v>
      </c>
      <c r="X262" s="167" t="str">
        <f>Exclosure.data.RAW!X262 &amp; ""</f>
        <v>20</v>
      </c>
      <c r="Y262" s="167" t="str">
        <f>Exclosure.data.RAW!Y262 &amp; ""</f>
        <v>75</v>
      </c>
      <c r="Z262" s="165" t="str">
        <f>Exclosure.data.RAW!AB262 &amp; ""</f>
        <v>3.5</v>
      </c>
      <c r="AA262" s="165" t="str">
        <f>Exclosure.data.RAW!AC262 &amp; ""</f>
        <v>26.5</v>
      </c>
      <c r="AB262" s="165" t="str">
        <f>Exclosure.data.RAW!AD262 &amp; ""</f>
        <v>35</v>
      </c>
      <c r="AC262" s="165" t="str">
        <f>Exclosure.data.RAW!AE262 &amp; ""</f>
        <v>60</v>
      </c>
      <c r="AD262" s="168" t="str">
        <f>Exclosure.data.RAW!AK262 &amp; ""</f>
        <v>39.22</v>
      </c>
      <c r="AE262" s="168" t="str">
        <f>Exclosure.data.RAW!AN262 &amp; ""</f>
        <v>26.49</v>
      </c>
      <c r="AF262" s="168">
        <f>Exclosure.data.RAW!BO262</f>
        <v>65.709999999999994</v>
      </c>
      <c r="AG262" s="168" t="str">
        <f>Exclosure.data.RAW!AQ262 &amp; ""</f>
        <v>0.42</v>
      </c>
      <c r="AH262" s="122">
        <f>Exclosure.data.RAW!AR262</f>
        <v>1.19</v>
      </c>
      <c r="AI262" s="196" t="str">
        <f>Exclosure.data.RAW!AS262 &amp; ""</f>
        <v/>
      </c>
      <c r="AJ262" s="168" t="str">
        <f>Exclosure.data.RAW!AT262 &amp; ""</f>
        <v/>
      </c>
      <c r="AK262" s="168" t="str">
        <f>Exclosure.data.RAW!AU262 &amp; ""</f>
        <v/>
      </c>
      <c r="AL262" s="168" t="str">
        <f>Exclosure.data.RAW!AV262 &amp; ""</f>
        <v>0.13</v>
      </c>
      <c r="AM262" s="168">
        <f>Exclosure.data.RAW!AW262</f>
        <v>0.2</v>
      </c>
      <c r="AN262" s="168" t="str">
        <f>Exclosure.data.RAW!AX262 &amp; ""</f>
        <v/>
      </c>
      <c r="AO262" s="168" t="str">
        <f>Exclosure.data.RAW!AY262 &amp; ""</f>
        <v/>
      </c>
      <c r="AP262" s="168" t="str">
        <f>Exclosure.data.RAW!AZ262 &amp; ""</f>
        <v/>
      </c>
      <c r="AQ262" s="168" t="str">
        <f>Exclosure.data.RAW!BA262 &amp; ""</f>
        <v>1.23</v>
      </c>
      <c r="AR262" s="168"/>
      <c r="AS262" s="168" t="str">
        <f>Exclosure.data.RAW!BC262 &amp; ""</f>
        <v/>
      </c>
      <c r="AT262" s="168" t="str">
        <f>Exclosure.data.RAW!BD262 &amp; ""</f>
        <v/>
      </c>
      <c r="AU262" s="168" t="str">
        <f>Exclosure.data.RAW!BE262 &amp; ""</f>
        <v/>
      </c>
      <c r="AV262" s="168" t="str">
        <f>Exclosure.data.RAW!BF262 &amp; ""</f>
        <v>0.16</v>
      </c>
      <c r="AW262" s="168"/>
      <c r="AX262" s="168" t="str">
        <f>Exclosure.data.RAW!BH262 &amp; ""</f>
        <v/>
      </c>
      <c r="AY262" s="168" t="str">
        <f>Exclosure.data.RAW!BI262 &amp; ""</f>
        <v/>
      </c>
      <c r="AZ262" s="168" t="str">
        <f>Exclosure.data.RAW!BJ262 &amp; ""</f>
        <v/>
      </c>
      <c r="BA262" s="54">
        <f>Exclosure.data.RAW!BK262</f>
        <v>0.42</v>
      </c>
      <c r="BB262" s="54">
        <f>Exclosure.data.RAW!BL262</f>
        <v>0.13</v>
      </c>
      <c r="BC262" s="54">
        <f>Exclosure.data.RAW!BM262</f>
        <v>1.23</v>
      </c>
      <c r="BD262" s="54">
        <f>Exclosure.data.RAW!BN262</f>
        <v>0.16</v>
      </c>
    </row>
    <row r="263" spans="1:56" x14ac:dyDescent="0.25">
      <c r="A263" s="12" t="str">
        <f>Exclosure.data.RAW!A263</f>
        <v>WET_W_1_OP_H6</v>
      </c>
      <c r="B263" s="4" t="str">
        <f>Exclosure.data.RAW!B263</f>
        <v>WET_W_1_H6</v>
      </c>
      <c r="C263" s="4" t="str">
        <f>Exclosure.data.RAW!C263</f>
        <v>WET_W</v>
      </c>
      <c r="D263" s="4" t="str">
        <f>Exclosure.data.RAW!D263</f>
        <v>WET_W_1</v>
      </c>
      <c r="E263" s="4" t="str">
        <f>Exclosure.data.RAW!E263</f>
        <v>WET_W_3</v>
      </c>
      <c r="F263" s="4" t="str">
        <f>Exclosure.data.RAW!F263</f>
        <v>Handajega</v>
      </c>
      <c r="G263" s="12" t="str">
        <f>Exclosure.data.RAW!G263</f>
        <v>WET</v>
      </c>
      <c r="H263" s="12" t="str">
        <f>Exclosure.data.RAW!H263</f>
        <v>W</v>
      </c>
      <c r="I263" s="22">
        <f>Exclosure.data.RAW!I263</f>
        <v>1</v>
      </c>
      <c r="J263" s="22">
        <v>3</v>
      </c>
      <c r="K263" s="12" t="str">
        <f>Exclosure.data.RAW!K263</f>
        <v>OP</v>
      </c>
      <c r="L263" s="12" t="str">
        <f>Exclosure.data.RAW!L263</f>
        <v>H6</v>
      </c>
      <c r="M263" s="21">
        <f>Exclosure.data.RAW!M263</f>
        <v>954</v>
      </c>
      <c r="N263" s="75">
        <f>Exclosure.data.RAW!N263</f>
        <v>-2.2724839860000001</v>
      </c>
      <c r="O263" s="75">
        <f>Exclosure.data.RAW!O263</f>
        <v>34.023325982999999</v>
      </c>
      <c r="P263" s="19">
        <f>Exclosure.data.RAW!P263</f>
        <v>43083</v>
      </c>
      <c r="Q263" s="19">
        <f>Exclosure.data.RAW!Q263</f>
        <v>43169</v>
      </c>
      <c r="R263" s="22" t="str">
        <f>Exclosure.data.RAW!R263 &amp; ""</f>
        <v>86</v>
      </c>
      <c r="S263" s="52" t="str">
        <f>Exclosure.data.RAW!S263 &amp; ""</f>
        <v>320.245472672</v>
      </c>
      <c r="T263" s="52" t="str">
        <f>Exclosure.data.RAW!T263 &amp; ""</f>
        <v>2741.086245906</v>
      </c>
      <c r="U263" s="68" t="str">
        <f>Exclosure.data.RAW!U263</f>
        <v>The.tri</v>
      </c>
      <c r="V263" s="167" t="str">
        <f>Exclosure.data.RAW!V263 &amp; ""</f>
        <v>4</v>
      </c>
      <c r="W263" s="167" t="str">
        <f>Exclosure.data.RAW!W263 &amp; ""</f>
        <v>44.4</v>
      </c>
      <c r="X263" s="167" t="str">
        <f>Exclosure.data.RAW!X263 &amp; ""</f>
        <v>10</v>
      </c>
      <c r="Y263" s="167" t="str">
        <f>Exclosure.data.RAW!Y263 &amp; ""</f>
        <v>60</v>
      </c>
      <c r="Z263" s="165" t="str">
        <f>Exclosure.data.RAW!AB263 &amp; ""</f>
        <v>3.5</v>
      </c>
      <c r="AA263" s="165" t="str">
        <f>Exclosure.data.RAW!AC263 &amp; ""</f>
        <v>16.25</v>
      </c>
      <c r="AB263" s="165" t="str">
        <f>Exclosure.data.RAW!AD263 &amp; ""</f>
        <v>35</v>
      </c>
      <c r="AC263" s="165" t="str">
        <f>Exclosure.data.RAW!AE263 &amp; ""</f>
        <v>50</v>
      </c>
      <c r="AD263" s="168" t="str">
        <f>Exclosure.data.RAW!AK263 &amp; ""</f>
        <v>45.35</v>
      </c>
      <c r="AE263" s="168" t="str">
        <f>Exclosure.data.RAW!AN263 &amp; ""</f>
        <v>8.16</v>
      </c>
      <c r="AF263" s="168">
        <f>Exclosure.data.RAW!BO263</f>
        <v>53.510000000000005</v>
      </c>
      <c r="AG263" s="168" t="str">
        <f>Exclosure.data.RAW!AQ263 &amp; ""</f>
        <v>0.44</v>
      </c>
      <c r="AH263" s="122"/>
      <c r="AI263" s="196" t="str">
        <f>Exclosure.data.RAW!AS263 &amp; ""</f>
        <v/>
      </c>
      <c r="AJ263" s="168" t="str">
        <f>Exclosure.data.RAW!AT263 &amp; ""</f>
        <v/>
      </c>
      <c r="AK263" s="168" t="str">
        <f>Exclosure.data.RAW!AU263 &amp; ""</f>
        <v/>
      </c>
      <c r="AL263" s="168" t="str">
        <f>Exclosure.data.RAW!AV263 &amp; ""</f>
        <v>0.11</v>
      </c>
      <c r="AM263" s="168"/>
      <c r="AN263" s="168" t="str">
        <f>Exclosure.data.RAW!AX263 &amp; ""</f>
        <v/>
      </c>
      <c r="AO263" s="168" t="str">
        <f>Exclosure.data.RAW!AY263 &amp; ""</f>
        <v/>
      </c>
      <c r="AP263" s="168" t="str">
        <f>Exclosure.data.RAW!AZ263 &amp; ""</f>
        <v/>
      </c>
      <c r="AQ263" s="168" t="str">
        <f>Exclosure.data.RAW!BA263 &amp; ""</f>
        <v>0.59</v>
      </c>
      <c r="AR263" s="168">
        <f>Exclosure.data.RAW!BB263</f>
        <v>1.47</v>
      </c>
      <c r="AS263" s="168" t="str">
        <f>Exclosure.data.RAW!BC263 &amp; ""</f>
        <v/>
      </c>
      <c r="AT263" s="168" t="str">
        <f>Exclosure.data.RAW!BD263 &amp; ""</f>
        <v/>
      </c>
      <c r="AU263" s="168" t="str">
        <f>Exclosure.data.RAW!BE263 &amp; ""</f>
        <v/>
      </c>
      <c r="AV263" s="168" t="str">
        <f>Exclosure.data.RAW!BF263 &amp; ""</f>
        <v>0.14</v>
      </c>
      <c r="AW263" s="168">
        <f>Exclosure.data.RAW!BG263</f>
        <v>0.32</v>
      </c>
      <c r="AX263" s="168" t="str">
        <f>Exclosure.data.RAW!BH263 &amp; ""</f>
        <v/>
      </c>
      <c r="AY263" s="168" t="str">
        <f>Exclosure.data.RAW!BI263 &amp; ""</f>
        <v/>
      </c>
      <c r="AZ263" s="168" t="str">
        <f>Exclosure.data.RAW!BJ263 &amp; ""</f>
        <v/>
      </c>
      <c r="BA263" s="54">
        <f>Exclosure.data.RAW!BK263</f>
        <v>0.44</v>
      </c>
      <c r="BB263" s="54">
        <f>Exclosure.data.RAW!BL263</f>
        <v>0.11</v>
      </c>
      <c r="BC263" s="54">
        <f>Exclosure.data.RAW!BM263</f>
        <v>0.59</v>
      </c>
      <c r="BD263" s="54">
        <f>Exclosure.data.RAW!BN263</f>
        <v>0.14000000000000001</v>
      </c>
    </row>
    <row r="264" spans="1:56" x14ac:dyDescent="0.25">
      <c r="A264" s="12" t="str">
        <f>Exclosure.data.RAW!A264</f>
        <v>WET_W_2_EX_H6</v>
      </c>
      <c r="B264" s="4" t="str">
        <f>Exclosure.data.RAW!B264</f>
        <v>WET_W_2_H6</v>
      </c>
      <c r="C264" s="4" t="str">
        <f>Exclosure.data.RAW!C264</f>
        <v>WET_W</v>
      </c>
      <c r="D264" s="4" t="str">
        <f>Exclosure.data.RAW!D264</f>
        <v>WET_W_2</v>
      </c>
      <c r="E264" s="4" t="str">
        <f>Exclosure.data.RAW!E264</f>
        <v>WET_W_4</v>
      </c>
      <c r="F264" s="4" t="str">
        <f>Exclosure.data.RAW!F264</f>
        <v>Handajega</v>
      </c>
      <c r="G264" s="12" t="str">
        <f>Exclosure.data.RAW!G264</f>
        <v>WET</v>
      </c>
      <c r="H264" s="12" t="str">
        <f>Exclosure.data.RAW!H264</f>
        <v>W</v>
      </c>
      <c r="I264" s="22">
        <f>Exclosure.data.RAW!I264</f>
        <v>2</v>
      </c>
      <c r="J264" s="22">
        <v>4</v>
      </c>
      <c r="K264" s="12" t="str">
        <f>Exclosure.data.RAW!K264</f>
        <v>EX</v>
      </c>
      <c r="L264" s="12" t="str">
        <f>Exclosure.data.RAW!L264</f>
        <v>H6</v>
      </c>
      <c r="M264" s="21">
        <f>Exclosure.data.RAW!M264</f>
        <v>953</v>
      </c>
      <c r="N264" s="75">
        <f>Exclosure.data.RAW!N264</f>
        <v>-2.2783000210000002</v>
      </c>
      <c r="O264" s="75">
        <f>Exclosure.data.RAW!O264</f>
        <v>34.024458965000001</v>
      </c>
      <c r="P264" s="19">
        <f>Exclosure.data.RAW!P264</f>
        <v>43083</v>
      </c>
      <c r="Q264" s="19">
        <f>Exclosure.data.RAW!Q264</f>
        <v>43169</v>
      </c>
      <c r="R264" s="22" t="str">
        <f>Exclosure.data.RAW!R264 &amp; ""</f>
        <v>86</v>
      </c>
      <c r="S264" s="52" t="str">
        <f>Exclosure.data.RAW!S264 &amp; ""</f>
        <v>320.245472672</v>
      </c>
      <c r="T264" s="52" t="str">
        <f>Exclosure.data.RAW!T264 &amp; ""</f>
        <v>2420.840773234</v>
      </c>
      <c r="U264" s="68" t="str">
        <f>Exclosure.data.RAW!U264</f>
        <v>The.tri</v>
      </c>
      <c r="V264" s="167" t="str">
        <f>Exclosure.data.RAW!V264 &amp; ""</f>
        <v>1.8</v>
      </c>
      <c r="W264" s="167" t="str">
        <f>Exclosure.data.RAW!W264 &amp; ""</f>
        <v>17.4</v>
      </c>
      <c r="X264" s="167" t="str">
        <f>Exclosure.data.RAW!X264 &amp; ""</f>
        <v>10</v>
      </c>
      <c r="Y264" s="167" t="str">
        <f>Exclosure.data.RAW!Y264 &amp; ""</f>
        <v>65</v>
      </c>
      <c r="Z264" s="165" t="str">
        <f>Exclosure.data.RAW!AB264 &amp; ""</f>
        <v>4</v>
      </c>
      <c r="AA264" s="165" t="str">
        <f>Exclosure.data.RAW!AC264 &amp; ""</f>
        <v>25.25</v>
      </c>
      <c r="AB264" s="165" t="str">
        <f>Exclosure.data.RAW!AD264 &amp; ""</f>
        <v>10</v>
      </c>
      <c r="AC264" s="165" t="str">
        <f>Exclosure.data.RAW!AE264 &amp; ""</f>
        <v>70</v>
      </c>
      <c r="AD264" s="168" t="str">
        <f>Exclosure.data.RAW!AK264 &amp; ""</f>
        <v>8.33</v>
      </c>
      <c r="AE264" s="168" t="str">
        <f>Exclosure.data.RAW!AN264 &amp; ""</f>
        <v>92.14</v>
      </c>
      <c r="AF264" s="168">
        <f>Exclosure.data.RAW!BO264</f>
        <v>100.47</v>
      </c>
      <c r="AG264" s="168" t="str">
        <f>Exclosure.data.RAW!AQ264 &amp; ""</f>
        <v>0.26</v>
      </c>
      <c r="AH264" s="122">
        <f>Exclosure.data.RAW!AR264</f>
        <v>1.4</v>
      </c>
      <c r="AI264" s="196" t="str">
        <f>Exclosure.data.RAW!AS264 &amp; ""</f>
        <v/>
      </c>
      <c r="AJ264" s="168" t="str">
        <f>Exclosure.data.RAW!AT264 &amp; ""</f>
        <v/>
      </c>
      <c r="AK264" s="168" t="str">
        <f>Exclosure.data.RAW!AU264 &amp; ""</f>
        <v/>
      </c>
      <c r="AL264" s="168" t="str">
        <f>Exclosure.data.RAW!AV264 &amp; ""</f>
        <v>0.14</v>
      </c>
      <c r="AM264" s="168">
        <f>Exclosure.data.RAW!AW264</f>
        <v>0.26</v>
      </c>
      <c r="AN264" s="168" t="str">
        <f>Exclosure.data.RAW!AX264 &amp; ""</f>
        <v/>
      </c>
      <c r="AO264" s="168" t="str">
        <f>Exclosure.data.RAW!AY264 &amp; ""</f>
        <v/>
      </c>
      <c r="AP264" s="168" t="str">
        <f>Exclosure.data.RAW!AZ264 &amp; ""</f>
        <v/>
      </c>
      <c r="AQ264" s="168" t="str">
        <f>Exclosure.data.RAW!BA264 &amp; ""</f>
        <v>0.38</v>
      </c>
      <c r="AR264" s="168">
        <f>Exclosure.data.RAW!BB264</f>
        <v>1.02</v>
      </c>
      <c r="AS264" s="168" t="str">
        <f>Exclosure.data.RAW!BC264 &amp; ""</f>
        <v/>
      </c>
      <c r="AT264" s="168" t="str">
        <f>Exclosure.data.RAW!BD264 &amp; ""</f>
        <v/>
      </c>
      <c r="AU264" s="168" t="str">
        <f>Exclosure.data.RAW!BE264 &amp; ""</f>
        <v/>
      </c>
      <c r="AV264" s="168" t="str">
        <f>Exclosure.data.RAW!BF264 &amp; ""</f>
        <v>0.1</v>
      </c>
      <c r="AW264" s="168">
        <f>Exclosure.data.RAW!BG264</f>
        <v>0.22</v>
      </c>
      <c r="AX264" s="168" t="str">
        <f>Exclosure.data.RAW!BH264 &amp; ""</f>
        <v/>
      </c>
      <c r="AY264" s="168" t="str">
        <f>Exclosure.data.RAW!BI264 &amp; ""</f>
        <v/>
      </c>
      <c r="AZ264" s="168" t="str">
        <f>Exclosure.data.RAW!BJ264 &amp; ""</f>
        <v/>
      </c>
      <c r="BA264" s="54">
        <f>Exclosure.data.RAW!BK264</f>
        <v>0.26</v>
      </c>
      <c r="BB264" s="54">
        <f>Exclosure.data.RAW!BL264</f>
        <v>0.14000000000000001</v>
      </c>
      <c r="BC264" s="54">
        <f>Exclosure.data.RAW!BM264</f>
        <v>0.38</v>
      </c>
      <c r="BD264" s="54">
        <f>Exclosure.data.RAW!BN264</f>
        <v>0.1</v>
      </c>
    </row>
    <row r="265" spans="1:56" x14ac:dyDescent="0.25">
      <c r="A265" s="12" t="str">
        <f>Exclosure.data.RAW!A265</f>
        <v>WET_W_2_OP_H6</v>
      </c>
      <c r="B265" s="4" t="str">
        <f>Exclosure.data.RAW!B265</f>
        <v>WET_W_2_H6</v>
      </c>
      <c r="C265" s="4" t="str">
        <f>Exclosure.data.RAW!C265</f>
        <v>WET_W</v>
      </c>
      <c r="D265" s="4" t="str">
        <f>Exclosure.data.RAW!D265</f>
        <v>WET_W_2</v>
      </c>
      <c r="E265" s="4" t="str">
        <f>Exclosure.data.RAW!E265</f>
        <v>WET_W_4</v>
      </c>
      <c r="F265" s="4" t="str">
        <f>Exclosure.data.RAW!F265</f>
        <v>Handajega</v>
      </c>
      <c r="G265" s="12" t="str">
        <f>Exclosure.data.RAW!G265</f>
        <v>WET</v>
      </c>
      <c r="H265" s="12" t="str">
        <f>Exclosure.data.RAW!H265</f>
        <v>W</v>
      </c>
      <c r="I265" s="22">
        <f>Exclosure.data.RAW!I265</f>
        <v>2</v>
      </c>
      <c r="J265" s="22">
        <v>4</v>
      </c>
      <c r="K265" s="12" t="str">
        <f>Exclosure.data.RAW!K265</f>
        <v>OP</v>
      </c>
      <c r="L265" s="12" t="str">
        <f>Exclosure.data.RAW!L265</f>
        <v>H6</v>
      </c>
      <c r="M265" s="21">
        <f>Exclosure.data.RAW!M265</f>
        <v>953</v>
      </c>
      <c r="N265" s="75">
        <f>Exclosure.data.RAW!N265</f>
        <v>-2.2783000210000002</v>
      </c>
      <c r="O265" s="75">
        <f>Exclosure.data.RAW!O265</f>
        <v>34.024458965000001</v>
      </c>
      <c r="P265" s="19">
        <f>Exclosure.data.RAW!P265</f>
        <v>43083</v>
      </c>
      <c r="Q265" s="19">
        <f>Exclosure.data.RAW!Q265</f>
        <v>43169</v>
      </c>
      <c r="R265" s="22" t="str">
        <f>Exclosure.data.RAW!R265 &amp; ""</f>
        <v>86</v>
      </c>
      <c r="S265" s="52" t="str">
        <f>Exclosure.data.RAW!S265 &amp; ""</f>
        <v>320.245472672</v>
      </c>
      <c r="T265" s="52" t="str">
        <f>Exclosure.data.RAW!T265 &amp; ""</f>
        <v>2741.086245906</v>
      </c>
      <c r="U265" s="68" t="str">
        <f>Exclosure.data.RAW!U265</f>
        <v>The.tri</v>
      </c>
      <c r="V265" s="167" t="str">
        <f>Exclosure.data.RAW!V265 &amp; ""</f>
        <v>3</v>
      </c>
      <c r="W265" s="167" t="str">
        <f>Exclosure.data.RAW!W265 &amp; ""</f>
        <v>26</v>
      </c>
      <c r="X265" s="167" t="str">
        <f>Exclosure.data.RAW!X265 &amp; ""</f>
        <v>25</v>
      </c>
      <c r="Y265" s="167" t="str">
        <f>Exclosure.data.RAW!Y265 &amp; ""</f>
        <v>85</v>
      </c>
      <c r="Z265" s="165" t="str">
        <f>Exclosure.data.RAW!AB265 &amp; ""</f>
        <v>4</v>
      </c>
      <c r="AA265" s="165" t="str">
        <f>Exclosure.data.RAW!AC265 &amp; ""</f>
        <v>7</v>
      </c>
      <c r="AB265" s="165" t="str">
        <f>Exclosure.data.RAW!AD265 &amp; ""</f>
        <v>25</v>
      </c>
      <c r="AC265" s="165" t="str">
        <f>Exclosure.data.RAW!AE265 &amp; ""</f>
        <v>60</v>
      </c>
      <c r="AD265" s="168" t="str">
        <f>Exclosure.data.RAW!AK265 &amp; ""</f>
        <v>36.1</v>
      </c>
      <c r="AE265" s="168" t="str">
        <f>Exclosure.data.RAW!AN265 &amp; ""</f>
        <v>22.98</v>
      </c>
      <c r="AF265" s="168">
        <f>Exclosure.data.RAW!BO265</f>
        <v>59.08</v>
      </c>
      <c r="AG265" s="168" t="str">
        <f>Exclosure.data.RAW!AQ265 &amp; ""</f>
        <v>0.41</v>
      </c>
      <c r="AH265" s="122">
        <f>Exclosure.data.RAW!AR265</f>
        <v>1.26</v>
      </c>
      <c r="AI265" s="196" t="str">
        <f>Exclosure.data.RAW!AS265 &amp; ""</f>
        <v/>
      </c>
      <c r="AJ265" s="168" t="str">
        <f>Exclosure.data.RAW!AT265 &amp; ""</f>
        <v/>
      </c>
      <c r="AK265" s="168" t="str">
        <f>Exclosure.data.RAW!AU265 &amp; ""</f>
        <v/>
      </c>
      <c r="AL265" s="168" t="str">
        <f>Exclosure.data.RAW!AV265 &amp; ""</f>
        <v>0.11</v>
      </c>
      <c r="AM265" s="168">
        <f>Exclosure.data.RAW!AW265</f>
        <v>0.28999999999999998</v>
      </c>
      <c r="AN265" s="168" t="str">
        <f>Exclosure.data.RAW!AX265 &amp; ""</f>
        <v/>
      </c>
      <c r="AO265" s="168" t="str">
        <f>Exclosure.data.RAW!AY265 &amp; ""</f>
        <v/>
      </c>
      <c r="AP265" s="168" t="str">
        <f>Exclosure.data.RAW!AZ265 &amp; ""</f>
        <v/>
      </c>
      <c r="AQ265" s="168" t="str">
        <f>Exclosure.data.RAW!BA265 &amp; ""</f>
        <v>0.91</v>
      </c>
      <c r="AR265" s="168"/>
      <c r="AS265" s="168" t="str">
        <f>Exclosure.data.RAW!BC265 &amp; ""</f>
        <v/>
      </c>
      <c r="AT265" s="168" t="str">
        <f>Exclosure.data.RAW!BD265 &amp; ""</f>
        <v/>
      </c>
      <c r="AU265" s="168" t="str">
        <f>Exclosure.data.RAW!BE265 &amp; ""</f>
        <v/>
      </c>
      <c r="AV265" s="168" t="str">
        <f>Exclosure.data.RAW!BF265 &amp; ""</f>
        <v>0.24</v>
      </c>
      <c r="AW265" s="168"/>
      <c r="AX265" s="168" t="str">
        <f>Exclosure.data.RAW!BH265 &amp; ""</f>
        <v/>
      </c>
      <c r="AY265" s="168" t="str">
        <f>Exclosure.data.RAW!BI265 &amp; ""</f>
        <v/>
      </c>
      <c r="AZ265" s="168" t="str">
        <f>Exclosure.data.RAW!BJ265 &amp; ""</f>
        <v/>
      </c>
      <c r="BA265" s="54">
        <f>Exclosure.data.RAW!BK265</f>
        <v>0.41</v>
      </c>
      <c r="BB265" s="54">
        <f>Exclosure.data.RAW!BL265</f>
        <v>0.11</v>
      </c>
      <c r="BC265" s="54">
        <f>Exclosure.data.RAW!BM265</f>
        <v>0.91</v>
      </c>
      <c r="BD265" s="54">
        <f>Exclosure.data.RAW!BN265</f>
        <v>0.24</v>
      </c>
    </row>
    <row r="266" spans="1:56" x14ac:dyDescent="0.25">
      <c r="A266" s="12" t="str">
        <f>Exclosure.data.RAW!A266</f>
        <v>WET_W_3_EX_H6</v>
      </c>
      <c r="B266" s="4" t="str">
        <f>Exclosure.data.RAW!B266</f>
        <v>WET_W_3_H6</v>
      </c>
      <c r="C266" s="4" t="str">
        <f>Exclosure.data.RAW!C266</f>
        <v>WET_W</v>
      </c>
      <c r="D266" s="4" t="str">
        <f>Exclosure.data.RAW!D266</f>
        <v>WET_W_3</v>
      </c>
      <c r="E266" s="4" t="str">
        <f>Exclosure.data.RAW!E266</f>
        <v>WET_W_1</v>
      </c>
      <c r="F266" s="4" t="str">
        <f>Exclosure.data.RAW!F266</f>
        <v>Handajega</v>
      </c>
      <c r="G266" s="12" t="str">
        <f>Exclosure.data.RAW!G266</f>
        <v>WET</v>
      </c>
      <c r="H266" s="12" t="str">
        <f>Exclosure.data.RAW!H266</f>
        <v>W</v>
      </c>
      <c r="I266" s="22">
        <f>Exclosure.data.RAW!I266</f>
        <v>3</v>
      </c>
      <c r="J266" s="22">
        <v>1</v>
      </c>
      <c r="K266" s="12" t="str">
        <f>Exclosure.data.RAW!K266</f>
        <v>EX</v>
      </c>
      <c r="L266" s="12" t="str">
        <f>Exclosure.data.RAW!L266</f>
        <v>H6</v>
      </c>
      <c r="M266" s="21">
        <f>Exclosure.data.RAW!M266</f>
        <v>951</v>
      </c>
      <c r="N266" s="75">
        <f>Exclosure.data.RAW!N266</f>
        <v>-2.2779990269999999</v>
      </c>
      <c r="O266" s="75">
        <f>Exclosure.data.RAW!O266</f>
        <v>34.027678035000001</v>
      </c>
      <c r="P266" s="19">
        <f>Exclosure.data.RAW!P266</f>
        <v>43083</v>
      </c>
      <c r="Q266" s="19">
        <f>Exclosure.data.RAW!Q266</f>
        <v>43169</v>
      </c>
      <c r="R266" s="22" t="str">
        <f>Exclosure.data.RAW!R266 &amp; ""</f>
        <v>86</v>
      </c>
      <c r="S266" s="52" t="str">
        <f>Exclosure.data.RAW!S266 &amp; ""</f>
        <v>320.245472672</v>
      </c>
      <c r="T266" s="52" t="str">
        <f>Exclosure.data.RAW!T266 &amp; ""</f>
        <v>2426.53234447</v>
      </c>
      <c r="U266" s="68" t="str">
        <f>Exclosure.data.RAW!U266</f>
        <v>The.tri</v>
      </c>
      <c r="V266" s="167" t="str">
        <f>Exclosure.data.RAW!V266 &amp; ""</f>
        <v>5.5</v>
      </c>
      <c r="W266" s="167" t="str">
        <f>Exclosure.data.RAW!W266 &amp; ""</f>
        <v>48</v>
      </c>
      <c r="X266" s="167" t="str">
        <f>Exclosure.data.RAW!X266 &amp; ""</f>
        <v>50</v>
      </c>
      <c r="Y266" s="167" t="str">
        <f>Exclosure.data.RAW!Y266 &amp; ""</f>
        <v>78</v>
      </c>
      <c r="Z266" s="165" t="str">
        <f>Exclosure.data.RAW!AB266 &amp; ""</f>
        <v>2.5</v>
      </c>
      <c r="AA266" s="165" t="str">
        <f>Exclosure.data.RAW!AC266 &amp; ""</f>
        <v>4.5</v>
      </c>
      <c r="AB266" s="165" t="str">
        <f>Exclosure.data.RAW!AD266 &amp; ""</f>
        <v>20</v>
      </c>
      <c r="AC266" s="165" t="str">
        <f>Exclosure.data.RAW!AE266 &amp; ""</f>
        <v>30</v>
      </c>
      <c r="AD266" s="168" t="str">
        <f>Exclosure.data.RAW!AK266 &amp; ""</f>
        <v>5.78</v>
      </c>
      <c r="AE266" s="168" t="str">
        <f>Exclosure.data.RAW!AN266 &amp; ""</f>
        <v>6.07</v>
      </c>
      <c r="AF266" s="168">
        <f>Exclosure.data.RAW!BO266</f>
        <v>11.850000000000001</v>
      </c>
      <c r="AG266" s="168" t="str">
        <f>Exclosure.data.RAW!AQ266 &amp; ""</f>
        <v>2.28</v>
      </c>
      <c r="AH266" s="122"/>
      <c r="AI266" s="196" t="str">
        <f>Exclosure.data.RAW!AS266 &amp; ""</f>
        <v/>
      </c>
      <c r="AJ266" s="168" t="str">
        <f>Exclosure.data.RAW!AT266 &amp; ""</f>
        <v/>
      </c>
      <c r="AK266" s="168" t="str">
        <f>Exclosure.data.RAW!AU266 &amp; ""</f>
        <v/>
      </c>
      <c r="AL266" s="168" t="str">
        <f>Exclosure.data.RAW!AV266 &amp; ""</f>
        <v>0.4</v>
      </c>
      <c r="AM266" s="168"/>
      <c r="AN266" s="168" t="str">
        <f>Exclosure.data.RAW!AX266 &amp; ""</f>
        <v/>
      </c>
      <c r="AO266" s="168" t="str">
        <f>Exclosure.data.RAW!AY266 &amp; ""</f>
        <v/>
      </c>
      <c r="AP266" s="168" t="str">
        <f>Exclosure.data.RAW!AZ266 &amp; ""</f>
        <v/>
      </c>
      <c r="AQ266" s="168" t="str">
        <f>Exclosure.data.RAW!BA266 &amp; ""</f>
        <v>1.12</v>
      </c>
      <c r="AR266" s="168"/>
      <c r="AS266" s="168" t="str">
        <f>Exclosure.data.RAW!BC266 &amp; ""</f>
        <v/>
      </c>
      <c r="AT266" s="168" t="str">
        <f>Exclosure.data.RAW!BD266 &amp; ""</f>
        <v/>
      </c>
      <c r="AU266" s="168" t="str">
        <f>Exclosure.data.RAW!BE266 &amp; ""</f>
        <v/>
      </c>
      <c r="AV266" s="168" t="str">
        <f>Exclosure.data.RAW!BF266 &amp; ""</f>
        <v>0.2</v>
      </c>
      <c r="AW266" s="168"/>
      <c r="AX266" s="168" t="str">
        <f>Exclosure.data.RAW!BH266 &amp; ""</f>
        <v/>
      </c>
      <c r="AY266" s="168" t="str">
        <f>Exclosure.data.RAW!BI266 &amp; ""</f>
        <v/>
      </c>
      <c r="AZ266" s="168" t="str">
        <f>Exclosure.data.RAW!BJ266 &amp; ""</f>
        <v/>
      </c>
      <c r="BA266" s="54">
        <f>Exclosure.data.RAW!BK266</f>
        <v>2.2799999999999998</v>
      </c>
      <c r="BB266" s="54">
        <f>Exclosure.data.RAW!BL266</f>
        <v>0.4</v>
      </c>
      <c r="BC266" s="54">
        <f>Exclosure.data.RAW!BM266</f>
        <v>1.1200000000000001</v>
      </c>
      <c r="BD266" s="54">
        <f>Exclosure.data.RAW!BN266</f>
        <v>0.2</v>
      </c>
    </row>
    <row r="267" spans="1:56" x14ac:dyDescent="0.25">
      <c r="A267" s="12" t="str">
        <f>Exclosure.data.RAW!A267</f>
        <v>WET_W_3_OP_H6</v>
      </c>
      <c r="B267" s="4" t="str">
        <f>Exclosure.data.RAW!B267</f>
        <v>WET_W_3_H6</v>
      </c>
      <c r="C267" s="4" t="str">
        <f>Exclosure.data.RAW!C267</f>
        <v>WET_W</v>
      </c>
      <c r="D267" s="4" t="str">
        <f>Exclosure.data.RAW!D267</f>
        <v>WET_W_3</v>
      </c>
      <c r="E267" s="4" t="str">
        <f>Exclosure.data.RAW!E267</f>
        <v>WET_W_1</v>
      </c>
      <c r="F267" s="4" t="str">
        <f>Exclosure.data.RAW!F267</f>
        <v>Handajega</v>
      </c>
      <c r="G267" s="12" t="str">
        <f>Exclosure.data.RAW!G267</f>
        <v>WET</v>
      </c>
      <c r="H267" s="12" t="str">
        <f>Exclosure.data.RAW!H267</f>
        <v>W</v>
      </c>
      <c r="I267" s="22">
        <f>Exclosure.data.RAW!I267</f>
        <v>3</v>
      </c>
      <c r="J267" s="22">
        <v>1</v>
      </c>
      <c r="K267" s="12" t="str">
        <f>Exclosure.data.RAW!K267</f>
        <v>OP</v>
      </c>
      <c r="L267" s="12" t="str">
        <f>Exclosure.data.RAW!L267</f>
        <v>H6</v>
      </c>
      <c r="M267" s="21">
        <f>Exclosure.data.RAW!M267</f>
        <v>951</v>
      </c>
      <c r="N267" s="75">
        <f>Exclosure.data.RAW!N267</f>
        <v>-2.2779990269999999</v>
      </c>
      <c r="O267" s="75">
        <f>Exclosure.data.RAW!O267</f>
        <v>34.027678035000001</v>
      </c>
      <c r="P267" s="19">
        <f>Exclosure.data.RAW!P267</f>
        <v>43083</v>
      </c>
      <c r="Q267" s="19">
        <f>Exclosure.data.RAW!Q267</f>
        <v>43169</v>
      </c>
      <c r="R267" s="22" t="str">
        <f>Exclosure.data.RAW!R267 &amp; ""</f>
        <v>86</v>
      </c>
      <c r="S267" s="52" t="str">
        <f>Exclosure.data.RAW!S267 &amp; ""</f>
        <v>320.245472672</v>
      </c>
      <c r="T267" s="52" t="str">
        <f>Exclosure.data.RAW!T267 &amp; ""</f>
        <v>2746.777817142</v>
      </c>
      <c r="U267" s="68" t="str">
        <f>Exclosure.data.RAW!U267</f>
        <v>The.tri</v>
      </c>
      <c r="V267" s="167" t="str">
        <f>Exclosure.data.RAW!V267 &amp; ""</f>
        <v>5</v>
      </c>
      <c r="W267" s="167" t="str">
        <f>Exclosure.data.RAW!W267 &amp; ""</f>
        <v>59.6</v>
      </c>
      <c r="X267" s="167" t="str">
        <f>Exclosure.data.RAW!X267 &amp; ""</f>
        <v>58</v>
      </c>
      <c r="Y267" s="167" t="str">
        <f>Exclosure.data.RAW!Y267 &amp; ""</f>
        <v>90</v>
      </c>
      <c r="Z267" s="165" t="str">
        <f>Exclosure.data.RAW!AB267 &amp; ""</f>
        <v>3.5</v>
      </c>
      <c r="AA267" s="165" t="str">
        <f>Exclosure.data.RAW!AC267 &amp; ""</f>
        <v>4.25</v>
      </c>
      <c r="AB267" s="165" t="str">
        <f>Exclosure.data.RAW!AD267 &amp; ""</f>
        <v>30</v>
      </c>
      <c r="AC267" s="165" t="str">
        <f>Exclosure.data.RAW!AE267 &amp; ""</f>
        <v>40</v>
      </c>
      <c r="AD267" s="168" t="str">
        <f>Exclosure.data.RAW!AK267 &amp; ""</f>
        <v>1.86</v>
      </c>
      <c r="AE267" s="168" t="str">
        <f>Exclosure.data.RAW!AN267 &amp; ""</f>
        <v>6.6</v>
      </c>
      <c r="AF267" s="168">
        <f>Exclosure.data.RAW!BO267</f>
        <v>8.4599999999999991</v>
      </c>
      <c r="AG267" s="168" t="str">
        <f>Exclosure.data.RAW!AQ267 &amp; ""</f>
        <v>0.74</v>
      </c>
      <c r="AH267" s="122"/>
      <c r="AI267" s="196" t="str">
        <f>Exclosure.data.RAW!AS267 &amp; ""</f>
        <v/>
      </c>
      <c r="AJ267" s="168" t="str">
        <f>Exclosure.data.RAW!AT267 &amp; ""</f>
        <v/>
      </c>
      <c r="AK267" s="168" t="str">
        <f>Exclosure.data.RAW!AU267 &amp; ""</f>
        <v/>
      </c>
      <c r="AL267" s="168" t="str">
        <f>Exclosure.data.RAW!AV267 &amp; ""</f>
        <v>0.17</v>
      </c>
      <c r="AM267" s="168"/>
      <c r="AN267" s="168" t="str">
        <f>Exclosure.data.RAW!AX267 &amp; ""</f>
        <v/>
      </c>
      <c r="AO267" s="168" t="str">
        <f>Exclosure.data.RAW!AY267 &amp; ""</f>
        <v/>
      </c>
      <c r="AP267" s="168" t="str">
        <f>Exclosure.data.RAW!AZ267 &amp; ""</f>
        <v/>
      </c>
      <c r="AQ267" s="168" t="str">
        <f>Exclosure.data.RAW!BA267 &amp; ""</f>
        <v>0.91</v>
      </c>
      <c r="AR267" s="168"/>
      <c r="AS267" s="168" t="str">
        <f>Exclosure.data.RAW!BC267 &amp; ""</f>
        <v/>
      </c>
      <c r="AT267" s="168" t="str">
        <f>Exclosure.data.RAW!BD267 &amp; ""</f>
        <v/>
      </c>
      <c r="AU267" s="168" t="str">
        <f>Exclosure.data.RAW!BE267 &amp; ""</f>
        <v/>
      </c>
      <c r="AV267" s="168" t="str">
        <f>Exclosure.data.RAW!BF267 &amp; ""</f>
        <v>0.14</v>
      </c>
      <c r="AW267" s="168"/>
      <c r="AX267" s="168" t="str">
        <f>Exclosure.data.RAW!BH267 &amp; ""</f>
        <v/>
      </c>
      <c r="AY267" s="168" t="str">
        <f>Exclosure.data.RAW!BI267 &amp; ""</f>
        <v/>
      </c>
      <c r="AZ267" s="168" t="str">
        <f>Exclosure.data.RAW!BJ267 &amp; ""</f>
        <v/>
      </c>
      <c r="BA267" s="54">
        <f>Exclosure.data.RAW!BK267</f>
        <v>0.74</v>
      </c>
      <c r="BB267" s="54">
        <f>Exclosure.data.RAW!BL267</f>
        <v>0.17</v>
      </c>
      <c r="BC267" s="54">
        <f>Exclosure.data.RAW!BM267</f>
        <v>0.91</v>
      </c>
      <c r="BD267" s="54">
        <f>Exclosure.data.RAW!BN267</f>
        <v>0.14000000000000001</v>
      </c>
    </row>
    <row r="268" spans="1:56" x14ac:dyDescent="0.25">
      <c r="A268" s="12" t="str">
        <f>Exclosure.data.RAW!A268</f>
        <v>WET_W_4_EX_H6</v>
      </c>
      <c r="B268" s="4" t="str">
        <f>Exclosure.data.RAW!B268</f>
        <v>WET_W_4_H6</v>
      </c>
      <c r="C268" s="4" t="str">
        <f>Exclosure.data.RAW!C268</f>
        <v>WET_W</v>
      </c>
      <c r="D268" s="4" t="str">
        <f>Exclosure.data.RAW!D268</f>
        <v>WET_W_4</v>
      </c>
      <c r="E268" s="4" t="str">
        <f>Exclosure.data.RAW!E268</f>
        <v>WET_W_2</v>
      </c>
      <c r="F268" s="4" t="str">
        <f>Exclosure.data.RAW!F268</f>
        <v>Handajega</v>
      </c>
      <c r="G268" s="12" t="str">
        <f>Exclosure.data.RAW!G268</f>
        <v>WET</v>
      </c>
      <c r="H268" s="12" t="str">
        <f>Exclosure.data.RAW!H268</f>
        <v>W</v>
      </c>
      <c r="I268" s="22">
        <f>Exclosure.data.RAW!I268</f>
        <v>4</v>
      </c>
      <c r="J268" s="22">
        <v>2</v>
      </c>
      <c r="K268" s="12" t="str">
        <f>Exclosure.data.RAW!K268</f>
        <v>EX</v>
      </c>
      <c r="L268" s="12" t="str">
        <f>Exclosure.data.RAW!L268</f>
        <v>H6</v>
      </c>
      <c r="M268" s="21">
        <f>Exclosure.data.RAW!M268</f>
        <v>950</v>
      </c>
      <c r="N268" s="75">
        <f>Exclosure.data.RAW!N268</f>
        <v>-2.2788369660000001</v>
      </c>
      <c r="O268" s="75">
        <f>Exclosure.data.RAW!O268</f>
        <v>34.031883989999997</v>
      </c>
      <c r="P268" s="19">
        <f>Exclosure.data.RAW!P268</f>
        <v>43083</v>
      </c>
      <c r="Q268" s="19">
        <f>Exclosure.data.RAW!Q268</f>
        <v>43169</v>
      </c>
      <c r="R268" s="22" t="str">
        <f>Exclosure.data.RAW!R268 &amp; ""</f>
        <v>86</v>
      </c>
      <c r="S268" s="52" t="str">
        <f>Exclosure.data.RAW!S268 &amp; ""</f>
        <v>320.245472672</v>
      </c>
      <c r="T268" s="52" t="str">
        <f>Exclosure.data.RAW!T268 &amp; ""</f>
        <v>2426.53234447</v>
      </c>
      <c r="U268" s="68" t="str">
        <f>Exclosure.data.RAW!U268</f>
        <v>The.tri</v>
      </c>
      <c r="V268" s="167" t="str">
        <f>Exclosure.data.RAW!V268 &amp; ""</f>
        <v>5</v>
      </c>
      <c r="W268" s="167" t="str">
        <f>Exclosure.data.RAW!W268 &amp; ""</f>
        <v>57.4</v>
      </c>
      <c r="X268" s="167" t="str">
        <f>Exclosure.data.RAW!X268 &amp; ""</f>
        <v>20</v>
      </c>
      <c r="Y268" s="167" t="str">
        <f>Exclosure.data.RAW!Y268 &amp; ""</f>
        <v>60</v>
      </c>
      <c r="Z268" s="165" t="str">
        <f>Exclosure.data.RAW!AB268 &amp; ""</f>
        <v>6</v>
      </c>
      <c r="AA268" s="165" t="str">
        <f>Exclosure.data.RAW!AC268 &amp; ""</f>
        <v>10.25</v>
      </c>
      <c r="AB268" s="165" t="str">
        <f>Exclosure.data.RAW!AD268 &amp; ""</f>
        <v>15</v>
      </c>
      <c r="AC268" s="165" t="str">
        <f>Exclosure.data.RAW!AE268 &amp; ""</f>
        <v>35</v>
      </c>
      <c r="AD268" s="168" t="str">
        <f>Exclosure.data.RAW!AK268 &amp; ""</f>
        <v>11.98</v>
      </c>
      <c r="AE268" s="168" t="str">
        <f>Exclosure.data.RAW!AN268 &amp; ""</f>
        <v>17.45</v>
      </c>
      <c r="AF268" s="168">
        <f>Exclosure.data.RAW!BO268</f>
        <v>29.43</v>
      </c>
      <c r="AG268" s="168" t="str">
        <f>Exclosure.data.RAW!AQ268 &amp; ""</f>
        <v>1.09</v>
      </c>
      <c r="AH268" s="122"/>
      <c r="AI268" s="196" t="str">
        <f>Exclosure.data.RAW!AS268 &amp; ""</f>
        <v/>
      </c>
      <c r="AJ268" s="168" t="str">
        <f>Exclosure.data.RAW!AT268 &amp; ""</f>
        <v/>
      </c>
      <c r="AK268" s="168" t="str">
        <f>Exclosure.data.RAW!AU268 &amp; ""</f>
        <v/>
      </c>
      <c r="AL268" s="168" t="str">
        <f>Exclosure.data.RAW!AV268 &amp; ""</f>
        <v>0.17</v>
      </c>
      <c r="AM268" s="168"/>
      <c r="AN268" s="168" t="str">
        <f>Exclosure.data.RAW!AX268 &amp; ""</f>
        <v/>
      </c>
      <c r="AO268" s="168" t="str">
        <f>Exclosure.data.RAW!AY268 &amp; ""</f>
        <v/>
      </c>
      <c r="AP268" s="168" t="str">
        <f>Exclosure.data.RAW!AZ268 &amp; ""</f>
        <v/>
      </c>
      <c r="AQ268" s="168" t="str">
        <f>Exclosure.data.RAW!BA268 &amp; ""</f>
        <v>1.16</v>
      </c>
      <c r="AR268" s="168"/>
      <c r="AS268" s="168" t="str">
        <f>Exclosure.data.RAW!BC268 &amp; ""</f>
        <v/>
      </c>
      <c r="AT268" s="168" t="str">
        <f>Exclosure.data.RAW!BD268 &amp; ""</f>
        <v/>
      </c>
      <c r="AU268" s="168" t="str">
        <f>Exclosure.data.RAW!BE268 &amp; ""</f>
        <v/>
      </c>
      <c r="AV268" s="168" t="str">
        <f>Exclosure.data.RAW!BF268 &amp; ""</f>
        <v>0.31</v>
      </c>
      <c r="AW268" s="168"/>
      <c r="AX268" s="168" t="str">
        <f>Exclosure.data.RAW!BH268 &amp; ""</f>
        <v/>
      </c>
      <c r="AY268" s="168" t="str">
        <f>Exclosure.data.RAW!BI268 &amp; ""</f>
        <v/>
      </c>
      <c r="AZ268" s="168" t="str">
        <f>Exclosure.data.RAW!BJ268 &amp; ""</f>
        <v/>
      </c>
      <c r="BA268" s="54">
        <f>Exclosure.data.RAW!BK268</f>
        <v>1.0900000000000001</v>
      </c>
      <c r="BB268" s="54">
        <f>Exclosure.data.RAW!BL268</f>
        <v>0.17</v>
      </c>
      <c r="BC268" s="54">
        <f>Exclosure.data.RAW!BM268</f>
        <v>1.1599999999999999</v>
      </c>
      <c r="BD268" s="54">
        <f>Exclosure.data.RAW!BN268</f>
        <v>0.31</v>
      </c>
    </row>
    <row r="269" spans="1:56" x14ac:dyDescent="0.25">
      <c r="A269" s="12" t="str">
        <f>Exclosure.data.RAW!A269</f>
        <v>WET_W_4_OP_H6</v>
      </c>
      <c r="B269" s="4" t="str">
        <f>Exclosure.data.RAW!B269</f>
        <v>WET_W_4_H6</v>
      </c>
      <c r="C269" s="4" t="str">
        <f>Exclosure.data.RAW!C269</f>
        <v>WET_W</v>
      </c>
      <c r="D269" s="4" t="str">
        <f>Exclosure.data.RAW!D269</f>
        <v>WET_W_4</v>
      </c>
      <c r="E269" s="4" t="str">
        <f>Exclosure.data.RAW!E269</f>
        <v>WET_W_2</v>
      </c>
      <c r="F269" s="4" t="str">
        <f>Exclosure.data.RAW!F269</f>
        <v>Handajega</v>
      </c>
      <c r="G269" s="12" t="str">
        <f>Exclosure.data.RAW!G269</f>
        <v>WET</v>
      </c>
      <c r="H269" s="12" t="str">
        <f>Exclosure.data.RAW!H269</f>
        <v>W</v>
      </c>
      <c r="I269" s="22">
        <f>Exclosure.data.RAW!I269</f>
        <v>4</v>
      </c>
      <c r="J269" s="22">
        <v>2</v>
      </c>
      <c r="K269" s="12" t="str">
        <f>Exclosure.data.RAW!K269</f>
        <v>OP</v>
      </c>
      <c r="L269" s="12" t="str">
        <f>Exclosure.data.RAW!L269</f>
        <v>H6</v>
      </c>
      <c r="M269" s="21">
        <f>Exclosure.data.RAW!M269</f>
        <v>950</v>
      </c>
      <c r="N269" s="75">
        <f>Exclosure.data.RAW!N269</f>
        <v>-2.2788369660000001</v>
      </c>
      <c r="O269" s="75">
        <f>Exclosure.data.RAW!O269</f>
        <v>34.031883989999997</v>
      </c>
      <c r="P269" s="19">
        <f>Exclosure.data.RAW!P269</f>
        <v>43083</v>
      </c>
      <c r="Q269" s="19">
        <f>Exclosure.data.RAW!Q269</f>
        <v>43169</v>
      </c>
      <c r="R269" s="22" t="str">
        <f>Exclosure.data.RAW!R269 &amp; ""</f>
        <v>86</v>
      </c>
      <c r="S269" s="52" t="str">
        <f>Exclosure.data.RAW!S269 &amp; ""</f>
        <v>320.245472672</v>
      </c>
      <c r="T269" s="52" t="str">
        <f>Exclosure.data.RAW!T269 &amp; ""</f>
        <v>2746.777817142</v>
      </c>
      <c r="U269" s="68" t="str">
        <f>Exclosure.data.RAW!U269</f>
        <v>The.tri</v>
      </c>
      <c r="V269" s="167" t="str">
        <f>Exclosure.data.RAW!V269 &amp; ""</f>
        <v>3.5</v>
      </c>
      <c r="W269" s="167" t="str">
        <f>Exclosure.data.RAW!W269 &amp; ""</f>
        <v>73.8</v>
      </c>
      <c r="X269" s="167" t="str">
        <f>Exclosure.data.RAW!X269 &amp; ""</f>
        <v>50</v>
      </c>
      <c r="Y269" s="167" t="str">
        <f>Exclosure.data.RAW!Y269 &amp; ""</f>
        <v>65</v>
      </c>
      <c r="Z269" s="165" t="str">
        <f>Exclosure.data.RAW!AB269 &amp; ""</f>
        <v>2.5</v>
      </c>
      <c r="AA269" s="165" t="str">
        <f>Exclosure.data.RAW!AC269 &amp; ""</f>
        <v>3.25</v>
      </c>
      <c r="AB269" s="165" t="str">
        <f>Exclosure.data.RAW!AD269 &amp; ""</f>
        <v>25</v>
      </c>
      <c r="AC269" s="165" t="str">
        <f>Exclosure.data.RAW!AE269 &amp; ""</f>
        <v>35</v>
      </c>
      <c r="AD269" s="168" t="str">
        <f>Exclosure.data.RAW!AK269 &amp; ""</f>
        <v>6.58</v>
      </c>
      <c r="AE269" s="168" t="str">
        <f>Exclosure.data.RAW!AN269 &amp; ""</f>
        <v>10.35</v>
      </c>
      <c r="AF269" s="168">
        <f>Exclosure.data.RAW!BO269</f>
        <v>16.93</v>
      </c>
      <c r="AG269" s="168" t="str">
        <f>Exclosure.data.RAW!AQ269 &amp; ""</f>
        <v>1.37</v>
      </c>
      <c r="AH269" s="122"/>
      <c r="AI269" s="196" t="str">
        <f>Exclosure.data.RAW!AS269 &amp; ""</f>
        <v/>
      </c>
      <c r="AJ269" s="168" t="str">
        <f>Exclosure.data.RAW!AT269 &amp; ""</f>
        <v/>
      </c>
      <c r="AK269" s="168" t="str">
        <f>Exclosure.data.RAW!AU269 &amp; ""</f>
        <v/>
      </c>
      <c r="AL269" s="168" t="str">
        <f>Exclosure.data.RAW!AV269 &amp; ""</f>
        <v>0.27</v>
      </c>
      <c r="AM269" s="168"/>
      <c r="AN269" s="168" t="str">
        <f>Exclosure.data.RAW!AX269 &amp; ""</f>
        <v/>
      </c>
      <c r="AO269" s="168" t="str">
        <f>Exclosure.data.RAW!AY269 &amp; ""</f>
        <v/>
      </c>
      <c r="AP269" s="168" t="str">
        <f>Exclosure.data.RAW!AZ269 &amp; ""</f>
        <v/>
      </c>
      <c r="AQ269" s="168" t="str">
        <f>Exclosure.data.RAW!BA269 &amp; ""</f>
        <v>1.37</v>
      </c>
      <c r="AR269" s="168"/>
      <c r="AS269" s="168" t="str">
        <f>Exclosure.data.RAW!BC269 &amp; ""</f>
        <v/>
      </c>
      <c r="AT269" s="168" t="str">
        <f>Exclosure.data.RAW!BD269 &amp; ""</f>
        <v/>
      </c>
      <c r="AU269" s="168" t="str">
        <f>Exclosure.data.RAW!BE269 &amp; ""</f>
        <v/>
      </c>
      <c r="AV269" s="168" t="str">
        <f>Exclosure.data.RAW!BF269 &amp; ""</f>
        <v>0.29</v>
      </c>
      <c r="AW269" s="168"/>
      <c r="AX269" s="168" t="str">
        <f>Exclosure.data.RAW!BH269 &amp; ""</f>
        <v/>
      </c>
      <c r="AY269" s="168" t="str">
        <f>Exclosure.data.RAW!BI269 &amp; ""</f>
        <v/>
      </c>
      <c r="AZ269" s="168" t="str">
        <f>Exclosure.data.RAW!BJ269 &amp; ""</f>
        <v/>
      </c>
      <c r="BA269" s="54">
        <f>Exclosure.data.RAW!BK269</f>
        <v>1.37</v>
      </c>
      <c r="BB269" s="54">
        <f>Exclosure.data.RAW!BL269</f>
        <v>0.27</v>
      </c>
      <c r="BC269" s="54">
        <f>Exclosure.data.RAW!BM269</f>
        <v>1.37</v>
      </c>
      <c r="BD269" s="54">
        <f>Exclosure.data.RAW!BN269</f>
        <v>0.28999999999999998</v>
      </c>
    </row>
    <row r="270" spans="1:56" x14ac:dyDescent="0.25">
      <c r="A270" s="12" t="str">
        <f>Exclosure.data.RAW!A270</f>
        <v>WET_P_1_EX_H6</v>
      </c>
      <c r="B270" s="4" t="str">
        <f>Exclosure.data.RAW!B270</f>
        <v>WET_P_1_H6</v>
      </c>
      <c r="C270" s="4" t="str">
        <f>Exclosure.data.RAW!C270</f>
        <v>WET_P</v>
      </c>
      <c r="D270" s="4" t="str">
        <f>Exclosure.data.RAW!D270</f>
        <v>WET_P_1</v>
      </c>
      <c r="E270" s="4" t="str">
        <f>Exclosure.data.RAW!E270</f>
        <v>WET_P_1</v>
      </c>
      <c r="F270" s="4" t="str">
        <f>Exclosure.data.RAW!F270</f>
        <v>Mwantimba</v>
      </c>
      <c r="G270" s="12" t="str">
        <f>Exclosure.data.RAW!G270</f>
        <v>WET</v>
      </c>
      <c r="H270" s="12" t="str">
        <f>Exclosure.data.RAW!H270</f>
        <v>P</v>
      </c>
      <c r="I270" s="22">
        <f>Exclosure.data.RAW!I270</f>
        <v>1</v>
      </c>
      <c r="J270" s="22">
        <v>1</v>
      </c>
      <c r="K270" s="12" t="str">
        <f>Exclosure.data.RAW!K270</f>
        <v>EX</v>
      </c>
      <c r="L270" s="12" t="str">
        <f>Exclosure.data.RAW!L270</f>
        <v>H6</v>
      </c>
      <c r="M270" s="21">
        <f>Exclosure.data.RAW!M270</f>
        <v>957</v>
      </c>
      <c r="N270" s="75">
        <f>Exclosure.data.RAW!N270</f>
        <v>-2.3500519620000002</v>
      </c>
      <c r="O270" s="75">
        <f>Exclosure.data.RAW!O270</f>
        <v>34.049975992999997</v>
      </c>
      <c r="P270" s="19">
        <f>Exclosure.data.RAW!P270</f>
        <v>43082</v>
      </c>
      <c r="Q270" s="19">
        <f>Exclosure.data.RAW!Q270</f>
        <v>43168</v>
      </c>
      <c r="R270" s="22" t="str">
        <f>Exclosure.data.RAW!R270 &amp; ""</f>
        <v>86</v>
      </c>
      <c r="S270" s="52" t="str">
        <f>Exclosure.data.RAW!S270 &amp; ""</f>
        <v>297.545156165</v>
      </c>
      <c r="T270" s="52" t="str">
        <f>Exclosure.data.RAW!T270 &amp; ""</f>
        <v>2506.674082885</v>
      </c>
      <c r="U270" s="68" t="str">
        <f>Exclosure.data.RAW!U270</f>
        <v>Chr.ori</v>
      </c>
      <c r="V270" s="167" t="str">
        <f>Exclosure.data.RAW!V270 &amp; ""</f>
        <v>1.5</v>
      </c>
      <c r="W270" s="167" t="str">
        <f>Exclosure.data.RAW!W270 &amp; ""</f>
        <v>2.1</v>
      </c>
      <c r="X270" s="167" t="str">
        <f>Exclosure.data.RAW!X270 &amp; ""</f>
        <v>80</v>
      </c>
      <c r="Y270" s="167" t="str">
        <f>Exclosure.data.RAW!Y270 &amp; ""</f>
        <v>95</v>
      </c>
      <c r="Z270" s="165" t="str">
        <f>Exclosure.data.RAW!AB270 &amp; ""</f>
        <v>2.5</v>
      </c>
      <c r="AA270" s="165" t="str">
        <f>Exclosure.data.RAW!AC270 &amp; ""</f>
        <v>3.5</v>
      </c>
      <c r="AB270" s="165" t="str">
        <f>Exclosure.data.RAW!AD270 &amp; ""</f>
        <v>75</v>
      </c>
      <c r="AC270" s="165" t="str">
        <f>Exclosure.data.RAW!AE270 &amp; ""</f>
        <v>90</v>
      </c>
      <c r="AD270" s="168" t="str">
        <f>Exclosure.data.RAW!AK270 &amp; ""</f>
        <v>40.21</v>
      </c>
      <c r="AE270" s="168" t="str">
        <f>Exclosure.data.RAW!AN270 &amp; ""</f>
        <v>4</v>
      </c>
      <c r="AF270" s="168">
        <f>Exclosure.data.RAW!BO270</f>
        <v>44.21</v>
      </c>
      <c r="AG270" s="168" t="str">
        <f>Exclosure.data.RAW!AQ270 &amp; ""</f>
        <v/>
      </c>
      <c r="AH270" s="122"/>
      <c r="AI270" s="196" t="str">
        <f>Exclosure.data.RAW!AS270 &amp; ""</f>
        <v/>
      </c>
      <c r="AJ270" s="168" t="str">
        <f>Exclosure.data.RAW!AT270 &amp; ""</f>
        <v/>
      </c>
      <c r="AK270" s="168" t="str">
        <f>Exclosure.data.RAW!AU270 &amp; ""</f>
        <v/>
      </c>
      <c r="AL270" s="168" t="str">
        <f>Exclosure.data.RAW!AV270 &amp; ""</f>
        <v/>
      </c>
      <c r="AM270" s="168"/>
      <c r="AN270" s="168" t="str">
        <f>Exclosure.data.RAW!AX270 &amp; ""</f>
        <v/>
      </c>
      <c r="AO270" s="168" t="str">
        <f>Exclosure.data.RAW!AY270 &amp; ""</f>
        <v/>
      </c>
      <c r="AP270" s="168" t="str">
        <f>Exclosure.data.RAW!AZ270 &amp; ""</f>
        <v/>
      </c>
      <c r="AQ270" s="168" t="str">
        <f>Exclosure.data.RAW!BA270 &amp; ""</f>
        <v>0.98</v>
      </c>
      <c r="AR270" s="168"/>
      <c r="AS270" s="168" t="str">
        <f>Exclosure.data.RAW!BC270 &amp; ""</f>
        <v/>
      </c>
      <c r="AT270" s="168" t="str">
        <f>Exclosure.data.RAW!BD270 &amp; ""</f>
        <v/>
      </c>
      <c r="AU270" s="168" t="str">
        <f>Exclosure.data.RAW!BE270 &amp; ""</f>
        <v/>
      </c>
      <c r="AV270" s="168" t="str">
        <f>Exclosure.data.RAW!BF270 &amp; ""</f>
        <v>0.2</v>
      </c>
      <c r="AW270" s="168"/>
      <c r="AX270" s="168" t="str">
        <f>Exclosure.data.RAW!BH270 &amp; ""</f>
        <v/>
      </c>
      <c r="AY270" s="168" t="str">
        <f>Exclosure.data.RAW!BI270 &amp; ""</f>
        <v/>
      </c>
      <c r="AZ270" s="168" t="str">
        <f>Exclosure.data.RAW!BJ270 &amp; ""</f>
        <v/>
      </c>
      <c r="BA270" s="54" t="str">
        <f>Exclosure.data.RAW!BK270</f>
        <v/>
      </c>
      <c r="BB270" s="54" t="str">
        <f>Exclosure.data.RAW!BL270</f>
        <v/>
      </c>
      <c r="BC270" s="54">
        <f>Exclosure.data.RAW!BM270</f>
        <v>0.98</v>
      </c>
      <c r="BD270" s="54">
        <f>Exclosure.data.RAW!BN270</f>
        <v>0.2</v>
      </c>
    </row>
    <row r="271" spans="1:56" x14ac:dyDescent="0.25">
      <c r="A271" s="12" t="str">
        <f>Exclosure.data.RAW!A271</f>
        <v>WET_P_1_OP_H6</v>
      </c>
      <c r="B271" s="4" t="str">
        <f>Exclosure.data.RAW!B271</f>
        <v>WET_P_1_H6</v>
      </c>
      <c r="C271" s="4" t="str">
        <f>Exclosure.data.RAW!C271</f>
        <v>WET_P</v>
      </c>
      <c r="D271" s="4" t="str">
        <f>Exclosure.data.RAW!D271</f>
        <v>WET_P_1</v>
      </c>
      <c r="E271" s="4" t="str">
        <f>Exclosure.data.RAW!E271</f>
        <v>WET_P_1</v>
      </c>
      <c r="F271" s="4" t="str">
        <f>Exclosure.data.RAW!F271</f>
        <v>Mwantimba</v>
      </c>
      <c r="G271" s="12" t="str">
        <f>Exclosure.data.RAW!G271</f>
        <v>WET</v>
      </c>
      <c r="H271" s="12" t="str">
        <f>Exclosure.data.RAW!H271</f>
        <v>P</v>
      </c>
      <c r="I271" s="22">
        <f>Exclosure.data.RAW!I271</f>
        <v>1</v>
      </c>
      <c r="J271" s="22">
        <v>1</v>
      </c>
      <c r="K271" s="12" t="str">
        <f>Exclosure.data.RAW!K271</f>
        <v>OP</v>
      </c>
      <c r="L271" s="12" t="str">
        <f>Exclosure.data.RAW!L271</f>
        <v>H6</v>
      </c>
      <c r="M271" s="21">
        <f>Exclosure.data.RAW!M271</f>
        <v>957</v>
      </c>
      <c r="N271" s="75">
        <f>Exclosure.data.RAW!N271</f>
        <v>-2.3500519620000002</v>
      </c>
      <c r="O271" s="75">
        <f>Exclosure.data.RAW!O271</f>
        <v>34.049975992999997</v>
      </c>
      <c r="P271" s="19">
        <f>Exclosure.data.RAW!P271</f>
        <v>43082</v>
      </c>
      <c r="Q271" s="19">
        <f>Exclosure.data.RAW!Q271</f>
        <v>43168</v>
      </c>
      <c r="R271" s="22" t="str">
        <f>Exclosure.data.RAW!R271 &amp; ""</f>
        <v>86</v>
      </c>
      <c r="S271" s="52" t="str">
        <f>Exclosure.data.RAW!S271 &amp; ""</f>
        <v>297.545156165</v>
      </c>
      <c r="T271" s="52" t="str">
        <f>Exclosure.data.RAW!T271 &amp; ""</f>
        <v>2804.21923905</v>
      </c>
      <c r="U271" s="68" t="str">
        <f>Exclosure.data.RAW!U271</f>
        <v>Chr.ori</v>
      </c>
      <c r="V271" s="167" t="str">
        <f>Exclosure.data.RAW!V271 &amp; ""</f>
        <v>2</v>
      </c>
      <c r="W271" s="167" t="str">
        <f>Exclosure.data.RAW!W271 &amp; ""</f>
        <v>8.7</v>
      </c>
      <c r="X271" s="167" t="str">
        <f>Exclosure.data.RAW!X271 &amp; ""</f>
        <v>75</v>
      </c>
      <c r="Y271" s="167" t="str">
        <f>Exclosure.data.RAW!Y271 &amp; ""</f>
        <v>85</v>
      </c>
      <c r="Z271" s="165" t="str">
        <f>Exclosure.data.RAW!AB271 &amp; ""</f>
        <v>1.5</v>
      </c>
      <c r="AA271" s="165" t="str">
        <f>Exclosure.data.RAW!AC271 &amp; ""</f>
        <v>2.13</v>
      </c>
      <c r="AB271" s="165" t="str">
        <f>Exclosure.data.RAW!AD271 &amp; ""</f>
        <v>75</v>
      </c>
      <c r="AC271" s="165" t="str">
        <f>Exclosure.data.RAW!AE271 &amp; ""</f>
        <v>80</v>
      </c>
      <c r="AD271" s="168" t="str">
        <f>Exclosure.data.RAW!AK271 &amp; ""</f>
        <v>17.24</v>
      </c>
      <c r="AE271" s="168" t="str">
        <f>Exclosure.data.RAW!AN271 &amp; ""</f>
        <v>0.7</v>
      </c>
      <c r="AF271" s="168">
        <f>Exclosure.data.RAW!BO271</f>
        <v>17.939999999999998</v>
      </c>
      <c r="AG271" s="168" t="str">
        <f>Exclosure.data.RAW!AQ271 &amp; ""</f>
        <v>1.19</v>
      </c>
      <c r="AH271" s="122"/>
      <c r="AI271" s="196" t="str">
        <f>Exclosure.data.RAW!AS271 &amp; ""</f>
        <v/>
      </c>
      <c r="AJ271" s="168" t="str">
        <f>Exclosure.data.RAW!AT271 &amp; ""</f>
        <v/>
      </c>
      <c r="AK271" s="168" t="str">
        <f>Exclosure.data.RAW!AU271 &amp; ""</f>
        <v/>
      </c>
      <c r="AL271" s="168" t="str">
        <f>Exclosure.data.RAW!AV271 &amp; ""</f>
        <v>0.25</v>
      </c>
      <c r="AM271" s="168"/>
      <c r="AN271" s="168" t="str">
        <f>Exclosure.data.RAW!AX271 &amp; ""</f>
        <v/>
      </c>
      <c r="AO271" s="168" t="str">
        <f>Exclosure.data.RAW!AY271 &amp; ""</f>
        <v/>
      </c>
      <c r="AP271" s="168" t="str">
        <f>Exclosure.data.RAW!AZ271 &amp; ""</f>
        <v/>
      </c>
      <c r="AQ271" s="168" t="str">
        <f>Exclosure.data.RAW!BA271 &amp; ""</f>
        <v>0</v>
      </c>
      <c r="AR271" s="168"/>
      <c r="AS271" s="168" t="str">
        <f>Exclosure.data.RAW!BC271 &amp; ""</f>
        <v/>
      </c>
      <c r="AT271" s="168" t="str">
        <f>Exclosure.data.RAW!BD271 &amp; ""</f>
        <v/>
      </c>
      <c r="AU271" s="168" t="str">
        <f>Exclosure.data.RAW!BE271 &amp; ""</f>
        <v/>
      </c>
      <c r="AV271" s="168" t="str">
        <f>Exclosure.data.RAW!BF271 &amp; ""</f>
        <v>0.1</v>
      </c>
      <c r="AW271" s="168"/>
      <c r="AX271" s="168" t="str">
        <f>Exclosure.data.RAW!BH271 &amp; ""</f>
        <v/>
      </c>
      <c r="AY271" s="168" t="str">
        <f>Exclosure.data.RAW!BI271 &amp; ""</f>
        <v/>
      </c>
      <c r="AZ271" s="168" t="str">
        <f>Exclosure.data.RAW!BJ271 &amp; ""</f>
        <v/>
      </c>
      <c r="BA271" s="54">
        <f>Exclosure.data.RAW!BK271</f>
        <v>1.19</v>
      </c>
      <c r="BB271" s="54">
        <f>Exclosure.data.RAW!BL271</f>
        <v>0.25</v>
      </c>
      <c r="BC271" s="54">
        <f>Exclosure.data.RAW!BM271</f>
        <v>0</v>
      </c>
      <c r="BD271" s="54">
        <f>Exclosure.data.RAW!BN271</f>
        <v>0.1</v>
      </c>
    </row>
    <row r="272" spans="1:56" x14ac:dyDescent="0.25">
      <c r="A272" s="12" t="str">
        <f>Exclosure.data.RAW!A272</f>
        <v>WET_P_2_EX_H6</v>
      </c>
      <c r="B272" s="4" t="str">
        <f>Exclosure.data.RAW!B272</f>
        <v>WET_P_2_H6</v>
      </c>
      <c r="C272" s="4" t="str">
        <f>Exclosure.data.RAW!C272</f>
        <v>WET_P</v>
      </c>
      <c r="D272" s="4" t="str">
        <f>Exclosure.data.RAW!D272</f>
        <v>WET_P_2</v>
      </c>
      <c r="E272" s="4" t="str">
        <f>Exclosure.data.RAW!E272</f>
        <v>WET_P_2</v>
      </c>
      <c r="F272" s="4" t="str">
        <f>Exclosure.data.RAW!F272</f>
        <v>Mwantimba</v>
      </c>
      <c r="G272" s="12" t="str">
        <f>Exclosure.data.RAW!G272</f>
        <v>WET</v>
      </c>
      <c r="H272" s="12" t="str">
        <f>Exclosure.data.RAW!H272</f>
        <v>P</v>
      </c>
      <c r="I272" s="22">
        <f>Exclosure.data.RAW!I272</f>
        <v>2</v>
      </c>
      <c r="J272" s="22">
        <v>2</v>
      </c>
      <c r="K272" s="12" t="str">
        <f>Exclosure.data.RAW!K272</f>
        <v>EX</v>
      </c>
      <c r="L272" s="12" t="str">
        <f>Exclosure.data.RAW!L272</f>
        <v>H6</v>
      </c>
      <c r="M272" s="21">
        <f>Exclosure.data.RAW!M272</f>
        <v>959</v>
      </c>
      <c r="N272" s="75">
        <f>Exclosure.data.RAW!N272</f>
        <v>-2.3484879830000001</v>
      </c>
      <c r="O272" s="75">
        <f>Exclosure.data.RAW!O272</f>
        <v>34.050110019999998</v>
      </c>
      <c r="P272" s="19">
        <f>Exclosure.data.RAW!P272</f>
        <v>43082</v>
      </c>
      <c r="Q272" s="19">
        <f>Exclosure.data.RAW!Q272</f>
        <v>43168</v>
      </c>
      <c r="R272" s="22" t="str">
        <f>Exclosure.data.RAW!R272 &amp; ""</f>
        <v>86</v>
      </c>
      <c r="S272" s="52" t="str">
        <f>Exclosure.data.RAW!S272 &amp; ""</f>
        <v>297.545156165</v>
      </c>
      <c r="T272" s="52" t="str">
        <f>Exclosure.data.RAW!T272 &amp; ""</f>
        <v>2506.674082885</v>
      </c>
      <c r="U272" s="68" t="str">
        <f>Exclosure.data.RAW!U272</f>
        <v>Chr.ori</v>
      </c>
      <c r="V272" s="167" t="str">
        <f>Exclosure.data.RAW!V272 &amp; ""</f>
        <v>2.4</v>
      </c>
      <c r="W272" s="167" t="str">
        <f>Exclosure.data.RAW!W272 &amp; ""</f>
        <v>6.8</v>
      </c>
      <c r="X272" s="167" t="str">
        <f>Exclosure.data.RAW!X272 &amp; ""</f>
        <v>90</v>
      </c>
      <c r="Y272" s="167" t="str">
        <f>Exclosure.data.RAW!Y272 &amp; ""</f>
        <v>95</v>
      </c>
      <c r="Z272" s="165" t="str">
        <f>Exclosure.data.RAW!AB272 &amp; ""</f>
        <v>5.5</v>
      </c>
      <c r="AA272" s="165" t="str">
        <f>Exclosure.data.RAW!AC272 &amp; ""</f>
        <v>16</v>
      </c>
      <c r="AB272" s="165" t="str">
        <f>Exclosure.data.RAW!AD272 &amp; ""</f>
        <v>67</v>
      </c>
      <c r="AC272" s="165" t="str">
        <f>Exclosure.data.RAW!AE272 &amp; ""</f>
        <v>95</v>
      </c>
      <c r="AD272" s="168" t="str">
        <f>Exclosure.data.RAW!AK272 &amp; ""</f>
        <v>53.4</v>
      </c>
      <c r="AE272" s="168" t="str">
        <f>Exclosure.data.RAW!AN272 &amp; ""</f>
        <v>21.38</v>
      </c>
      <c r="AF272" s="168">
        <f>Exclosure.data.RAW!BO272</f>
        <v>74.78</v>
      </c>
      <c r="AG272" s="168" t="str">
        <f>Exclosure.data.RAW!AQ272 &amp; ""</f>
        <v/>
      </c>
      <c r="AH272" s="122"/>
      <c r="AI272" s="196" t="str">
        <f>Exclosure.data.RAW!AS272 &amp; ""</f>
        <v/>
      </c>
      <c r="AJ272" s="168" t="str">
        <f>Exclosure.data.RAW!AT272 &amp; ""</f>
        <v/>
      </c>
      <c r="AK272" s="168" t="str">
        <f>Exclosure.data.RAW!AU272 &amp; ""</f>
        <v/>
      </c>
      <c r="AL272" s="168" t="str">
        <f>Exclosure.data.RAW!AV272 &amp; ""</f>
        <v/>
      </c>
      <c r="AM272" s="168"/>
      <c r="AN272" s="168" t="str">
        <f>Exclosure.data.RAW!AX272 &amp; ""</f>
        <v/>
      </c>
      <c r="AO272" s="168" t="str">
        <f>Exclosure.data.RAW!AY272 &amp; ""</f>
        <v/>
      </c>
      <c r="AP272" s="168" t="str">
        <f>Exclosure.data.RAW!AZ272 &amp; ""</f>
        <v/>
      </c>
      <c r="AQ272" s="168" t="str">
        <f>Exclosure.data.RAW!BA272 &amp; ""</f>
        <v>0.33</v>
      </c>
      <c r="AR272" s="168">
        <f>Exclosure.data.RAW!BB272</f>
        <v>1.23</v>
      </c>
      <c r="AS272" s="168" t="str">
        <f>Exclosure.data.RAW!BC272 &amp; ""</f>
        <v/>
      </c>
      <c r="AT272" s="168" t="str">
        <f>Exclosure.data.RAW!BD272 &amp; ""</f>
        <v/>
      </c>
      <c r="AU272" s="168" t="str">
        <f>Exclosure.data.RAW!BE272 &amp; ""</f>
        <v/>
      </c>
      <c r="AV272" s="168" t="str">
        <f>Exclosure.data.RAW!BF272 &amp; ""</f>
        <v>0.14</v>
      </c>
      <c r="AW272" s="168">
        <f>Exclosure.data.RAW!BG272</f>
        <v>0.22</v>
      </c>
      <c r="AX272" s="168" t="str">
        <f>Exclosure.data.RAW!BH272 &amp; ""</f>
        <v/>
      </c>
      <c r="AY272" s="168" t="str">
        <f>Exclosure.data.RAW!BI272 &amp; ""</f>
        <v/>
      </c>
      <c r="AZ272" s="168" t="str">
        <f>Exclosure.data.RAW!BJ272 &amp; ""</f>
        <v/>
      </c>
      <c r="BA272" s="54" t="str">
        <f>Exclosure.data.RAW!BK272</f>
        <v/>
      </c>
      <c r="BB272" s="54" t="str">
        <f>Exclosure.data.RAW!BL272</f>
        <v/>
      </c>
      <c r="BC272" s="54">
        <f>Exclosure.data.RAW!BM272</f>
        <v>0.33</v>
      </c>
      <c r="BD272" s="54">
        <f>Exclosure.data.RAW!BN272</f>
        <v>0.14000000000000001</v>
      </c>
    </row>
    <row r="273" spans="1:56" x14ac:dyDescent="0.25">
      <c r="A273" s="12" t="str">
        <f>Exclosure.data.RAW!A273</f>
        <v>WET_P_2_OP_H6</v>
      </c>
      <c r="B273" s="4" t="str">
        <f>Exclosure.data.RAW!B273</f>
        <v>WET_P_2_H6</v>
      </c>
      <c r="C273" s="4" t="str">
        <f>Exclosure.data.RAW!C273</f>
        <v>WET_P</v>
      </c>
      <c r="D273" s="4" t="str">
        <f>Exclosure.data.RAW!D273</f>
        <v>WET_P_2</v>
      </c>
      <c r="E273" s="4" t="str">
        <f>Exclosure.data.RAW!E273</f>
        <v>WET_P_2</v>
      </c>
      <c r="F273" s="4" t="str">
        <f>Exclosure.data.RAW!F273</f>
        <v>Mwantimba</v>
      </c>
      <c r="G273" s="12" t="str">
        <f>Exclosure.data.RAW!G273</f>
        <v>WET</v>
      </c>
      <c r="H273" s="12" t="str">
        <f>Exclosure.data.RAW!H273</f>
        <v>P</v>
      </c>
      <c r="I273" s="22">
        <f>Exclosure.data.RAW!I273</f>
        <v>2</v>
      </c>
      <c r="J273" s="22">
        <v>2</v>
      </c>
      <c r="K273" s="12" t="str">
        <f>Exclosure.data.RAW!K273</f>
        <v>OP</v>
      </c>
      <c r="L273" s="12" t="str">
        <f>Exclosure.data.RAW!L273</f>
        <v>H6</v>
      </c>
      <c r="M273" s="21">
        <f>Exclosure.data.RAW!M273</f>
        <v>959</v>
      </c>
      <c r="N273" s="75">
        <f>Exclosure.data.RAW!N273</f>
        <v>-2.3484879830000001</v>
      </c>
      <c r="O273" s="75">
        <f>Exclosure.data.RAW!O273</f>
        <v>34.050110019999998</v>
      </c>
      <c r="P273" s="19">
        <f>Exclosure.data.RAW!P273</f>
        <v>43082</v>
      </c>
      <c r="Q273" s="19">
        <f>Exclosure.data.RAW!Q273</f>
        <v>43168</v>
      </c>
      <c r="R273" s="22" t="str">
        <f>Exclosure.data.RAW!R273 &amp; ""</f>
        <v>86</v>
      </c>
      <c r="S273" s="52" t="str">
        <f>Exclosure.data.RAW!S273 &amp; ""</f>
        <v>297.545156165</v>
      </c>
      <c r="T273" s="52" t="str">
        <f>Exclosure.data.RAW!T273 &amp; ""</f>
        <v>2804.21923905</v>
      </c>
      <c r="U273" s="68" t="str">
        <f>Exclosure.data.RAW!U273</f>
        <v>Chr.ori</v>
      </c>
      <c r="V273" s="167" t="str">
        <f>Exclosure.data.RAW!V273 &amp; ""</f>
        <v>2</v>
      </c>
      <c r="W273" s="167" t="str">
        <f>Exclosure.data.RAW!W273 &amp; ""</f>
        <v>5.6</v>
      </c>
      <c r="X273" s="167" t="str">
        <f>Exclosure.data.RAW!X273 &amp; ""</f>
        <v>65</v>
      </c>
      <c r="Y273" s="167" t="str">
        <f>Exclosure.data.RAW!Y273 &amp; ""</f>
        <v>80</v>
      </c>
      <c r="Z273" s="165" t="str">
        <f>Exclosure.data.RAW!AB273 &amp; ""</f>
        <v>2.5</v>
      </c>
      <c r="AA273" s="165" t="str">
        <f>Exclosure.data.RAW!AC273 &amp; ""</f>
        <v>3.63</v>
      </c>
      <c r="AB273" s="165" t="str">
        <f>Exclosure.data.RAW!AD273 &amp; ""</f>
        <v>50</v>
      </c>
      <c r="AC273" s="165" t="str">
        <f>Exclosure.data.RAW!AE273 &amp; ""</f>
        <v>75</v>
      </c>
      <c r="AD273" s="168" t="str">
        <f>Exclosure.data.RAW!AK273 &amp; ""</f>
        <v>12.95</v>
      </c>
      <c r="AE273" s="168" t="str">
        <f>Exclosure.data.RAW!AN273 &amp; ""</f>
        <v>5.38</v>
      </c>
      <c r="AF273" s="168">
        <f>Exclosure.data.RAW!BO273</f>
        <v>18.329999999999998</v>
      </c>
      <c r="AG273" s="168" t="str">
        <f>Exclosure.data.RAW!AQ273 &amp; ""</f>
        <v>1.3</v>
      </c>
      <c r="AH273" s="122"/>
      <c r="AI273" s="196" t="str">
        <f>Exclosure.data.RAW!AS273 &amp; ""</f>
        <v/>
      </c>
      <c r="AJ273" s="168" t="str">
        <f>Exclosure.data.RAW!AT273 &amp; ""</f>
        <v/>
      </c>
      <c r="AK273" s="168" t="str">
        <f>Exclosure.data.RAW!AU273 &amp; ""</f>
        <v/>
      </c>
      <c r="AL273" s="168" t="str">
        <f>Exclosure.data.RAW!AV273 &amp; ""</f>
        <v>0.26</v>
      </c>
      <c r="AM273" s="168"/>
      <c r="AN273" s="168" t="str">
        <f>Exclosure.data.RAW!AX273 &amp; ""</f>
        <v/>
      </c>
      <c r="AO273" s="168" t="str">
        <f>Exclosure.data.RAW!AY273 &amp; ""</f>
        <v/>
      </c>
      <c r="AP273" s="168" t="str">
        <f>Exclosure.data.RAW!AZ273 &amp; ""</f>
        <v/>
      </c>
      <c r="AQ273" s="168" t="str">
        <f>Exclosure.data.RAW!BA273 &amp; ""</f>
        <v>1.16</v>
      </c>
      <c r="AR273" s="168"/>
      <c r="AS273" s="168" t="str">
        <f>Exclosure.data.RAW!BC273 &amp; ""</f>
        <v/>
      </c>
      <c r="AT273" s="168" t="str">
        <f>Exclosure.data.RAW!BD273 &amp; ""</f>
        <v/>
      </c>
      <c r="AU273" s="168" t="str">
        <f>Exclosure.data.RAW!BE273 &amp; ""</f>
        <v/>
      </c>
      <c r="AV273" s="168" t="str">
        <f>Exclosure.data.RAW!BF273 &amp; ""</f>
        <v>0.15</v>
      </c>
      <c r="AW273" s="168"/>
      <c r="AX273" s="168" t="str">
        <f>Exclosure.data.RAW!BH273 &amp; ""</f>
        <v/>
      </c>
      <c r="AY273" s="168" t="str">
        <f>Exclosure.data.RAW!BI273 &amp; ""</f>
        <v/>
      </c>
      <c r="AZ273" s="168" t="str">
        <f>Exclosure.data.RAW!BJ273 &amp; ""</f>
        <v/>
      </c>
      <c r="BA273" s="54">
        <f>Exclosure.data.RAW!BK273</f>
        <v>1.3</v>
      </c>
      <c r="BB273" s="54">
        <f>Exclosure.data.RAW!BL273</f>
        <v>0.26</v>
      </c>
      <c r="BC273" s="54">
        <f>Exclosure.data.RAW!BM273</f>
        <v>1.1599999999999999</v>
      </c>
      <c r="BD273" s="54">
        <f>Exclosure.data.RAW!BN273</f>
        <v>0.15</v>
      </c>
    </row>
    <row r="274" spans="1:56" x14ac:dyDescent="0.25">
      <c r="A274" s="12" t="str">
        <f>Exclosure.data.RAW!A274</f>
        <v>WET_P_3_EX_H6</v>
      </c>
      <c r="B274" s="4" t="str">
        <f>Exclosure.data.RAW!B274</f>
        <v>WET_P_3_H6</v>
      </c>
      <c r="C274" s="4" t="str">
        <f>Exclosure.data.RAW!C274</f>
        <v>WET_P</v>
      </c>
      <c r="D274" s="4" t="str">
        <f>Exclosure.data.RAW!D274</f>
        <v>WET_P_3</v>
      </c>
      <c r="E274" s="4" t="str">
        <f>Exclosure.data.RAW!E274</f>
        <v>WET_P_4</v>
      </c>
      <c r="F274" s="4" t="str">
        <f>Exclosure.data.RAW!F274</f>
        <v>Mwantimba</v>
      </c>
      <c r="G274" s="12" t="str">
        <f>Exclosure.data.RAW!G274</f>
        <v>WET</v>
      </c>
      <c r="H274" s="12" t="str">
        <f>Exclosure.data.RAW!H274</f>
        <v>P</v>
      </c>
      <c r="I274" s="22">
        <f>Exclosure.data.RAW!I274</f>
        <v>3</v>
      </c>
      <c r="J274" s="22">
        <v>4</v>
      </c>
      <c r="K274" s="12" t="str">
        <f>Exclosure.data.RAW!K274</f>
        <v>EX</v>
      </c>
      <c r="L274" s="12" t="str">
        <f>Exclosure.data.RAW!L274</f>
        <v>H6</v>
      </c>
      <c r="M274" s="21">
        <f>Exclosure.data.RAW!M274</f>
        <v>1022</v>
      </c>
      <c r="N274" s="75">
        <f>Exclosure.data.RAW!N274</f>
        <v>-2.3672930339999998</v>
      </c>
      <c r="O274" s="75">
        <f>Exclosure.data.RAW!O274</f>
        <v>34.062509034000001</v>
      </c>
      <c r="P274" s="19">
        <f>Exclosure.data.RAW!P274</f>
        <v>43082</v>
      </c>
      <c r="Q274" s="19">
        <f>Exclosure.data.RAW!Q274</f>
        <v>43168</v>
      </c>
      <c r="R274" s="22" t="str">
        <f>Exclosure.data.RAW!R274 &amp; ""</f>
        <v>86</v>
      </c>
      <c r="S274" s="52" t="str">
        <f>Exclosure.data.RAW!S274 &amp; ""</f>
        <v>297.545156165</v>
      </c>
      <c r="T274" s="52" t="str">
        <f>Exclosure.data.RAW!T274 &amp; ""</f>
        <v>2506.674082885</v>
      </c>
      <c r="U274" s="68" t="str">
        <f>Exclosure.data.RAW!U274</f>
        <v>Chr.ori</v>
      </c>
      <c r="V274" s="167" t="str">
        <f>Exclosure.data.RAW!V274 &amp; ""</f>
        <v>1.5</v>
      </c>
      <c r="W274" s="167" t="str">
        <f>Exclosure.data.RAW!W274 &amp; ""</f>
        <v>2.9</v>
      </c>
      <c r="X274" s="167" t="str">
        <f>Exclosure.data.RAW!X274 &amp; ""</f>
        <v>70</v>
      </c>
      <c r="Y274" s="167" t="str">
        <f>Exclosure.data.RAW!Y274 &amp; ""</f>
        <v>78</v>
      </c>
      <c r="Z274" s="165" t="str">
        <f>Exclosure.data.RAW!AB274 &amp; ""</f>
        <v>2</v>
      </c>
      <c r="AA274" s="165" t="str">
        <f>Exclosure.data.RAW!AC274 &amp; ""</f>
        <v>10</v>
      </c>
      <c r="AB274" s="165" t="str">
        <f>Exclosure.data.RAW!AD274 &amp; ""</f>
        <v>72</v>
      </c>
      <c r="AC274" s="165" t="str">
        <f>Exclosure.data.RAW!AE274 &amp; ""</f>
        <v>90</v>
      </c>
      <c r="AD274" s="168" t="str">
        <f>Exclosure.data.RAW!AK274 &amp; ""</f>
        <v>117.12</v>
      </c>
      <c r="AE274" s="168" t="str">
        <f>Exclosure.data.RAW!AN274 &amp; ""</f>
        <v>11.51</v>
      </c>
      <c r="AF274" s="168">
        <f>Exclosure.data.RAW!BO274</f>
        <v>128.63</v>
      </c>
      <c r="AG274" s="168" t="str">
        <f>Exclosure.data.RAW!AQ274 &amp; ""</f>
        <v>0.21</v>
      </c>
      <c r="AH274" s="122">
        <f>Exclosure.data.RAW!AR274</f>
        <v>1.02</v>
      </c>
      <c r="AI274" s="196" t="str">
        <f>Exclosure.data.RAW!AS274 &amp; ""</f>
        <v/>
      </c>
      <c r="AJ274" s="168" t="str">
        <f>Exclosure.data.RAW!AT274 &amp; ""</f>
        <v/>
      </c>
      <c r="AK274" s="168" t="str">
        <f>Exclosure.data.RAW!AU274 &amp; ""</f>
        <v/>
      </c>
      <c r="AL274" s="168" t="str">
        <f>Exclosure.data.RAW!AV274 &amp; ""</f>
        <v>0.08</v>
      </c>
      <c r="AM274" s="168">
        <f>Exclosure.data.RAW!AW274</f>
        <v>0.25</v>
      </c>
      <c r="AN274" s="168" t="str">
        <f>Exclosure.data.RAW!AX274 &amp; ""</f>
        <v/>
      </c>
      <c r="AO274" s="168" t="str">
        <f>Exclosure.data.RAW!AY274 &amp; ""</f>
        <v/>
      </c>
      <c r="AP274" s="168" t="str">
        <f>Exclosure.data.RAW!AZ274 &amp; ""</f>
        <v/>
      </c>
      <c r="AQ274" s="168" t="str">
        <f>Exclosure.data.RAW!BA274 &amp; ""</f>
        <v>1.02</v>
      </c>
      <c r="AR274" s="168"/>
      <c r="AS274" s="168" t="str">
        <f>Exclosure.data.RAW!BC274 &amp; ""</f>
        <v/>
      </c>
      <c r="AT274" s="168" t="str">
        <f>Exclosure.data.RAW!BD274 &amp; ""</f>
        <v/>
      </c>
      <c r="AU274" s="168" t="str">
        <f>Exclosure.data.RAW!BE274 &amp; ""</f>
        <v/>
      </c>
      <c r="AV274" s="168" t="str">
        <f>Exclosure.data.RAW!BF274 &amp; ""</f>
        <v>0.18</v>
      </c>
      <c r="AW274" s="168"/>
      <c r="AX274" s="168" t="str">
        <f>Exclosure.data.RAW!BH274 &amp; ""</f>
        <v/>
      </c>
      <c r="AY274" s="168" t="str">
        <f>Exclosure.data.RAW!BI274 &amp; ""</f>
        <v/>
      </c>
      <c r="AZ274" s="168" t="str">
        <f>Exclosure.data.RAW!BJ274 &amp; ""</f>
        <v/>
      </c>
      <c r="BA274" s="54">
        <f>Exclosure.data.RAW!BK274</f>
        <v>0.21</v>
      </c>
      <c r="BB274" s="54">
        <f>Exclosure.data.RAW!BL274</f>
        <v>0.08</v>
      </c>
      <c r="BC274" s="54">
        <f>Exclosure.data.RAW!BM274</f>
        <v>1.02</v>
      </c>
      <c r="BD274" s="54">
        <f>Exclosure.data.RAW!BN274</f>
        <v>0.18</v>
      </c>
    </row>
    <row r="275" spans="1:56" x14ac:dyDescent="0.25">
      <c r="A275" s="12" t="str">
        <f>Exclosure.data.RAW!A275</f>
        <v>WET_P_3_OP_H6</v>
      </c>
      <c r="B275" s="4" t="str">
        <f>Exclosure.data.RAW!B275</f>
        <v>WET_P_3_H6</v>
      </c>
      <c r="C275" s="4" t="str">
        <f>Exclosure.data.RAW!C275</f>
        <v>WET_P</v>
      </c>
      <c r="D275" s="4" t="str">
        <f>Exclosure.data.RAW!D275</f>
        <v>WET_P_3</v>
      </c>
      <c r="E275" s="4" t="str">
        <f>Exclosure.data.RAW!E275</f>
        <v>WET_P_4</v>
      </c>
      <c r="F275" s="4" t="str">
        <f>Exclosure.data.RAW!F275</f>
        <v>Mwantimba</v>
      </c>
      <c r="G275" s="12" t="str">
        <f>Exclosure.data.RAW!G275</f>
        <v>WET</v>
      </c>
      <c r="H275" s="12" t="str">
        <f>Exclosure.data.RAW!H275</f>
        <v>P</v>
      </c>
      <c r="I275" s="22">
        <f>Exclosure.data.RAW!I275</f>
        <v>3</v>
      </c>
      <c r="J275" s="22">
        <v>4</v>
      </c>
      <c r="K275" s="12" t="str">
        <f>Exclosure.data.RAW!K275</f>
        <v>OP</v>
      </c>
      <c r="L275" s="12" t="str">
        <f>Exclosure.data.RAW!L275</f>
        <v>H6</v>
      </c>
      <c r="M275" s="21">
        <f>Exclosure.data.RAW!M275</f>
        <v>1022</v>
      </c>
      <c r="N275" s="75">
        <f>Exclosure.data.RAW!N275</f>
        <v>-2.3672930339999998</v>
      </c>
      <c r="O275" s="75">
        <f>Exclosure.data.RAW!O275</f>
        <v>34.062509034000001</v>
      </c>
      <c r="P275" s="19">
        <f>Exclosure.data.RAW!P275</f>
        <v>43082</v>
      </c>
      <c r="Q275" s="19">
        <f>Exclosure.data.RAW!Q275</f>
        <v>43168</v>
      </c>
      <c r="R275" s="22" t="str">
        <f>Exclosure.data.RAW!R275 &amp; ""</f>
        <v>86</v>
      </c>
      <c r="S275" s="52" t="str">
        <f>Exclosure.data.RAW!S275 &amp; ""</f>
        <v>297.545156165</v>
      </c>
      <c r="T275" s="52" t="str">
        <f>Exclosure.data.RAW!T275 &amp; ""</f>
        <v>2804.21923905</v>
      </c>
      <c r="U275" s="68" t="str">
        <f>Exclosure.data.RAW!U275</f>
        <v>Chr.ori</v>
      </c>
      <c r="V275" s="167" t="str">
        <f>Exclosure.data.RAW!V275 &amp; ""</f>
        <v>1.5</v>
      </c>
      <c r="W275" s="167" t="str">
        <f>Exclosure.data.RAW!W275 &amp; ""</f>
        <v>2.2</v>
      </c>
      <c r="X275" s="167" t="str">
        <f>Exclosure.data.RAW!X275 &amp; ""</f>
        <v>85</v>
      </c>
      <c r="Y275" s="167" t="str">
        <f>Exclosure.data.RAW!Y275 &amp; ""</f>
        <v>90</v>
      </c>
      <c r="Z275" s="165" t="str">
        <f>Exclosure.data.RAW!AB275 &amp; ""</f>
        <v>1.5</v>
      </c>
      <c r="AA275" s="165" t="str">
        <f>Exclosure.data.RAW!AC275 &amp; ""</f>
        <v>2.25</v>
      </c>
      <c r="AB275" s="165" t="str">
        <f>Exclosure.data.RAW!AD275 &amp; ""</f>
        <v>78</v>
      </c>
      <c r="AC275" s="165" t="str">
        <f>Exclosure.data.RAW!AE275 &amp; ""</f>
        <v>85</v>
      </c>
      <c r="AD275" s="168" t="str">
        <f>Exclosure.data.RAW!AK275 &amp; ""</f>
        <v>122.4</v>
      </c>
      <c r="AE275" s="168" t="str">
        <f>Exclosure.data.RAW!AN275 &amp; ""</f>
        <v>24.23</v>
      </c>
      <c r="AF275" s="168">
        <f>Exclosure.data.RAW!BO275</f>
        <v>146.63</v>
      </c>
      <c r="AG275" s="168" t="str">
        <f>Exclosure.data.RAW!AQ275 &amp; ""</f>
        <v>0.41</v>
      </c>
      <c r="AH275" s="122">
        <f>Exclosure.data.RAW!AR275</f>
        <v>0.88</v>
      </c>
      <c r="AI275" s="196" t="str">
        <f>Exclosure.data.RAW!AS275 &amp; ""</f>
        <v/>
      </c>
      <c r="AJ275" s="168" t="str">
        <f>Exclosure.data.RAW!AT275 &amp; ""</f>
        <v/>
      </c>
      <c r="AK275" s="168" t="str">
        <f>Exclosure.data.RAW!AU275 &amp; ""</f>
        <v/>
      </c>
      <c r="AL275" s="168" t="str">
        <f>Exclosure.data.RAW!AV275 &amp; ""</f>
        <v>0.1</v>
      </c>
      <c r="AM275" s="168">
        <f>Exclosure.data.RAW!AW275</f>
        <v>0.25</v>
      </c>
      <c r="AN275" s="168" t="str">
        <f>Exclosure.data.RAW!AX275 &amp; ""</f>
        <v/>
      </c>
      <c r="AO275" s="168" t="str">
        <f>Exclosure.data.RAW!AY275 &amp; ""</f>
        <v/>
      </c>
      <c r="AP275" s="168" t="str">
        <f>Exclosure.data.RAW!AZ275 &amp; ""</f>
        <v/>
      </c>
      <c r="AQ275" s="168" t="str">
        <f>Exclosure.data.RAW!BA275 &amp; ""</f>
        <v>2.73</v>
      </c>
      <c r="AR275" s="168"/>
      <c r="AS275" s="168" t="str">
        <f>Exclosure.data.RAW!BC275 &amp; ""</f>
        <v/>
      </c>
      <c r="AT275" s="168" t="str">
        <f>Exclosure.data.RAW!BD275 &amp; ""</f>
        <v/>
      </c>
      <c r="AU275" s="168" t="str">
        <f>Exclosure.data.RAW!BE275 &amp; ""</f>
        <v/>
      </c>
      <c r="AV275" s="168" t="str">
        <f>Exclosure.data.RAW!BF275 &amp; ""</f>
        <v>0.18</v>
      </c>
      <c r="AW275" s="168"/>
      <c r="AX275" s="168" t="str">
        <f>Exclosure.data.RAW!BH275 &amp; ""</f>
        <v/>
      </c>
      <c r="AY275" s="168" t="str">
        <f>Exclosure.data.RAW!BI275 &amp; ""</f>
        <v/>
      </c>
      <c r="AZ275" s="168" t="str">
        <f>Exclosure.data.RAW!BJ275 &amp; ""</f>
        <v/>
      </c>
      <c r="BA275" s="54">
        <f>Exclosure.data.RAW!BK275</f>
        <v>0.41</v>
      </c>
      <c r="BB275" s="54">
        <f>Exclosure.data.RAW!BL275</f>
        <v>0.1</v>
      </c>
      <c r="BC275" s="54">
        <f>Exclosure.data.RAW!BM275</f>
        <v>2.73</v>
      </c>
      <c r="BD275" s="54">
        <f>Exclosure.data.RAW!BN275</f>
        <v>0.18</v>
      </c>
    </row>
    <row r="276" spans="1:56" x14ac:dyDescent="0.25">
      <c r="A276" s="12" t="str">
        <f>Exclosure.data.RAW!A276</f>
        <v>WET_P_4_EX_H6</v>
      </c>
      <c r="B276" s="4" t="str">
        <f>Exclosure.data.RAW!B276</f>
        <v>WET_P_4_H6</v>
      </c>
      <c r="C276" s="4" t="str">
        <f>Exclosure.data.RAW!C276</f>
        <v>WET_P</v>
      </c>
      <c r="D276" s="4" t="str">
        <f>Exclosure.data.RAW!D276</f>
        <v>WET_P_4</v>
      </c>
      <c r="E276" s="4" t="str">
        <f>Exclosure.data.RAW!E276</f>
        <v>WET_P_3</v>
      </c>
      <c r="F276" s="4" t="str">
        <f>Exclosure.data.RAW!F276</f>
        <v>Mwantimba</v>
      </c>
      <c r="G276" s="12" t="str">
        <f>Exclosure.data.RAW!G276</f>
        <v>WET</v>
      </c>
      <c r="H276" s="12" t="str">
        <f>Exclosure.data.RAW!H276</f>
        <v>P</v>
      </c>
      <c r="I276" s="22">
        <f>Exclosure.data.RAW!I276</f>
        <v>4</v>
      </c>
      <c r="J276" s="22">
        <v>3</v>
      </c>
      <c r="K276" s="12" t="str">
        <f>Exclosure.data.RAW!K276</f>
        <v>EX</v>
      </c>
      <c r="L276" s="12" t="str">
        <f>Exclosure.data.RAW!L276</f>
        <v>H6</v>
      </c>
      <c r="M276" s="21">
        <f>Exclosure.data.RAW!M276</f>
        <v>1020</v>
      </c>
      <c r="N276" s="75">
        <f>Exclosure.data.RAW!N276</f>
        <v>-2.3685700170000001</v>
      </c>
      <c r="O276" s="75">
        <f>Exclosure.data.RAW!O276</f>
        <v>34.062585980000001</v>
      </c>
      <c r="P276" s="19">
        <f>Exclosure.data.RAW!P276</f>
        <v>43082</v>
      </c>
      <c r="Q276" s="19">
        <f>Exclosure.data.RAW!Q276</f>
        <v>43168</v>
      </c>
      <c r="R276" s="22" t="str">
        <f>Exclosure.data.RAW!R276 &amp; ""</f>
        <v>86</v>
      </c>
      <c r="S276" s="52" t="str">
        <f>Exclosure.data.RAW!S276 &amp; ""</f>
        <v>297.545156165</v>
      </c>
      <c r="T276" s="52" t="str">
        <f>Exclosure.data.RAW!T276 &amp; ""</f>
        <v>2422.858349809</v>
      </c>
      <c r="U276" s="68" t="str">
        <f>Exclosure.data.RAW!U276</f>
        <v>Chr.ori</v>
      </c>
      <c r="V276" s="167" t="str">
        <f>Exclosure.data.RAW!V276 &amp; ""</f>
        <v>2</v>
      </c>
      <c r="W276" s="167" t="str">
        <f>Exclosure.data.RAW!W276 &amp; ""</f>
        <v>3.3</v>
      </c>
      <c r="X276" s="167" t="str">
        <f>Exclosure.data.RAW!X276 &amp; ""</f>
        <v>45</v>
      </c>
      <c r="Y276" s="167" t="str">
        <f>Exclosure.data.RAW!Y276 &amp; ""</f>
        <v>75</v>
      </c>
      <c r="Z276" s="165" t="str">
        <f>Exclosure.data.RAW!AB276 &amp; ""</f>
        <v>3.5</v>
      </c>
      <c r="AA276" s="165" t="str">
        <f>Exclosure.data.RAW!AC276 &amp; ""</f>
        <v>20.25</v>
      </c>
      <c r="AB276" s="165" t="str">
        <f>Exclosure.data.RAW!AD276 &amp; ""</f>
        <v>50</v>
      </c>
      <c r="AC276" s="165" t="str">
        <f>Exclosure.data.RAW!AE276 &amp; ""</f>
        <v>95</v>
      </c>
      <c r="AD276" s="168" t="str">
        <f>Exclosure.data.RAW!AK276 &amp; ""</f>
        <v>52.47</v>
      </c>
      <c r="AE276" s="168" t="str">
        <f>Exclosure.data.RAW!AN276 &amp; ""</f>
        <v>47.87</v>
      </c>
      <c r="AF276" s="168">
        <f>Exclosure.data.RAW!BO276</f>
        <v>100.34</v>
      </c>
      <c r="AG276" s="168" t="str">
        <f>Exclosure.data.RAW!AQ276 &amp; ""</f>
        <v>0.91</v>
      </c>
      <c r="AH276" s="122"/>
      <c r="AI276" s="196" t="str">
        <f>Exclosure.data.RAW!AS276 &amp; ""</f>
        <v/>
      </c>
      <c r="AJ276" s="168" t="str">
        <f>Exclosure.data.RAW!AT276 &amp; ""</f>
        <v/>
      </c>
      <c r="AK276" s="168" t="str">
        <f>Exclosure.data.RAW!AU276 &amp; ""</f>
        <v/>
      </c>
      <c r="AL276" s="168" t="str">
        <f>Exclosure.data.RAW!AV276 &amp; ""</f>
        <v>0.38</v>
      </c>
      <c r="AM276" s="168"/>
      <c r="AN276" s="168" t="str">
        <f>Exclosure.data.RAW!AX276 &amp; ""</f>
        <v/>
      </c>
      <c r="AO276" s="168" t="str">
        <f>Exclosure.data.RAW!AY276 &amp; ""</f>
        <v/>
      </c>
      <c r="AP276" s="168" t="str">
        <f>Exclosure.data.RAW!AZ276 &amp; ""</f>
        <v/>
      </c>
      <c r="AQ276" s="168" t="str">
        <f>Exclosure.data.RAW!BA276 &amp; ""</f>
        <v>1.05</v>
      </c>
      <c r="AR276" s="168"/>
      <c r="AS276" s="168" t="str">
        <f>Exclosure.data.RAW!BC276 &amp; ""</f>
        <v/>
      </c>
      <c r="AT276" s="168" t="str">
        <f>Exclosure.data.RAW!BD276 &amp; ""</f>
        <v/>
      </c>
      <c r="AU276" s="168" t="str">
        <f>Exclosure.data.RAW!BE276 &amp; ""</f>
        <v/>
      </c>
      <c r="AV276" s="168" t="str">
        <f>Exclosure.data.RAW!BF276 &amp; ""</f>
        <v>0.34</v>
      </c>
      <c r="AW276" s="168"/>
      <c r="AX276" s="168" t="str">
        <f>Exclosure.data.RAW!BH276 &amp; ""</f>
        <v/>
      </c>
      <c r="AY276" s="168" t="str">
        <f>Exclosure.data.RAW!BI276 &amp; ""</f>
        <v/>
      </c>
      <c r="AZ276" s="168" t="str">
        <f>Exclosure.data.RAW!BJ276 &amp; ""</f>
        <v/>
      </c>
      <c r="BA276" s="54">
        <f>Exclosure.data.RAW!BK276</f>
        <v>0.91</v>
      </c>
      <c r="BB276" s="54">
        <f>Exclosure.data.RAW!BL276</f>
        <v>0.38</v>
      </c>
      <c r="BC276" s="54">
        <f>Exclosure.data.RAW!BM276</f>
        <v>1.05</v>
      </c>
      <c r="BD276" s="54">
        <f>Exclosure.data.RAW!BN276</f>
        <v>0.34</v>
      </c>
    </row>
    <row r="277" spans="1:56" x14ac:dyDescent="0.25">
      <c r="A277" s="12" t="str">
        <f>Exclosure.data.RAW!A277</f>
        <v>WET_P_4_OP_H6</v>
      </c>
      <c r="B277" s="4" t="str">
        <f>Exclosure.data.RAW!B277</f>
        <v>WET_P_4_H6</v>
      </c>
      <c r="C277" s="4" t="str">
        <f>Exclosure.data.RAW!C277</f>
        <v>WET_P</v>
      </c>
      <c r="D277" s="4" t="str">
        <f>Exclosure.data.RAW!D277</f>
        <v>WET_P_4</v>
      </c>
      <c r="E277" s="4" t="str">
        <f>Exclosure.data.RAW!E277</f>
        <v>WET_P_3</v>
      </c>
      <c r="F277" s="4" t="str">
        <f>Exclosure.data.RAW!F277</f>
        <v>Mwantimba</v>
      </c>
      <c r="G277" s="12" t="str">
        <f>Exclosure.data.RAW!G277</f>
        <v>WET</v>
      </c>
      <c r="H277" s="12" t="str">
        <f>Exclosure.data.RAW!H277</f>
        <v>P</v>
      </c>
      <c r="I277" s="22">
        <f>Exclosure.data.RAW!I277</f>
        <v>4</v>
      </c>
      <c r="J277" s="22">
        <v>3</v>
      </c>
      <c r="K277" s="12" t="str">
        <f>Exclosure.data.RAW!K277</f>
        <v>OP</v>
      </c>
      <c r="L277" s="12" t="str">
        <f>Exclosure.data.RAW!L277</f>
        <v>H6</v>
      </c>
      <c r="M277" s="21">
        <f>Exclosure.data.RAW!M277</f>
        <v>1020</v>
      </c>
      <c r="N277" s="75">
        <f>Exclosure.data.RAW!N277</f>
        <v>-2.3685700170000001</v>
      </c>
      <c r="O277" s="75">
        <f>Exclosure.data.RAW!O277</f>
        <v>34.062585980000001</v>
      </c>
      <c r="P277" s="19">
        <f>Exclosure.data.RAW!P277</f>
        <v>43082</v>
      </c>
      <c r="Q277" s="19">
        <f>Exclosure.data.RAW!Q277</f>
        <v>43168</v>
      </c>
      <c r="R277" s="22" t="str">
        <f>Exclosure.data.RAW!R277 &amp; ""</f>
        <v>86</v>
      </c>
      <c r="S277" s="52" t="str">
        <f>Exclosure.data.RAW!S277 &amp; ""</f>
        <v>297.545156165</v>
      </c>
      <c r="T277" s="52" t="str">
        <f>Exclosure.data.RAW!T277 &amp; ""</f>
        <v>2720.403505974</v>
      </c>
      <c r="U277" s="68" t="str">
        <f>Exclosure.data.RAW!U277</f>
        <v>Chr.ori</v>
      </c>
      <c r="V277" s="167" t="str">
        <f>Exclosure.data.RAW!V277 &amp; ""</f>
        <v>1.5</v>
      </c>
      <c r="W277" s="167" t="str">
        <f>Exclosure.data.RAW!W277 &amp; ""</f>
        <v>4.5</v>
      </c>
      <c r="X277" s="167" t="str">
        <f>Exclosure.data.RAW!X277 &amp; ""</f>
        <v>45</v>
      </c>
      <c r="Y277" s="167" t="str">
        <f>Exclosure.data.RAW!Y277 &amp; ""</f>
        <v>70</v>
      </c>
      <c r="Z277" s="165" t="str">
        <f>Exclosure.data.RAW!AB277 &amp; ""</f>
        <v>1.5</v>
      </c>
      <c r="AA277" s="165" t="str">
        <f>Exclosure.data.RAW!AC277 &amp; ""</f>
        <v>4.63</v>
      </c>
      <c r="AB277" s="165" t="str">
        <f>Exclosure.data.RAW!AD277 &amp; ""</f>
        <v>57</v>
      </c>
      <c r="AC277" s="165" t="str">
        <f>Exclosure.data.RAW!AE277 &amp; ""</f>
        <v>80</v>
      </c>
      <c r="AD277" s="168" t="str">
        <f>Exclosure.data.RAW!AK277 &amp; ""</f>
        <v>23.49</v>
      </c>
      <c r="AE277" s="168" t="str">
        <f>Exclosure.data.RAW!AN277 &amp; ""</f>
        <v>52.37</v>
      </c>
      <c r="AF277" s="168">
        <f>Exclosure.data.RAW!BO277</f>
        <v>75.86</v>
      </c>
      <c r="AG277" s="168" t="str">
        <f>Exclosure.data.RAW!AQ277 &amp; ""</f>
        <v>1.54</v>
      </c>
      <c r="AH277" s="122"/>
      <c r="AI277" s="196" t="str">
        <f>Exclosure.data.RAW!AS277 &amp; ""</f>
        <v/>
      </c>
      <c r="AJ277" s="168" t="str">
        <f>Exclosure.data.RAW!AT277 &amp; ""</f>
        <v/>
      </c>
      <c r="AK277" s="168" t="str">
        <f>Exclosure.data.RAW!AU277 &amp; ""</f>
        <v/>
      </c>
      <c r="AL277" s="168" t="str">
        <f>Exclosure.data.RAW!AV277 &amp; ""</f>
        <v>0.34</v>
      </c>
      <c r="AM277" s="168"/>
      <c r="AN277" s="168" t="str">
        <f>Exclosure.data.RAW!AX277 &amp; ""</f>
        <v/>
      </c>
      <c r="AO277" s="168" t="str">
        <f>Exclosure.data.RAW!AY277 &amp; ""</f>
        <v/>
      </c>
      <c r="AP277" s="168" t="str">
        <f>Exclosure.data.RAW!AZ277 &amp; ""</f>
        <v/>
      </c>
      <c r="AQ277" s="168" t="str">
        <f>Exclosure.data.RAW!BA277 &amp; ""</f>
        <v>0.95</v>
      </c>
      <c r="AR277" s="168"/>
      <c r="AS277" s="168" t="str">
        <f>Exclosure.data.RAW!BC277 &amp; ""</f>
        <v/>
      </c>
      <c r="AT277" s="168" t="str">
        <f>Exclosure.data.RAW!BD277 &amp; ""</f>
        <v/>
      </c>
      <c r="AU277" s="168" t="str">
        <f>Exclosure.data.RAW!BE277 &amp; ""</f>
        <v/>
      </c>
      <c r="AV277" s="168" t="str">
        <f>Exclosure.data.RAW!BF277 &amp; ""</f>
        <v>0.23</v>
      </c>
      <c r="AW277" s="168"/>
      <c r="AX277" s="168" t="str">
        <f>Exclosure.data.RAW!BH277 &amp; ""</f>
        <v/>
      </c>
      <c r="AY277" s="168" t="str">
        <f>Exclosure.data.RAW!BI277 &amp; ""</f>
        <v/>
      </c>
      <c r="AZ277" s="168" t="str">
        <f>Exclosure.data.RAW!BJ277 &amp; ""</f>
        <v/>
      </c>
      <c r="BA277" s="54">
        <f>Exclosure.data.RAW!BK277</f>
        <v>1.54</v>
      </c>
      <c r="BB277" s="54">
        <f>Exclosure.data.RAW!BL277</f>
        <v>0.34</v>
      </c>
      <c r="BC277" s="54">
        <f>Exclosure.data.RAW!BM277</f>
        <v>0.95</v>
      </c>
      <c r="BD277" s="54">
        <f>Exclosure.data.RAW!BN277</f>
        <v>0.23</v>
      </c>
    </row>
    <row r="278" spans="1:56" x14ac:dyDescent="0.25">
      <c r="A278" s="12" t="str">
        <f>Exclosure.data.RAW!A278</f>
        <v>DRY_W_1_EX_H6</v>
      </c>
      <c r="B278" s="4" t="str">
        <f>Exclosure.data.RAW!B278</f>
        <v>DRY_W_1_H6</v>
      </c>
      <c r="C278" s="4" t="str">
        <f>Exclosure.data.RAW!C278</f>
        <v>DRY_W</v>
      </c>
      <c r="D278" s="4" t="str">
        <f>Exclosure.data.RAW!D278</f>
        <v>DRY_W_1</v>
      </c>
      <c r="E278" s="4" t="str">
        <f>Exclosure.data.RAW!E278</f>
        <v>DRY_W_3</v>
      </c>
      <c r="F278" s="4" t="str">
        <f>Exclosure.data.RAW!F278</f>
        <v>Maswa</v>
      </c>
      <c r="G278" s="12" t="str">
        <f>Exclosure.data.RAW!G278</f>
        <v>DRY</v>
      </c>
      <c r="H278" s="12" t="str">
        <f>Exclosure.data.RAW!H278</f>
        <v>W</v>
      </c>
      <c r="I278" s="22">
        <f>Exclosure.data.RAW!I278</f>
        <v>1</v>
      </c>
      <c r="J278" s="22">
        <v>3</v>
      </c>
      <c r="K278" s="12" t="str">
        <f>Exclosure.data.RAW!K278</f>
        <v>EX</v>
      </c>
      <c r="L278" s="12" t="str">
        <f>Exclosure.data.RAW!L278</f>
        <v>H6</v>
      </c>
      <c r="M278" s="21">
        <f>Exclosure.data.RAW!M278</f>
        <v>995</v>
      </c>
      <c r="N278" s="75">
        <f>Exclosure.data.RAW!N278</f>
        <v>-3.2993320000000002</v>
      </c>
      <c r="O278" s="75">
        <f>Exclosure.data.RAW!O278</f>
        <v>34.848457965999998</v>
      </c>
      <c r="P278" s="19">
        <f>Exclosure.data.RAW!P278</f>
        <v>43080</v>
      </c>
      <c r="Q278" s="19">
        <f>Exclosure.data.RAW!Q278</f>
        <v>43166</v>
      </c>
      <c r="R278" s="22" t="str">
        <f>Exclosure.data.RAW!R278 &amp; ""</f>
        <v>86</v>
      </c>
      <c r="S278" s="52" t="str">
        <f>Exclosure.data.RAW!S278 &amp; ""</f>
        <v>426.873348907</v>
      </c>
      <c r="T278" s="52" t="str">
        <f>Exclosure.data.RAW!T278 &amp; ""</f>
        <v>1773.239888271</v>
      </c>
      <c r="U278" s="68" t="str">
        <f>Exclosure.data.RAW!U278</f>
        <v>Cyn.dac</v>
      </c>
      <c r="V278" s="167" t="str">
        <f>Exclosure.data.RAW!V278 &amp; ""</f>
        <v>2.5</v>
      </c>
      <c r="W278" s="167" t="str">
        <f>Exclosure.data.RAW!W278 &amp; ""</f>
        <v>3.3</v>
      </c>
      <c r="X278" s="167" t="str">
        <f>Exclosure.data.RAW!X278 &amp; ""</f>
        <v>18</v>
      </c>
      <c r="Y278" s="167" t="str">
        <f>Exclosure.data.RAW!Y278 &amp; ""</f>
        <v>30</v>
      </c>
      <c r="Z278" s="165" t="str">
        <f>Exclosure.data.RAW!AB278 &amp; ""</f>
        <v>2.5</v>
      </c>
      <c r="AA278" s="165" t="str">
        <f>Exclosure.data.RAW!AC278 &amp; ""</f>
        <v>11.25</v>
      </c>
      <c r="AB278" s="165" t="str">
        <f>Exclosure.data.RAW!AD278 &amp; ""</f>
        <v>13</v>
      </c>
      <c r="AC278" s="165" t="str">
        <f>Exclosure.data.RAW!AE278 &amp; ""</f>
        <v>50</v>
      </c>
      <c r="AD278" s="168" t="str">
        <f>Exclosure.data.RAW!AK278 &amp; ""</f>
        <v>6.53</v>
      </c>
      <c r="AE278" s="168" t="str">
        <f>Exclosure.data.RAW!AN278 &amp; ""</f>
        <v>33.59</v>
      </c>
      <c r="AF278" s="168">
        <f>Exclosure.data.RAW!BO278</f>
        <v>40.120000000000005</v>
      </c>
      <c r="AG278" s="168" t="str">
        <f>Exclosure.data.RAW!AQ278 &amp; ""</f>
        <v>0.33</v>
      </c>
      <c r="AH278" s="122">
        <f>Exclosure.data.RAW!AR278</f>
        <v>1.1200000000000001</v>
      </c>
      <c r="AI278" s="196" t="str">
        <f>Exclosure.data.RAW!AS278 &amp; ""</f>
        <v/>
      </c>
      <c r="AJ278" s="168" t="str">
        <f>Exclosure.data.RAW!AT278 &amp; ""</f>
        <v/>
      </c>
      <c r="AK278" s="168" t="str">
        <f>Exclosure.data.RAW!AU278 &amp; ""</f>
        <v/>
      </c>
      <c r="AL278" s="168" t="str">
        <f>Exclosure.data.RAW!AV278 &amp; ""</f>
        <v>0.12</v>
      </c>
      <c r="AM278" s="168">
        <f>Exclosure.data.RAW!AW278</f>
        <v>0.13</v>
      </c>
      <c r="AN278" s="168" t="str">
        <f>Exclosure.data.RAW!AX278 &amp; ""</f>
        <v/>
      </c>
      <c r="AO278" s="168" t="str">
        <f>Exclosure.data.RAW!AY278 &amp; ""</f>
        <v/>
      </c>
      <c r="AP278" s="168" t="str">
        <f>Exclosure.data.RAW!AZ278 &amp; ""</f>
        <v/>
      </c>
      <c r="AQ278" s="168" t="str">
        <f>Exclosure.data.RAW!BA278 &amp; ""</f>
        <v>1.79</v>
      </c>
      <c r="AR278" s="168"/>
      <c r="AS278" s="168" t="str">
        <f>Exclosure.data.RAW!BC278 &amp; ""</f>
        <v/>
      </c>
      <c r="AT278" s="168" t="str">
        <f>Exclosure.data.RAW!BD278 &amp; ""</f>
        <v/>
      </c>
      <c r="AU278" s="168" t="str">
        <f>Exclosure.data.RAW!BE278 &amp; ""</f>
        <v/>
      </c>
      <c r="AV278" s="168" t="str">
        <f>Exclosure.data.RAW!BF278 &amp; ""</f>
        <v>0.31</v>
      </c>
      <c r="AW278" s="168"/>
      <c r="AX278" s="168" t="str">
        <f>Exclosure.data.RAW!BH278 &amp; ""</f>
        <v/>
      </c>
      <c r="AY278" s="168" t="str">
        <f>Exclosure.data.RAW!BI278 &amp; ""</f>
        <v/>
      </c>
      <c r="AZ278" s="168" t="str">
        <f>Exclosure.data.RAW!BJ278 &amp; ""</f>
        <v/>
      </c>
      <c r="BA278" s="54">
        <f>Exclosure.data.RAW!BK278</f>
        <v>0.33</v>
      </c>
      <c r="BB278" s="54">
        <f>Exclosure.data.RAW!BL278</f>
        <v>0.12</v>
      </c>
      <c r="BC278" s="54">
        <f>Exclosure.data.RAW!BM278</f>
        <v>1.79</v>
      </c>
      <c r="BD278" s="54">
        <f>Exclosure.data.RAW!BN278</f>
        <v>0.31</v>
      </c>
    </row>
    <row r="279" spans="1:56" x14ac:dyDescent="0.25">
      <c r="A279" s="12" t="str">
        <f>Exclosure.data.RAW!A279</f>
        <v>DRY_W_1_EX2_H6</v>
      </c>
      <c r="B279" s="4" t="str">
        <f>Exclosure.data.RAW!B279</f>
        <v>DRY_W_1_H6</v>
      </c>
      <c r="C279" s="4" t="str">
        <f>Exclosure.data.RAW!C279</f>
        <v>DRY_W</v>
      </c>
      <c r="D279" s="4" t="str">
        <f>Exclosure.data.RAW!D279</f>
        <v>DRY_W_1</v>
      </c>
      <c r="E279" s="4" t="str">
        <f>Exclosure.data.RAW!E279</f>
        <v>DRY_W_3</v>
      </c>
      <c r="F279" s="4" t="str">
        <f>Exclosure.data.RAW!F279</f>
        <v>Maswa</v>
      </c>
      <c r="G279" s="12" t="str">
        <f>Exclosure.data.RAW!G279</f>
        <v>DRY</v>
      </c>
      <c r="H279" s="12" t="str">
        <f>Exclosure.data.RAW!H279</f>
        <v>W</v>
      </c>
      <c r="I279" s="22">
        <f>Exclosure.data.RAW!I279</f>
        <v>1</v>
      </c>
      <c r="J279" s="22">
        <v>3</v>
      </c>
      <c r="K279" s="12" t="str">
        <f>Exclosure.data.RAW!K279</f>
        <v>EX2</v>
      </c>
      <c r="L279" s="12" t="str">
        <f>Exclosure.data.RAW!L279</f>
        <v>H6</v>
      </c>
      <c r="M279" s="21">
        <f>Exclosure.data.RAW!M279</f>
        <v>995</v>
      </c>
      <c r="N279" s="75">
        <f>Exclosure.data.RAW!N279</f>
        <v>-3.2993320000000002</v>
      </c>
      <c r="O279" s="75">
        <f>Exclosure.data.RAW!O279</f>
        <v>34.848457965999998</v>
      </c>
      <c r="P279" s="19">
        <f>Exclosure.data.RAW!P279</f>
        <v>43080</v>
      </c>
      <c r="Q279" s="19">
        <f>Exclosure.data.RAW!Q279</f>
        <v>43166</v>
      </c>
      <c r="R279" s="22" t="str">
        <f>Exclosure.data.RAW!R279 &amp; ""</f>
        <v>86</v>
      </c>
      <c r="S279" s="52" t="str">
        <f>Exclosure.data.RAW!S279 &amp; ""</f>
        <v>426.873348907</v>
      </c>
      <c r="T279" s="52" t="str">
        <f>Exclosure.data.RAW!T279 &amp; ""</f>
        <v>2200.113237178</v>
      </c>
      <c r="U279" s="68" t="str">
        <f>Exclosure.data.RAW!U279</f>
        <v>Cyn.dac</v>
      </c>
      <c r="V279" s="167" t="str">
        <f>Exclosure.data.RAW!V279 &amp; ""</f>
        <v>2.5</v>
      </c>
      <c r="W279" s="167" t="str">
        <f>Exclosure.data.RAW!W279 &amp; ""</f>
        <v>3.3</v>
      </c>
      <c r="X279" s="167" t="str">
        <f>Exclosure.data.RAW!X279 &amp; ""</f>
        <v>20</v>
      </c>
      <c r="Y279" s="167" t="str">
        <f>Exclosure.data.RAW!Y279 &amp; ""</f>
        <v>35</v>
      </c>
      <c r="Z279" s="165" t="str">
        <f>Exclosure.data.RAW!AB279 &amp; ""</f>
        <v>3.5</v>
      </c>
      <c r="AA279" s="165" t="str">
        <f>Exclosure.data.RAW!AC279 &amp; ""</f>
        <v>20.25</v>
      </c>
      <c r="AB279" s="165" t="str">
        <f>Exclosure.data.RAW!AD279 &amp; ""</f>
        <v>30</v>
      </c>
      <c r="AC279" s="165" t="str">
        <f>Exclosure.data.RAW!AE279 &amp; ""</f>
        <v>75</v>
      </c>
      <c r="AD279" s="168" t="str">
        <f>Exclosure.data.RAW!AK279 &amp; ""</f>
        <v>47.08</v>
      </c>
      <c r="AE279" s="168" t="str">
        <f>Exclosure.data.RAW!AN279 &amp; ""</f>
        <v>44.5</v>
      </c>
      <c r="AF279" s="168">
        <f>Exclosure.data.RAW!BO279</f>
        <v>91.58</v>
      </c>
      <c r="AG279" s="168" t="str">
        <f>Exclosure.data.RAW!AQ279 &amp; ""</f>
        <v>0.67</v>
      </c>
      <c r="AH279" s="122">
        <f>Exclosure.data.RAW!AR279</f>
        <v>1.26</v>
      </c>
      <c r="AI279" s="196" t="str">
        <f>Exclosure.data.RAW!AS279 &amp; ""</f>
        <v/>
      </c>
      <c r="AJ279" s="168" t="str">
        <f>Exclosure.data.RAW!AT279 &amp; ""</f>
        <v/>
      </c>
      <c r="AK279" s="168" t="str">
        <f>Exclosure.data.RAW!AU279 &amp; ""</f>
        <v/>
      </c>
      <c r="AL279" s="168" t="str">
        <f>Exclosure.data.RAW!AV279 &amp; ""</f>
        <v>0.14</v>
      </c>
      <c r="AM279" s="168">
        <f>Exclosure.data.RAW!AW279</f>
        <v>0.18</v>
      </c>
      <c r="AN279" s="168" t="str">
        <f>Exclosure.data.RAW!AX279 &amp; ""</f>
        <v/>
      </c>
      <c r="AO279" s="168" t="str">
        <f>Exclosure.data.RAW!AY279 &amp; ""</f>
        <v/>
      </c>
      <c r="AP279" s="168" t="str">
        <f>Exclosure.data.RAW!AZ279 &amp; ""</f>
        <v/>
      </c>
      <c r="AQ279" s="168" t="str">
        <f>Exclosure.data.RAW!BA279 &amp; ""</f>
        <v>0.46</v>
      </c>
      <c r="AR279" s="168"/>
      <c r="AS279" s="168" t="str">
        <f>Exclosure.data.RAW!BC279 &amp; ""</f>
        <v/>
      </c>
      <c r="AT279" s="168" t="str">
        <f>Exclosure.data.RAW!BD279 &amp; ""</f>
        <v/>
      </c>
      <c r="AU279" s="168" t="str">
        <f>Exclosure.data.RAW!BE279 &amp; ""</f>
        <v/>
      </c>
      <c r="AV279" s="168" t="str">
        <f>Exclosure.data.RAW!BF279 &amp; ""</f>
        <v>0.16</v>
      </c>
      <c r="AW279" s="168"/>
      <c r="AX279" s="168" t="str">
        <f>Exclosure.data.RAW!BH279 &amp; ""</f>
        <v/>
      </c>
      <c r="AY279" s="168" t="str">
        <f>Exclosure.data.RAW!BI279 &amp; ""</f>
        <v/>
      </c>
      <c r="AZ279" s="168" t="str">
        <f>Exclosure.data.RAW!BJ279 &amp; ""</f>
        <v/>
      </c>
      <c r="BA279" s="54">
        <f>Exclosure.data.RAW!BK279</f>
        <v>0.67</v>
      </c>
      <c r="BB279" s="54">
        <f>Exclosure.data.RAW!BL279</f>
        <v>0.14000000000000001</v>
      </c>
      <c r="BC279" s="54">
        <f>Exclosure.data.RAW!BM279</f>
        <v>0.46</v>
      </c>
      <c r="BD279" s="54">
        <f>Exclosure.data.RAW!BN279</f>
        <v>0.16</v>
      </c>
    </row>
    <row r="280" spans="1:56" x14ac:dyDescent="0.25">
      <c r="A280" s="12" t="str">
        <f>Exclosure.data.RAW!A280</f>
        <v>DRY_W_1_OP_H6</v>
      </c>
      <c r="B280" s="4" t="str">
        <f>Exclosure.data.RAW!B280</f>
        <v>DRY_W_1_H6</v>
      </c>
      <c r="C280" s="4" t="str">
        <f>Exclosure.data.RAW!C280</f>
        <v>DRY_W</v>
      </c>
      <c r="D280" s="4" t="str">
        <f>Exclosure.data.RAW!D280</f>
        <v>DRY_W_1</v>
      </c>
      <c r="E280" s="4" t="str">
        <f>Exclosure.data.RAW!E280</f>
        <v>DRY_W_3</v>
      </c>
      <c r="F280" s="4" t="str">
        <f>Exclosure.data.RAW!F280</f>
        <v>Maswa</v>
      </c>
      <c r="G280" s="12" t="str">
        <f>Exclosure.data.RAW!G280</f>
        <v>DRY</v>
      </c>
      <c r="H280" s="12" t="str">
        <f>Exclosure.data.RAW!H280</f>
        <v>W</v>
      </c>
      <c r="I280" s="22">
        <f>Exclosure.data.RAW!I280</f>
        <v>1</v>
      </c>
      <c r="J280" s="22">
        <v>3</v>
      </c>
      <c r="K280" s="12" t="str">
        <f>Exclosure.data.RAW!K280</f>
        <v>OP</v>
      </c>
      <c r="L280" s="12" t="str">
        <f>Exclosure.data.RAW!L280</f>
        <v>H6</v>
      </c>
      <c r="M280" s="21">
        <f>Exclosure.data.RAW!M280</f>
        <v>995</v>
      </c>
      <c r="N280" s="75">
        <f>Exclosure.data.RAW!N280</f>
        <v>-3.2993320000000002</v>
      </c>
      <c r="O280" s="75">
        <f>Exclosure.data.RAW!O280</f>
        <v>34.848457965999998</v>
      </c>
      <c r="P280" s="19">
        <f>Exclosure.data.RAW!P280</f>
        <v>43080</v>
      </c>
      <c r="Q280" s="19">
        <f>Exclosure.data.RAW!Q280</f>
        <v>43166</v>
      </c>
      <c r="R280" s="22" t="str">
        <f>Exclosure.data.RAW!R280 &amp; ""</f>
        <v>86</v>
      </c>
      <c r="S280" s="52" t="str">
        <f>Exclosure.data.RAW!S280 &amp; ""</f>
        <v>426.873348907</v>
      </c>
      <c r="T280" s="52" t="str">
        <f>Exclosure.data.RAW!T280 &amp; ""</f>
        <v>2626.986586085</v>
      </c>
      <c r="U280" s="68" t="str">
        <f>Exclosure.data.RAW!U280</f>
        <v>Cyn.dac</v>
      </c>
      <c r="V280" s="167" t="str">
        <f>Exclosure.data.RAW!V280 &amp; ""</f>
        <v>1</v>
      </c>
      <c r="W280" s="167" t="str">
        <f>Exclosure.data.RAW!W280 &amp; ""</f>
        <v>2.1</v>
      </c>
      <c r="X280" s="167" t="str">
        <f>Exclosure.data.RAW!X280 &amp; ""</f>
        <v>20</v>
      </c>
      <c r="Y280" s="167" t="str">
        <f>Exclosure.data.RAW!Y280 &amp; ""</f>
        <v>30</v>
      </c>
      <c r="Z280" s="165" t="str">
        <f>Exclosure.data.RAW!AB280 &amp; ""</f>
        <v>0.5</v>
      </c>
      <c r="AA280" s="165" t="str">
        <f>Exclosure.data.RAW!AC280 &amp; ""</f>
        <v>2</v>
      </c>
      <c r="AB280" s="165" t="str">
        <f>Exclosure.data.RAW!AD280 &amp; ""</f>
        <v>2</v>
      </c>
      <c r="AC280" s="165" t="str">
        <f>Exclosure.data.RAW!AE280 &amp; ""</f>
        <v>10</v>
      </c>
      <c r="AD280" s="168" t="str">
        <f>Exclosure.data.RAW!AK280 &amp; ""</f>
        <v>0.48</v>
      </c>
      <c r="AE280" s="168" t="str">
        <f>Exclosure.data.RAW!AN280 &amp; ""</f>
        <v>3.43</v>
      </c>
      <c r="AF280" s="168">
        <f>Exclosure.data.RAW!BO280</f>
        <v>3.91</v>
      </c>
      <c r="AG280" s="168" t="str">
        <f>Exclosure.data.RAW!AQ280 &amp; ""</f>
        <v/>
      </c>
      <c r="AH280" s="122"/>
      <c r="AI280" s="196" t="str">
        <f>Exclosure.data.RAW!AS280 &amp; ""</f>
        <v/>
      </c>
      <c r="AJ280" s="168" t="str">
        <f>Exclosure.data.RAW!AT280 &amp; ""</f>
        <v/>
      </c>
      <c r="AK280" s="168" t="str">
        <f>Exclosure.data.RAW!AU280 &amp; ""</f>
        <v/>
      </c>
      <c r="AL280" s="168" t="str">
        <f>Exclosure.data.RAW!AV280 &amp; ""</f>
        <v/>
      </c>
      <c r="AM280" s="168"/>
      <c r="AN280" s="168" t="str">
        <f>Exclosure.data.RAW!AX280 &amp; ""</f>
        <v/>
      </c>
      <c r="AO280" s="168" t="str">
        <f>Exclosure.data.RAW!AY280 &amp; ""</f>
        <v/>
      </c>
      <c r="AP280" s="168" t="str">
        <f>Exclosure.data.RAW!AZ280 &amp; ""</f>
        <v/>
      </c>
      <c r="AQ280" s="168" t="str">
        <f>Exclosure.data.RAW!BA280 &amp; ""</f>
        <v>1.93</v>
      </c>
      <c r="AR280" s="168"/>
      <c r="AS280" s="168" t="str">
        <f>Exclosure.data.RAW!BC280 &amp; ""</f>
        <v/>
      </c>
      <c r="AT280" s="168" t="str">
        <f>Exclosure.data.RAW!BD280 &amp; ""</f>
        <v/>
      </c>
      <c r="AU280" s="168" t="str">
        <f>Exclosure.data.RAW!BE280 &amp; ""</f>
        <v/>
      </c>
      <c r="AV280" s="168" t="str">
        <f>Exclosure.data.RAW!BF280 &amp; ""</f>
        <v>0.18</v>
      </c>
      <c r="AW280" s="168"/>
      <c r="AX280" s="168" t="str">
        <f>Exclosure.data.RAW!BH280 &amp; ""</f>
        <v/>
      </c>
      <c r="AY280" s="168" t="str">
        <f>Exclosure.data.RAW!BI280 &amp; ""</f>
        <v/>
      </c>
      <c r="AZ280" s="168" t="str">
        <f>Exclosure.data.RAW!BJ280 &amp; ""</f>
        <v/>
      </c>
      <c r="BA280" s="54" t="str">
        <f>Exclosure.data.RAW!BK280</f>
        <v/>
      </c>
      <c r="BB280" s="54" t="str">
        <f>Exclosure.data.RAW!BL280</f>
        <v/>
      </c>
      <c r="BC280" s="54">
        <f>Exclosure.data.RAW!BM280</f>
        <v>1.93</v>
      </c>
      <c r="BD280" s="54">
        <f>Exclosure.data.RAW!BN280</f>
        <v>0.18</v>
      </c>
    </row>
    <row r="281" spans="1:56" x14ac:dyDescent="0.25">
      <c r="A281" s="12" t="str">
        <f>Exclosure.data.RAW!A281</f>
        <v>DRY_W_2_EX_H6</v>
      </c>
      <c r="B281" s="4" t="str">
        <f>Exclosure.data.RAW!B281</f>
        <v>DRY_W_2_H6</v>
      </c>
      <c r="C281" s="4" t="str">
        <f>Exclosure.data.RAW!C281</f>
        <v>DRY_W</v>
      </c>
      <c r="D281" s="4" t="str">
        <f>Exclosure.data.RAW!D281</f>
        <v>DRY_W_2</v>
      </c>
      <c r="E281" s="4" t="str">
        <f>Exclosure.data.RAW!E281</f>
        <v>DRY_W_4</v>
      </c>
      <c r="F281" s="4" t="str">
        <f>Exclosure.data.RAW!F281</f>
        <v>Maswa</v>
      </c>
      <c r="G281" s="12" t="str">
        <f>Exclosure.data.RAW!G281</f>
        <v>DRY</v>
      </c>
      <c r="H281" s="12" t="str">
        <f>Exclosure.data.RAW!H281</f>
        <v>W</v>
      </c>
      <c r="I281" s="22">
        <f>Exclosure.data.RAW!I281</f>
        <v>2</v>
      </c>
      <c r="J281" s="22">
        <v>4</v>
      </c>
      <c r="K281" s="12" t="str">
        <f>Exclosure.data.RAW!K281</f>
        <v>EX</v>
      </c>
      <c r="L281" s="12" t="str">
        <f>Exclosure.data.RAW!L281</f>
        <v>H6</v>
      </c>
      <c r="M281" s="21">
        <f>Exclosure.data.RAW!M281</f>
        <v>980</v>
      </c>
      <c r="N281" s="75">
        <f>Exclosure.data.RAW!N281</f>
        <v>-3.3032679740000002</v>
      </c>
      <c r="O281" s="75">
        <f>Exclosure.data.RAW!O281</f>
        <v>34.847795963000003</v>
      </c>
      <c r="P281" s="19">
        <f>Exclosure.data.RAW!P281</f>
        <v>43080</v>
      </c>
      <c r="Q281" s="19">
        <f>Exclosure.data.RAW!Q281</f>
        <v>43166</v>
      </c>
      <c r="R281" s="22" t="str">
        <f>Exclosure.data.RAW!R281 &amp; ""</f>
        <v>86</v>
      </c>
      <c r="S281" s="52" t="str">
        <f>Exclosure.data.RAW!S281 &amp; ""</f>
        <v>426.873348907</v>
      </c>
      <c r="T281" s="52" t="str">
        <f>Exclosure.data.RAW!T281 &amp; ""</f>
        <v>1773.239888271</v>
      </c>
      <c r="U281" s="68" t="str">
        <f>Exclosure.data.RAW!U281</f>
        <v>Cyn.dac</v>
      </c>
      <c r="V281" s="167" t="str">
        <f>Exclosure.data.RAW!V281 &amp; ""</f>
        <v>1</v>
      </c>
      <c r="W281" s="167" t="str">
        <f>Exclosure.data.RAW!W281 &amp; ""</f>
        <v>2.7</v>
      </c>
      <c r="X281" s="167" t="str">
        <f>Exclosure.data.RAW!X281 &amp; ""</f>
        <v>15</v>
      </c>
      <c r="Y281" s="167" t="str">
        <f>Exclosure.data.RAW!Y281 &amp; ""</f>
        <v>30</v>
      </c>
      <c r="Z281" s="165" t="str">
        <f>Exclosure.data.RAW!AB281 &amp; ""</f>
        <v>1.5</v>
      </c>
      <c r="AA281" s="165" t="str">
        <f>Exclosure.data.RAW!AC281 &amp; ""</f>
        <v>11.75</v>
      </c>
      <c r="AB281" s="165" t="str">
        <f>Exclosure.data.RAW!AD281 &amp; ""</f>
        <v>20</v>
      </c>
      <c r="AC281" s="165" t="str">
        <f>Exclosure.data.RAW!AE281 &amp; ""</f>
        <v>48</v>
      </c>
      <c r="AD281" s="168" t="str">
        <f>Exclosure.data.RAW!AK281 &amp; ""</f>
        <v>16.99</v>
      </c>
      <c r="AE281" s="168" t="str">
        <f>Exclosure.data.RAW!AN281 &amp; ""</f>
        <v>21.05</v>
      </c>
      <c r="AF281" s="168">
        <f>Exclosure.data.RAW!BO281</f>
        <v>38.04</v>
      </c>
      <c r="AG281" s="168" t="str">
        <f>Exclosure.data.RAW!AQ281 &amp; ""</f>
        <v>1.58</v>
      </c>
      <c r="AH281" s="122"/>
      <c r="AI281" s="196" t="str">
        <f>Exclosure.data.RAW!AS281 &amp; ""</f>
        <v/>
      </c>
      <c r="AJ281" s="168" t="str">
        <f>Exclosure.data.RAW!AT281 &amp; ""</f>
        <v/>
      </c>
      <c r="AK281" s="168" t="str">
        <f>Exclosure.data.RAW!AU281 &amp; ""</f>
        <v/>
      </c>
      <c r="AL281" s="168" t="str">
        <f>Exclosure.data.RAW!AV281 &amp; ""</f>
        <v>0.21</v>
      </c>
      <c r="AM281" s="168"/>
      <c r="AN281" s="168" t="str">
        <f>Exclosure.data.RAW!AX281 &amp; ""</f>
        <v/>
      </c>
      <c r="AO281" s="168" t="str">
        <f>Exclosure.data.RAW!AY281 &amp; ""</f>
        <v/>
      </c>
      <c r="AP281" s="168" t="str">
        <f>Exclosure.data.RAW!AZ281 &amp; ""</f>
        <v/>
      </c>
      <c r="AQ281" s="168" t="str">
        <f>Exclosure.data.RAW!BA281 &amp; ""</f>
        <v>1.86</v>
      </c>
      <c r="AR281" s="168"/>
      <c r="AS281" s="168" t="str">
        <f>Exclosure.data.RAW!BC281 &amp; ""</f>
        <v/>
      </c>
      <c r="AT281" s="168" t="str">
        <f>Exclosure.data.RAW!BD281 &amp; ""</f>
        <v/>
      </c>
      <c r="AU281" s="168" t="str">
        <f>Exclosure.data.RAW!BE281 &amp; ""</f>
        <v/>
      </c>
      <c r="AV281" s="168" t="str">
        <f>Exclosure.data.RAW!BF281 &amp; ""</f>
        <v>0.31</v>
      </c>
      <c r="AW281" s="168"/>
      <c r="AX281" s="168" t="str">
        <f>Exclosure.data.RAW!BH281 &amp; ""</f>
        <v/>
      </c>
      <c r="AY281" s="168" t="str">
        <f>Exclosure.data.RAW!BI281 &amp; ""</f>
        <v/>
      </c>
      <c r="AZ281" s="168" t="str">
        <f>Exclosure.data.RAW!BJ281 &amp; ""</f>
        <v/>
      </c>
      <c r="BA281" s="54">
        <f>Exclosure.data.RAW!BK281</f>
        <v>1.58</v>
      </c>
      <c r="BB281" s="54">
        <f>Exclosure.data.RAW!BL281</f>
        <v>0.21</v>
      </c>
      <c r="BC281" s="54">
        <f>Exclosure.data.RAW!BM281</f>
        <v>1.86</v>
      </c>
      <c r="BD281" s="54">
        <f>Exclosure.data.RAW!BN281</f>
        <v>0.31</v>
      </c>
    </row>
    <row r="282" spans="1:56" x14ac:dyDescent="0.25">
      <c r="A282" s="12" t="str">
        <f>Exclosure.data.RAW!A282</f>
        <v>DRY_W_2_EX2_H6</v>
      </c>
      <c r="B282" s="4" t="str">
        <f>Exclosure.data.RAW!B282</f>
        <v>DRY_W_2_H6</v>
      </c>
      <c r="C282" s="4" t="str">
        <f>Exclosure.data.RAW!C282</f>
        <v>DRY_W</v>
      </c>
      <c r="D282" s="4" t="str">
        <f>Exclosure.data.RAW!D282</f>
        <v>DRY_W_2</v>
      </c>
      <c r="E282" s="4" t="str">
        <f>Exclosure.data.RAW!E282</f>
        <v>DRY_W_4</v>
      </c>
      <c r="F282" s="4" t="str">
        <f>Exclosure.data.RAW!F282</f>
        <v>Maswa</v>
      </c>
      <c r="G282" s="12" t="str">
        <f>Exclosure.data.RAW!G282</f>
        <v>DRY</v>
      </c>
      <c r="H282" s="12" t="str">
        <f>Exclosure.data.RAW!H282</f>
        <v>W</v>
      </c>
      <c r="I282" s="22">
        <f>Exclosure.data.RAW!I282</f>
        <v>2</v>
      </c>
      <c r="J282" s="22">
        <v>4</v>
      </c>
      <c r="K282" s="12" t="str">
        <f>Exclosure.data.RAW!K282</f>
        <v>EX2</v>
      </c>
      <c r="L282" s="12" t="str">
        <f>Exclosure.data.RAW!L282</f>
        <v>H6</v>
      </c>
      <c r="M282" s="21">
        <f>Exclosure.data.RAW!M282</f>
        <v>980</v>
      </c>
      <c r="N282" s="75">
        <f>Exclosure.data.RAW!N282</f>
        <v>-3.3032679740000002</v>
      </c>
      <c r="O282" s="75">
        <f>Exclosure.data.RAW!O282</f>
        <v>34.847795963000003</v>
      </c>
      <c r="P282" s="19">
        <f>Exclosure.data.RAW!P282</f>
        <v>43080</v>
      </c>
      <c r="Q282" s="19">
        <f>Exclosure.data.RAW!Q282</f>
        <v>43166</v>
      </c>
      <c r="R282" s="22" t="str">
        <f>Exclosure.data.RAW!R282 &amp; ""</f>
        <v>86</v>
      </c>
      <c r="S282" s="52" t="str">
        <f>Exclosure.data.RAW!S282 &amp; ""</f>
        <v>426.873348907</v>
      </c>
      <c r="T282" s="52" t="str">
        <f>Exclosure.data.RAW!T282 &amp; ""</f>
        <v>2200.113237178</v>
      </c>
      <c r="U282" s="68" t="str">
        <f>Exclosure.data.RAW!U282</f>
        <v>Cyn.dac</v>
      </c>
      <c r="V282" s="167" t="str">
        <f>Exclosure.data.RAW!V282 &amp; ""</f>
        <v>1</v>
      </c>
      <c r="W282" s="167" t="str">
        <f>Exclosure.data.RAW!W282 &amp; ""</f>
        <v>1.6</v>
      </c>
      <c r="X282" s="167" t="str">
        <f>Exclosure.data.RAW!X282 &amp; ""</f>
        <v>10</v>
      </c>
      <c r="Y282" s="167" t="str">
        <f>Exclosure.data.RAW!Y282 &amp; ""</f>
        <v>15</v>
      </c>
      <c r="Z282" s="165" t="str">
        <f>Exclosure.data.RAW!AB282 &amp; ""</f>
        <v>2</v>
      </c>
      <c r="AA282" s="165" t="str">
        <f>Exclosure.data.RAW!AC282 &amp; ""</f>
        <v>5.75</v>
      </c>
      <c r="AB282" s="165" t="str">
        <f>Exclosure.data.RAW!AD282 &amp; ""</f>
        <v>10</v>
      </c>
      <c r="AC282" s="165" t="str">
        <f>Exclosure.data.RAW!AE282 &amp; ""</f>
        <v>41</v>
      </c>
      <c r="AD282" s="168" t="str">
        <f>Exclosure.data.RAW!AK282 &amp; ""</f>
        <v>8.75</v>
      </c>
      <c r="AE282" s="168" t="str">
        <f>Exclosure.data.RAW!AN282 &amp; ""</f>
        <v>28.29</v>
      </c>
      <c r="AF282" s="168">
        <f>Exclosure.data.RAW!BO282</f>
        <v>37.04</v>
      </c>
      <c r="AG282" s="168" t="str">
        <f>Exclosure.data.RAW!AQ282 &amp; ""</f>
        <v>2.38</v>
      </c>
      <c r="AH282" s="122"/>
      <c r="AI282" s="196" t="str">
        <f>Exclosure.data.RAW!AS282 &amp; ""</f>
        <v/>
      </c>
      <c r="AJ282" s="168" t="str">
        <f>Exclosure.data.RAW!AT282 &amp; ""</f>
        <v/>
      </c>
      <c r="AK282" s="168" t="str">
        <f>Exclosure.data.RAW!AU282 &amp; ""</f>
        <v/>
      </c>
      <c r="AL282" s="168" t="str">
        <f>Exclosure.data.RAW!AV282 &amp; ""</f>
        <v>0.23</v>
      </c>
      <c r="AM282" s="168"/>
      <c r="AN282" s="168" t="str">
        <f>Exclosure.data.RAW!AX282 &amp; ""</f>
        <v/>
      </c>
      <c r="AO282" s="168" t="str">
        <f>Exclosure.data.RAW!AY282 &amp; ""</f>
        <v/>
      </c>
      <c r="AP282" s="168" t="str">
        <f>Exclosure.data.RAW!AZ282 &amp; ""</f>
        <v/>
      </c>
      <c r="AQ282" s="168" t="str">
        <f>Exclosure.data.RAW!BA282 &amp; ""</f>
        <v>1.75</v>
      </c>
      <c r="AR282" s="168"/>
      <c r="AS282" s="168" t="str">
        <f>Exclosure.data.RAW!BC282 &amp; ""</f>
        <v/>
      </c>
      <c r="AT282" s="168" t="str">
        <f>Exclosure.data.RAW!BD282 &amp; ""</f>
        <v/>
      </c>
      <c r="AU282" s="168" t="str">
        <f>Exclosure.data.RAW!BE282 &amp; ""</f>
        <v/>
      </c>
      <c r="AV282" s="168" t="str">
        <f>Exclosure.data.RAW!BF282 &amp; ""</f>
        <v>0.35</v>
      </c>
      <c r="AW282" s="168"/>
      <c r="AX282" s="168" t="str">
        <f>Exclosure.data.RAW!BH282 &amp; ""</f>
        <v/>
      </c>
      <c r="AY282" s="168" t="str">
        <f>Exclosure.data.RAW!BI282 &amp; ""</f>
        <v/>
      </c>
      <c r="AZ282" s="168" t="str">
        <f>Exclosure.data.RAW!BJ282 &amp; ""</f>
        <v/>
      </c>
      <c r="BA282" s="54">
        <f>Exclosure.data.RAW!BK282</f>
        <v>2.38</v>
      </c>
      <c r="BB282" s="54">
        <f>Exclosure.data.RAW!BL282</f>
        <v>0.23</v>
      </c>
      <c r="BC282" s="54">
        <f>Exclosure.data.RAW!BM282</f>
        <v>1.75</v>
      </c>
      <c r="BD282" s="54">
        <f>Exclosure.data.RAW!BN282</f>
        <v>0.35</v>
      </c>
    </row>
    <row r="283" spans="1:56" x14ac:dyDescent="0.25">
      <c r="A283" s="12" t="str">
        <f>Exclosure.data.RAW!A283</f>
        <v>DRY_W_2_OP_H6</v>
      </c>
      <c r="B283" s="4" t="str">
        <f>Exclosure.data.RAW!B283</f>
        <v>DRY_W_2_H6</v>
      </c>
      <c r="C283" s="4" t="str">
        <f>Exclosure.data.RAW!C283</f>
        <v>DRY_W</v>
      </c>
      <c r="D283" s="12" t="str">
        <f>Exclosure.data.RAW!D283</f>
        <v>DRY_W_2</v>
      </c>
      <c r="E283" s="12" t="str">
        <f>Exclosure.data.RAW!E283</f>
        <v>DRY_W_4</v>
      </c>
      <c r="F283" s="4" t="str">
        <f>Exclosure.data.RAW!F283</f>
        <v>Maswa</v>
      </c>
      <c r="G283" s="12" t="str">
        <f>Exclosure.data.RAW!G283</f>
        <v>DRY</v>
      </c>
      <c r="H283" s="12" t="str">
        <f>Exclosure.data.RAW!H283</f>
        <v>W</v>
      </c>
      <c r="I283" s="22">
        <f>Exclosure.data.RAW!I283</f>
        <v>2</v>
      </c>
      <c r="J283" s="22">
        <v>4</v>
      </c>
      <c r="K283" s="12" t="str">
        <f>Exclosure.data.RAW!K283</f>
        <v>OP</v>
      </c>
      <c r="L283" s="12" t="str">
        <f>Exclosure.data.RAW!L283</f>
        <v>H6</v>
      </c>
      <c r="M283" s="22">
        <f>Exclosure.data.RAW!M283</f>
        <v>980</v>
      </c>
      <c r="N283" s="75">
        <f>Exclosure.data.RAW!N283</f>
        <v>-3.3032679740000002</v>
      </c>
      <c r="O283" s="75">
        <f>Exclosure.data.RAW!O283</f>
        <v>34.847795963000003</v>
      </c>
      <c r="P283" s="19">
        <f>Exclosure.data.RAW!P283</f>
        <v>43080</v>
      </c>
      <c r="Q283" s="19">
        <f>Exclosure.data.RAW!Q283</f>
        <v>43166</v>
      </c>
      <c r="R283" s="22" t="str">
        <f>Exclosure.data.RAW!R283 &amp; ""</f>
        <v>86</v>
      </c>
      <c r="S283" s="52" t="str">
        <f>Exclosure.data.RAW!S283 &amp; ""</f>
        <v>426.873348907</v>
      </c>
      <c r="T283" s="52" t="str">
        <f>Exclosure.data.RAW!T283 &amp; ""</f>
        <v>2626.986586085</v>
      </c>
      <c r="U283" s="68" t="str">
        <f>Exclosure.data.RAW!U283</f>
        <v>Cyn.dac</v>
      </c>
      <c r="V283" s="167" t="str">
        <f>Exclosure.data.RAW!V283 &amp; ""</f>
        <v>1.5</v>
      </c>
      <c r="W283" s="167" t="str">
        <f>Exclosure.data.RAW!W283 &amp; ""</f>
        <v>2.3</v>
      </c>
      <c r="X283" s="167" t="str">
        <f>Exclosure.data.RAW!X283 &amp; ""</f>
        <v>15</v>
      </c>
      <c r="Y283" s="167" t="str">
        <f>Exclosure.data.RAW!Y283 &amp; ""</f>
        <v>30</v>
      </c>
      <c r="Z283" s="165" t="str">
        <f>Exclosure.data.RAW!AB283 &amp; ""</f>
        <v>1</v>
      </c>
      <c r="AA283" s="165" t="str">
        <f>Exclosure.data.RAW!AC283 &amp; ""</f>
        <v>2.25</v>
      </c>
      <c r="AB283" s="165" t="str">
        <f>Exclosure.data.RAW!AD283 &amp; ""</f>
        <v>8</v>
      </c>
      <c r="AC283" s="165" t="str">
        <f>Exclosure.data.RAW!AE283 &amp; ""</f>
        <v>20</v>
      </c>
      <c r="AD283" s="168" t="str">
        <f>Exclosure.data.RAW!AK283 &amp; ""</f>
        <v>6.24</v>
      </c>
      <c r="AE283" s="168" t="str">
        <f>Exclosure.data.RAW!AN283 &amp; ""</f>
        <v>3.24</v>
      </c>
      <c r="AF283" s="168">
        <f>Exclosure.data.RAW!BO283</f>
        <v>9.48</v>
      </c>
      <c r="AG283" s="168" t="str">
        <f>Exclosure.data.RAW!AQ283 &amp; ""</f>
        <v>1.72</v>
      </c>
      <c r="AH283" s="122"/>
      <c r="AI283" s="196" t="str">
        <f>Exclosure.data.RAW!AS283 &amp; ""</f>
        <v/>
      </c>
      <c r="AJ283" s="168" t="str">
        <f>Exclosure.data.RAW!AT283 &amp; ""</f>
        <v/>
      </c>
      <c r="AK283" s="168" t="str">
        <f>Exclosure.data.RAW!AU283 &amp; ""</f>
        <v/>
      </c>
      <c r="AL283" s="168" t="str">
        <f>Exclosure.data.RAW!AV283 &amp; ""</f>
        <v>0.24</v>
      </c>
      <c r="AM283" s="168"/>
      <c r="AN283" s="168" t="str">
        <f>Exclosure.data.RAW!AX283 &amp; ""</f>
        <v/>
      </c>
      <c r="AO283" s="168" t="str">
        <f>Exclosure.data.RAW!AY283 &amp; ""</f>
        <v/>
      </c>
      <c r="AP283" s="168" t="str">
        <f>Exclosure.data.RAW!AZ283 &amp; ""</f>
        <v/>
      </c>
      <c r="AQ283" s="168" t="str">
        <f>Exclosure.data.RAW!BA283 &amp; ""</f>
        <v>1.61</v>
      </c>
      <c r="AR283" s="168"/>
      <c r="AS283" s="168" t="str">
        <f>Exclosure.data.RAW!BC283 &amp; ""</f>
        <v/>
      </c>
      <c r="AT283" s="168" t="str">
        <f>Exclosure.data.RAW!BD283 &amp; ""</f>
        <v/>
      </c>
      <c r="AU283" s="168" t="str">
        <f>Exclosure.data.RAW!BE283 &amp; ""</f>
        <v/>
      </c>
      <c r="AV283" s="168" t="str">
        <f>Exclosure.data.RAW!BF283 &amp; ""</f>
        <v>0.12</v>
      </c>
      <c r="AW283" s="168"/>
      <c r="AX283" s="168" t="str">
        <f>Exclosure.data.RAW!BH283 &amp; ""</f>
        <v/>
      </c>
      <c r="AY283" s="168" t="str">
        <f>Exclosure.data.RAW!BI283 &amp; ""</f>
        <v/>
      </c>
      <c r="AZ283" s="168" t="str">
        <f>Exclosure.data.RAW!BJ283 &amp; ""</f>
        <v/>
      </c>
      <c r="BA283" s="54">
        <f>Exclosure.data.RAW!BK283</f>
        <v>1.72</v>
      </c>
      <c r="BB283" s="54">
        <f>Exclosure.data.RAW!BL283</f>
        <v>0.24</v>
      </c>
      <c r="BC283" s="54">
        <f>Exclosure.data.RAW!BM283</f>
        <v>1.61</v>
      </c>
      <c r="BD283" s="54">
        <f>Exclosure.data.RAW!BN283</f>
        <v>0.12</v>
      </c>
    </row>
    <row r="284" spans="1:56" x14ac:dyDescent="0.25">
      <c r="A284" s="12" t="str">
        <f>Exclosure.data.RAW!A284</f>
        <v>DRY_W_3_EX_H6</v>
      </c>
      <c r="B284" s="4" t="str">
        <f>Exclosure.data.RAW!B284</f>
        <v>DRY_W_3_H6</v>
      </c>
      <c r="C284" s="4" t="str">
        <f>Exclosure.data.RAW!C284</f>
        <v>DRY_W</v>
      </c>
      <c r="D284" s="4" t="str">
        <f>Exclosure.data.RAW!D284</f>
        <v>DRY_W_3</v>
      </c>
      <c r="E284" s="4" t="str">
        <f>Exclosure.data.RAW!E284</f>
        <v>DRY_W_1</v>
      </c>
      <c r="F284" s="4" t="str">
        <f>Exclosure.data.RAW!F284</f>
        <v>Maswa</v>
      </c>
      <c r="G284" s="12" t="str">
        <f>Exclosure.data.RAW!G284</f>
        <v>DRY</v>
      </c>
      <c r="H284" s="12" t="str">
        <f>Exclosure.data.RAW!H284</f>
        <v>W</v>
      </c>
      <c r="I284" s="22">
        <f>Exclosure.data.RAW!I284</f>
        <v>3</v>
      </c>
      <c r="J284" s="22">
        <v>1</v>
      </c>
      <c r="K284" s="12" t="str">
        <f>Exclosure.data.RAW!K284</f>
        <v>EX</v>
      </c>
      <c r="L284" s="12" t="str">
        <f>Exclosure.data.RAW!L284</f>
        <v>H6</v>
      </c>
      <c r="M284" s="21">
        <f>Exclosure.data.RAW!M284</f>
        <v>998</v>
      </c>
      <c r="N284" s="75">
        <f>Exclosure.data.RAW!N284</f>
        <v>-3.295644969</v>
      </c>
      <c r="O284" s="75">
        <f>Exclosure.data.RAW!O284</f>
        <v>34.852435010999997</v>
      </c>
      <c r="P284" s="19">
        <f>Exclosure.data.RAW!P284</f>
        <v>43080</v>
      </c>
      <c r="Q284" s="19">
        <f>Exclosure.data.RAW!Q284</f>
        <v>43166</v>
      </c>
      <c r="R284" s="22" t="str">
        <f>Exclosure.data.RAW!R284 &amp; ""</f>
        <v>86</v>
      </c>
      <c r="S284" s="52" t="str">
        <f>Exclosure.data.RAW!S284 &amp; ""</f>
        <v>426.873348907</v>
      </c>
      <c r="T284" s="52" t="str">
        <f>Exclosure.data.RAW!T284 &amp; ""</f>
        <v>1771.202432952</v>
      </c>
      <c r="U284" s="68" t="str">
        <f>Exclosure.data.RAW!U284</f>
        <v>Cyn.dac</v>
      </c>
      <c r="V284" s="167" t="str">
        <f>Exclosure.data.RAW!V284 &amp; ""</f>
        <v>2.4</v>
      </c>
      <c r="W284" s="167" t="str">
        <f>Exclosure.data.RAW!W284 &amp; ""</f>
        <v>2.2</v>
      </c>
      <c r="X284" s="167" t="str">
        <f>Exclosure.data.RAW!X284 &amp; ""</f>
        <v>12</v>
      </c>
      <c r="Y284" s="167" t="str">
        <f>Exclosure.data.RAW!Y284 &amp; ""</f>
        <v>30</v>
      </c>
      <c r="Z284" s="165" t="str">
        <f>Exclosure.data.RAW!AB284 &amp; ""</f>
        <v>3</v>
      </c>
      <c r="AA284" s="165" t="str">
        <f>Exclosure.data.RAW!AC284 &amp; ""</f>
        <v>5</v>
      </c>
      <c r="AB284" s="165" t="str">
        <f>Exclosure.data.RAW!AD284 &amp; ""</f>
        <v>10</v>
      </c>
      <c r="AC284" s="165" t="str">
        <f>Exclosure.data.RAW!AE284 &amp; ""</f>
        <v>55</v>
      </c>
      <c r="AD284" s="168" t="str">
        <f>Exclosure.data.RAW!AK284 &amp; ""</f>
        <v>2.64</v>
      </c>
      <c r="AE284" s="168" t="str">
        <f>Exclosure.data.RAW!AN284 &amp; ""</f>
        <v>11.69</v>
      </c>
      <c r="AF284" s="168">
        <f>Exclosure.data.RAW!BO284</f>
        <v>14.33</v>
      </c>
      <c r="AG284" s="168" t="str">
        <f>Exclosure.data.RAW!AQ284 &amp; ""</f>
        <v>1.37</v>
      </c>
      <c r="AH284" s="122"/>
      <c r="AI284" s="196" t="str">
        <f>Exclosure.data.RAW!AS284 &amp; ""</f>
        <v/>
      </c>
      <c r="AJ284" s="168" t="str">
        <f>Exclosure.data.RAW!AT284 &amp; ""</f>
        <v/>
      </c>
      <c r="AK284" s="168" t="str">
        <f>Exclosure.data.RAW!AU284 &amp; ""</f>
        <v/>
      </c>
      <c r="AL284" s="168" t="str">
        <f>Exclosure.data.RAW!AV284 &amp; ""</f>
        <v>0.15</v>
      </c>
      <c r="AM284" s="168"/>
      <c r="AN284" s="168" t="str">
        <f>Exclosure.data.RAW!AX284 &amp; ""</f>
        <v/>
      </c>
      <c r="AO284" s="168" t="str">
        <f>Exclosure.data.RAW!AY284 &amp; ""</f>
        <v/>
      </c>
      <c r="AP284" s="168" t="str">
        <f>Exclosure.data.RAW!AZ284 &amp; ""</f>
        <v/>
      </c>
      <c r="AQ284" s="168" t="str">
        <f>Exclosure.data.RAW!BA284 &amp; ""</f>
        <v>0.95</v>
      </c>
      <c r="AR284" s="168"/>
      <c r="AS284" s="168" t="str">
        <f>Exclosure.data.RAW!BC284 &amp; ""</f>
        <v/>
      </c>
      <c r="AT284" s="168" t="str">
        <f>Exclosure.data.RAW!BD284 &amp; ""</f>
        <v/>
      </c>
      <c r="AU284" s="168" t="str">
        <f>Exclosure.data.RAW!BE284 &amp; ""</f>
        <v/>
      </c>
      <c r="AV284" s="168" t="str">
        <f>Exclosure.data.RAW!BF284 &amp; ""</f>
        <v>0.36</v>
      </c>
      <c r="AW284" s="168"/>
      <c r="AX284" s="168" t="str">
        <f>Exclosure.data.RAW!BH284 &amp; ""</f>
        <v/>
      </c>
      <c r="AY284" s="168" t="str">
        <f>Exclosure.data.RAW!BI284 &amp; ""</f>
        <v/>
      </c>
      <c r="AZ284" s="168" t="str">
        <f>Exclosure.data.RAW!BJ284 &amp; ""</f>
        <v/>
      </c>
      <c r="BA284" s="54">
        <f>Exclosure.data.RAW!BK284</f>
        <v>1.37</v>
      </c>
      <c r="BB284" s="54">
        <f>Exclosure.data.RAW!BL284</f>
        <v>0.15</v>
      </c>
      <c r="BC284" s="54">
        <f>Exclosure.data.RAW!BM284</f>
        <v>0.95</v>
      </c>
      <c r="BD284" s="54">
        <f>Exclosure.data.RAW!BN284</f>
        <v>0.36</v>
      </c>
    </row>
    <row r="285" spans="1:56" x14ac:dyDescent="0.25">
      <c r="A285" s="12" t="str">
        <f>Exclosure.data.RAW!A285</f>
        <v>DRY_W_3_EX2_H6</v>
      </c>
      <c r="B285" s="4" t="str">
        <f>Exclosure.data.RAW!B285</f>
        <v>DRY_W_3_H6</v>
      </c>
      <c r="C285" s="4" t="str">
        <f>Exclosure.data.RAW!C285</f>
        <v>DRY_W</v>
      </c>
      <c r="D285" s="4" t="str">
        <f>Exclosure.data.RAW!D285</f>
        <v>DRY_W_3</v>
      </c>
      <c r="E285" s="4" t="str">
        <f>Exclosure.data.RAW!E285</f>
        <v>DRY_W_1</v>
      </c>
      <c r="F285" s="4" t="str">
        <f>Exclosure.data.RAW!F285</f>
        <v>Maswa</v>
      </c>
      <c r="G285" s="12" t="str">
        <f>Exclosure.data.RAW!G285</f>
        <v>DRY</v>
      </c>
      <c r="H285" s="12" t="str">
        <f>Exclosure.data.RAW!H285</f>
        <v>W</v>
      </c>
      <c r="I285" s="22">
        <f>Exclosure.data.RAW!I285</f>
        <v>3</v>
      </c>
      <c r="J285" s="22">
        <v>1</v>
      </c>
      <c r="K285" s="12" t="str">
        <f>Exclosure.data.RAW!K285</f>
        <v>EX2</v>
      </c>
      <c r="L285" s="12" t="str">
        <f>Exclosure.data.RAW!L285</f>
        <v>H6</v>
      </c>
      <c r="M285" s="21">
        <f>Exclosure.data.RAW!M285</f>
        <v>998</v>
      </c>
      <c r="N285" s="75">
        <f>Exclosure.data.RAW!N285</f>
        <v>-3.295644969</v>
      </c>
      <c r="O285" s="75">
        <f>Exclosure.data.RAW!O285</f>
        <v>34.852435010999997</v>
      </c>
      <c r="P285" s="19">
        <f>Exclosure.data.RAW!P285</f>
        <v>43080</v>
      </c>
      <c r="Q285" s="19">
        <f>Exclosure.data.RAW!Q285</f>
        <v>43166</v>
      </c>
      <c r="R285" s="22" t="str">
        <f>Exclosure.data.RAW!R285 &amp; ""</f>
        <v>86</v>
      </c>
      <c r="S285" s="52" t="str">
        <f>Exclosure.data.RAW!S285 &amp; ""</f>
        <v>426.873348907</v>
      </c>
      <c r="T285" s="52" t="str">
        <f>Exclosure.data.RAW!T285 &amp; ""</f>
        <v>2198.075781859</v>
      </c>
      <c r="U285" s="68" t="str">
        <f>Exclosure.data.RAW!U285</f>
        <v>Cyn.dac</v>
      </c>
      <c r="V285" s="167" t="str">
        <f>Exclosure.data.RAW!V285 &amp; ""</f>
        <v>2.5</v>
      </c>
      <c r="W285" s="167" t="str">
        <f>Exclosure.data.RAW!W285 &amp; ""</f>
        <v>2.1</v>
      </c>
      <c r="X285" s="167" t="str">
        <f>Exclosure.data.RAW!X285 &amp; ""</f>
        <v>6</v>
      </c>
      <c r="Y285" s="167" t="str">
        <f>Exclosure.data.RAW!Y285 &amp; ""</f>
        <v>30</v>
      </c>
      <c r="Z285" s="165" t="str">
        <f>Exclosure.data.RAW!AB285 &amp; ""</f>
        <v>2.5</v>
      </c>
      <c r="AA285" s="165" t="str">
        <f>Exclosure.data.RAW!AC285 &amp; ""</f>
        <v>4.13</v>
      </c>
      <c r="AB285" s="165" t="str">
        <f>Exclosure.data.RAW!AD285 &amp; ""</f>
        <v>25</v>
      </c>
      <c r="AC285" s="165" t="str">
        <f>Exclosure.data.RAW!AE285 &amp; ""</f>
        <v>55</v>
      </c>
      <c r="AD285" s="168" t="str">
        <f>Exclosure.data.RAW!AK285 &amp; ""</f>
        <v>12.7</v>
      </c>
      <c r="AE285" s="168" t="str">
        <f>Exclosure.data.RAW!AN285 &amp; ""</f>
        <v>5.89</v>
      </c>
      <c r="AF285" s="168">
        <f>Exclosure.data.RAW!BO285</f>
        <v>18.59</v>
      </c>
      <c r="AG285" s="168" t="str">
        <f>Exclosure.data.RAW!AQ285 &amp; ""</f>
        <v>1.23</v>
      </c>
      <c r="AH285" s="122"/>
      <c r="AI285" s="196" t="str">
        <f>Exclosure.data.RAW!AS285 &amp; ""</f>
        <v/>
      </c>
      <c r="AJ285" s="168" t="str">
        <f>Exclosure.data.RAW!AT285 &amp; ""</f>
        <v/>
      </c>
      <c r="AK285" s="168" t="str">
        <f>Exclosure.data.RAW!AU285 &amp; ""</f>
        <v/>
      </c>
      <c r="AL285" s="168" t="str">
        <f>Exclosure.data.RAW!AV285 &amp; ""</f>
        <v>0.25</v>
      </c>
      <c r="AM285" s="168"/>
      <c r="AN285" s="168" t="str">
        <f>Exclosure.data.RAW!AX285 &amp; ""</f>
        <v/>
      </c>
      <c r="AO285" s="168" t="str">
        <f>Exclosure.data.RAW!AY285 &amp; ""</f>
        <v/>
      </c>
      <c r="AP285" s="168" t="str">
        <f>Exclosure.data.RAW!AZ285 &amp; ""</f>
        <v/>
      </c>
      <c r="AQ285" s="168" t="str">
        <f>Exclosure.data.RAW!BA285 &amp; ""</f>
        <v>1.19</v>
      </c>
      <c r="AR285" s="168"/>
      <c r="AS285" s="168" t="str">
        <f>Exclosure.data.RAW!BC285 &amp; ""</f>
        <v/>
      </c>
      <c r="AT285" s="168" t="str">
        <f>Exclosure.data.RAW!BD285 &amp; ""</f>
        <v/>
      </c>
      <c r="AU285" s="168" t="str">
        <f>Exclosure.data.RAW!BE285 &amp; ""</f>
        <v/>
      </c>
      <c r="AV285" s="168" t="str">
        <f>Exclosure.data.RAW!BF285 &amp; ""</f>
        <v>0.37</v>
      </c>
      <c r="AW285" s="168"/>
      <c r="AX285" s="168" t="str">
        <f>Exclosure.data.RAW!BH285 &amp; ""</f>
        <v/>
      </c>
      <c r="AY285" s="168" t="str">
        <f>Exclosure.data.RAW!BI285 &amp; ""</f>
        <v/>
      </c>
      <c r="AZ285" s="168" t="str">
        <f>Exclosure.data.RAW!BJ285 &amp; ""</f>
        <v/>
      </c>
      <c r="BA285" s="54">
        <f>Exclosure.data.RAW!BK285</f>
        <v>1.23</v>
      </c>
      <c r="BB285" s="54">
        <f>Exclosure.data.RAW!BL285</f>
        <v>0.25</v>
      </c>
      <c r="BC285" s="54">
        <f>Exclosure.data.RAW!BM285</f>
        <v>1.19</v>
      </c>
      <c r="BD285" s="54">
        <f>Exclosure.data.RAW!BN285</f>
        <v>0.37</v>
      </c>
    </row>
    <row r="286" spans="1:56" x14ac:dyDescent="0.25">
      <c r="A286" s="12" t="str">
        <f>Exclosure.data.RAW!A286</f>
        <v>DRY_W_3_OP_H6</v>
      </c>
      <c r="B286" s="4" t="str">
        <f>Exclosure.data.RAW!B286</f>
        <v>DRY_W_3_H6</v>
      </c>
      <c r="C286" s="4" t="str">
        <f>Exclosure.data.RAW!C286</f>
        <v>DRY_W</v>
      </c>
      <c r="D286" s="4" t="str">
        <f>Exclosure.data.RAW!D286</f>
        <v>DRY_W_3</v>
      </c>
      <c r="E286" s="4" t="str">
        <f>Exclosure.data.RAW!E286</f>
        <v>DRY_W_1</v>
      </c>
      <c r="F286" s="4" t="str">
        <f>Exclosure.data.RAW!F286</f>
        <v>Maswa</v>
      </c>
      <c r="G286" s="12" t="str">
        <f>Exclosure.data.RAW!G286</f>
        <v>DRY</v>
      </c>
      <c r="H286" s="12" t="str">
        <f>Exclosure.data.RAW!H286</f>
        <v>W</v>
      </c>
      <c r="I286" s="22">
        <f>Exclosure.data.RAW!I286</f>
        <v>3</v>
      </c>
      <c r="J286" s="22">
        <v>1</v>
      </c>
      <c r="K286" s="12" t="str">
        <f>Exclosure.data.RAW!K286</f>
        <v>OP</v>
      </c>
      <c r="L286" s="12" t="str">
        <f>Exclosure.data.RAW!L286</f>
        <v>H6</v>
      </c>
      <c r="M286" s="21">
        <f>Exclosure.data.RAW!M286</f>
        <v>998</v>
      </c>
      <c r="N286" s="75">
        <f>Exclosure.data.RAW!N286</f>
        <v>-3.295644969</v>
      </c>
      <c r="O286" s="75">
        <f>Exclosure.data.RAW!O286</f>
        <v>34.852435010999997</v>
      </c>
      <c r="P286" s="19">
        <f>Exclosure.data.RAW!P286</f>
        <v>43080</v>
      </c>
      <c r="Q286" s="19">
        <f>Exclosure.data.RAW!Q286</f>
        <v>43166</v>
      </c>
      <c r="R286" s="22" t="str">
        <f>Exclosure.data.RAW!R286 &amp; ""</f>
        <v>86</v>
      </c>
      <c r="S286" s="52" t="str">
        <f>Exclosure.data.RAW!S286 &amp; ""</f>
        <v>426.873348907</v>
      </c>
      <c r="T286" s="52" t="str">
        <f>Exclosure.data.RAW!T286 &amp; ""</f>
        <v>2624.949130766</v>
      </c>
      <c r="U286" s="68" t="str">
        <f>Exclosure.data.RAW!U286</f>
        <v>Cyn.dac</v>
      </c>
      <c r="V286" s="167" t="str">
        <f>Exclosure.data.RAW!V286 &amp; ""</f>
        <v>2</v>
      </c>
      <c r="W286" s="167" t="str">
        <f>Exclosure.data.RAW!W286 &amp; ""</f>
        <v>0.9</v>
      </c>
      <c r="X286" s="167" t="str">
        <f>Exclosure.data.RAW!X286 &amp; ""</f>
        <v>8</v>
      </c>
      <c r="Y286" s="167" t="str">
        <f>Exclosure.data.RAW!Y286 &amp; ""</f>
        <v>15</v>
      </c>
      <c r="Z286" s="165" t="str">
        <f>Exclosure.data.RAW!AB286 &amp; ""</f>
        <v>3</v>
      </c>
      <c r="AA286" s="165" t="str">
        <f>Exclosure.data.RAW!AC286 &amp; ""</f>
        <v>2</v>
      </c>
      <c r="AB286" s="165" t="str">
        <f>Exclosure.data.RAW!AD286 &amp; ""</f>
        <v>15</v>
      </c>
      <c r="AC286" s="165" t="str">
        <f>Exclosure.data.RAW!AE286 &amp; ""</f>
        <v>40</v>
      </c>
      <c r="AD286" s="168" t="str">
        <f>Exclosure.data.RAW!AK286 &amp; ""</f>
        <v>4.12</v>
      </c>
      <c r="AE286" s="168" t="str">
        <f>Exclosure.data.RAW!AN286 &amp; ""</f>
        <v>3.97</v>
      </c>
      <c r="AF286" s="168">
        <f>Exclosure.data.RAW!BO286</f>
        <v>8.09</v>
      </c>
      <c r="AG286" s="168" t="str">
        <f>Exclosure.data.RAW!AQ286 &amp; ""</f>
        <v>1.72</v>
      </c>
      <c r="AH286" s="122"/>
      <c r="AI286" s="196" t="str">
        <f>Exclosure.data.RAW!AS286 &amp; ""</f>
        <v/>
      </c>
      <c r="AJ286" s="168" t="str">
        <f>Exclosure.data.RAW!AT286 &amp; ""</f>
        <v/>
      </c>
      <c r="AK286" s="168" t="str">
        <f>Exclosure.data.RAW!AU286 &amp; ""</f>
        <v/>
      </c>
      <c r="AL286" s="168" t="str">
        <f>Exclosure.data.RAW!AV286 &amp; ""</f>
        <v>0.13</v>
      </c>
      <c r="AM286" s="168"/>
      <c r="AN286" s="168" t="str">
        <f>Exclosure.data.RAW!AX286 &amp; ""</f>
        <v/>
      </c>
      <c r="AO286" s="168" t="str">
        <f>Exclosure.data.RAW!AY286 &amp; ""</f>
        <v/>
      </c>
      <c r="AP286" s="168" t="str">
        <f>Exclosure.data.RAW!AZ286 &amp; ""</f>
        <v/>
      </c>
      <c r="AQ286" s="168" t="str">
        <f>Exclosure.data.RAW!BA286 &amp; ""</f>
        <v>1.16</v>
      </c>
      <c r="AR286" s="168"/>
      <c r="AS286" s="168" t="str">
        <f>Exclosure.data.RAW!BC286 &amp; ""</f>
        <v/>
      </c>
      <c r="AT286" s="168" t="str">
        <f>Exclosure.data.RAW!BD286 &amp; ""</f>
        <v/>
      </c>
      <c r="AU286" s="168" t="str">
        <f>Exclosure.data.RAW!BE286 &amp; ""</f>
        <v/>
      </c>
      <c r="AV286" s="168" t="str">
        <f>Exclosure.data.RAW!BF286 &amp; ""</f>
        <v>0.3</v>
      </c>
      <c r="AW286" s="168"/>
      <c r="AX286" s="168" t="str">
        <f>Exclosure.data.RAW!BH286 &amp; ""</f>
        <v/>
      </c>
      <c r="AY286" s="168" t="str">
        <f>Exclosure.data.RAW!BI286 &amp; ""</f>
        <v/>
      </c>
      <c r="AZ286" s="168" t="str">
        <f>Exclosure.data.RAW!BJ286 &amp; ""</f>
        <v/>
      </c>
      <c r="BA286" s="54">
        <f>Exclosure.data.RAW!BK286</f>
        <v>1.72</v>
      </c>
      <c r="BB286" s="54">
        <f>Exclosure.data.RAW!BL286</f>
        <v>0.13</v>
      </c>
      <c r="BC286" s="54">
        <f>Exclosure.data.RAW!BM286</f>
        <v>1.1599999999999999</v>
      </c>
      <c r="BD286" s="54">
        <f>Exclosure.data.RAW!BN286</f>
        <v>0.3</v>
      </c>
    </row>
    <row r="287" spans="1:56" x14ac:dyDescent="0.25">
      <c r="A287" s="12" t="str">
        <f>Exclosure.data.RAW!A287</f>
        <v>DRY_W_4_EX_H6</v>
      </c>
      <c r="B287" s="4" t="str">
        <f>Exclosure.data.RAW!B287</f>
        <v>DRY_W_4_H6</v>
      </c>
      <c r="C287" s="4" t="str">
        <f>Exclosure.data.RAW!C287</f>
        <v>DRY_W</v>
      </c>
      <c r="D287" s="4" t="str">
        <f>Exclosure.data.RAW!D287</f>
        <v>DRY_W_4</v>
      </c>
      <c r="E287" s="4" t="str">
        <f>Exclosure.data.RAW!E287</f>
        <v>DRY_W_2</v>
      </c>
      <c r="F287" s="4" t="str">
        <f>Exclosure.data.RAW!F287</f>
        <v>Maswa</v>
      </c>
      <c r="G287" s="12" t="str">
        <f>Exclosure.data.RAW!G287</f>
        <v>DRY</v>
      </c>
      <c r="H287" s="12" t="str">
        <f>Exclosure.data.RAW!H287</f>
        <v>W</v>
      </c>
      <c r="I287" s="22">
        <f>Exclosure.data.RAW!I287</f>
        <v>4</v>
      </c>
      <c r="J287" s="22">
        <v>2</v>
      </c>
      <c r="K287" s="12" t="str">
        <f>Exclosure.data.RAW!K287</f>
        <v>EX</v>
      </c>
      <c r="L287" s="12" t="str">
        <f>Exclosure.data.RAW!L287</f>
        <v>H6</v>
      </c>
      <c r="M287" s="21">
        <f>Exclosure.data.RAW!M287</f>
        <v>1000</v>
      </c>
      <c r="N287" s="75">
        <f>Exclosure.data.RAW!N287</f>
        <v>-3.296013018</v>
      </c>
      <c r="O287" s="75">
        <f>Exclosure.data.RAW!O287</f>
        <v>34.854326974999999</v>
      </c>
      <c r="P287" s="19">
        <f>Exclosure.data.RAW!P287</f>
        <v>43080</v>
      </c>
      <c r="Q287" s="19">
        <f>Exclosure.data.RAW!Q287</f>
        <v>43166</v>
      </c>
      <c r="R287" s="22" t="str">
        <f>Exclosure.data.RAW!R287 &amp; ""</f>
        <v>86</v>
      </c>
      <c r="S287" s="52" t="str">
        <f>Exclosure.data.RAW!S287 &amp; ""</f>
        <v>427.568166763</v>
      </c>
      <c r="T287" s="52" t="str">
        <f>Exclosure.data.RAW!T287 &amp; ""</f>
        <v>2068.657466527</v>
      </c>
      <c r="U287" s="68" t="str">
        <f>Exclosure.data.RAW!U287</f>
        <v>Cyn.dac</v>
      </c>
      <c r="V287" s="167" t="str">
        <f>Exclosure.data.RAW!V287 &amp; ""</f>
        <v>1</v>
      </c>
      <c r="W287" s="167" t="str">
        <f>Exclosure.data.RAW!W287 &amp; ""</f>
        <v>6</v>
      </c>
      <c r="X287" s="167" t="str">
        <f>Exclosure.data.RAW!X287 &amp; ""</f>
        <v>10</v>
      </c>
      <c r="Y287" s="167" t="str">
        <f>Exclosure.data.RAW!Y287 &amp; ""</f>
        <v>30</v>
      </c>
      <c r="Z287" s="165" t="str">
        <f>Exclosure.data.RAW!AB287 &amp; ""</f>
        <v>1.5</v>
      </c>
      <c r="AA287" s="165" t="str">
        <f>Exclosure.data.RAW!AC287 &amp; ""</f>
        <v>9.38</v>
      </c>
      <c r="AB287" s="165" t="str">
        <f>Exclosure.data.RAW!AD287 &amp; ""</f>
        <v>7</v>
      </c>
      <c r="AC287" s="165" t="str">
        <f>Exclosure.data.RAW!AE287 &amp; ""</f>
        <v>45</v>
      </c>
      <c r="AD287" s="168" t="str">
        <f>Exclosure.data.RAW!AK287 &amp; ""</f>
        <v>6.64</v>
      </c>
      <c r="AE287" s="168" t="str">
        <f>Exclosure.data.RAW!AN287 &amp; ""</f>
        <v>14.1</v>
      </c>
      <c r="AF287" s="168">
        <f>Exclosure.data.RAW!BO287</f>
        <v>20.74</v>
      </c>
      <c r="AG287" s="168" t="str">
        <f>Exclosure.data.RAW!AQ287 &amp; ""</f>
        <v>1.75</v>
      </c>
      <c r="AH287" s="122"/>
      <c r="AI287" s="196" t="str">
        <f>Exclosure.data.RAW!AS287 &amp; ""</f>
        <v/>
      </c>
      <c r="AJ287" s="168" t="str">
        <f>Exclosure.data.RAW!AT287 &amp; ""</f>
        <v/>
      </c>
      <c r="AK287" s="168" t="str">
        <f>Exclosure.data.RAW!AU287 &amp; ""</f>
        <v/>
      </c>
      <c r="AL287" s="168" t="str">
        <f>Exclosure.data.RAW!AV287 &amp; ""</f>
        <v>0.3</v>
      </c>
      <c r="AM287" s="168"/>
      <c r="AN287" s="168" t="str">
        <f>Exclosure.data.RAW!AX287 &amp; ""</f>
        <v/>
      </c>
      <c r="AO287" s="168" t="str">
        <f>Exclosure.data.RAW!AY287 &amp; ""</f>
        <v/>
      </c>
      <c r="AP287" s="168" t="str">
        <f>Exclosure.data.RAW!AZ287 &amp; ""</f>
        <v/>
      </c>
      <c r="AQ287" s="168" t="str">
        <f>Exclosure.data.RAW!BA287 &amp; ""</f>
        <v>1.75</v>
      </c>
      <c r="AR287" s="168"/>
      <c r="AS287" s="168" t="str">
        <f>Exclosure.data.RAW!BC287 &amp; ""</f>
        <v/>
      </c>
      <c r="AT287" s="168" t="str">
        <f>Exclosure.data.RAW!BD287 &amp; ""</f>
        <v/>
      </c>
      <c r="AU287" s="168" t="str">
        <f>Exclosure.data.RAW!BE287 &amp; ""</f>
        <v/>
      </c>
      <c r="AV287" s="168" t="str">
        <f>Exclosure.data.RAW!BF287 &amp; ""</f>
        <v>0.4</v>
      </c>
      <c r="AW287" s="168"/>
      <c r="AX287" s="168" t="str">
        <f>Exclosure.data.RAW!BH287 &amp; ""</f>
        <v/>
      </c>
      <c r="AY287" s="168" t="str">
        <f>Exclosure.data.RAW!BI287 &amp; ""</f>
        <v/>
      </c>
      <c r="AZ287" s="168" t="str">
        <f>Exclosure.data.RAW!BJ287 &amp; ""</f>
        <v/>
      </c>
      <c r="BA287" s="54">
        <f>Exclosure.data.RAW!BK287</f>
        <v>1.75</v>
      </c>
      <c r="BB287" s="54">
        <f>Exclosure.data.RAW!BL287</f>
        <v>0.3</v>
      </c>
      <c r="BC287" s="54">
        <f>Exclosure.data.RAW!BM287</f>
        <v>1.75</v>
      </c>
      <c r="BD287" s="54">
        <f>Exclosure.data.RAW!BN287</f>
        <v>0.4</v>
      </c>
    </row>
    <row r="288" spans="1:56" x14ac:dyDescent="0.25">
      <c r="A288" s="12" t="str">
        <f>Exclosure.data.RAW!A288</f>
        <v>DRY_W_4_EX2_H6</v>
      </c>
      <c r="B288" s="4" t="str">
        <f>Exclosure.data.RAW!B288</f>
        <v>DRY_W_4_H6</v>
      </c>
      <c r="C288" s="4" t="str">
        <f>Exclosure.data.RAW!C288</f>
        <v>DRY_W</v>
      </c>
      <c r="D288" s="4" t="str">
        <f>Exclosure.data.RAW!D288</f>
        <v>DRY_W_4</v>
      </c>
      <c r="E288" s="4" t="str">
        <f>Exclosure.data.RAW!E288</f>
        <v>DRY_W_2</v>
      </c>
      <c r="F288" s="4" t="str">
        <f>Exclosure.data.RAW!F288</f>
        <v>Maswa</v>
      </c>
      <c r="G288" s="12" t="str">
        <f>Exclosure.data.RAW!G288</f>
        <v>DRY</v>
      </c>
      <c r="H288" s="12" t="str">
        <f>Exclosure.data.RAW!H288</f>
        <v>W</v>
      </c>
      <c r="I288" s="22">
        <f>Exclosure.data.RAW!I288</f>
        <v>4</v>
      </c>
      <c r="J288" s="22">
        <v>2</v>
      </c>
      <c r="K288" s="12" t="str">
        <f>Exclosure.data.RAW!K288</f>
        <v>EX2</v>
      </c>
      <c r="L288" s="12" t="str">
        <f>Exclosure.data.RAW!L288</f>
        <v>H6</v>
      </c>
      <c r="M288" s="21">
        <f>Exclosure.data.RAW!M288</f>
        <v>1000</v>
      </c>
      <c r="N288" s="75">
        <f>Exclosure.data.RAW!N288</f>
        <v>-3.296013018</v>
      </c>
      <c r="O288" s="75">
        <f>Exclosure.data.RAW!O288</f>
        <v>34.854326974999999</v>
      </c>
      <c r="P288" s="19">
        <f>Exclosure.data.RAW!P288</f>
        <v>43080</v>
      </c>
      <c r="Q288" s="19">
        <f>Exclosure.data.RAW!Q288</f>
        <v>43166</v>
      </c>
      <c r="R288" s="22" t="str">
        <f>Exclosure.data.RAW!R288 &amp; ""</f>
        <v>86</v>
      </c>
      <c r="S288" s="52" t="str">
        <f>Exclosure.data.RAW!S288 &amp; ""</f>
        <v>427.568166763</v>
      </c>
      <c r="T288" s="52" t="str">
        <f>Exclosure.data.RAW!T288 &amp; ""</f>
        <v>2496.22563329</v>
      </c>
      <c r="U288" s="68" t="str">
        <f>Exclosure.data.RAW!U288</f>
        <v>Cyn.dac</v>
      </c>
      <c r="V288" s="167" t="str">
        <f>Exclosure.data.RAW!V288 &amp; ""</f>
        <v/>
      </c>
      <c r="W288" s="167" t="str">
        <f>Exclosure.data.RAW!W288 &amp; ""</f>
        <v>3.6</v>
      </c>
      <c r="X288" s="167" t="str">
        <f>Exclosure.data.RAW!X288 &amp; ""</f>
        <v>10</v>
      </c>
      <c r="Y288" s="167" t="str">
        <f>Exclosure.data.RAW!Y288 &amp; ""</f>
        <v>40</v>
      </c>
      <c r="Z288" s="165" t="str">
        <f>Exclosure.data.RAW!AB288 &amp; ""</f>
        <v>1.5</v>
      </c>
      <c r="AA288" s="165" t="str">
        <f>Exclosure.data.RAW!AC288 &amp; ""</f>
        <v>2.13</v>
      </c>
      <c r="AB288" s="165" t="str">
        <f>Exclosure.data.RAW!AD288 &amp; ""</f>
        <v>8</v>
      </c>
      <c r="AC288" s="165" t="str">
        <f>Exclosure.data.RAW!AE288 &amp; ""</f>
        <v>30</v>
      </c>
      <c r="AD288" s="168" t="str">
        <f>Exclosure.data.RAW!AK288 &amp; ""</f>
        <v>5.37</v>
      </c>
      <c r="AE288" s="168" t="str">
        <f>Exclosure.data.RAW!AN288 &amp; ""</f>
        <v>11.15</v>
      </c>
      <c r="AF288" s="168">
        <f>Exclosure.data.RAW!BO288</f>
        <v>16.52</v>
      </c>
      <c r="AG288" s="168" t="str">
        <f>Exclosure.data.RAW!AQ288 &amp; ""</f>
        <v>1.65</v>
      </c>
      <c r="AH288" s="122"/>
      <c r="AI288" s="196" t="str">
        <f>Exclosure.data.RAW!AS288 &amp; ""</f>
        <v/>
      </c>
      <c r="AJ288" s="168" t="str">
        <f>Exclosure.data.RAW!AT288 &amp; ""</f>
        <v/>
      </c>
      <c r="AK288" s="168" t="str">
        <f>Exclosure.data.RAW!AU288 &amp; ""</f>
        <v/>
      </c>
      <c r="AL288" s="168" t="str">
        <f>Exclosure.data.RAW!AV288 &amp; ""</f>
        <v>0.24</v>
      </c>
      <c r="AM288" s="168"/>
      <c r="AN288" s="168" t="str">
        <f>Exclosure.data.RAW!AX288 &amp; ""</f>
        <v/>
      </c>
      <c r="AO288" s="168" t="str">
        <f>Exclosure.data.RAW!AY288 &amp; ""</f>
        <v/>
      </c>
      <c r="AP288" s="168" t="str">
        <f>Exclosure.data.RAW!AZ288 &amp; ""</f>
        <v/>
      </c>
      <c r="AQ288" s="168" t="str">
        <f>Exclosure.data.RAW!BA288 &amp; ""</f>
        <v>1.93</v>
      </c>
      <c r="AR288" s="168"/>
      <c r="AS288" s="168" t="str">
        <f>Exclosure.data.RAW!BC288 &amp; ""</f>
        <v/>
      </c>
      <c r="AT288" s="168" t="str">
        <f>Exclosure.data.RAW!BD288 &amp; ""</f>
        <v/>
      </c>
      <c r="AU288" s="168" t="str">
        <f>Exclosure.data.RAW!BE288 &amp; ""</f>
        <v/>
      </c>
      <c r="AV288" s="168" t="str">
        <f>Exclosure.data.RAW!BF288 &amp; ""</f>
        <v>0.49</v>
      </c>
      <c r="AW288" s="168"/>
      <c r="AX288" s="168" t="str">
        <f>Exclosure.data.RAW!BH288 &amp; ""</f>
        <v/>
      </c>
      <c r="AY288" s="168" t="str">
        <f>Exclosure.data.RAW!BI288 &amp; ""</f>
        <v/>
      </c>
      <c r="AZ288" s="168" t="str">
        <f>Exclosure.data.RAW!BJ288 &amp; ""</f>
        <v/>
      </c>
      <c r="BA288" s="54">
        <f>Exclosure.data.RAW!BK288</f>
        <v>1.65</v>
      </c>
      <c r="BB288" s="54">
        <f>Exclosure.data.RAW!BL288</f>
        <v>0.24</v>
      </c>
      <c r="BC288" s="54">
        <f>Exclosure.data.RAW!BM288</f>
        <v>1.93</v>
      </c>
      <c r="BD288" s="54">
        <f>Exclosure.data.RAW!BN288</f>
        <v>0.49</v>
      </c>
    </row>
    <row r="289" spans="1:56" x14ac:dyDescent="0.25">
      <c r="A289" s="12" t="str">
        <f>Exclosure.data.RAW!A289</f>
        <v>DRY_W_4_OP_H6</v>
      </c>
      <c r="B289" s="4" t="str">
        <f>Exclosure.data.RAW!B289</f>
        <v>DRY_W_4_H6</v>
      </c>
      <c r="C289" s="4" t="str">
        <f>Exclosure.data.RAW!C289</f>
        <v>DRY_W</v>
      </c>
      <c r="D289" s="4" t="str">
        <f>Exclosure.data.RAW!D289</f>
        <v>DRY_W_4</v>
      </c>
      <c r="E289" s="4" t="str">
        <f>Exclosure.data.RAW!E289</f>
        <v>DRY_W_2</v>
      </c>
      <c r="F289" s="4" t="str">
        <f>Exclosure.data.RAW!F289</f>
        <v>Maswa</v>
      </c>
      <c r="G289" s="12" t="str">
        <f>Exclosure.data.RAW!G289</f>
        <v>DRY</v>
      </c>
      <c r="H289" s="12" t="str">
        <f>Exclosure.data.RAW!H289</f>
        <v>W</v>
      </c>
      <c r="I289" s="22">
        <f>Exclosure.data.RAW!I289</f>
        <v>4</v>
      </c>
      <c r="J289" s="22">
        <v>2</v>
      </c>
      <c r="K289" s="12" t="str">
        <f>Exclosure.data.RAW!K289</f>
        <v>OP</v>
      </c>
      <c r="L289" s="12" t="str">
        <f>Exclosure.data.RAW!L289</f>
        <v>H6</v>
      </c>
      <c r="M289" s="21">
        <f>Exclosure.data.RAW!M289</f>
        <v>1000</v>
      </c>
      <c r="N289" s="75">
        <f>Exclosure.data.RAW!N289</f>
        <v>-3.296013018</v>
      </c>
      <c r="O289" s="75">
        <f>Exclosure.data.RAW!O289</f>
        <v>34.854326974999999</v>
      </c>
      <c r="P289" s="19">
        <f>Exclosure.data.RAW!P289</f>
        <v>43080</v>
      </c>
      <c r="Q289" s="19">
        <f>Exclosure.data.RAW!Q289</f>
        <v>43166</v>
      </c>
      <c r="R289" s="22" t="str">
        <f>Exclosure.data.RAW!R289 &amp; ""</f>
        <v>86</v>
      </c>
      <c r="S289" s="52" t="str">
        <f>Exclosure.data.RAW!S289 &amp; ""</f>
        <v>427.568166763</v>
      </c>
      <c r="T289" s="52" t="str">
        <f>Exclosure.data.RAW!T289 &amp; ""</f>
        <v>2923.793800053</v>
      </c>
      <c r="U289" s="68" t="str">
        <f>Exclosure.data.RAW!U289</f>
        <v>Cyn.dac</v>
      </c>
      <c r="V289" s="167" t="str">
        <f>Exclosure.data.RAW!V289 &amp; ""</f>
        <v>1.5</v>
      </c>
      <c r="W289" s="167" t="str">
        <f>Exclosure.data.RAW!W289 &amp; ""</f>
        <v>1.5</v>
      </c>
      <c r="X289" s="167" t="str">
        <f>Exclosure.data.RAW!X289 &amp; ""</f>
        <v>18</v>
      </c>
      <c r="Y289" s="167" t="str">
        <f>Exclosure.data.RAW!Y289 &amp; ""</f>
        <v>40</v>
      </c>
      <c r="Z289" s="165" t="str">
        <f>Exclosure.data.RAW!AB289 &amp; ""</f>
        <v>2</v>
      </c>
      <c r="AA289" s="165" t="str">
        <f>Exclosure.data.RAW!AC289 &amp; ""</f>
        <v>3.13</v>
      </c>
      <c r="AB289" s="165" t="str">
        <f>Exclosure.data.RAW!AD289 &amp; ""</f>
        <v>15</v>
      </c>
      <c r="AC289" s="165" t="str">
        <f>Exclosure.data.RAW!AE289 &amp; ""</f>
        <v>35</v>
      </c>
      <c r="AD289" s="168" t="str">
        <f>Exclosure.data.RAW!AK289 &amp; ""</f>
        <v>6.53</v>
      </c>
      <c r="AE289" s="168" t="str">
        <f>Exclosure.data.RAW!AN289 &amp; ""</f>
        <v>21.92</v>
      </c>
      <c r="AF289" s="168">
        <f>Exclosure.data.RAW!BO289</f>
        <v>28.450000000000003</v>
      </c>
      <c r="AG289" s="168" t="str">
        <f>Exclosure.data.RAW!AQ289 &amp; ""</f>
        <v>2</v>
      </c>
      <c r="AH289" s="122"/>
      <c r="AI289" s="196" t="str">
        <f>Exclosure.data.RAW!AS289 &amp; ""</f>
        <v/>
      </c>
      <c r="AJ289" s="168" t="str">
        <f>Exclosure.data.RAW!AT289 &amp; ""</f>
        <v/>
      </c>
      <c r="AK289" s="168" t="str">
        <f>Exclosure.data.RAW!AU289 &amp; ""</f>
        <v/>
      </c>
      <c r="AL289" s="168" t="str">
        <f>Exclosure.data.RAW!AV289 &amp; ""</f>
        <v>0.28</v>
      </c>
      <c r="AM289" s="168"/>
      <c r="AN289" s="168" t="str">
        <f>Exclosure.data.RAW!AX289 &amp; ""</f>
        <v/>
      </c>
      <c r="AO289" s="168" t="str">
        <f>Exclosure.data.RAW!AY289 &amp; ""</f>
        <v/>
      </c>
      <c r="AP289" s="168" t="str">
        <f>Exclosure.data.RAW!AZ289 &amp; ""</f>
        <v/>
      </c>
      <c r="AQ289" s="168" t="str">
        <f>Exclosure.data.RAW!BA289 &amp; ""</f>
        <v>1.93</v>
      </c>
      <c r="AR289" s="168"/>
      <c r="AS289" s="168" t="str">
        <f>Exclosure.data.RAW!BC289 &amp; ""</f>
        <v/>
      </c>
      <c r="AT289" s="168" t="str">
        <f>Exclosure.data.RAW!BD289 &amp; ""</f>
        <v/>
      </c>
      <c r="AU289" s="168" t="str">
        <f>Exclosure.data.RAW!BE289 &amp; ""</f>
        <v/>
      </c>
      <c r="AV289" s="168" t="str">
        <f>Exclosure.data.RAW!BF289 &amp; ""</f>
        <v>0.32</v>
      </c>
      <c r="AW289" s="168"/>
      <c r="AX289" s="168" t="str">
        <f>Exclosure.data.RAW!BH289 &amp; ""</f>
        <v/>
      </c>
      <c r="AY289" s="168" t="str">
        <f>Exclosure.data.RAW!BI289 &amp; ""</f>
        <v/>
      </c>
      <c r="AZ289" s="168" t="str">
        <f>Exclosure.data.RAW!BJ289 &amp; ""</f>
        <v/>
      </c>
      <c r="BA289" s="54">
        <f>Exclosure.data.RAW!BK289</f>
        <v>2</v>
      </c>
      <c r="BB289" s="54">
        <f>Exclosure.data.RAW!BL289</f>
        <v>0.28000000000000003</v>
      </c>
      <c r="BC289" s="54">
        <f>Exclosure.data.RAW!BM289</f>
        <v>1.93</v>
      </c>
      <c r="BD289" s="54">
        <f>Exclosure.data.RAW!BN289</f>
        <v>0.32</v>
      </c>
    </row>
    <row r="290" spans="1:56" x14ac:dyDescent="0.25">
      <c r="A290" s="12" t="str">
        <f>Exclosure.data.RAW!A290</f>
        <v>DRY_P_1_EX_H6</v>
      </c>
      <c r="B290" s="4" t="str">
        <f>Exclosure.data.RAW!B290</f>
        <v>DRY_P_1_H6</v>
      </c>
      <c r="C290" s="4" t="str">
        <f>Exclosure.data.RAW!C290</f>
        <v>DRY_P</v>
      </c>
      <c r="D290" s="4" t="str">
        <f>Exclosure.data.RAW!D290</f>
        <v>DRY_P_1</v>
      </c>
      <c r="E290" s="4" t="str">
        <f>Exclosure.data.RAW!E290</f>
        <v>DRY_P_2</v>
      </c>
      <c r="F290" s="4" t="str">
        <f>Exclosure.data.RAW!F290</f>
        <v>Makao</v>
      </c>
      <c r="G290" s="12" t="str">
        <f>Exclosure.data.RAW!G290</f>
        <v>DRY</v>
      </c>
      <c r="H290" s="12" t="str">
        <f>Exclosure.data.RAW!H290</f>
        <v>P</v>
      </c>
      <c r="I290" s="22">
        <f>Exclosure.data.RAW!I290</f>
        <v>1</v>
      </c>
      <c r="J290" s="22">
        <v>2</v>
      </c>
      <c r="K290" s="12" t="str">
        <f>Exclosure.data.RAW!K290</f>
        <v>EX</v>
      </c>
      <c r="L290" s="12" t="str">
        <f>Exclosure.data.RAW!L290</f>
        <v>H6</v>
      </c>
      <c r="M290" s="21">
        <f>Exclosure.data.RAW!M290</f>
        <v>1009</v>
      </c>
      <c r="N290" s="75">
        <f>Exclosure.data.RAW!N290</f>
        <v>-3.3032119830000002</v>
      </c>
      <c r="O290" s="75">
        <f>Exclosure.data.RAW!O290</f>
        <v>34.847736032999997</v>
      </c>
      <c r="P290" s="19">
        <f>Exclosure.data.RAW!P290</f>
        <v>43079</v>
      </c>
      <c r="Q290" s="19">
        <f>Exclosure.data.RAW!Q290</f>
        <v>43167</v>
      </c>
      <c r="R290" s="22" t="str">
        <f>Exclosure.data.RAW!R290 &amp; ""</f>
        <v>88</v>
      </c>
      <c r="S290" s="52" t="str">
        <f>Exclosure.data.RAW!S290 &amp; ""</f>
        <v>470.804279233</v>
      </c>
      <c r="T290" s="52" t="str">
        <f>Exclosure.data.RAW!T290 &amp; ""</f>
        <v>1249.544934477</v>
      </c>
      <c r="U290" s="68" t="str">
        <f>Exclosure.data.RAW!U290</f>
        <v>Chl.pyc</v>
      </c>
      <c r="V290" s="167" t="str">
        <f>Exclosure.data.RAW!V290 &amp; ""</f>
        <v>1.5</v>
      </c>
      <c r="W290" s="167" t="str">
        <f>Exclosure.data.RAW!W290 &amp; ""</f>
        <v>2.6</v>
      </c>
      <c r="X290" s="167" t="str">
        <f>Exclosure.data.RAW!X290 &amp; ""</f>
        <v>20</v>
      </c>
      <c r="Y290" s="167" t="str">
        <f>Exclosure.data.RAW!Y290 &amp; ""</f>
        <v>50</v>
      </c>
      <c r="Z290" s="165" t="str">
        <f>Exclosure.data.RAW!AB290 &amp; ""</f>
        <v>10.5</v>
      </c>
      <c r="AA290" s="165" t="str">
        <f>Exclosure.data.RAW!AC290 &amp; ""</f>
        <v>35.5</v>
      </c>
      <c r="AB290" s="165" t="str">
        <f>Exclosure.data.RAW!AD290 &amp; ""</f>
        <v>0</v>
      </c>
      <c r="AC290" s="165" t="str">
        <f>Exclosure.data.RAW!AE290 &amp; ""</f>
        <v>95</v>
      </c>
      <c r="AD290" s="168" t="str">
        <f>Exclosure.data.RAW!AK290 &amp; ""</f>
        <v>0</v>
      </c>
      <c r="AE290" s="168" t="str">
        <f>Exclosure.data.RAW!AN290 &amp; ""</f>
        <v>93.2</v>
      </c>
      <c r="AF290" s="168">
        <f>Exclosure.data.RAW!BO290</f>
        <v>93.2</v>
      </c>
      <c r="AG290" s="168" t="str">
        <f>Exclosure.data.RAW!AQ290 &amp; ""</f>
        <v/>
      </c>
      <c r="AH290" s="122"/>
      <c r="AI290" s="196" t="str">
        <f>Exclosure.data.RAW!AS290 &amp; ""</f>
        <v/>
      </c>
      <c r="AJ290" s="168" t="str">
        <f>Exclosure.data.RAW!AT290 &amp; ""</f>
        <v/>
      </c>
      <c r="AK290" s="168" t="str">
        <f>Exclosure.data.RAW!AU290 &amp; ""</f>
        <v/>
      </c>
      <c r="AL290" s="168" t="str">
        <f>Exclosure.data.RAW!AV290 &amp; ""</f>
        <v/>
      </c>
      <c r="AM290" s="168"/>
      <c r="AN290" s="168" t="str">
        <f>Exclosure.data.RAW!AX290 &amp; ""</f>
        <v/>
      </c>
      <c r="AO290" s="168" t="str">
        <f>Exclosure.data.RAW!AY290 &amp; ""</f>
        <v/>
      </c>
      <c r="AP290" s="168" t="str">
        <f>Exclosure.data.RAW!AZ290 &amp; ""</f>
        <v/>
      </c>
      <c r="AQ290" s="168" t="str">
        <f>Exclosure.data.RAW!BA290 &amp; ""</f>
        <v>0.64</v>
      </c>
      <c r="AR290" s="168">
        <f>Exclosure.data.RAW!BB290</f>
        <v>1.44</v>
      </c>
      <c r="AS290" s="168" t="str">
        <f>Exclosure.data.RAW!BC290 &amp; ""</f>
        <v/>
      </c>
      <c r="AT290" s="168" t="str">
        <f>Exclosure.data.RAW!BD290 &amp; ""</f>
        <v/>
      </c>
      <c r="AU290" s="168" t="str">
        <f>Exclosure.data.RAW!BE290 &amp; ""</f>
        <v/>
      </c>
      <c r="AV290" s="168" t="str">
        <f>Exclosure.data.RAW!BF290 &amp; ""</f>
        <v>0.14</v>
      </c>
      <c r="AW290" s="168">
        <f>Exclosure.data.RAW!BG290</f>
        <v>0.43</v>
      </c>
      <c r="AX290" s="168" t="str">
        <f>Exclosure.data.RAW!BH290 &amp; ""</f>
        <v/>
      </c>
      <c r="AY290" s="168" t="str">
        <f>Exclosure.data.RAW!BI290 &amp; ""</f>
        <v/>
      </c>
      <c r="AZ290" s="168" t="str">
        <f>Exclosure.data.RAW!BJ290 &amp; ""</f>
        <v/>
      </c>
      <c r="BA290" s="54" t="str">
        <f>Exclosure.data.RAW!BK290</f>
        <v/>
      </c>
      <c r="BB290" s="54" t="str">
        <f>Exclosure.data.RAW!BL290</f>
        <v/>
      </c>
      <c r="BC290" s="54">
        <f>Exclosure.data.RAW!BM290</f>
        <v>0.64</v>
      </c>
      <c r="BD290" s="54">
        <f>Exclosure.data.RAW!BN290</f>
        <v>0.14000000000000001</v>
      </c>
    </row>
    <row r="291" spans="1:56" x14ac:dyDescent="0.25">
      <c r="A291" s="12" t="str">
        <f>Exclosure.data.RAW!A291</f>
        <v>DRY_P_1_OP_H6</v>
      </c>
      <c r="B291" s="4" t="str">
        <f>Exclosure.data.RAW!B291</f>
        <v>DRY_P_1_H6</v>
      </c>
      <c r="C291" s="4" t="str">
        <f>Exclosure.data.RAW!C291</f>
        <v>DRY_P</v>
      </c>
      <c r="D291" s="4" t="str">
        <f>Exclosure.data.RAW!D291</f>
        <v>DRY_P_1</v>
      </c>
      <c r="E291" s="4" t="str">
        <f>Exclosure.data.RAW!E291</f>
        <v>DRY_P_2</v>
      </c>
      <c r="F291" s="4" t="str">
        <f>Exclosure.data.RAW!F291</f>
        <v>Makao</v>
      </c>
      <c r="G291" s="12" t="str">
        <f>Exclosure.data.RAW!G291</f>
        <v>DRY</v>
      </c>
      <c r="H291" s="12" t="str">
        <f>Exclosure.data.RAW!H291</f>
        <v>P</v>
      </c>
      <c r="I291" s="22">
        <f>Exclosure.data.RAW!I291</f>
        <v>1</v>
      </c>
      <c r="J291" s="22">
        <v>2</v>
      </c>
      <c r="K291" s="12" t="str">
        <f>Exclosure.data.RAW!K291</f>
        <v>OP</v>
      </c>
      <c r="L291" s="12" t="str">
        <f>Exclosure.data.RAW!L291</f>
        <v>H6</v>
      </c>
      <c r="M291" s="21">
        <f>Exclosure.data.RAW!M291</f>
        <v>1009</v>
      </c>
      <c r="N291" s="75">
        <f>Exclosure.data.RAW!N291</f>
        <v>-3.3032119830000002</v>
      </c>
      <c r="O291" s="75">
        <f>Exclosure.data.RAW!O291</f>
        <v>34.847736032999997</v>
      </c>
      <c r="P291" s="19">
        <f>Exclosure.data.RAW!P291</f>
        <v>43079</v>
      </c>
      <c r="Q291" s="19">
        <f>Exclosure.data.RAW!Q291</f>
        <v>43167</v>
      </c>
      <c r="R291" s="22" t="str">
        <f>Exclosure.data.RAW!R291 &amp; ""</f>
        <v>88</v>
      </c>
      <c r="S291" s="52" t="str">
        <f>Exclosure.data.RAW!S291 &amp; ""</f>
        <v>470.804279233</v>
      </c>
      <c r="T291" s="52" t="str">
        <f>Exclosure.data.RAW!T291 &amp; ""</f>
        <v>1720.34921371</v>
      </c>
      <c r="U291" s="68" t="str">
        <f>Exclosure.data.RAW!U291</f>
        <v>Chl.pyc</v>
      </c>
      <c r="V291" s="167" t="str">
        <f>Exclosure.data.RAW!V291 &amp; ""</f>
        <v>0.6</v>
      </c>
      <c r="W291" s="167" t="str">
        <f>Exclosure.data.RAW!W291 &amp; ""</f>
        <v>2</v>
      </c>
      <c r="X291" s="167" t="str">
        <f>Exclosure.data.RAW!X291 &amp; ""</f>
        <v>15</v>
      </c>
      <c r="Y291" s="167" t="str">
        <f>Exclosure.data.RAW!Y291 &amp; ""</f>
        <v>35</v>
      </c>
      <c r="Z291" s="165" t="str">
        <f>Exclosure.data.RAW!AB291 &amp; ""</f>
        <v>2</v>
      </c>
      <c r="AA291" s="165" t="str">
        <f>Exclosure.data.RAW!AC291 &amp; ""</f>
        <v>3.88</v>
      </c>
      <c r="AB291" s="165" t="str">
        <f>Exclosure.data.RAW!AD291 &amp; ""</f>
        <v>15</v>
      </c>
      <c r="AC291" s="165" t="str">
        <f>Exclosure.data.RAW!AE291 &amp; ""</f>
        <v>50</v>
      </c>
      <c r="AD291" s="168" t="str">
        <f>Exclosure.data.RAW!AK291 &amp; ""</f>
        <v>10.71</v>
      </c>
      <c r="AE291" s="168" t="str">
        <f>Exclosure.data.RAW!AN291 &amp; ""</f>
        <v>33.75</v>
      </c>
      <c r="AF291" s="168">
        <f>Exclosure.data.RAW!BO291</f>
        <v>44.46</v>
      </c>
      <c r="AG291" s="168" t="str">
        <f>Exclosure.data.RAW!AQ291 &amp; ""</f>
        <v>1.26</v>
      </c>
      <c r="AH291" s="122"/>
      <c r="AI291" s="196" t="str">
        <f>Exclosure.data.RAW!AS291 &amp; ""</f>
        <v/>
      </c>
      <c r="AJ291" s="168" t="str">
        <f>Exclosure.data.RAW!AT291 &amp; ""</f>
        <v/>
      </c>
      <c r="AK291" s="168" t="str">
        <f>Exclosure.data.RAW!AU291 &amp; ""</f>
        <v/>
      </c>
      <c r="AL291" s="168" t="str">
        <f>Exclosure.data.RAW!AV291 &amp; ""</f>
        <v>0.28</v>
      </c>
      <c r="AM291" s="168"/>
      <c r="AN291" s="168" t="str">
        <f>Exclosure.data.RAW!AX291 &amp; ""</f>
        <v/>
      </c>
      <c r="AO291" s="168" t="str">
        <f>Exclosure.data.RAW!AY291 &amp; ""</f>
        <v/>
      </c>
      <c r="AP291" s="168" t="str">
        <f>Exclosure.data.RAW!AZ291 &amp; ""</f>
        <v/>
      </c>
      <c r="AQ291" s="168" t="str">
        <f>Exclosure.data.RAW!BA291 &amp; ""</f>
        <v>0.25</v>
      </c>
      <c r="AR291" s="168">
        <f>Exclosure.data.RAW!BB291</f>
        <v>1.44</v>
      </c>
      <c r="AS291" s="168" t="str">
        <f>Exclosure.data.RAW!BC291 &amp; ""</f>
        <v/>
      </c>
      <c r="AT291" s="168" t="str">
        <f>Exclosure.data.RAW!BD291 &amp; ""</f>
        <v/>
      </c>
      <c r="AU291" s="168" t="str">
        <f>Exclosure.data.RAW!BE291 &amp; ""</f>
        <v/>
      </c>
      <c r="AV291" s="168" t="str">
        <f>Exclosure.data.RAW!BF291 &amp; ""</f>
        <v>0.27</v>
      </c>
      <c r="AW291" s="168">
        <f>Exclosure.data.RAW!BG291</f>
        <v>0.17</v>
      </c>
      <c r="AX291" s="168" t="str">
        <f>Exclosure.data.RAW!BH291 &amp; ""</f>
        <v/>
      </c>
      <c r="AY291" s="168" t="str">
        <f>Exclosure.data.RAW!BI291 &amp; ""</f>
        <v/>
      </c>
      <c r="AZ291" s="168" t="str">
        <f>Exclosure.data.RAW!BJ291 &amp; ""</f>
        <v/>
      </c>
      <c r="BA291" s="54">
        <f>Exclosure.data.RAW!BK291</f>
        <v>1.26</v>
      </c>
      <c r="BB291" s="54">
        <f>Exclosure.data.RAW!BL291</f>
        <v>0.28000000000000003</v>
      </c>
      <c r="BC291" s="54">
        <f>Exclosure.data.RAW!BM291</f>
        <v>0.25</v>
      </c>
      <c r="BD291" s="54">
        <f>Exclosure.data.RAW!BN291</f>
        <v>0.27</v>
      </c>
    </row>
    <row r="292" spans="1:56" x14ac:dyDescent="0.25">
      <c r="A292" s="12" t="str">
        <f>Exclosure.data.RAW!A292</f>
        <v>DRY_P_2_EX_H6</v>
      </c>
      <c r="B292" s="4" t="str">
        <f>Exclosure.data.RAW!B292</f>
        <v>DRY_P_2_H6</v>
      </c>
      <c r="C292" s="4" t="str">
        <f>Exclosure.data.RAW!C292</f>
        <v>DRY_P</v>
      </c>
      <c r="D292" s="4" t="str">
        <f>Exclosure.data.RAW!D292</f>
        <v>DRY_P_2</v>
      </c>
      <c r="E292" s="4" t="str">
        <f>Exclosure.data.RAW!E292</f>
        <v>DRY_P_3</v>
      </c>
      <c r="F292" s="4" t="str">
        <f>Exclosure.data.RAW!F292</f>
        <v>Makao</v>
      </c>
      <c r="G292" s="12" t="str">
        <f>Exclosure.data.RAW!G292</f>
        <v>DRY</v>
      </c>
      <c r="H292" s="12" t="str">
        <f>Exclosure.data.RAW!H292</f>
        <v>P</v>
      </c>
      <c r="I292" s="22">
        <f>Exclosure.data.RAW!I292</f>
        <v>2</v>
      </c>
      <c r="J292" s="22">
        <v>3</v>
      </c>
      <c r="K292" s="12" t="str">
        <f>Exclosure.data.RAW!K292</f>
        <v>EX</v>
      </c>
      <c r="L292" s="12" t="str">
        <f>Exclosure.data.RAW!L292</f>
        <v>H6</v>
      </c>
      <c r="M292" s="21">
        <f>Exclosure.data.RAW!M292</f>
        <v>1006</v>
      </c>
      <c r="N292" s="75">
        <f>Exclosure.data.RAW!N292</f>
        <v>-3.40842599</v>
      </c>
      <c r="O292" s="75">
        <f>Exclosure.data.RAW!O292</f>
        <v>34.850243982000002</v>
      </c>
      <c r="P292" s="19">
        <f>Exclosure.data.RAW!P292</f>
        <v>43079</v>
      </c>
      <c r="Q292" s="19">
        <f>Exclosure.data.RAW!Q292</f>
        <v>43167</v>
      </c>
      <c r="R292" s="22" t="str">
        <f>Exclosure.data.RAW!R292 &amp; ""</f>
        <v>88</v>
      </c>
      <c r="S292" s="52" t="str">
        <f>Exclosure.data.RAW!S292 &amp; ""</f>
        <v>470.804279233</v>
      </c>
      <c r="T292" s="52" t="str">
        <f>Exclosure.data.RAW!T292 &amp; ""</f>
        <v>1249.544934477</v>
      </c>
      <c r="U292" s="68" t="str">
        <f>Exclosure.data.RAW!U292</f>
        <v>Chl.pyc</v>
      </c>
      <c r="V292" s="167" t="str">
        <f>Exclosure.data.RAW!V292 &amp; ""</f>
        <v>1.5</v>
      </c>
      <c r="W292" s="167" t="str">
        <f>Exclosure.data.RAW!W292 &amp; ""</f>
        <v>0.6</v>
      </c>
      <c r="X292" s="167" t="str">
        <f>Exclosure.data.RAW!X292 &amp; ""</f>
        <v>5</v>
      </c>
      <c r="Y292" s="167" t="str">
        <f>Exclosure.data.RAW!Y292 &amp; ""</f>
        <v>22</v>
      </c>
      <c r="Z292" s="165" t="str">
        <f>Exclosure.data.RAW!AB292 &amp; ""</f>
        <v>2.5</v>
      </c>
      <c r="AA292" s="165" t="str">
        <f>Exclosure.data.RAW!AC292 &amp; ""</f>
        <v>17.25</v>
      </c>
      <c r="AB292" s="165" t="str">
        <f>Exclosure.data.RAW!AD292 &amp; ""</f>
        <v>30</v>
      </c>
      <c r="AC292" s="165" t="str">
        <f>Exclosure.data.RAW!AE292 &amp; ""</f>
        <v>68</v>
      </c>
      <c r="AD292" s="168" t="str">
        <f>Exclosure.data.RAW!AK292 &amp; ""</f>
        <v>4.87</v>
      </c>
      <c r="AE292" s="168" t="str">
        <f>Exclosure.data.RAW!AN292 &amp; ""</f>
        <v>43.79</v>
      </c>
      <c r="AF292" s="168">
        <f>Exclosure.data.RAW!BO292</f>
        <v>48.66</v>
      </c>
      <c r="AG292" s="168" t="str">
        <f>Exclosure.data.RAW!AQ292 &amp; ""</f>
        <v>1.72</v>
      </c>
      <c r="AH292" s="122"/>
      <c r="AI292" s="196" t="str">
        <f>Exclosure.data.RAW!AS292 &amp; ""</f>
        <v/>
      </c>
      <c r="AJ292" s="168" t="str">
        <f>Exclosure.data.RAW!AT292 &amp; ""</f>
        <v/>
      </c>
      <c r="AK292" s="168" t="str">
        <f>Exclosure.data.RAW!AU292 &amp; ""</f>
        <v/>
      </c>
      <c r="AL292" s="168" t="str">
        <f>Exclosure.data.RAW!AV292 &amp; ""</f>
        <v>0.32</v>
      </c>
      <c r="AM292" s="168"/>
      <c r="AN292" s="168" t="str">
        <f>Exclosure.data.RAW!AX292 &amp; ""</f>
        <v/>
      </c>
      <c r="AO292" s="168" t="str">
        <f>Exclosure.data.RAW!AY292 &amp; ""</f>
        <v/>
      </c>
      <c r="AP292" s="168" t="str">
        <f>Exclosure.data.RAW!AZ292 &amp; ""</f>
        <v/>
      </c>
      <c r="AQ292" s="168" t="str">
        <f>Exclosure.data.RAW!BA292 &amp; ""</f>
        <v>1.79</v>
      </c>
      <c r="AR292" s="168"/>
      <c r="AS292" s="168" t="str">
        <f>Exclosure.data.RAW!BC292 &amp; ""</f>
        <v/>
      </c>
      <c r="AT292" s="168" t="str">
        <f>Exclosure.data.RAW!BD292 &amp; ""</f>
        <v/>
      </c>
      <c r="AU292" s="168" t="str">
        <f>Exclosure.data.RAW!BE292 &amp; ""</f>
        <v/>
      </c>
      <c r="AV292" s="168" t="str">
        <f>Exclosure.data.RAW!BF292 &amp; ""</f>
        <v>0.43</v>
      </c>
      <c r="AW292" s="168"/>
      <c r="AX292" s="168" t="str">
        <f>Exclosure.data.RAW!BH292 &amp; ""</f>
        <v/>
      </c>
      <c r="AY292" s="168" t="str">
        <f>Exclosure.data.RAW!BI292 &amp; ""</f>
        <v/>
      </c>
      <c r="AZ292" s="168" t="str">
        <f>Exclosure.data.RAW!BJ292 &amp; ""</f>
        <v/>
      </c>
      <c r="BA292" s="54">
        <f>Exclosure.data.RAW!BK292</f>
        <v>1.72</v>
      </c>
      <c r="BB292" s="54">
        <f>Exclosure.data.RAW!BL292</f>
        <v>0.32</v>
      </c>
      <c r="BC292" s="54">
        <f>Exclosure.data.RAW!BM292</f>
        <v>1.79</v>
      </c>
      <c r="BD292" s="54">
        <f>Exclosure.data.RAW!BN292</f>
        <v>0.43</v>
      </c>
    </row>
    <row r="293" spans="1:56" x14ac:dyDescent="0.25">
      <c r="A293" s="12" t="str">
        <f>Exclosure.data.RAW!A293</f>
        <v>DRY_P_2_OP_H6</v>
      </c>
      <c r="B293" s="4" t="str">
        <f>Exclosure.data.RAW!B293</f>
        <v>DRY_P_2_H6</v>
      </c>
      <c r="C293" s="4" t="str">
        <f>Exclosure.data.RAW!C293</f>
        <v>DRY_P</v>
      </c>
      <c r="D293" s="12" t="str">
        <f>Exclosure.data.RAW!D293</f>
        <v>DRY_P_2</v>
      </c>
      <c r="E293" s="12" t="str">
        <f>Exclosure.data.RAW!E293</f>
        <v>DRY_P_3</v>
      </c>
      <c r="F293" s="4" t="str">
        <f>Exclosure.data.RAW!F293</f>
        <v>Makao</v>
      </c>
      <c r="G293" s="12" t="str">
        <f>Exclosure.data.RAW!G293</f>
        <v>DRY</v>
      </c>
      <c r="H293" s="12" t="str">
        <f>Exclosure.data.RAW!H293</f>
        <v>P</v>
      </c>
      <c r="I293" s="22">
        <f>Exclosure.data.RAW!I293</f>
        <v>2</v>
      </c>
      <c r="J293" s="22">
        <v>3</v>
      </c>
      <c r="K293" s="12" t="str">
        <f>Exclosure.data.RAW!K293</f>
        <v>OP</v>
      </c>
      <c r="L293" s="12" t="str">
        <f>Exclosure.data.RAW!L293</f>
        <v>H6</v>
      </c>
      <c r="M293" s="22">
        <f>Exclosure.data.RAW!M293</f>
        <v>1006</v>
      </c>
      <c r="N293" s="75">
        <f>Exclosure.data.RAW!N293</f>
        <v>-3.40842599</v>
      </c>
      <c r="O293" s="75">
        <f>Exclosure.data.RAW!O293</f>
        <v>34.850243982000002</v>
      </c>
      <c r="P293" s="19">
        <f>Exclosure.data.RAW!P293</f>
        <v>43079</v>
      </c>
      <c r="Q293" s="19">
        <f>Exclosure.data.RAW!Q293</f>
        <v>43167</v>
      </c>
      <c r="R293" s="22" t="str">
        <f>Exclosure.data.RAW!R293 &amp; ""</f>
        <v>88</v>
      </c>
      <c r="S293" s="52" t="str">
        <f>Exclosure.data.RAW!S293 &amp; ""</f>
        <v>470.804279233</v>
      </c>
      <c r="T293" s="52" t="str">
        <f>Exclosure.data.RAW!T293 &amp; ""</f>
        <v>1720.34921371</v>
      </c>
      <c r="U293" s="68" t="str">
        <f>Exclosure.data.RAW!U293</f>
        <v>Chl.pyc</v>
      </c>
      <c r="V293" s="167" t="str">
        <f>Exclosure.data.RAW!V293 &amp; ""</f>
        <v>0.1</v>
      </c>
      <c r="W293" s="167" t="str">
        <f>Exclosure.data.RAW!W293 &amp; ""</f>
        <v>0.44</v>
      </c>
      <c r="X293" s="167" t="str">
        <f>Exclosure.data.RAW!X293 &amp; ""</f>
        <v>5</v>
      </c>
      <c r="Y293" s="167" t="str">
        <f>Exclosure.data.RAW!Y293 &amp; ""</f>
        <v>25</v>
      </c>
      <c r="Z293" s="165" t="str">
        <f>Exclosure.data.RAW!AB293 &amp; ""</f>
        <v>1.5</v>
      </c>
      <c r="AA293" s="165" t="str">
        <f>Exclosure.data.RAW!AC293 &amp; ""</f>
        <v>1.25</v>
      </c>
      <c r="AB293" s="165" t="str">
        <f>Exclosure.data.RAW!AD293 &amp; ""</f>
        <v>5</v>
      </c>
      <c r="AC293" s="165" t="str">
        <f>Exclosure.data.RAW!AE293 &amp; ""</f>
        <v>30</v>
      </c>
      <c r="AD293" s="168" t="str">
        <f>Exclosure.data.RAW!AK293 &amp; ""</f>
        <v>2.11</v>
      </c>
      <c r="AE293" s="168" t="str">
        <f>Exclosure.data.RAW!AN293 &amp; ""</f>
        <v>13.81</v>
      </c>
      <c r="AF293" s="168">
        <f>Exclosure.data.RAW!BO293</f>
        <v>15.92</v>
      </c>
      <c r="AG293" s="168" t="str">
        <f>Exclosure.data.RAW!AQ293 &amp; ""</f>
        <v>2.07</v>
      </c>
      <c r="AH293" s="122"/>
      <c r="AI293" s="196" t="str">
        <f>Exclosure.data.RAW!AS293 &amp; ""</f>
        <v/>
      </c>
      <c r="AJ293" s="168" t="str">
        <f>Exclosure.data.RAW!AT293 &amp; ""</f>
        <v/>
      </c>
      <c r="AK293" s="168" t="str">
        <f>Exclosure.data.RAW!AU293 &amp; ""</f>
        <v/>
      </c>
      <c r="AL293" s="168" t="str">
        <f>Exclosure.data.RAW!AV293 &amp; ""</f>
        <v>0.23</v>
      </c>
      <c r="AM293" s="168"/>
      <c r="AN293" s="168" t="str">
        <f>Exclosure.data.RAW!AX293 &amp; ""</f>
        <v/>
      </c>
      <c r="AO293" s="168" t="str">
        <f>Exclosure.data.RAW!AY293 &amp; ""</f>
        <v/>
      </c>
      <c r="AP293" s="168" t="str">
        <f>Exclosure.data.RAW!AZ293 &amp; ""</f>
        <v/>
      </c>
      <c r="AQ293" s="168" t="str">
        <f>Exclosure.data.RAW!BA293 &amp; ""</f>
        <v>1.58</v>
      </c>
      <c r="AR293" s="168"/>
      <c r="AS293" s="168" t="str">
        <f>Exclosure.data.RAW!BC293 &amp; ""</f>
        <v/>
      </c>
      <c r="AT293" s="168" t="str">
        <f>Exclosure.data.RAW!BD293 &amp; ""</f>
        <v/>
      </c>
      <c r="AU293" s="168" t="str">
        <f>Exclosure.data.RAW!BE293 &amp; ""</f>
        <v/>
      </c>
      <c r="AV293" s="168" t="str">
        <f>Exclosure.data.RAW!BF293 &amp; ""</f>
        <v>0.3</v>
      </c>
      <c r="AW293" s="168"/>
      <c r="AX293" s="168" t="str">
        <f>Exclosure.data.RAW!BH293 &amp; ""</f>
        <v/>
      </c>
      <c r="AY293" s="168" t="str">
        <f>Exclosure.data.RAW!BI293 &amp; ""</f>
        <v/>
      </c>
      <c r="AZ293" s="168" t="str">
        <f>Exclosure.data.RAW!BJ293 &amp; ""</f>
        <v/>
      </c>
      <c r="BA293" s="54">
        <f>Exclosure.data.RAW!BK293</f>
        <v>2.0699999999999998</v>
      </c>
      <c r="BB293" s="54">
        <f>Exclosure.data.RAW!BL293</f>
        <v>0.23</v>
      </c>
      <c r="BC293" s="54">
        <f>Exclosure.data.RAW!BM293</f>
        <v>1.58</v>
      </c>
      <c r="BD293" s="54">
        <f>Exclosure.data.RAW!BN293</f>
        <v>0.3</v>
      </c>
    </row>
    <row r="294" spans="1:56" x14ac:dyDescent="0.25">
      <c r="A294" s="12" t="str">
        <f>Exclosure.data.RAW!A294</f>
        <v>DRY_P_3_EX_H6</v>
      </c>
      <c r="B294" s="12" t="str">
        <f>Exclosure.data.RAW!B294</f>
        <v>DRY_P_3_H6</v>
      </c>
      <c r="C294" s="12" t="str">
        <f>Exclosure.data.RAW!C294</f>
        <v>DRY_P</v>
      </c>
      <c r="D294" s="12" t="str">
        <f>Exclosure.data.RAW!D294</f>
        <v>DRY_P_3</v>
      </c>
      <c r="E294" s="12" t="str">
        <f>Exclosure.data.RAW!E294</f>
        <v>DRY_P_1</v>
      </c>
      <c r="F294" s="4" t="str">
        <f>Exclosure.data.RAW!F294</f>
        <v>Makao</v>
      </c>
      <c r="G294" s="12" t="str">
        <f>Exclosure.data.RAW!G294</f>
        <v>DRY</v>
      </c>
      <c r="H294" s="12" t="str">
        <f>Exclosure.data.RAW!H294</f>
        <v>P</v>
      </c>
      <c r="I294" s="22">
        <f>Exclosure.data.RAW!I294</f>
        <v>3</v>
      </c>
      <c r="J294" s="22">
        <v>1</v>
      </c>
      <c r="K294" s="12" t="str">
        <f>Exclosure.data.RAW!K294</f>
        <v>EX</v>
      </c>
      <c r="L294" s="12" t="str">
        <f>Exclosure.data.RAW!L294</f>
        <v>H6</v>
      </c>
      <c r="M294" s="22">
        <f>Exclosure.data.RAW!M294</f>
        <v>1001</v>
      </c>
      <c r="N294" s="75">
        <f>Exclosure.data.RAW!N294</f>
        <v>-3.4063160140000002</v>
      </c>
      <c r="O294" s="75">
        <f>Exclosure.data.RAW!O294</f>
        <v>34.850407009999998</v>
      </c>
      <c r="P294" s="19">
        <f>Exclosure.data.RAW!P294</f>
        <v>43079</v>
      </c>
      <c r="Q294" s="19">
        <f>Exclosure.data.RAW!Q294</f>
        <v>43167</v>
      </c>
      <c r="R294" s="22" t="str">
        <f>Exclosure.data.RAW!R294 &amp; ""</f>
        <v>88</v>
      </c>
      <c r="S294" s="52" t="str">
        <f>Exclosure.data.RAW!S294 &amp; ""</f>
        <v>470.804279233</v>
      </c>
      <c r="T294" s="52" t="str">
        <f>Exclosure.data.RAW!T294 &amp; ""</f>
        <v>1289.563725677</v>
      </c>
      <c r="U294" s="68" t="str">
        <f>Exclosure.data.RAW!U294</f>
        <v>Chl.pyc</v>
      </c>
      <c r="V294" s="167" t="str">
        <f>Exclosure.data.RAW!V294 &amp; ""</f>
        <v>0.5</v>
      </c>
      <c r="W294" s="167" t="str">
        <f>Exclosure.data.RAW!W294 &amp; ""</f>
        <v>2.3</v>
      </c>
      <c r="X294" s="167" t="str">
        <f>Exclosure.data.RAW!X294 &amp; ""</f>
        <v>7</v>
      </c>
      <c r="Y294" s="167" t="str">
        <f>Exclosure.data.RAW!Y294 &amp; ""</f>
        <v>40</v>
      </c>
      <c r="Z294" s="165" t="str">
        <f>Exclosure.data.RAW!AB294 &amp; ""</f>
        <v>2</v>
      </c>
      <c r="AA294" s="165" t="str">
        <f>Exclosure.data.RAW!AC294 &amp; ""</f>
        <v>7.25</v>
      </c>
      <c r="AB294" s="165" t="str">
        <f>Exclosure.data.RAW!AD294 &amp; ""</f>
        <v>25</v>
      </c>
      <c r="AC294" s="165" t="str">
        <f>Exclosure.data.RAW!AE294 &amp; ""</f>
        <v>70</v>
      </c>
      <c r="AD294" s="168" t="str">
        <f>Exclosure.data.RAW!AK294 &amp; ""</f>
        <v>6.8</v>
      </c>
      <c r="AE294" s="168" t="str">
        <f>Exclosure.data.RAW!AN294 &amp; ""</f>
        <v>32.01</v>
      </c>
      <c r="AF294" s="168">
        <f>Exclosure.data.RAW!BO294</f>
        <v>38.809999999999995</v>
      </c>
      <c r="AG294" s="168" t="str">
        <f>Exclosure.data.RAW!AQ294 &amp; ""</f>
        <v>1.38</v>
      </c>
      <c r="AH294" s="122"/>
      <c r="AI294" s="196" t="str">
        <f>Exclosure.data.RAW!AS294 &amp; ""</f>
        <v/>
      </c>
      <c r="AJ294" s="168" t="str">
        <f>Exclosure.data.RAW!AT294 &amp; ""</f>
        <v/>
      </c>
      <c r="AK294" s="168" t="str">
        <f>Exclosure.data.RAW!AU294 &amp; ""</f>
        <v/>
      </c>
      <c r="AL294" s="168" t="str">
        <f>Exclosure.data.RAW!AV294 &amp; ""</f>
        <v>0.17</v>
      </c>
      <c r="AM294" s="168"/>
      <c r="AN294" s="168" t="str">
        <f>Exclosure.data.RAW!AX294 &amp; ""</f>
        <v/>
      </c>
      <c r="AO294" s="168" t="str">
        <f>Exclosure.data.RAW!AY294 &amp; ""</f>
        <v/>
      </c>
      <c r="AP294" s="168" t="str">
        <f>Exclosure.data.RAW!AZ294 &amp; ""</f>
        <v/>
      </c>
      <c r="AQ294" s="168" t="str">
        <f>Exclosure.data.RAW!BA294 &amp; ""</f>
        <v>1.44</v>
      </c>
      <c r="AR294" s="168"/>
      <c r="AS294" s="168" t="str">
        <f>Exclosure.data.RAW!BC294 &amp; ""</f>
        <v/>
      </c>
      <c r="AT294" s="168" t="str">
        <f>Exclosure.data.RAW!BD294 &amp; ""</f>
        <v/>
      </c>
      <c r="AU294" s="168" t="str">
        <f>Exclosure.data.RAW!BE294 &amp; ""</f>
        <v/>
      </c>
      <c r="AV294" s="168" t="str">
        <f>Exclosure.data.RAW!BF294 &amp; ""</f>
        <v>0.16</v>
      </c>
      <c r="AW294" s="168"/>
      <c r="AX294" s="168" t="str">
        <f>Exclosure.data.RAW!BH294 &amp; ""</f>
        <v/>
      </c>
      <c r="AY294" s="168" t="str">
        <f>Exclosure.data.RAW!BI294 &amp; ""</f>
        <v/>
      </c>
      <c r="AZ294" s="168" t="str">
        <f>Exclosure.data.RAW!BJ294 &amp; ""</f>
        <v/>
      </c>
      <c r="BA294" s="54">
        <f>Exclosure.data.RAW!BK294</f>
        <v>1.38</v>
      </c>
      <c r="BB294" s="54">
        <f>Exclosure.data.RAW!BL294</f>
        <v>0.17</v>
      </c>
      <c r="BC294" s="54">
        <f>Exclosure.data.RAW!BM294</f>
        <v>1.44</v>
      </c>
      <c r="BD294" s="54">
        <f>Exclosure.data.RAW!BN294</f>
        <v>0.16</v>
      </c>
    </row>
    <row r="295" spans="1:56" x14ac:dyDescent="0.25">
      <c r="A295" s="12" t="str">
        <f>Exclosure.data.RAW!A295</f>
        <v>DRY_P_3_OP_H6</v>
      </c>
      <c r="B295" s="12" t="str">
        <f>Exclosure.data.RAW!B295</f>
        <v>DRY_P_3_H6</v>
      </c>
      <c r="C295" s="12" t="str">
        <f>Exclosure.data.RAW!C295</f>
        <v>DRY_P</v>
      </c>
      <c r="D295" s="12" t="str">
        <f>Exclosure.data.RAW!D295</f>
        <v>DRY_P_3</v>
      </c>
      <c r="E295" s="12" t="str">
        <f>Exclosure.data.RAW!E295</f>
        <v>DRY_P_1</v>
      </c>
      <c r="F295" s="4" t="str">
        <f>Exclosure.data.RAW!F295</f>
        <v>Makao</v>
      </c>
      <c r="G295" s="12" t="str">
        <f>Exclosure.data.RAW!G295</f>
        <v>DRY</v>
      </c>
      <c r="H295" s="12" t="str">
        <f>Exclosure.data.RAW!H295</f>
        <v>P</v>
      </c>
      <c r="I295" s="22">
        <f>Exclosure.data.RAW!I295</f>
        <v>3</v>
      </c>
      <c r="J295" s="22">
        <v>1</v>
      </c>
      <c r="K295" s="12" t="str">
        <f>Exclosure.data.RAW!K295</f>
        <v>OP</v>
      </c>
      <c r="L295" s="12" t="str">
        <f>Exclosure.data.RAW!L295</f>
        <v>H6</v>
      </c>
      <c r="M295" s="22">
        <f>Exclosure.data.RAW!M295</f>
        <v>1001</v>
      </c>
      <c r="N295" s="75">
        <f>Exclosure.data.RAW!N295</f>
        <v>-3.4063160140000002</v>
      </c>
      <c r="O295" s="75">
        <f>Exclosure.data.RAW!O295</f>
        <v>34.850407009999998</v>
      </c>
      <c r="P295" s="19">
        <f>Exclosure.data.RAW!P295</f>
        <v>43079</v>
      </c>
      <c r="Q295" s="19">
        <f>Exclosure.data.RAW!Q295</f>
        <v>43167</v>
      </c>
      <c r="R295" s="22" t="str">
        <f>Exclosure.data.RAW!R295 &amp; ""</f>
        <v>88</v>
      </c>
      <c r="S295" s="52" t="str">
        <f>Exclosure.data.RAW!S295 &amp; ""</f>
        <v>470.804279233</v>
      </c>
      <c r="T295" s="52" t="str">
        <f>Exclosure.data.RAW!T295 &amp; ""</f>
        <v>1760.36800491</v>
      </c>
      <c r="U295" s="68" t="str">
        <f>Exclosure.data.RAW!U295</f>
        <v>Chl.pyc</v>
      </c>
      <c r="V295" s="167" t="str">
        <f>Exclosure.data.RAW!V295 &amp; ""</f>
        <v>1</v>
      </c>
      <c r="W295" s="167" t="str">
        <f>Exclosure.data.RAW!W295 &amp; ""</f>
        <v>2.4</v>
      </c>
      <c r="X295" s="167" t="str">
        <f>Exclosure.data.RAW!X295 &amp; ""</f>
        <v>5</v>
      </c>
      <c r="Y295" s="167" t="str">
        <f>Exclosure.data.RAW!Y295 &amp; ""</f>
        <v>28</v>
      </c>
      <c r="Z295" s="165" t="str">
        <f>Exclosure.data.RAW!AB295 &amp; ""</f>
        <v>1.5</v>
      </c>
      <c r="AA295" s="165" t="str">
        <f>Exclosure.data.RAW!AC295 &amp; ""</f>
        <v>4.5</v>
      </c>
      <c r="AB295" s="165" t="str">
        <f>Exclosure.data.RAW!AD295 &amp; ""</f>
        <v>30</v>
      </c>
      <c r="AC295" s="165" t="str">
        <f>Exclosure.data.RAW!AE295 &amp; ""</f>
        <v>70</v>
      </c>
      <c r="AD295" s="168" t="str">
        <f>Exclosure.data.RAW!AK295 &amp; ""</f>
        <v>4.54</v>
      </c>
      <c r="AE295" s="168" t="str">
        <f>Exclosure.data.RAW!AN295 &amp; ""</f>
        <v>16.59</v>
      </c>
      <c r="AF295" s="168">
        <f>Exclosure.data.RAW!BO295</f>
        <v>21.13</v>
      </c>
      <c r="AG295" s="168" t="str">
        <f>Exclosure.data.RAW!AQ295 &amp; ""</f>
        <v>1.33</v>
      </c>
      <c r="AH295" s="122"/>
      <c r="AI295" s="196" t="str">
        <f>Exclosure.data.RAW!AS295 &amp; ""</f>
        <v/>
      </c>
      <c r="AJ295" s="168" t="str">
        <f>Exclosure.data.RAW!AT295 &amp; ""</f>
        <v/>
      </c>
      <c r="AK295" s="168" t="str">
        <f>Exclosure.data.RAW!AU295 &amp; ""</f>
        <v/>
      </c>
      <c r="AL295" s="168" t="str">
        <f>Exclosure.data.RAW!AV295 &amp; ""</f>
        <v>0.16</v>
      </c>
      <c r="AM295" s="168"/>
      <c r="AN295" s="168" t="str">
        <f>Exclosure.data.RAW!AX295 &amp; ""</f>
        <v/>
      </c>
      <c r="AO295" s="168" t="str">
        <f>Exclosure.data.RAW!AY295 &amp; ""</f>
        <v/>
      </c>
      <c r="AP295" s="168" t="str">
        <f>Exclosure.data.RAW!AZ295 &amp; ""</f>
        <v/>
      </c>
      <c r="AQ295" s="168" t="str">
        <f>Exclosure.data.RAW!BA295 &amp; ""</f>
        <v>1.42</v>
      </c>
      <c r="AR295" s="168"/>
      <c r="AS295" s="168" t="str">
        <f>Exclosure.data.RAW!BC295 &amp; ""</f>
        <v/>
      </c>
      <c r="AT295" s="168" t="str">
        <f>Exclosure.data.RAW!BD295 &amp; ""</f>
        <v/>
      </c>
      <c r="AU295" s="168" t="str">
        <f>Exclosure.data.RAW!BE295 &amp; ""</f>
        <v/>
      </c>
      <c r="AV295" s="168" t="str">
        <f>Exclosure.data.RAW!BF295 &amp; ""</f>
        <v>0.17</v>
      </c>
      <c r="AW295" s="168"/>
      <c r="AX295" s="168" t="str">
        <f>Exclosure.data.RAW!BH295 &amp; ""</f>
        <v/>
      </c>
      <c r="AY295" s="168" t="str">
        <f>Exclosure.data.RAW!BI295 &amp; ""</f>
        <v/>
      </c>
      <c r="AZ295" s="168" t="str">
        <f>Exclosure.data.RAW!BJ295 &amp; ""</f>
        <v/>
      </c>
      <c r="BA295" s="54">
        <f>Exclosure.data.RAW!BK295</f>
        <v>1.33</v>
      </c>
      <c r="BB295" s="54">
        <f>Exclosure.data.RAW!BL295</f>
        <v>0.16</v>
      </c>
      <c r="BC295" s="54">
        <f>Exclosure.data.RAW!BM295</f>
        <v>1.42</v>
      </c>
      <c r="BD295" s="54">
        <f>Exclosure.data.RAW!BN295</f>
        <v>0.17</v>
      </c>
    </row>
    <row r="296" spans="1:56" x14ac:dyDescent="0.25">
      <c r="A296" s="12" t="str">
        <f>Exclosure.data.RAW!A296</f>
        <v>DRY_P_4_EX_H6</v>
      </c>
      <c r="B296" s="4" t="str">
        <f>Exclosure.data.RAW!B296</f>
        <v>DRY_P_4_H6</v>
      </c>
      <c r="C296" s="4" t="str">
        <f>Exclosure.data.RAW!C296</f>
        <v>DRY_P</v>
      </c>
      <c r="D296" s="4" t="str">
        <f>Exclosure.data.RAW!D296</f>
        <v>DRY_P_4</v>
      </c>
      <c r="E296" s="4"/>
      <c r="F296" s="4" t="str">
        <f>Exclosure.data.RAW!F296</f>
        <v>Makao</v>
      </c>
      <c r="G296" s="12" t="str">
        <f>Exclosure.data.RAW!G296</f>
        <v>DRY</v>
      </c>
      <c r="H296" s="12" t="str">
        <f>Exclosure.data.RAW!H296</f>
        <v>P</v>
      </c>
      <c r="I296" s="22">
        <f>Exclosure.data.RAW!I296</f>
        <v>4</v>
      </c>
      <c r="J296" s="22"/>
      <c r="K296" s="12" t="str">
        <f>Exclosure.data.RAW!K296</f>
        <v>EX</v>
      </c>
      <c r="L296" s="12" t="str">
        <f>Exclosure.data.RAW!L296</f>
        <v>H6</v>
      </c>
      <c r="M296" s="21">
        <f>Exclosure.data.RAW!M296</f>
        <v>1003</v>
      </c>
      <c r="N296" s="75">
        <f>Exclosure.data.RAW!N296</f>
        <v>-3.4068529590000001</v>
      </c>
      <c r="O296" s="75">
        <f>Exclosure.data.RAW!O296</f>
        <v>34.851600005999998</v>
      </c>
      <c r="P296" s="19">
        <f>Exclosure.data.RAW!P296</f>
        <v>43079</v>
      </c>
      <c r="Q296" s="19">
        <f>Exclosure.data.RAW!Q296</f>
        <v>43167</v>
      </c>
      <c r="R296" s="22" t="str">
        <f>Exclosure.data.RAW!R296 &amp; ""</f>
        <v>88</v>
      </c>
      <c r="S296" s="52" t="str">
        <f>Exclosure.data.RAW!S296 &amp; ""</f>
        <v>470.804279233</v>
      </c>
      <c r="T296" s="52" t="str">
        <f>Exclosure.data.RAW!T296 &amp; ""</f>
        <v>1289.563725677</v>
      </c>
      <c r="U296" s="68" t="str">
        <f>Exclosure.data.RAW!U296</f>
        <v>Chl.pyc</v>
      </c>
      <c r="V296" s="167" t="str">
        <f>Exclosure.data.RAW!V296 &amp; ""</f>
        <v>0.5</v>
      </c>
      <c r="W296" s="167" t="str">
        <f>Exclosure.data.RAW!W296 &amp; ""</f>
        <v>2.4</v>
      </c>
      <c r="X296" s="167" t="str">
        <f>Exclosure.data.RAW!X296 &amp; ""</f>
        <v>28</v>
      </c>
      <c r="Y296" s="167" t="str">
        <f>Exclosure.data.RAW!Y296 &amp; ""</f>
        <v>50</v>
      </c>
      <c r="Z296" s="165" t="str">
        <f>Exclosure.data.RAW!AB296 &amp; ""</f>
        <v>3</v>
      </c>
      <c r="AA296" s="165" t="str">
        <f>Exclosure.data.RAW!AC296 &amp; ""</f>
        <v>13.38</v>
      </c>
      <c r="AB296" s="165" t="str">
        <f>Exclosure.data.RAW!AD296 &amp; ""</f>
        <v>5</v>
      </c>
      <c r="AC296" s="165" t="str">
        <f>Exclosure.data.RAW!AE296 &amp; ""</f>
        <v>62</v>
      </c>
      <c r="AD296" s="168" t="str">
        <f>Exclosure.data.RAW!AK296 &amp; ""</f>
        <v>1.29</v>
      </c>
      <c r="AE296" s="168" t="str">
        <f>Exclosure.data.RAW!AN296 &amp; ""</f>
        <v>56.42</v>
      </c>
      <c r="AF296" s="168">
        <f>Exclosure.data.RAW!BO296</f>
        <v>57.71</v>
      </c>
      <c r="AG296" s="168" t="str">
        <f>Exclosure.data.RAW!AQ296 &amp; ""</f>
        <v>1.3</v>
      </c>
      <c r="AH296" s="122"/>
      <c r="AI296" s="196" t="str">
        <f>Exclosure.data.RAW!AS296 &amp; ""</f>
        <v/>
      </c>
      <c r="AJ296" s="168" t="str">
        <f>Exclosure.data.RAW!AT296 &amp; ""</f>
        <v/>
      </c>
      <c r="AK296" s="168" t="str">
        <f>Exclosure.data.RAW!AU296 &amp; ""</f>
        <v/>
      </c>
      <c r="AL296" s="168" t="str">
        <f>Exclosure.data.RAW!AV296 &amp; ""</f>
        <v>0.18</v>
      </c>
      <c r="AM296" s="168"/>
      <c r="AN296" s="168" t="str">
        <f>Exclosure.data.RAW!AX296 &amp; ""</f>
        <v/>
      </c>
      <c r="AO296" s="168" t="str">
        <f>Exclosure.data.RAW!AY296 &amp; ""</f>
        <v/>
      </c>
      <c r="AP296" s="168" t="str">
        <f>Exclosure.data.RAW!AZ296 &amp; ""</f>
        <v/>
      </c>
      <c r="AQ296" s="168" t="str">
        <f>Exclosure.data.RAW!BA296 &amp; ""</f>
        <v>1.3</v>
      </c>
      <c r="AR296" s="168"/>
      <c r="AS296" s="168" t="str">
        <f>Exclosure.data.RAW!BC296 &amp; ""</f>
        <v/>
      </c>
      <c r="AT296" s="168" t="str">
        <f>Exclosure.data.RAW!BD296 &amp; ""</f>
        <v/>
      </c>
      <c r="AU296" s="168" t="str">
        <f>Exclosure.data.RAW!BE296 &amp; ""</f>
        <v/>
      </c>
      <c r="AV296" s="168" t="str">
        <f>Exclosure.data.RAW!BF296 &amp; ""</f>
        <v>0.16</v>
      </c>
      <c r="AW296" s="168"/>
      <c r="AX296" s="168" t="str">
        <f>Exclosure.data.RAW!BH296 &amp; ""</f>
        <v/>
      </c>
      <c r="AY296" s="168" t="str">
        <f>Exclosure.data.RAW!BI296 &amp; ""</f>
        <v/>
      </c>
      <c r="AZ296" s="168" t="str">
        <f>Exclosure.data.RAW!BJ296 &amp; ""</f>
        <v/>
      </c>
      <c r="BA296" s="54">
        <f>Exclosure.data.RAW!BK296</f>
        <v>1.3</v>
      </c>
      <c r="BB296" s="54">
        <f>Exclosure.data.RAW!BL296</f>
        <v>0.18</v>
      </c>
      <c r="BC296" s="54">
        <f>Exclosure.data.RAW!BM296</f>
        <v>1.3</v>
      </c>
      <c r="BD296" s="54">
        <f>Exclosure.data.RAW!BN296</f>
        <v>0.16</v>
      </c>
    </row>
    <row r="297" spans="1:56" x14ac:dyDescent="0.25">
      <c r="A297" s="12" t="str">
        <f>Exclosure.data.RAW!A297</f>
        <v>DRY_P_4_OP_H6</v>
      </c>
      <c r="B297" s="4" t="str">
        <f>Exclosure.data.RAW!B297</f>
        <v>DRY_P_4_H6</v>
      </c>
      <c r="C297" s="4" t="str">
        <f>Exclosure.data.RAW!C297</f>
        <v>DRY_P</v>
      </c>
      <c r="D297" s="4" t="str">
        <f>Exclosure.data.RAW!D297</f>
        <v>DRY_P_4</v>
      </c>
      <c r="E297" s="4"/>
      <c r="F297" s="4" t="str">
        <f>Exclosure.data.RAW!F297</f>
        <v>Makao</v>
      </c>
      <c r="G297" s="12" t="str">
        <f>Exclosure.data.RAW!G297</f>
        <v>DRY</v>
      </c>
      <c r="H297" s="12" t="str">
        <f>Exclosure.data.RAW!H297</f>
        <v>P</v>
      </c>
      <c r="I297" s="22">
        <f>Exclosure.data.RAW!I297</f>
        <v>4</v>
      </c>
      <c r="J297" s="22"/>
      <c r="K297" s="12" t="str">
        <f>Exclosure.data.RAW!K297</f>
        <v>OP</v>
      </c>
      <c r="L297" s="12" t="str">
        <f>Exclosure.data.RAW!L297</f>
        <v>H6</v>
      </c>
      <c r="M297" s="21">
        <f>Exclosure.data.RAW!M297</f>
        <v>1003</v>
      </c>
      <c r="N297" s="75">
        <f>Exclosure.data.RAW!N297</f>
        <v>-3.4068529590000001</v>
      </c>
      <c r="O297" s="75">
        <f>Exclosure.data.RAW!O297</f>
        <v>34.851600005999998</v>
      </c>
      <c r="P297" s="19">
        <f>Exclosure.data.RAW!P297</f>
        <v>43079</v>
      </c>
      <c r="Q297" s="19">
        <f>Exclosure.data.RAW!Q297</f>
        <v>43167</v>
      </c>
      <c r="R297" s="22" t="str">
        <f>Exclosure.data.RAW!R297 &amp; ""</f>
        <v>88</v>
      </c>
      <c r="S297" s="52" t="str">
        <f>Exclosure.data.RAW!S297 &amp; ""</f>
        <v>470.804279233</v>
      </c>
      <c r="T297" s="52" t="str">
        <f>Exclosure.data.RAW!T297 &amp; ""</f>
        <v>1760.36800491</v>
      </c>
      <c r="U297" s="68" t="str">
        <f>Exclosure.data.RAW!U297</f>
        <v>Chl.pyc</v>
      </c>
      <c r="V297" s="167" t="str">
        <f>Exclosure.data.RAW!V297 &amp; ""</f>
        <v>1.5</v>
      </c>
      <c r="W297" s="167" t="str">
        <f>Exclosure.data.RAW!W297 &amp; ""</f>
        <v>2.8</v>
      </c>
      <c r="X297" s="167" t="str">
        <f>Exclosure.data.RAW!X297 &amp; ""</f>
        <v>20</v>
      </c>
      <c r="Y297" s="167" t="str">
        <f>Exclosure.data.RAW!Y297 &amp; ""</f>
        <v>40</v>
      </c>
      <c r="Z297" s="165" t="str">
        <f>Exclosure.data.RAW!AB297 &amp; ""</f>
        <v>2</v>
      </c>
      <c r="AA297" s="165" t="str">
        <f>Exclosure.data.RAW!AC297 &amp; ""</f>
        <v>3.75</v>
      </c>
      <c r="AB297" s="165" t="str">
        <f>Exclosure.data.RAW!AD297 &amp; ""</f>
        <v>5</v>
      </c>
      <c r="AC297" s="165" t="str">
        <f>Exclosure.data.RAW!AE297 &amp; ""</f>
        <v>45</v>
      </c>
      <c r="AD297" s="168" t="str">
        <f>Exclosure.data.RAW!AK297 &amp; ""</f>
        <v>2.95</v>
      </c>
      <c r="AE297" s="168" t="str">
        <f>Exclosure.data.RAW!AN297 &amp; ""</f>
        <v>34.73</v>
      </c>
      <c r="AF297" s="168">
        <f>Exclosure.data.RAW!BO297</f>
        <v>37.68</v>
      </c>
      <c r="AG297" s="168" t="str">
        <f>Exclosure.data.RAW!AQ297 &amp; ""</f>
        <v>1.23</v>
      </c>
      <c r="AH297" s="122"/>
      <c r="AI297" s="196" t="str">
        <f>Exclosure.data.RAW!AS297 &amp; ""</f>
        <v/>
      </c>
      <c r="AJ297" s="168" t="str">
        <f>Exclosure.data.RAW!AT297 &amp; ""</f>
        <v/>
      </c>
      <c r="AK297" s="168" t="str">
        <f>Exclosure.data.RAW!AU297 &amp; ""</f>
        <v/>
      </c>
      <c r="AL297" s="168" t="str">
        <f>Exclosure.data.RAW!AV297 &amp; ""</f>
        <v>0.12</v>
      </c>
      <c r="AM297" s="168"/>
      <c r="AN297" s="168" t="str">
        <f>Exclosure.data.RAW!AX297 &amp; ""</f>
        <v/>
      </c>
      <c r="AO297" s="168" t="str">
        <f>Exclosure.data.RAW!AY297 &amp; ""</f>
        <v/>
      </c>
      <c r="AP297" s="168" t="str">
        <f>Exclosure.data.RAW!AZ297 &amp; ""</f>
        <v/>
      </c>
      <c r="AQ297" s="168" t="str">
        <f>Exclosure.data.RAW!BA297 &amp; ""</f>
        <v>0.57</v>
      </c>
      <c r="AR297" s="168">
        <f>Exclosure.data.RAW!BB297</f>
        <v>1.58</v>
      </c>
      <c r="AS297" s="168" t="str">
        <f>Exclosure.data.RAW!BC297 &amp; ""</f>
        <v/>
      </c>
      <c r="AT297" s="168" t="str">
        <f>Exclosure.data.RAW!BD297 &amp; ""</f>
        <v/>
      </c>
      <c r="AU297" s="168" t="str">
        <f>Exclosure.data.RAW!BE297 &amp; ""</f>
        <v/>
      </c>
      <c r="AV297" s="168" t="str">
        <f>Exclosure.data.RAW!BF297 &amp; ""</f>
        <v>0.14</v>
      </c>
      <c r="AW297" s="168">
        <f>Exclosure.data.RAW!BG297</f>
        <v>0.25</v>
      </c>
      <c r="AX297" s="168" t="str">
        <f>Exclosure.data.RAW!BH297 &amp; ""</f>
        <v/>
      </c>
      <c r="AY297" s="168" t="str">
        <f>Exclosure.data.RAW!BI297 &amp; ""</f>
        <v/>
      </c>
      <c r="AZ297" s="168" t="str">
        <f>Exclosure.data.RAW!BJ297 &amp; ""</f>
        <v/>
      </c>
      <c r="BA297" s="54">
        <f>Exclosure.data.RAW!BK297</f>
        <v>1.23</v>
      </c>
      <c r="BB297" s="54">
        <f>Exclosure.data.RAW!BL297</f>
        <v>0.12</v>
      </c>
      <c r="BC297" s="54">
        <f>Exclosure.data.RAW!BM297</f>
        <v>0.56999999999999995</v>
      </c>
      <c r="BD297" s="54">
        <f>Exclosure.data.RAW!BN297</f>
        <v>0.14000000000000001</v>
      </c>
    </row>
    <row r="298" spans="1:56" x14ac:dyDescent="0.25">
      <c r="A298" s="12" t="str">
        <f>Exclosure.data.RAW!A298</f>
        <v>SE_1_EX_H6</v>
      </c>
      <c r="B298" s="4" t="str">
        <f>Exclosure.data.RAW!B298</f>
        <v>SE_1_H6</v>
      </c>
      <c r="C298" s="4" t="str">
        <f>Exclosure.data.RAW!C298</f>
        <v>SE</v>
      </c>
      <c r="D298" s="4" t="str">
        <f>Exclosure.data.RAW!D298</f>
        <v>SE_1</v>
      </c>
      <c r="E298" s="4"/>
      <c r="F298" s="4" t="str">
        <f>Exclosure.data.RAW!F298</f>
        <v>Seronera</v>
      </c>
      <c r="G298" s="12" t="str">
        <f>Exclosure.data.RAW!G298</f>
        <v>SE</v>
      </c>
      <c r="H298" s="12" t="str">
        <f>Exclosure.data.RAW!H298</f>
        <v>W</v>
      </c>
      <c r="I298" s="22">
        <f>Exclosure.data.RAW!I298</f>
        <v>1</v>
      </c>
      <c r="J298" s="22"/>
      <c r="K298" s="12" t="str">
        <f>Exclosure.data.RAW!K298</f>
        <v>EX</v>
      </c>
      <c r="L298" s="12" t="str">
        <f>Exclosure.data.RAW!L298</f>
        <v>H6</v>
      </c>
      <c r="M298" s="22">
        <f>Exclosure.data.RAW!M298</f>
        <v>1023</v>
      </c>
      <c r="N298" s="75">
        <f>Exclosure.data.RAW!N298</f>
        <v>-2.4377470369999998</v>
      </c>
      <c r="O298" s="75">
        <f>Exclosure.data.RAW!O298</f>
        <v>34.855161979999998</v>
      </c>
      <c r="P298" s="19">
        <f>Exclosure.data.RAW!P298</f>
        <v>43084</v>
      </c>
      <c r="Q298" s="19">
        <f>Exclosure.data.RAW!Q298</f>
        <v>43171</v>
      </c>
      <c r="R298" s="22" t="str">
        <f>Exclosure.data.RAW!R298 &amp; ""</f>
        <v>87</v>
      </c>
      <c r="S298" s="52" t="str">
        <f>Exclosure.data.RAW!S298 &amp; ""</f>
        <v>327.092150883</v>
      </c>
      <c r="T298" s="52" t="str">
        <f>Exclosure.data.RAW!T298 &amp; ""</f>
        <v>2486.029260837</v>
      </c>
      <c r="U298" s="68" t="str">
        <f>Exclosure.data.RAW!U298</f>
        <v>Dig.mac</v>
      </c>
      <c r="V298" s="167" t="str">
        <f>Exclosure.data.RAW!V298 &amp; ""</f>
        <v>3.5</v>
      </c>
      <c r="W298" s="167" t="str">
        <f>Exclosure.data.RAW!W298 &amp; ""</f>
        <v>14.4</v>
      </c>
      <c r="X298" s="167" t="str">
        <f>Exclosure.data.RAW!X298 &amp; ""</f>
        <v>40</v>
      </c>
      <c r="Y298" s="167" t="str">
        <f>Exclosure.data.RAW!Y298 &amp; ""</f>
        <v>55</v>
      </c>
      <c r="Z298" s="165" t="str">
        <f>Exclosure.data.RAW!AB298 &amp; ""</f>
        <v>17</v>
      </c>
      <c r="AA298" s="165" t="str">
        <f>Exclosure.data.RAW!AC298 &amp; ""</f>
        <v>37</v>
      </c>
      <c r="AB298" s="165" t="str">
        <f>Exclosure.data.RAW!AD298 &amp; ""</f>
        <v>13</v>
      </c>
      <c r="AC298" s="165" t="str">
        <f>Exclosure.data.RAW!AE298 &amp; ""</f>
        <v>98</v>
      </c>
      <c r="AD298" s="168" t="str">
        <f>Exclosure.data.RAW!AK298 &amp; ""</f>
        <v>54.88</v>
      </c>
      <c r="AE298" s="168" t="str">
        <f>Exclosure.data.RAW!AN298 &amp; ""</f>
        <v>55.86</v>
      </c>
      <c r="AF298" s="168">
        <f>Exclosure.data.RAW!BO298</f>
        <v>110.74000000000001</v>
      </c>
      <c r="AG298" s="168" t="str">
        <f>Exclosure.data.RAW!AQ298 &amp; ""</f>
        <v>0.41</v>
      </c>
      <c r="AH298" s="122">
        <f>Exclosure.data.RAW!AR298</f>
        <v>1.54</v>
      </c>
      <c r="AI298" s="196" t="str">
        <f>Exclosure.data.RAW!AS298 &amp; ""</f>
        <v/>
      </c>
      <c r="AJ298" s="168" t="str">
        <f>Exclosure.data.RAW!AT298 &amp; ""</f>
        <v/>
      </c>
      <c r="AK298" s="168" t="str">
        <f>Exclosure.data.RAW!AU298 &amp; ""</f>
        <v/>
      </c>
      <c r="AL298" s="168" t="str">
        <f>Exclosure.data.RAW!AV298 &amp; ""</f>
        <v>0.15</v>
      </c>
      <c r="AM298" s="168">
        <f>Exclosure.data.RAW!AW298</f>
        <v>0.34</v>
      </c>
      <c r="AN298" s="168" t="str">
        <f>Exclosure.data.RAW!AX298 &amp; ""</f>
        <v/>
      </c>
      <c r="AO298" s="168" t="str">
        <f>Exclosure.data.RAW!AY298 &amp; ""</f>
        <v/>
      </c>
      <c r="AP298" s="168" t="str">
        <f>Exclosure.data.RAW!AZ298 &amp; ""</f>
        <v/>
      </c>
      <c r="AQ298" s="168" t="str">
        <f>Exclosure.data.RAW!BA298 &amp; ""</f>
        <v>0.51</v>
      </c>
      <c r="AR298" s="168">
        <f>Exclosure.data.RAW!BB298</f>
        <v>1.1200000000000001</v>
      </c>
      <c r="AS298" s="168" t="str">
        <f>Exclosure.data.RAW!BC298 &amp; ""</f>
        <v/>
      </c>
      <c r="AT298" s="168" t="str">
        <f>Exclosure.data.RAW!BD298 &amp; ""</f>
        <v/>
      </c>
      <c r="AU298" s="168" t="str">
        <f>Exclosure.data.RAW!BE298 &amp; ""</f>
        <v/>
      </c>
      <c r="AV298" s="168" t="str">
        <f>Exclosure.data.RAW!BF298 &amp; ""</f>
        <v>0.14</v>
      </c>
      <c r="AW298" s="168">
        <f>Exclosure.data.RAW!BG298</f>
        <v>0.33</v>
      </c>
      <c r="AX298" s="168" t="str">
        <f>Exclosure.data.RAW!BH298 &amp; ""</f>
        <v/>
      </c>
      <c r="AY298" s="168" t="str">
        <f>Exclosure.data.RAW!BI298 &amp; ""</f>
        <v/>
      </c>
      <c r="AZ298" s="168" t="str">
        <f>Exclosure.data.RAW!BJ298 &amp; ""</f>
        <v/>
      </c>
      <c r="BA298" s="54">
        <f>Exclosure.data.RAW!BK298</f>
        <v>0.41</v>
      </c>
      <c r="BB298" s="54">
        <f>Exclosure.data.RAW!BL298</f>
        <v>0.15</v>
      </c>
      <c r="BC298" s="54">
        <f>Exclosure.data.RAW!BM298</f>
        <v>0.51</v>
      </c>
      <c r="BD298" s="54">
        <f>Exclosure.data.RAW!BN298</f>
        <v>0.14000000000000001</v>
      </c>
    </row>
    <row r="299" spans="1:56" x14ac:dyDescent="0.25">
      <c r="A299" s="12" t="str">
        <f>Exclosure.data.RAW!A299</f>
        <v>SE_1_EX2_H6</v>
      </c>
      <c r="B299" s="4" t="str">
        <f>Exclosure.data.RAW!B299</f>
        <v>SE_1_H6</v>
      </c>
      <c r="C299" s="4" t="str">
        <f>Exclosure.data.RAW!C299</f>
        <v>SE</v>
      </c>
      <c r="D299" s="4" t="str">
        <f>Exclosure.data.RAW!D299</f>
        <v>SE_1</v>
      </c>
      <c r="E299" s="4"/>
      <c r="F299" s="4" t="str">
        <f>Exclosure.data.RAW!F299</f>
        <v>Seronera</v>
      </c>
      <c r="G299" s="12" t="str">
        <f>Exclosure.data.RAW!G299</f>
        <v>SE</v>
      </c>
      <c r="H299" s="12" t="str">
        <f>Exclosure.data.RAW!H299</f>
        <v>W</v>
      </c>
      <c r="I299" s="22">
        <f>Exclosure.data.RAW!I299</f>
        <v>1</v>
      </c>
      <c r="J299" s="22"/>
      <c r="K299" s="12" t="str">
        <f>Exclosure.data.RAW!K299</f>
        <v>EX2</v>
      </c>
      <c r="L299" s="12" t="str">
        <f>Exclosure.data.RAW!L299</f>
        <v>H6</v>
      </c>
      <c r="M299" s="22">
        <f>Exclosure.data.RAW!M299</f>
        <v>1023</v>
      </c>
      <c r="N299" s="75">
        <f>Exclosure.data.RAW!N299</f>
        <v>-2.4377470369999998</v>
      </c>
      <c r="O299" s="75">
        <f>Exclosure.data.RAW!O299</f>
        <v>34.855161979999998</v>
      </c>
      <c r="P299" s="19">
        <f>Exclosure.data.RAW!P299</f>
        <v>43084</v>
      </c>
      <c r="Q299" s="19">
        <f>Exclosure.data.RAW!Q299</f>
        <v>43171</v>
      </c>
      <c r="R299" s="22" t="str">
        <f>Exclosure.data.RAW!R299 &amp; ""</f>
        <v>87</v>
      </c>
      <c r="S299" s="52" t="str">
        <f>Exclosure.data.RAW!S299 &amp; ""</f>
        <v>327.092150883</v>
      </c>
      <c r="T299" s="52" t="str">
        <f>Exclosure.data.RAW!T299 &amp; ""</f>
        <v>2813.12141172</v>
      </c>
      <c r="U299" s="68" t="str">
        <f>Exclosure.data.RAW!U299</f>
        <v>Dig.mac</v>
      </c>
      <c r="V299" s="167" t="str">
        <f>Exclosure.data.RAW!V299 &amp; ""</f>
        <v>3</v>
      </c>
      <c r="W299" s="167" t="str">
        <f>Exclosure.data.RAW!W299 &amp; ""</f>
        <v>11</v>
      </c>
      <c r="X299" s="167" t="str">
        <f>Exclosure.data.RAW!X299 &amp; ""</f>
        <v>20</v>
      </c>
      <c r="Y299" s="167" t="str">
        <f>Exclosure.data.RAW!Y299 &amp; ""</f>
        <v>40</v>
      </c>
      <c r="Z299" s="165" t="str">
        <f>Exclosure.data.RAW!AB299 &amp; ""</f>
        <v>6.5</v>
      </c>
      <c r="AA299" s="165" t="str">
        <f>Exclosure.data.RAW!AC299 &amp; ""</f>
        <v>30.5</v>
      </c>
      <c r="AB299" s="165" t="str">
        <f>Exclosure.data.RAW!AD299 &amp; ""</f>
        <v>15</v>
      </c>
      <c r="AC299" s="165" t="str">
        <f>Exclosure.data.RAW!AE299 &amp; ""</f>
        <v>60</v>
      </c>
      <c r="AD299" s="168" t="str">
        <f>Exclosure.data.RAW!AK299 &amp; ""</f>
        <v>25.19</v>
      </c>
      <c r="AE299" s="168" t="str">
        <f>Exclosure.data.RAW!AN299 &amp; ""</f>
        <v>71.45</v>
      </c>
      <c r="AF299" s="168">
        <f>Exclosure.data.RAW!BO299</f>
        <v>96.64</v>
      </c>
      <c r="AG299" s="168" t="str">
        <f>Exclosure.data.RAW!AQ299 &amp; ""</f>
        <v>0.47</v>
      </c>
      <c r="AH299" s="122">
        <f>Exclosure.data.RAW!AR299</f>
        <v>1.26</v>
      </c>
      <c r="AI299" s="196" t="str">
        <f>Exclosure.data.RAW!AS299 &amp; ""</f>
        <v/>
      </c>
      <c r="AJ299" s="168" t="str">
        <f>Exclosure.data.RAW!AT299 &amp; ""</f>
        <v/>
      </c>
      <c r="AK299" s="168" t="str">
        <f>Exclosure.data.RAW!AU299 &amp; ""</f>
        <v/>
      </c>
      <c r="AL299" s="168" t="str">
        <f>Exclosure.data.RAW!AV299 &amp; ""</f>
        <v>0.16</v>
      </c>
      <c r="AM299" s="168">
        <f>Exclosure.data.RAW!AW299</f>
        <v>0.34</v>
      </c>
      <c r="AN299" s="168" t="str">
        <f>Exclosure.data.RAW!AX299 &amp; ""</f>
        <v/>
      </c>
      <c r="AO299" s="168" t="str">
        <f>Exclosure.data.RAW!AY299 &amp; ""</f>
        <v/>
      </c>
      <c r="AP299" s="168" t="str">
        <f>Exclosure.data.RAW!AZ299 &amp; ""</f>
        <v/>
      </c>
      <c r="AQ299" s="168" t="str">
        <f>Exclosure.data.RAW!BA299 &amp; ""</f>
        <v>0.56</v>
      </c>
      <c r="AR299" s="168">
        <f>Exclosure.data.RAW!BB299</f>
        <v>1.33</v>
      </c>
      <c r="AS299" s="168" t="str">
        <f>Exclosure.data.RAW!BC299 &amp; ""</f>
        <v/>
      </c>
      <c r="AT299" s="168" t="str">
        <f>Exclosure.data.RAW!BD299 &amp; ""</f>
        <v/>
      </c>
      <c r="AU299" s="168" t="str">
        <f>Exclosure.data.RAW!BE299 &amp; ""</f>
        <v/>
      </c>
      <c r="AV299" s="168" t="str">
        <f>Exclosure.data.RAW!BF299 &amp; ""</f>
        <v>0.15</v>
      </c>
      <c r="AW299" s="168">
        <f>Exclosure.data.RAW!BG299</f>
        <v>0.33</v>
      </c>
      <c r="AX299" s="168" t="str">
        <f>Exclosure.data.RAW!BH299 &amp; ""</f>
        <v/>
      </c>
      <c r="AY299" s="168" t="str">
        <f>Exclosure.data.RAW!BI299 &amp; ""</f>
        <v/>
      </c>
      <c r="AZ299" s="168" t="str">
        <f>Exclosure.data.RAW!BJ299 &amp; ""</f>
        <v/>
      </c>
      <c r="BA299" s="54">
        <f>Exclosure.data.RAW!BK299</f>
        <v>0.47</v>
      </c>
      <c r="BB299" s="54">
        <f>Exclosure.data.RAW!BL299</f>
        <v>0.16</v>
      </c>
      <c r="BC299" s="54">
        <f>Exclosure.data.RAW!BM299</f>
        <v>0.56000000000000005</v>
      </c>
      <c r="BD299" s="54">
        <f>Exclosure.data.RAW!BN299</f>
        <v>0.15</v>
      </c>
    </row>
    <row r="300" spans="1:56" x14ac:dyDescent="0.25">
      <c r="A300" s="12" t="str">
        <f>Exclosure.data.RAW!A300</f>
        <v>SE_1_OP_H6</v>
      </c>
      <c r="B300" s="4" t="str">
        <f>Exclosure.data.RAW!B300</f>
        <v>SE_1_H6</v>
      </c>
      <c r="C300" s="4" t="str">
        <f>Exclosure.data.RAW!C300</f>
        <v>SE</v>
      </c>
      <c r="D300" s="4" t="str">
        <f>Exclosure.data.RAW!D300</f>
        <v>SE_1</v>
      </c>
      <c r="E300" s="4"/>
      <c r="F300" s="4" t="str">
        <f>Exclosure.data.RAW!F300</f>
        <v>Seronera</v>
      </c>
      <c r="G300" s="12" t="str">
        <f>Exclosure.data.RAW!G300</f>
        <v>SE</v>
      </c>
      <c r="H300" s="12" t="str">
        <f>Exclosure.data.RAW!H300</f>
        <v>W</v>
      </c>
      <c r="I300" s="22">
        <f>Exclosure.data.RAW!I300</f>
        <v>1</v>
      </c>
      <c r="J300" s="22"/>
      <c r="K300" s="12" t="str">
        <f>Exclosure.data.RAW!K300</f>
        <v>OP</v>
      </c>
      <c r="L300" s="12" t="str">
        <f>Exclosure.data.RAW!L300</f>
        <v>H6</v>
      </c>
      <c r="M300" s="22">
        <f>Exclosure.data.RAW!M300</f>
        <v>1023</v>
      </c>
      <c r="N300" s="75">
        <f>Exclosure.data.RAW!N300</f>
        <v>-2.4377470369999998</v>
      </c>
      <c r="O300" s="75">
        <f>Exclosure.data.RAW!O300</f>
        <v>34.855161979999998</v>
      </c>
      <c r="P300" s="19">
        <f>Exclosure.data.RAW!P300</f>
        <v>43084</v>
      </c>
      <c r="Q300" s="19">
        <f>Exclosure.data.RAW!Q300</f>
        <v>43171</v>
      </c>
      <c r="R300" s="22" t="str">
        <f>Exclosure.data.RAW!R300 &amp; ""</f>
        <v>87</v>
      </c>
      <c r="S300" s="52" t="str">
        <f>Exclosure.data.RAW!S300 &amp; ""</f>
        <v>327.092150883</v>
      </c>
      <c r="T300" s="52" t="str">
        <f>Exclosure.data.RAW!T300 &amp; ""</f>
        <v>3140.213562603</v>
      </c>
      <c r="U300" s="68" t="str">
        <f>Exclosure.data.RAW!U300</f>
        <v>Dig.mac</v>
      </c>
      <c r="V300" s="167" t="str">
        <f>Exclosure.data.RAW!V300 &amp; ""</f>
        <v>4</v>
      </c>
      <c r="W300" s="167" t="str">
        <f>Exclosure.data.RAW!W300 &amp; ""</f>
        <v>17.4</v>
      </c>
      <c r="X300" s="167" t="str">
        <f>Exclosure.data.RAW!X300 &amp; ""</f>
        <v>25</v>
      </c>
      <c r="Y300" s="167" t="str">
        <f>Exclosure.data.RAW!Y300 &amp; ""</f>
        <v>50</v>
      </c>
      <c r="Z300" s="165" t="str">
        <f>Exclosure.data.RAW!AB300 &amp; ""</f>
        <v>4</v>
      </c>
      <c r="AA300" s="165" t="str">
        <f>Exclosure.data.RAW!AC300 &amp; ""</f>
        <v>18.75</v>
      </c>
      <c r="AB300" s="165" t="str">
        <f>Exclosure.data.RAW!AD300 &amp; ""</f>
        <v>10</v>
      </c>
      <c r="AC300" s="165" t="str">
        <f>Exclosure.data.RAW!AE300 &amp; ""</f>
        <v>50</v>
      </c>
      <c r="AD300" s="168" t="str">
        <f>Exclosure.data.RAW!AK300 &amp; ""</f>
        <v>12.19</v>
      </c>
      <c r="AE300" s="168" t="str">
        <f>Exclosure.data.RAW!AN300 &amp; ""</f>
        <v>21.37</v>
      </c>
      <c r="AF300" s="168">
        <f>Exclosure.data.RAW!BO300</f>
        <v>33.56</v>
      </c>
      <c r="AG300" s="168" t="str">
        <f>Exclosure.data.RAW!AQ300 &amp; ""</f>
        <v>0.49</v>
      </c>
      <c r="AH300" s="122">
        <f>Exclosure.data.RAW!AR300</f>
        <v>1.0900000000000001</v>
      </c>
      <c r="AI300" s="196" t="str">
        <f>Exclosure.data.RAW!AS300 &amp; ""</f>
        <v/>
      </c>
      <c r="AJ300" s="168" t="str">
        <f>Exclosure.data.RAW!AT300 &amp; ""</f>
        <v/>
      </c>
      <c r="AK300" s="168" t="str">
        <f>Exclosure.data.RAW!AU300 &amp; ""</f>
        <v/>
      </c>
      <c r="AL300" s="168" t="str">
        <f>Exclosure.data.RAW!AV300 &amp; ""</f>
        <v>0.12</v>
      </c>
      <c r="AM300" s="168">
        <f>Exclosure.data.RAW!AW300</f>
        <v>0.28999999999999998</v>
      </c>
      <c r="AN300" s="168" t="str">
        <f>Exclosure.data.RAW!AX300 &amp; ""</f>
        <v/>
      </c>
      <c r="AO300" s="168" t="str">
        <f>Exclosure.data.RAW!AY300 &amp; ""</f>
        <v/>
      </c>
      <c r="AP300" s="168" t="str">
        <f>Exclosure.data.RAW!AZ300 &amp; ""</f>
        <v/>
      </c>
      <c r="AQ300" s="168" t="str">
        <f>Exclosure.data.RAW!BA300 &amp; ""</f>
        <v>0.37</v>
      </c>
      <c r="AR300" s="168">
        <f>Exclosure.data.RAW!BB300</f>
        <v>1.75</v>
      </c>
      <c r="AS300" s="168" t="str">
        <f>Exclosure.data.RAW!BC300 &amp; ""</f>
        <v/>
      </c>
      <c r="AT300" s="168" t="str">
        <f>Exclosure.data.RAW!BD300 &amp; ""</f>
        <v/>
      </c>
      <c r="AU300" s="168" t="str">
        <f>Exclosure.data.RAW!BE300 &amp; ""</f>
        <v/>
      </c>
      <c r="AV300" s="168" t="str">
        <f>Exclosure.data.RAW!BF300 &amp; ""</f>
        <v>0.17</v>
      </c>
      <c r="AW300" s="168">
        <f>Exclosure.data.RAW!BG300</f>
        <v>0.24</v>
      </c>
      <c r="AX300" s="168" t="str">
        <f>Exclosure.data.RAW!BH300 &amp; ""</f>
        <v/>
      </c>
      <c r="AY300" s="168" t="str">
        <f>Exclosure.data.RAW!BI300 &amp; ""</f>
        <v/>
      </c>
      <c r="AZ300" s="168" t="str">
        <f>Exclosure.data.RAW!BJ300 &amp; ""</f>
        <v/>
      </c>
      <c r="BA300" s="54">
        <f>Exclosure.data.RAW!BK300</f>
        <v>0.49</v>
      </c>
      <c r="BB300" s="54">
        <f>Exclosure.data.RAW!BL300</f>
        <v>0.12</v>
      </c>
      <c r="BC300" s="54">
        <f>Exclosure.data.RAW!BM300</f>
        <v>0.37</v>
      </c>
      <c r="BD300" s="54">
        <f>Exclosure.data.RAW!BN300</f>
        <v>0.17</v>
      </c>
    </row>
    <row r="301" spans="1:56" x14ac:dyDescent="0.25">
      <c r="A301" s="12" t="str">
        <f>Exclosure.data.RAW!A301</f>
        <v>SE_2_EX_H6</v>
      </c>
      <c r="B301" s="4" t="str">
        <f>Exclosure.data.RAW!B301</f>
        <v>SE_2_H6</v>
      </c>
      <c r="C301" s="4" t="str">
        <f>Exclosure.data.RAW!C301</f>
        <v>SE</v>
      </c>
      <c r="D301" s="4" t="str">
        <f>Exclosure.data.RAW!D301</f>
        <v>SE_2</v>
      </c>
      <c r="E301" s="4"/>
      <c r="F301" s="4" t="str">
        <f>Exclosure.data.RAW!F301</f>
        <v>Seronera</v>
      </c>
      <c r="G301" s="12" t="str">
        <f>Exclosure.data.RAW!G301</f>
        <v>SE</v>
      </c>
      <c r="H301" s="12" t="str">
        <f>Exclosure.data.RAW!H301</f>
        <v>W</v>
      </c>
      <c r="I301" s="22">
        <f>Exclosure.data.RAW!I301</f>
        <v>2</v>
      </c>
      <c r="J301" s="22"/>
      <c r="K301" s="12" t="str">
        <f>Exclosure.data.RAW!K301</f>
        <v>EX</v>
      </c>
      <c r="L301" s="12" t="str">
        <f>Exclosure.data.RAW!L301</f>
        <v>H6</v>
      </c>
      <c r="M301" s="22">
        <f>Exclosure.data.RAW!M301</f>
        <v>1025</v>
      </c>
      <c r="N301" s="75">
        <f>Exclosure.data.RAW!N301</f>
        <v>-2.43776598</v>
      </c>
      <c r="O301" s="75">
        <f>Exclosure.data.RAW!O301</f>
        <v>34.855393991</v>
      </c>
      <c r="P301" s="19">
        <f>Exclosure.data.RAW!P301</f>
        <v>43084</v>
      </c>
      <c r="Q301" s="19">
        <f>Exclosure.data.RAW!Q301</f>
        <v>43171</v>
      </c>
      <c r="R301" s="22" t="str">
        <f>Exclosure.data.RAW!R301 &amp; ""</f>
        <v>87</v>
      </c>
      <c r="S301" s="52" t="str">
        <f>Exclosure.data.RAW!S301 &amp; ""</f>
        <v>327.092150883</v>
      </c>
      <c r="T301" s="52" t="str">
        <f>Exclosure.data.RAW!T301 &amp; ""</f>
        <v>2486.029260837</v>
      </c>
      <c r="U301" s="68" t="str">
        <f>Exclosure.data.RAW!U301</f>
        <v>Dig.mac</v>
      </c>
      <c r="V301" s="167" t="str">
        <f>Exclosure.data.RAW!V301 &amp; ""</f>
        <v>3.5</v>
      </c>
      <c r="W301" s="167" t="str">
        <f>Exclosure.data.RAW!W301 &amp; ""</f>
        <v>7.3</v>
      </c>
      <c r="X301" s="167" t="str">
        <f>Exclosure.data.RAW!X301 &amp; ""</f>
        <v>20</v>
      </c>
      <c r="Y301" s="167" t="str">
        <f>Exclosure.data.RAW!Y301 &amp; ""</f>
        <v>35</v>
      </c>
      <c r="Z301" s="165" t="str">
        <f>Exclosure.data.RAW!AB301 &amp; ""</f>
        <v>6</v>
      </c>
      <c r="AA301" s="165" t="str">
        <f>Exclosure.data.RAW!AC301 &amp; ""</f>
        <v>30.5</v>
      </c>
      <c r="AB301" s="165" t="str">
        <f>Exclosure.data.RAW!AD301 &amp; ""</f>
        <v>20</v>
      </c>
      <c r="AC301" s="165" t="str">
        <f>Exclosure.data.RAW!AE301 &amp; ""</f>
        <v>70</v>
      </c>
      <c r="AD301" s="168" t="str">
        <f>Exclosure.data.RAW!AK301 &amp; ""</f>
        <v>45.16</v>
      </c>
      <c r="AE301" s="168" t="str">
        <f>Exclosure.data.RAW!AN301 &amp; ""</f>
        <v>73.91</v>
      </c>
      <c r="AF301" s="168">
        <f>Exclosure.data.RAW!BO301</f>
        <v>119.07</v>
      </c>
      <c r="AG301" s="168" t="str">
        <f>Exclosure.data.RAW!AQ301 &amp; ""</f>
        <v>0.48</v>
      </c>
      <c r="AH301" s="122">
        <f>Exclosure.data.RAW!AR301</f>
        <v>1.54</v>
      </c>
      <c r="AI301" s="196" t="str">
        <f>Exclosure.data.RAW!AS301 &amp; ""</f>
        <v/>
      </c>
      <c r="AJ301" s="168" t="str">
        <f>Exclosure.data.RAW!AT301 &amp; ""</f>
        <v/>
      </c>
      <c r="AK301" s="168" t="str">
        <f>Exclosure.data.RAW!AU301 &amp; ""</f>
        <v/>
      </c>
      <c r="AL301" s="168" t="str">
        <f>Exclosure.data.RAW!AV301 &amp; ""</f>
        <v>0.15</v>
      </c>
      <c r="AM301" s="168">
        <f>Exclosure.data.RAW!AW301</f>
        <v>0.36</v>
      </c>
      <c r="AN301" s="168" t="str">
        <f>Exclosure.data.RAW!AX301 &amp; ""</f>
        <v/>
      </c>
      <c r="AO301" s="168" t="str">
        <f>Exclosure.data.RAW!AY301 &amp; ""</f>
        <v/>
      </c>
      <c r="AP301" s="168" t="str">
        <f>Exclosure.data.RAW!AZ301 &amp; ""</f>
        <v/>
      </c>
      <c r="AQ301" s="168" t="str">
        <f>Exclosure.data.RAW!BA301 &amp; ""</f>
        <v>1.58</v>
      </c>
      <c r="AR301" s="168"/>
      <c r="AS301" s="168" t="str">
        <f>Exclosure.data.RAW!BC301 &amp; ""</f>
        <v/>
      </c>
      <c r="AT301" s="168" t="str">
        <f>Exclosure.data.RAW!BD301 &amp; ""</f>
        <v/>
      </c>
      <c r="AU301" s="168" t="str">
        <f>Exclosure.data.RAW!BE301 &amp; ""</f>
        <v/>
      </c>
      <c r="AV301" s="168" t="str">
        <f>Exclosure.data.RAW!BF301 &amp; ""</f>
        <v>0.27</v>
      </c>
      <c r="AW301" s="168"/>
      <c r="AX301" s="168" t="str">
        <f>Exclosure.data.RAW!BH301 &amp; ""</f>
        <v/>
      </c>
      <c r="AY301" s="168" t="str">
        <f>Exclosure.data.RAW!BI301 &amp; ""</f>
        <v/>
      </c>
      <c r="AZ301" s="168" t="str">
        <f>Exclosure.data.RAW!BJ301 &amp; ""</f>
        <v/>
      </c>
      <c r="BA301" s="54">
        <f>Exclosure.data.RAW!BK301</f>
        <v>0.48</v>
      </c>
      <c r="BB301" s="54">
        <f>Exclosure.data.RAW!BL301</f>
        <v>0.15</v>
      </c>
      <c r="BC301" s="54">
        <f>Exclosure.data.RAW!BM301</f>
        <v>1.58</v>
      </c>
      <c r="BD301" s="54">
        <f>Exclosure.data.RAW!BN301</f>
        <v>0.27</v>
      </c>
    </row>
    <row r="302" spans="1:56" x14ac:dyDescent="0.25">
      <c r="A302" s="12" t="str">
        <f>Exclosure.data.RAW!A302</f>
        <v>SE_2_EX2_H6</v>
      </c>
      <c r="B302" s="4" t="str">
        <f>Exclosure.data.RAW!B302</f>
        <v>SE_2_H6</v>
      </c>
      <c r="C302" s="4" t="str">
        <f>Exclosure.data.RAW!C302</f>
        <v>SE</v>
      </c>
      <c r="D302" s="4" t="str">
        <f>Exclosure.data.RAW!D302</f>
        <v>SE_2</v>
      </c>
      <c r="E302" s="4"/>
      <c r="F302" s="4" t="str">
        <f>Exclosure.data.RAW!F302</f>
        <v>Seronera</v>
      </c>
      <c r="G302" s="12" t="str">
        <f>Exclosure.data.RAW!G302</f>
        <v>SE</v>
      </c>
      <c r="H302" s="12" t="str">
        <f>Exclosure.data.RAW!H302</f>
        <v>W</v>
      </c>
      <c r="I302" s="22">
        <f>Exclosure.data.RAW!I302</f>
        <v>2</v>
      </c>
      <c r="J302" s="22"/>
      <c r="K302" s="12" t="str">
        <f>Exclosure.data.RAW!K302</f>
        <v>EX2</v>
      </c>
      <c r="L302" s="12" t="str">
        <f>Exclosure.data.RAW!L302</f>
        <v>H6</v>
      </c>
      <c r="M302" s="22">
        <f>Exclosure.data.RAW!M302</f>
        <v>1025</v>
      </c>
      <c r="N302" s="75">
        <f>Exclosure.data.RAW!N302</f>
        <v>-2.43776598</v>
      </c>
      <c r="O302" s="75">
        <f>Exclosure.data.RAW!O302</f>
        <v>34.855393991</v>
      </c>
      <c r="P302" s="19">
        <f>Exclosure.data.RAW!P302</f>
        <v>43084</v>
      </c>
      <c r="Q302" s="19">
        <f>Exclosure.data.RAW!Q302</f>
        <v>43171</v>
      </c>
      <c r="R302" s="22" t="str">
        <f>Exclosure.data.RAW!R302 &amp; ""</f>
        <v>87</v>
      </c>
      <c r="S302" s="52" t="str">
        <f>Exclosure.data.RAW!S302 &amp; ""</f>
        <v>327.092150883</v>
      </c>
      <c r="T302" s="52" t="str">
        <f>Exclosure.data.RAW!T302 &amp; ""</f>
        <v>2813.12141172</v>
      </c>
      <c r="U302" s="68" t="str">
        <f>Exclosure.data.RAW!U302</f>
        <v>Dig.mac</v>
      </c>
      <c r="V302" s="167" t="str">
        <f>Exclosure.data.RAW!V302 &amp; ""</f>
        <v>3.5</v>
      </c>
      <c r="W302" s="167" t="str">
        <f>Exclosure.data.RAW!W302 &amp; ""</f>
        <v>12.9</v>
      </c>
      <c r="X302" s="167" t="str">
        <f>Exclosure.data.RAW!X302 &amp; ""</f>
        <v>25</v>
      </c>
      <c r="Y302" s="167" t="str">
        <f>Exclosure.data.RAW!Y302 &amp; ""</f>
        <v>35</v>
      </c>
      <c r="Z302" s="165" t="str">
        <f>Exclosure.data.RAW!AB302 &amp; ""</f>
        <v>11</v>
      </c>
      <c r="AA302" s="165" t="str">
        <f>Exclosure.data.RAW!AC302 &amp; ""</f>
        <v>45.5</v>
      </c>
      <c r="AB302" s="165" t="str">
        <f>Exclosure.data.RAW!AD302 &amp; ""</f>
        <v>35</v>
      </c>
      <c r="AC302" s="165" t="str">
        <f>Exclosure.data.RAW!AE302 &amp; ""</f>
        <v>90</v>
      </c>
      <c r="AD302" s="168" t="str">
        <f>Exclosure.data.RAW!AK302 &amp; ""</f>
        <v>48.19</v>
      </c>
      <c r="AE302" s="168" t="str">
        <f>Exclosure.data.RAW!AN302 &amp; ""</f>
        <v>79.73</v>
      </c>
      <c r="AF302" s="168">
        <f>Exclosure.data.RAW!BO302</f>
        <v>127.92</v>
      </c>
      <c r="AG302" s="168" t="str">
        <f>Exclosure.data.RAW!AQ302 &amp; ""</f>
        <v>0.49</v>
      </c>
      <c r="AH302" s="122">
        <f>Exclosure.data.RAW!AR302</f>
        <v>0.88</v>
      </c>
      <c r="AI302" s="196" t="str">
        <f>Exclosure.data.RAW!AS302 &amp; ""</f>
        <v/>
      </c>
      <c r="AJ302" s="168" t="str">
        <f>Exclosure.data.RAW!AT302 &amp; ""</f>
        <v/>
      </c>
      <c r="AK302" s="168" t="str">
        <f>Exclosure.data.RAW!AU302 &amp; ""</f>
        <v/>
      </c>
      <c r="AL302" s="168" t="str">
        <f>Exclosure.data.RAW!AV302 &amp; ""</f>
        <v>0.09</v>
      </c>
      <c r="AM302" s="168">
        <f>Exclosure.data.RAW!AW302</f>
        <v>0.37</v>
      </c>
      <c r="AN302" s="168" t="str">
        <f>Exclosure.data.RAW!AX302 &amp; ""</f>
        <v/>
      </c>
      <c r="AO302" s="168" t="str">
        <f>Exclosure.data.RAW!AY302 &amp; ""</f>
        <v/>
      </c>
      <c r="AP302" s="168" t="str">
        <f>Exclosure.data.RAW!AZ302 &amp; ""</f>
        <v/>
      </c>
      <c r="AQ302" s="168" t="str">
        <f>Exclosure.data.RAW!BA302 &amp; ""</f>
        <v>0.42</v>
      </c>
      <c r="AR302" s="168">
        <f>Exclosure.data.RAW!BB302</f>
        <v>1.02</v>
      </c>
      <c r="AS302" s="168" t="str">
        <f>Exclosure.data.RAW!BC302 &amp; ""</f>
        <v/>
      </c>
      <c r="AT302" s="168" t="str">
        <f>Exclosure.data.RAW!BD302 &amp; ""</f>
        <v/>
      </c>
      <c r="AU302" s="168" t="str">
        <f>Exclosure.data.RAW!BE302 &amp; ""</f>
        <v/>
      </c>
      <c r="AV302" s="168" t="str">
        <f>Exclosure.data.RAW!BF302 &amp; ""</f>
        <v>0.1</v>
      </c>
      <c r="AW302" s="168">
        <f>Exclosure.data.RAW!BG302</f>
        <v>0.35</v>
      </c>
      <c r="AX302" s="168" t="str">
        <f>Exclosure.data.RAW!BH302 &amp; ""</f>
        <v/>
      </c>
      <c r="AY302" s="168" t="str">
        <f>Exclosure.data.RAW!BI302 &amp; ""</f>
        <v/>
      </c>
      <c r="AZ302" s="168" t="str">
        <f>Exclosure.data.RAW!BJ302 &amp; ""</f>
        <v/>
      </c>
      <c r="BA302" s="54">
        <f>Exclosure.data.RAW!BK302</f>
        <v>0.49</v>
      </c>
      <c r="BB302" s="54">
        <f>Exclosure.data.RAW!BL302</f>
        <v>0.09</v>
      </c>
      <c r="BC302" s="54">
        <f>Exclosure.data.RAW!BM302</f>
        <v>0.42</v>
      </c>
      <c r="BD302" s="54">
        <f>Exclosure.data.RAW!BN302</f>
        <v>0.1</v>
      </c>
    </row>
    <row r="303" spans="1:56" x14ac:dyDescent="0.25">
      <c r="A303" s="12" t="str">
        <f>Exclosure.data.RAW!A303</f>
        <v>SE_2_OP_H6</v>
      </c>
      <c r="B303" s="4" t="str">
        <f>Exclosure.data.RAW!B303</f>
        <v>SE_2_H6</v>
      </c>
      <c r="C303" s="4" t="str">
        <f>Exclosure.data.RAW!C303</f>
        <v>SE</v>
      </c>
      <c r="D303" s="4" t="str">
        <f>Exclosure.data.RAW!D303</f>
        <v>SE_2</v>
      </c>
      <c r="E303" s="4"/>
      <c r="F303" s="4" t="str">
        <f>Exclosure.data.RAW!F303</f>
        <v>Seronera</v>
      </c>
      <c r="G303" s="12" t="str">
        <f>Exclosure.data.RAW!G303</f>
        <v>SE</v>
      </c>
      <c r="H303" s="12" t="str">
        <f>Exclosure.data.RAW!H303</f>
        <v>W</v>
      </c>
      <c r="I303" s="22">
        <f>Exclosure.data.RAW!I303</f>
        <v>2</v>
      </c>
      <c r="J303" s="22"/>
      <c r="K303" s="12" t="str">
        <f>Exclosure.data.RAW!K303</f>
        <v>OP</v>
      </c>
      <c r="L303" s="12" t="str">
        <f>Exclosure.data.RAW!L303</f>
        <v>H6</v>
      </c>
      <c r="M303" s="22">
        <f>Exclosure.data.RAW!M303</f>
        <v>1025</v>
      </c>
      <c r="N303" s="75">
        <f>Exclosure.data.RAW!N303</f>
        <v>-2.43776598</v>
      </c>
      <c r="O303" s="75">
        <f>Exclosure.data.RAW!O303</f>
        <v>34.855393991</v>
      </c>
      <c r="P303" s="19">
        <f>Exclosure.data.RAW!P303</f>
        <v>43084</v>
      </c>
      <c r="Q303" s="19">
        <f>Exclosure.data.RAW!Q303</f>
        <v>43171</v>
      </c>
      <c r="R303" s="22" t="str">
        <f>Exclosure.data.RAW!R303 &amp; ""</f>
        <v>87</v>
      </c>
      <c r="S303" s="52" t="str">
        <f>Exclosure.data.RAW!S303 &amp; ""</f>
        <v>327.092150883</v>
      </c>
      <c r="T303" s="52" t="str">
        <f>Exclosure.data.RAW!T303 &amp; ""</f>
        <v>3140.213562603</v>
      </c>
      <c r="U303" s="68" t="str">
        <f>Exclosure.data.RAW!U303</f>
        <v>Dig.mac</v>
      </c>
      <c r="V303" s="167" t="str">
        <f>Exclosure.data.RAW!V303 &amp; ""</f>
        <v>3</v>
      </c>
      <c r="W303" s="167" t="str">
        <f>Exclosure.data.RAW!W303 &amp; ""</f>
        <v>6.6</v>
      </c>
      <c r="X303" s="167" t="str">
        <f>Exclosure.data.RAW!X303 &amp; ""</f>
        <v>25</v>
      </c>
      <c r="Y303" s="167" t="str">
        <f>Exclosure.data.RAW!Y303 &amp; ""</f>
        <v>30</v>
      </c>
      <c r="Z303" s="165" t="str">
        <f>Exclosure.data.RAW!AB303 &amp; ""</f>
        <v>6</v>
      </c>
      <c r="AA303" s="165" t="str">
        <f>Exclosure.data.RAW!AC303 &amp; ""</f>
        <v>24.75</v>
      </c>
      <c r="AB303" s="165" t="str">
        <f>Exclosure.data.RAW!AD303 &amp; ""</f>
        <v>15</v>
      </c>
      <c r="AC303" s="165" t="str">
        <f>Exclosure.data.RAW!AE303 &amp; ""</f>
        <v>55</v>
      </c>
      <c r="AD303" s="168" t="str">
        <f>Exclosure.data.RAW!AK303 &amp; ""</f>
        <v>35.02</v>
      </c>
      <c r="AE303" s="168" t="str">
        <f>Exclosure.data.RAW!AN303 &amp; ""</f>
        <v>77.8</v>
      </c>
      <c r="AF303" s="168">
        <f>Exclosure.data.RAW!BO303</f>
        <v>112.82</v>
      </c>
      <c r="AG303" s="168" t="str">
        <f>Exclosure.data.RAW!AQ303 &amp; ""</f>
        <v>0.26</v>
      </c>
      <c r="AH303" s="122">
        <f>Exclosure.data.RAW!AR303</f>
        <v>1.19</v>
      </c>
      <c r="AI303" s="196" t="str">
        <f>Exclosure.data.RAW!AS303 &amp; ""</f>
        <v/>
      </c>
      <c r="AJ303" s="168" t="str">
        <f>Exclosure.data.RAW!AT303 &amp; ""</f>
        <v/>
      </c>
      <c r="AK303" s="168" t="str">
        <f>Exclosure.data.RAW!AU303 &amp; ""</f>
        <v/>
      </c>
      <c r="AL303" s="168" t="str">
        <f>Exclosure.data.RAW!AV303 &amp; ""</f>
        <v>0.13</v>
      </c>
      <c r="AM303" s="168">
        <f>Exclosure.data.RAW!AW303</f>
        <v>0.26</v>
      </c>
      <c r="AN303" s="168" t="str">
        <f>Exclosure.data.RAW!AX303 &amp; ""</f>
        <v/>
      </c>
      <c r="AO303" s="168" t="str">
        <f>Exclosure.data.RAW!AY303 &amp; ""</f>
        <v/>
      </c>
      <c r="AP303" s="168" t="str">
        <f>Exclosure.data.RAW!AZ303 &amp; ""</f>
        <v/>
      </c>
      <c r="AQ303" s="168" t="str">
        <f>Exclosure.data.RAW!BA303 &amp; ""</f>
        <v>0.42</v>
      </c>
      <c r="AR303" s="168">
        <f>Exclosure.data.RAW!BB303</f>
        <v>1.33</v>
      </c>
      <c r="AS303" s="168" t="str">
        <f>Exclosure.data.RAW!BC303 &amp; ""</f>
        <v/>
      </c>
      <c r="AT303" s="168" t="str">
        <f>Exclosure.data.RAW!BD303 &amp; ""</f>
        <v/>
      </c>
      <c r="AU303" s="168" t="str">
        <f>Exclosure.data.RAW!BE303 &amp; ""</f>
        <v/>
      </c>
      <c r="AV303" s="168" t="str">
        <f>Exclosure.data.RAW!BF303 &amp; ""</f>
        <v>0.13</v>
      </c>
      <c r="AW303" s="168">
        <f>Exclosure.data.RAW!BG303</f>
        <v>0.28000000000000003</v>
      </c>
      <c r="AX303" s="168" t="str">
        <f>Exclosure.data.RAW!BH303 &amp; ""</f>
        <v/>
      </c>
      <c r="AY303" s="168" t="str">
        <f>Exclosure.data.RAW!BI303 &amp; ""</f>
        <v/>
      </c>
      <c r="AZ303" s="168" t="str">
        <f>Exclosure.data.RAW!BJ303 &amp; ""</f>
        <v/>
      </c>
      <c r="BA303" s="54">
        <f>Exclosure.data.RAW!BK303</f>
        <v>0.26</v>
      </c>
      <c r="BB303" s="54">
        <f>Exclosure.data.RAW!BL303</f>
        <v>0.13</v>
      </c>
      <c r="BC303" s="54">
        <f>Exclosure.data.RAW!BM303</f>
        <v>0.42</v>
      </c>
      <c r="BD303" s="54">
        <f>Exclosure.data.RAW!BN303</f>
        <v>0.13</v>
      </c>
    </row>
    <row r="304" spans="1:56" x14ac:dyDescent="0.25">
      <c r="A304" s="12" t="str">
        <f>Exclosure.data.RAW!A304</f>
        <v>SE_3_EX_H6</v>
      </c>
      <c r="B304" s="4" t="str">
        <f>Exclosure.data.RAW!B304</f>
        <v>SE_3_H6</v>
      </c>
      <c r="C304" s="4" t="str">
        <f>Exclosure.data.RAW!C304</f>
        <v>SE</v>
      </c>
      <c r="D304" s="4" t="str">
        <f>Exclosure.data.RAW!D304</f>
        <v>SE_3</v>
      </c>
      <c r="E304" s="4"/>
      <c r="F304" s="4" t="str">
        <f>Exclosure.data.RAW!F304</f>
        <v>Seronera</v>
      </c>
      <c r="G304" s="12" t="str">
        <f>Exclosure.data.RAW!G304</f>
        <v>SE</v>
      </c>
      <c r="H304" s="12" t="str">
        <f>Exclosure.data.RAW!H304</f>
        <v>W</v>
      </c>
      <c r="I304" s="22">
        <f>Exclosure.data.RAW!I304</f>
        <v>3</v>
      </c>
      <c r="J304" s="22"/>
      <c r="K304" s="12" t="str">
        <f>Exclosure.data.RAW!K304</f>
        <v>EX</v>
      </c>
      <c r="L304" s="12" t="str">
        <f>Exclosure.data.RAW!L304</f>
        <v>H6</v>
      </c>
      <c r="M304" s="22">
        <f>Exclosure.data.RAW!M304</f>
        <v>1027</v>
      </c>
      <c r="N304" s="75">
        <f>Exclosure.data.RAW!N304</f>
        <v>-2.4379910339999999</v>
      </c>
      <c r="O304" s="75">
        <f>Exclosure.data.RAW!O304</f>
        <v>34.855417963000001</v>
      </c>
      <c r="P304" s="19">
        <f>Exclosure.data.RAW!P304</f>
        <v>43084</v>
      </c>
      <c r="Q304" s="19">
        <f>Exclosure.data.RAW!Q304</f>
        <v>43171</v>
      </c>
      <c r="R304" s="22" t="str">
        <f>Exclosure.data.RAW!R304 &amp; ""</f>
        <v>87</v>
      </c>
      <c r="S304" s="52" t="str">
        <f>Exclosure.data.RAW!S304 &amp; ""</f>
        <v>327.092150883</v>
      </c>
      <c r="T304" s="52" t="str">
        <f>Exclosure.data.RAW!T304 &amp; ""</f>
        <v>2486.029260837</v>
      </c>
      <c r="U304" s="68" t="str">
        <f>Exclosure.data.RAW!U304</f>
        <v>Dig.mac</v>
      </c>
      <c r="V304" s="167" t="str">
        <f>Exclosure.data.RAW!V304 &amp; ""</f>
        <v>5</v>
      </c>
      <c r="W304" s="167" t="str">
        <f>Exclosure.data.RAW!W304 &amp; ""</f>
        <v>9.4</v>
      </c>
      <c r="X304" s="167" t="str">
        <f>Exclosure.data.RAW!X304 &amp; ""</f>
        <v>15</v>
      </c>
      <c r="Y304" s="167" t="str">
        <f>Exclosure.data.RAW!Y304 &amp; ""</f>
        <v>40</v>
      </c>
      <c r="Z304" s="165" t="str">
        <f>Exclosure.data.RAW!AB304 &amp; ""</f>
        <v>9</v>
      </c>
      <c r="AA304" s="165" t="str">
        <f>Exclosure.data.RAW!AC304 &amp; ""</f>
        <v>27.5</v>
      </c>
      <c r="AB304" s="165" t="str">
        <f>Exclosure.data.RAW!AD304 &amp; ""</f>
        <v>15</v>
      </c>
      <c r="AC304" s="165" t="str">
        <f>Exclosure.data.RAW!AE304 &amp; ""</f>
        <v>90</v>
      </c>
      <c r="AD304" s="168" t="str">
        <f>Exclosure.data.RAW!AK304 &amp; ""</f>
        <v>20.01</v>
      </c>
      <c r="AE304" s="168" t="str">
        <f>Exclosure.data.RAW!AN304 &amp; ""</f>
        <v>104.25</v>
      </c>
      <c r="AF304" s="168">
        <f>Exclosure.data.RAW!BO304</f>
        <v>124.26</v>
      </c>
      <c r="AG304" s="168" t="str">
        <f>Exclosure.data.RAW!AQ304 &amp; ""</f>
        <v>0.55</v>
      </c>
      <c r="AH304" s="122">
        <f>Exclosure.data.RAW!AR304</f>
        <v>1.19</v>
      </c>
      <c r="AI304" s="196" t="str">
        <f>Exclosure.data.RAW!AS304 &amp; ""</f>
        <v/>
      </c>
      <c r="AJ304" s="168" t="str">
        <f>Exclosure.data.RAW!AT304 &amp; ""</f>
        <v/>
      </c>
      <c r="AK304" s="168" t="str">
        <f>Exclosure.data.RAW!AU304 &amp; ""</f>
        <v/>
      </c>
      <c r="AL304" s="168" t="str">
        <f>Exclosure.data.RAW!AV304 &amp; ""</f>
        <v>0.11</v>
      </c>
      <c r="AM304" s="168">
        <f>Exclosure.data.RAW!AW304</f>
        <v>0.38</v>
      </c>
      <c r="AN304" s="168" t="str">
        <f>Exclosure.data.RAW!AX304 &amp; ""</f>
        <v/>
      </c>
      <c r="AO304" s="168" t="str">
        <f>Exclosure.data.RAW!AY304 &amp; ""</f>
        <v/>
      </c>
      <c r="AP304" s="168" t="str">
        <f>Exclosure.data.RAW!AZ304 &amp; ""</f>
        <v/>
      </c>
      <c r="AQ304" s="168" t="str">
        <f>Exclosure.data.RAW!BA304 &amp; ""</f>
        <v>0.57</v>
      </c>
      <c r="AR304" s="168">
        <f>Exclosure.data.RAW!BB304</f>
        <v>1.26</v>
      </c>
      <c r="AS304" s="168" t="str">
        <f>Exclosure.data.RAW!BC304 &amp; ""</f>
        <v/>
      </c>
      <c r="AT304" s="168" t="str">
        <f>Exclosure.data.RAW!BD304 &amp; ""</f>
        <v/>
      </c>
      <c r="AU304" s="168" t="str">
        <f>Exclosure.data.RAW!BE304 &amp; ""</f>
        <v/>
      </c>
      <c r="AV304" s="168" t="str">
        <f>Exclosure.data.RAW!BF304 &amp; ""</f>
        <v>0.14</v>
      </c>
      <c r="AW304" s="168">
        <f>Exclosure.data.RAW!BG304</f>
        <v>0.26</v>
      </c>
      <c r="AX304" s="168" t="str">
        <f>Exclosure.data.RAW!BH304 &amp; ""</f>
        <v/>
      </c>
      <c r="AY304" s="168" t="str">
        <f>Exclosure.data.RAW!BI304 &amp; ""</f>
        <v/>
      </c>
      <c r="AZ304" s="168" t="str">
        <f>Exclosure.data.RAW!BJ304 &amp; ""</f>
        <v/>
      </c>
      <c r="BA304" s="54">
        <f>Exclosure.data.RAW!BK304</f>
        <v>0.55000000000000004</v>
      </c>
      <c r="BB304" s="54">
        <f>Exclosure.data.RAW!BL304</f>
        <v>0.11</v>
      </c>
      <c r="BC304" s="54">
        <f>Exclosure.data.RAW!BM304</f>
        <v>0.56999999999999995</v>
      </c>
      <c r="BD304" s="54">
        <f>Exclosure.data.RAW!BN304</f>
        <v>0.14000000000000001</v>
      </c>
    </row>
    <row r="305" spans="1:56" x14ac:dyDescent="0.25">
      <c r="A305" s="12" t="str">
        <f>Exclosure.data.RAW!A305</f>
        <v>SE_3_EX2_H6</v>
      </c>
      <c r="B305" s="4" t="str">
        <f>Exclosure.data.RAW!B305</f>
        <v>SE_3_H6</v>
      </c>
      <c r="C305" s="4" t="str">
        <f>Exclosure.data.RAW!C305</f>
        <v>SE</v>
      </c>
      <c r="D305" s="4" t="str">
        <f>Exclosure.data.RAW!D305</f>
        <v>SE_3</v>
      </c>
      <c r="E305" s="4"/>
      <c r="F305" s="4" t="str">
        <f>Exclosure.data.RAW!F305</f>
        <v>Seronera</v>
      </c>
      <c r="G305" s="12" t="str">
        <f>Exclosure.data.RAW!G305</f>
        <v>SE</v>
      </c>
      <c r="H305" s="12" t="str">
        <f>Exclosure.data.RAW!H305</f>
        <v>W</v>
      </c>
      <c r="I305" s="22">
        <f>Exclosure.data.RAW!I305</f>
        <v>3</v>
      </c>
      <c r="J305" s="22"/>
      <c r="K305" s="12" t="str">
        <f>Exclosure.data.RAW!K305</f>
        <v>EX2</v>
      </c>
      <c r="L305" s="12" t="str">
        <f>Exclosure.data.RAW!L305</f>
        <v>H6</v>
      </c>
      <c r="M305" s="22">
        <f>Exclosure.data.RAW!M305</f>
        <v>1027</v>
      </c>
      <c r="N305" s="75">
        <f>Exclosure.data.RAW!N305</f>
        <v>-2.4379910339999999</v>
      </c>
      <c r="O305" s="75">
        <f>Exclosure.data.RAW!O305</f>
        <v>34.855417963000001</v>
      </c>
      <c r="P305" s="19">
        <f>Exclosure.data.RAW!P305</f>
        <v>43084</v>
      </c>
      <c r="Q305" s="19">
        <f>Exclosure.data.RAW!Q305</f>
        <v>43171</v>
      </c>
      <c r="R305" s="22" t="str">
        <f>Exclosure.data.RAW!R305 &amp; ""</f>
        <v>87</v>
      </c>
      <c r="S305" s="52" t="str">
        <f>Exclosure.data.RAW!S305 &amp; ""</f>
        <v>327.092150883</v>
      </c>
      <c r="T305" s="52" t="str">
        <f>Exclosure.data.RAW!T305 &amp; ""</f>
        <v>2813.12141172</v>
      </c>
      <c r="U305" s="68" t="str">
        <f>Exclosure.data.RAW!U305</f>
        <v>Dig.mac</v>
      </c>
      <c r="V305" s="167" t="str">
        <f>Exclosure.data.RAW!V305 &amp; ""</f>
        <v>3.5</v>
      </c>
      <c r="W305" s="167" t="str">
        <f>Exclosure.data.RAW!W305 &amp; ""</f>
        <v>8.26</v>
      </c>
      <c r="X305" s="167" t="str">
        <f>Exclosure.data.RAW!X305 &amp; ""</f>
        <v>15</v>
      </c>
      <c r="Y305" s="167" t="str">
        <f>Exclosure.data.RAW!Y305 &amp; ""</f>
        <v>25</v>
      </c>
      <c r="Z305" s="165" t="str">
        <f>Exclosure.data.RAW!AB305 &amp; ""</f>
        <v>4</v>
      </c>
      <c r="AA305" s="165" t="str">
        <f>Exclosure.data.RAW!AC305 &amp; ""</f>
        <v>18.5</v>
      </c>
      <c r="AB305" s="165" t="str">
        <f>Exclosure.data.RAW!AD305 &amp; ""</f>
        <v>15</v>
      </c>
      <c r="AC305" s="165" t="str">
        <f>Exclosure.data.RAW!AE305 &amp; ""</f>
        <v>50</v>
      </c>
      <c r="AD305" s="168" t="str">
        <f>Exclosure.data.RAW!AK305 &amp; ""</f>
        <v>25.4</v>
      </c>
      <c r="AE305" s="168" t="str">
        <f>Exclosure.data.RAW!AN305 &amp; ""</f>
        <v>77.97</v>
      </c>
      <c r="AF305" s="168">
        <f>Exclosure.data.RAW!BO305</f>
        <v>103.37</v>
      </c>
      <c r="AG305" s="168" t="str">
        <f>Exclosure.data.RAW!AQ305 &amp; ""</f>
        <v>0.43</v>
      </c>
      <c r="AH305" s="122">
        <f>Exclosure.data.RAW!AR305</f>
        <v>1.1200000000000001</v>
      </c>
      <c r="AI305" s="196" t="str">
        <f>Exclosure.data.RAW!AS305 &amp; ""</f>
        <v/>
      </c>
      <c r="AJ305" s="168" t="str">
        <f>Exclosure.data.RAW!AT305 &amp; ""</f>
        <v/>
      </c>
      <c r="AK305" s="168" t="str">
        <f>Exclosure.data.RAW!AU305 &amp; ""</f>
        <v/>
      </c>
      <c r="AL305" s="168" t="str">
        <f>Exclosure.data.RAW!AV305 &amp; ""</f>
        <v>0.13</v>
      </c>
      <c r="AM305" s="168">
        <f>Exclosure.data.RAW!AW305</f>
        <v>0.28000000000000003</v>
      </c>
      <c r="AN305" s="168" t="str">
        <f>Exclosure.data.RAW!AX305 &amp; ""</f>
        <v/>
      </c>
      <c r="AO305" s="168" t="str">
        <f>Exclosure.data.RAW!AY305 &amp; ""</f>
        <v/>
      </c>
      <c r="AP305" s="168" t="str">
        <f>Exclosure.data.RAW!AZ305 &amp; ""</f>
        <v/>
      </c>
      <c r="AQ305" s="168" t="str">
        <f>Exclosure.data.RAW!BA305 &amp; ""</f>
        <v>0.3</v>
      </c>
      <c r="AR305" s="168">
        <f>Exclosure.data.RAW!BB305</f>
        <v>1.54</v>
      </c>
      <c r="AS305" s="168" t="str">
        <f>Exclosure.data.RAW!BC305 &amp; ""</f>
        <v/>
      </c>
      <c r="AT305" s="168" t="str">
        <f>Exclosure.data.RAW!BD305 &amp; ""</f>
        <v/>
      </c>
      <c r="AU305" s="168" t="str">
        <f>Exclosure.data.RAW!BE305 &amp; ""</f>
        <v/>
      </c>
      <c r="AV305" s="168" t="str">
        <f>Exclosure.data.RAW!BF305 &amp; ""</f>
        <v>0.15</v>
      </c>
      <c r="AW305" s="168">
        <f>Exclosure.data.RAW!BG305</f>
        <v>0.28999999999999998</v>
      </c>
      <c r="AX305" s="168" t="str">
        <f>Exclosure.data.RAW!BH305 &amp; ""</f>
        <v/>
      </c>
      <c r="AY305" s="168" t="str">
        <f>Exclosure.data.RAW!BI305 &amp; ""</f>
        <v/>
      </c>
      <c r="AZ305" s="168" t="str">
        <f>Exclosure.data.RAW!BJ305 &amp; ""</f>
        <v/>
      </c>
      <c r="BA305" s="54">
        <f>Exclosure.data.RAW!BK305</f>
        <v>0.43</v>
      </c>
      <c r="BB305" s="54">
        <f>Exclosure.data.RAW!BL305</f>
        <v>0.13</v>
      </c>
      <c r="BC305" s="54">
        <f>Exclosure.data.RAW!BM305</f>
        <v>0.3</v>
      </c>
      <c r="BD305" s="54">
        <f>Exclosure.data.RAW!BN305</f>
        <v>0.15</v>
      </c>
    </row>
    <row r="306" spans="1:56" x14ac:dyDescent="0.25">
      <c r="A306" s="12" t="str">
        <f>Exclosure.data.RAW!A306</f>
        <v>SE_3_OP_H6</v>
      </c>
      <c r="B306" s="4" t="str">
        <f>Exclosure.data.RAW!B306</f>
        <v>SE_3_H6</v>
      </c>
      <c r="C306" s="4" t="str">
        <f>Exclosure.data.RAW!C306</f>
        <v>SE</v>
      </c>
      <c r="D306" s="4" t="str">
        <f>Exclosure.data.RAW!D306</f>
        <v>SE_3</v>
      </c>
      <c r="E306" s="4"/>
      <c r="F306" s="4" t="str">
        <f>Exclosure.data.RAW!F306</f>
        <v>Seronera</v>
      </c>
      <c r="G306" s="12" t="str">
        <f>Exclosure.data.RAW!G306</f>
        <v>SE</v>
      </c>
      <c r="H306" s="12" t="str">
        <f>Exclosure.data.RAW!H306</f>
        <v>W</v>
      </c>
      <c r="I306" s="22">
        <f>Exclosure.data.RAW!I306</f>
        <v>3</v>
      </c>
      <c r="J306" s="22"/>
      <c r="K306" s="12" t="str">
        <f>Exclosure.data.RAW!K306</f>
        <v>OP</v>
      </c>
      <c r="L306" s="12" t="str">
        <f>Exclosure.data.RAW!L306</f>
        <v>H6</v>
      </c>
      <c r="M306" s="22">
        <f>Exclosure.data.RAW!M306</f>
        <v>1027</v>
      </c>
      <c r="N306" s="75">
        <f>Exclosure.data.RAW!N306</f>
        <v>-2.4379910339999999</v>
      </c>
      <c r="O306" s="75">
        <f>Exclosure.data.RAW!O306</f>
        <v>34.855417963000001</v>
      </c>
      <c r="P306" s="19">
        <f>Exclosure.data.RAW!P306</f>
        <v>43084</v>
      </c>
      <c r="Q306" s="19">
        <f>Exclosure.data.RAW!Q306</f>
        <v>43171</v>
      </c>
      <c r="R306" s="22" t="str">
        <f>Exclosure.data.RAW!R306 &amp; ""</f>
        <v>87</v>
      </c>
      <c r="S306" s="52" t="str">
        <f>Exclosure.data.RAW!S306 &amp; ""</f>
        <v>327.092150883</v>
      </c>
      <c r="T306" s="52" t="str">
        <f>Exclosure.data.RAW!T306 &amp; ""</f>
        <v>3140.213562603</v>
      </c>
      <c r="U306" s="68" t="str">
        <f>Exclosure.data.RAW!U306</f>
        <v>Dig.mac</v>
      </c>
      <c r="V306" s="167" t="str">
        <f>Exclosure.data.RAW!V306 &amp; ""</f>
        <v>3.5</v>
      </c>
      <c r="W306" s="167" t="str">
        <f>Exclosure.data.RAW!W306 &amp; ""</f>
        <v>18.5</v>
      </c>
      <c r="X306" s="167" t="str">
        <f>Exclosure.data.RAW!X306 &amp; ""</f>
        <v>30</v>
      </c>
      <c r="Y306" s="167" t="str">
        <f>Exclosure.data.RAW!Y306 &amp; ""</f>
        <v>85</v>
      </c>
      <c r="Z306" s="165" t="str">
        <f>Exclosure.data.RAW!AB306 &amp; ""</f>
        <v>3.5</v>
      </c>
      <c r="AA306" s="165" t="str">
        <f>Exclosure.data.RAW!AC306 &amp; ""</f>
        <v>9.5</v>
      </c>
      <c r="AB306" s="165" t="str">
        <f>Exclosure.data.RAW!AD306 &amp; ""</f>
        <v>20</v>
      </c>
      <c r="AC306" s="165" t="str">
        <f>Exclosure.data.RAW!AE306 &amp; ""</f>
        <v>45</v>
      </c>
      <c r="AD306" s="168" t="str">
        <f>Exclosure.data.RAW!AK306 &amp; ""</f>
        <v>30.49</v>
      </c>
      <c r="AE306" s="168" t="str">
        <f>Exclosure.data.RAW!AN306 &amp; ""</f>
        <v>22.29</v>
      </c>
      <c r="AF306" s="168">
        <f>Exclosure.data.RAW!BO306</f>
        <v>52.78</v>
      </c>
      <c r="AG306" s="168" t="str">
        <f>Exclosure.data.RAW!AQ306 &amp; ""</f>
        <v>0.5</v>
      </c>
      <c r="AH306" s="122">
        <f>Exclosure.data.RAW!AR306</f>
        <v>0.95</v>
      </c>
      <c r="AI306" s="196" t="str">
        <f>Exclosure.data.RAW!AS306 &amp; ""</f>
        <v/>
      </c>
      <c r="AJ306" s="168" t="str">
        <f>Exclosure.data.RAW!AT306 &amp; ""</f>
        <v/>
      </c>
      <c r="AK306" s="168" t="str">
        <f>Exclosure.data.RAW!AU306 &amp; ""</f>
        <v/>
      </c>
      <c r="AL306" s="168" t="str">
        <f>Exclosure.data.RAW!AV306 &amp; ""</f>
        <v>0.13</v>
      </c>
      <c r="AM306" s="168">
        <f>Exclosure.data.RAW!AW306</f>
        <v>0.32</v>
      </c>
      <c r="AN306" s="168" t="str">
        <f>Exclosure.data.RAW!AX306 &amp; ""</f>
        <v/>
      </c>
      <c r="AO306" s="168" t="str">
        <f>Exclosure.data.RAW!AY306 &amp; ""</f>
        <v/>
      </c>
      <c r="AP306" s="168" t="str">
        <f>Exclosure.data.RAW!AZ306 &amp; ""</f>
        <v/>
      </c>
      <c r="AQ306" s="168" t="str">
        <f>Exclosure.data.RAW!BA306 &amp; ""</f>
        <v>0.53</v>
      </c>
      <c r="AR306" s="168">
        <f>Exclosure.data.RAW!BB306</f>
        <v>1.72</v>
      </c>
      <c r="AS306" s="168" t="str">
        <f>Exclosure.data.RAW!BC306 &amp; ""</f>
        <v/>
      </c>
      <c r="AT306" s="168" t="str">
        <f>Exclosure.data.RAW!BD306 &amp; ""</f>
        <v/>
      </c>
      <c r="AU306" s="168" t="str">
        <f>Exclosure.data.RAW!BE306 &amp; ""</f>
        <v/>
      </c>
      <c r="AV306" s="168" t="str">
        <f>Exclosure.data.RAW!BF306 &amp; ""</f>
        <v>0.2</v>
      </c>
      <c r="AW306" s="168">
        <f>Exclosure.data.RAW!BG306</f>
        <v>0.27</v>
      </c>
      <c r="AX306" s="168" t="str">
        <f>Exclosure.data.RAW!BH306 &amp; ""</f>
        <v/>
      </c>
      <c r="AY306" s="168" t="str">
        <f>Exclosure.data.RAW!BI306 &amp; ""</f>
        <v/>
      </c>
      <c r="AZ306" s="168" t="str">
        <f>Exclosure.data.RAW!BJ306 &amp; ""</f>
        <v/>
      </c>
      <c r="BA306" s="54">
        <f>Exclosure.data.RAW!BK306</f>
        <v>0.5</v>
      </c>
      <c r="BB306" s="54">
        <f>Exclosure.data.RAW!BL306</f>
        <v>0.13</v>
      </c>
      <c r="BC306" s="54">
        <f>Exclosure.data.RAW!BM306</f>
        <v>0.53</v>
      </c>
      <c r="BD306" s="54">
        <f>Exclosure.data.RAW!BN306</f>
        <v>0.2</v>
      </c>
    </row>
    <row r="307" spans="1:56" x14ac:dyDescent="0.25">
      <c r="A307" s="12" t="str">
        <f>Exclosure.data.RAW!A307</f>
        <v>SE_4_EX_H6</v>
      </c>
      <c r="B307" s="4" t="str">
        <f>Exclosure.data.RAW!B307</f>
        <v>SE_4_H6</v>
      </c>
      <c r="C307" s="4" t="str">
        <f>Exclosure.data.RAW!C307</f>
        <v>SE</v>
      </c>
      <c r="D307" s="4" t="str">
        <f>Exclosure.data.RAW!D307</f>
        <v>SE_4</v>
      </c>
      <c r="E307" s="4"/>
      <c r="F307" s="4" t="str">
        <f>Exclosure.data.RAW!F307</f>
        <v>Seronera</v>
      </c>
      <c r="G307" s="12" t="str">
        <f>Exclosure.data.RAW!G307</f>
        <v>SE</v>
      </c>
      <c r="H307" s="12" t="str">
        <f>Exclosure.data.RAW!H307</f>
        <v>W</v>
      </c>
      <c r="I307" s="22">
        <f>Exclosure.data.RAW!I307</f>
        <v>4</v>
      </c>
      <c r="J307" s="22"/>
      <c r="K307" s="12" t="str">
        <f>Exclosure.data.RAW!K307</f>
        <v>EX</v>
      </c>
      <c r="L307" s="12" t="str">
        <f>Exclosure.data.RAW!L307</f>
        <v>H6</v>
      </c>
      <c r="M307" s="79">
        <f>Exclosure.data.RAW!M307</f>
        <v>1026</v>
      </c>
      <c r="N307" s="77">
        <f>Exclosure.data.RAW!N307</f>
        <v>-2.4380789599999999</v>
      </c>
      <c r="O307" s="77">
        <f>Exclosure.data.RAW!O307</f>
        <v>34.854988976999998</v>
      </c>
      <c r="P307" s="19">
        <f>Exclosure.data.RAW!P307</f>
        <v>43084</v>
      </c>
      <c r="Q307" s="19">
        <f>Exclosure.data.RAW!Q307</f>
        <v>43171</v>
      </c>
      <c r="R307" s="22" t="str">
        <f>Exclosure.data.RAW!R307 &amp; ""</f>
        <v>87</v>
      </c>
      <c r="S307" s="52" t="str">
        <f>Exclosure.data.RAW!S307 &amp; ""</f>
        <v>327.092150883</v>
      </c>
      <c r="T307" s="52" t="str">
        <f>Exclosure.data.RAW!T307 &amp; ""</f>
        <v>2486.029260837</v>
      </c>
      <c r="U307" s="68" t="str">
        <f>Exclosure.data.RAW!U307</f>
        <v>Dig.mac</v>
      </c>
      <c r="V307" s="167" t="str">
        <f>Exclosure.data.RAW!V307 &amp; ""</f>
        <v>2.5</v>
      </c>
      <c r="W307" s="167" t="str">
        <f>Exclosure.data.RAW!W307 &amp; ""</f>
        <v>9.68</v>
      </c>
      <c r="X307" s="167" t="str">
        <f>Exclosure.data.RAW!X307 &amp; ""</f>
        <v>15</v>
      </c>
      <c r="Y307" s="167" t="str">
        <f>Exclosure.data.RAW!Y307 &amp; ""</f>
        <v>45</v>
      </c>
      <c r="Z307" s="165" t="str">
        <f>Exclosure.data.RAW!AB307 &amp; ""</f>
        <v>3.5</v>
      </c>
      <c r="AA307" s="165" t="str">
        <f>Exclosure.data.RAW!AC307 &amp; ""</f>
        <v>27.5</v>
      </c>
      <c r="AB307" s="165" t="str">
        <f>Exclosure.data.RAW!AD307 &amp; ""</f>
        <v>25</v>
      </c>
      <c r="AC307" s="165" t="str">
        <f>Exclosure.data.RAW!AE307 &amp; ""</f>
        <v>70</v>
      </c>
      <c r="AD307" s="168" t="str">
        <f>Exclosure.data.RAW!AK307 &amp; ""</f>
        <v>27.19</v>
      </c>
      <c r="AE307" s="168" t="str">
        <f>Exclosure.data.RAW!AN307 &amp; ""</f>
        <v>38.36</v>
      </c>
      <c r="AF307" s="168">
        <f>Exclosure.data.RAW!BO307</f>
        <v>65.55</v>
      </c>
      <c r="AG307" s="168" t="str">
        <f>Exclosure.data.RAW!AQ307 &amp; ""</f>
        <v>0.45</v>
      </c>
      <c r="AH307" s="122">
        <f>Exclosure.data.RAW!AR307</f>
        <v>1.1200000000000001</v>
      </c>
      <c r="AI307" s="196" t="str">
        <f>Exclosure.data.RAW!AS307 &amp; ""</f>
        <v/>
      </c>
      <c r="AJ307" s="168" t="str">
        <f>Exclosure.data.RAW!AT307 &amp; ""</f>
        <v/>
      </c>
      <c r="AK307" s="168" t="str">
        <f>Exclosure.data.RAW!AU307 &amp; ""</f>
        <v/>
      </c>
      <c r="AL307" s="168" t="str">
        <f>Exclosure.data.RAW!AV307 &amp; ""</f>
        <v>0.24</v>
      </c>
      <c r="AM307" s="168">
        <f>Exclosure.data.RAW!AW307</f>
        <v>0.35</v>
      </c>
      <c r="AN307" s="168" t="str">
        <f>Exclosure.data.RAW!AX307 &amp; ""</f>
        <v/>
      </c>
      <c r="AO307" s="168" t="str">
        <f>Exclosure.data.RAW!AY307 &amp; ""</f>
        <v/>
      </c>
      <c r="AP307" s="168" t="str">
        <f>Exclosure.data.RAW!AZ307 &amp; ""</f>
        <v/>
      </c>
      <c r="AQ307" s="168" t="str">
        <f>Exclosure.data.RAW!BA307 &amp; ""</f>
        <v>0.5</v>
      </c>
      <c r="AR307" s="168">
        <f>Exclosure.data.RAW!BB307</f>
        <v>1.19</v>
      </c>
      <c r="AS307" s="168" t="str">
        <f>Exclosure.data.RAW!BC307 &amp; ""</f>
        <v/>
      </c>
      <c r="AT307" s="168" t="str">
        <f>Exclosure.data.RAW!BD307 &amp; ""</f>
        <v/>
      </c>
      <c r="AU307" s="168" t="str">
        <f>Exclosure.data.RAW!BE307 &amp; ""</f>
        <v/>
      </c>
      <c r="AV307" s="168" t="str">
        <f>Exclosure.data.RAW!BF307 &amp; ""</f>
        <v>0.13</v>
      </c>
      <c r="AW307" s="168">
        <f>Exclosure.data.RAW!BG307</f>
        <v>0.34</v>
      </c>
      <c r="AX307" s="168" t="str">
        <f>Exclosure.data.RAW!BH307 &amp; ""</f>
        <v/>
      </c>
      <c r="AY307" s="168" t="str">
        <f>Exclosure.data.RAW!BI307 &amp; ""</f>
        <v/>
      </c>
      <c r="AZ307" s="168" t="str">
        <f>Exclosure.data.RAW!BJ307 &amp; ""</f>
        <v/>
      </c>
      <c r="BA307" s="54">
        <f>Exclosure.data.RAW!BK307</f>
        <v>0.45</v>
      </c>
      <c r="BB307" s="54">
        <f>Exclosure.data.RAW!BL307</f>
        <v>0.24</v>
      </c>
      <c r="BC307" s="54">
        <f>Exclosure.data.RAW!BM307</f>
        <v>0.5</v>
      </c>
      <c r="BD307" s="54">
        <f>Exclosure.data.RAW!BN307</f>
        <v>0.13</v>
      </c>
    </row>
    <row r="308" spans="1:56" x14ac:dyDescent="0.25">
      <c r="A308" s="12" t="str">
        <f>Exclosure.data.RAW!A308</f>
        <v>SE_4_EX2_H6</v>
      </c>
      <c r="B308" s="4" t="str">
        <f>Exclosure.data.RAW!B308</f>
        <v>SE_4_H6</v>
      </c>
      <c r="C308" s="4" t="str">
        <f>Exclosure.data.RAW!C308</f>
        <v>SE</v>
      </c>
      <c r="D308" s="4" t="str">
        <f>Exclosure.data.RAW!D308</f>
        <v>SE_4</v>
      </c>
      <c r="E308" s="4"/>
      <c r="F308" s="4" t="str">
        <f>Exclosure.data.RAW!F308</f>
        <v>Seronera</v>
      </c>
      <c r="G308" s="12" t="str">
        <f>Exclosure.data.RAW!G308</f>
        <v>SE</v>
      </c>
      <c r="H308" s="12" t="str">
        <f>Exclosure.data.RAW!H308</f>
        <v>W</v>
      </c>
      <c r="I308" s="22">
        <f>Exclosure.data.RAW!I308</f>
        <v>4</v>
      </c>
      <c r="J308" s="22"/>
      <c r="K308" s="12" t="str">
        <f>Exclosure.data.RAW!K308</f>
        <v>EX2</v>
      </c>
      <c r="L308" s="12" t="str">
        <f>Exclosure.data.RAW!L308</f>
        <v>H6</v>
      </c>
      <c r="M308" s="79">
        <f>Exclosure.data.RAW!M308</f>
        <v>1026</v>
      </c>
      <c r="N308" s="77">
        <f>Exclosure.data.RAW!N308</f>
        <v>-2.4380789599999999</v>
      </c>
      <c r="O308" s="77">
        <f>Exclosure.data.RAW!O308</f>
        <v>34.854988976999998</v>
      </c>
      <c r="P308" s="19">
        <f>Exclosure.data.RAW!P308</f>
        <v>43084</v>
      </c>
      <c r="Q308" s="19">
        <f>Exclosure.data.RAW!Q308</f>
        <v>43171</v>
      </c>
      <c r="R308" s="79" t="str">
        <f>Exclosure.data.RAW!R308 &amp; ""</f>
        <v>87</v>
      </c>
      <c r="S308" s="163" t="str">
        <f>Exclosure.data.RAW!S308 &amp; ""</f>
        <v>327.092150883</v>
      </c>
      <c r="T308" s="163" t="str">
        <f>Exclosure.data.RAW!T308 &amp; ""</f>
        <v>2813.12141172</v>
      </c>
      <c r="U308" s="213" t="str">
        <f>Exclosure.data.RAW!U308</f>
        <v>Dig.mac</v>
      </c>
      <c r="V308" s="214" t="str">
        <f>Exclosure.data.RAW!V308 &amp; ""</f>
        <v>3</v>
      </c>
      <c r="W308" s="214" t="str">
        <f>Exclosure.data.RAW!W308 &amp; ""</f>
        <v>25.6</v>
      </c>
      <c r="X308" s="214" t="str">
        <f>Exclosure.data.RAW!X308 &amp; ""</f>
        <v>25</v>
      </c>
      <c r="Y308" s="214" t="str">
        <f>Exclosure.data.RAW!Y308 &amp; ""</f>
        <v>70</v>
      </c>
      <c r="Z308" s="215" t="str">
        <f>Exclosure.data.RAW!AB308 &amp; ""</f>
        <v>8</v>
      </c>
      <c r="AA308" s="215" t="str">
        <f>Exclosure.data.RAW!AC308 &amp; ""</f>
        <v>46</v>
      </c>
      <c r="AB308" s="215" t="str">
        <f>Exclosure.data.RAW!AD308 &amp; ""</f>
        <v>8</v>
      </c>
      <c r="AC308" s="215" t="str">
        <f>Exclosure.data.RAW!AE308 &amp; ""</f>
        <v>98</v>
      </c>
      <c r="AD308" s="216" t="str">
        <f>Exclosure.data.RAW!AK308 &amp; ""</f>
        <v>9.36</v>
      </c>
      <c r="AE308" s="216" t="str">
        <f>Exclosure.data.RAW!AN308 &amp; ""</f>
        <v>146.6</v>
      </c>
      <c r="AF308" s="216">
        <f>Exclosure.data.RAW!BO308</f>
        <v>155.95999999999998</v>
      </c>
      <c r="AG308" s="216" t="str">
        <f>Exclosure.data.RAW!AQ308 &amp; ""</f>
        <v>0.36</v>
      </c>
      <c r="AH308" s="122">
        <f>Exclosure.data.RAW!AR308</f>
        <v>1.33</v>
      </c>
      <c r="AI308" s="217" t="str">
        <f>Exclosure.data.RAW!AS308 &amp; ""</f>
        <v/>
      </c>
      <c r="AJ308" s="216" t="str">
        <f>Exclosure.data.RAW!AT308 &amp; ""</f>
        <v/>
      </c>
      <c r="AK308" s="216" t="str">
        <f>Exclosure.data.RAW!AU308 &amp; ""</f>
        <v/>
      </c>
      <c r="AL308" s="216" t="str">
        <f>Exclosure.data.RAW!AV308 &amp; ""</f>
        <v>0.13</v>
      </c>
      <c r="AM308" s="216">
        <f>Exclosure.data.RAW!AW308</f>
        <v>0.3</v>
      </c>
      <c r="AN308" s="216" t="str">
        <f>Exclosure.data.RAW!AX308 &amp; ""</f>
        <v/>
      </c>
      <c r="AO308" s="216" t="str">
        <f>Exclosure.data.RAW!AY308 &amp; ""</f>
        <v/>
      </c>
      <c r="AP308" s="216" t="str">
        <f>Exclosure.data.RAW!AZ308 &amp; ""</f>
        <v/>
      </c>
      <c r="AQ308" s="216" t="str">
        <f>Exclosure.data.RAW!BA308 &amp; ""</f>
        <v>0.45</v>
      </c>
      <c r="AR308" s="216">
        <f>Exclosure.data.RAW!BB308</f>
        <v>1.37</v>
      </c>
      <c r="AS308" s="216" t="str">
        <f>Exclosure.data.RAW!BC308 &amp; ""</f>
        <v/>
      </c>
      <c r="AT308" s="216" t="str">
        <f>Exclosure.data.RAW!BD308 &amp; ""</f>
        <v/>
      </c>
      <c r="AU308" s="216" t="str">
        <f>Exclosure.data.RAW!BE308 &amp; ""</f>
        <v/>
      </c>
      <c r="AV308" s="216" t="str">
        <f>Exclosure.data.RAW!BF308 &amp; ""</f>
        <v>0.14</v>
      </c>
      <c r="AW308" s="216">
        <f>Exclosure.data.RAW!BG308</f>
        <v>0.33</v>
      </c>
      <c r="AX308" s="216" t="str">
        <f>Exclosure.data.RAW!BH308 &amp; ""</f>
        <v/>
      </c>
      <c r="AY308" s="216" t="str">
        <f>Exclosure.data.RAW!BI308 &amp; ""</f>
        <v/>
      </c>
      <c r="AZ308" s="216" t="str">
        <f>Exclosure.data.RAW!BJ308 &amp; ""</f>
        <v/>
      </c>
      <c r="BA308" s="218">
        <f>Exclosure.data.RAW!BK308</f>
        <v>0.36</v>
      </c>
      <c r="BB308" s="218">
        <f>Exclosure.data.RAW!BL308</f>
        <v>0.13</v>
      </c>
      <c r="BC308" s="218">
        <f>Exclosure.data.RAW!BM308</f>
        <v>0.45</v>
      </c>
      <c r="BD308" s="218">
        <f>Exclosure.data.RAW!BN308</f>
        <v>0.14000000000000001</v>
      </c>
    </row>
    <row r="309" spans="1:56" x14ac:dyDescent="0.25">
      <c r="A309" s="33" t="str">
        <f>Exclosure.data.RAW!A309</f>
        <v>SE_4_OP_H6</v>
      </c>
      <c r="B309" s="35" t="str">
        <f>Exclosure.data.RAW!B309</f>
        <v>SE_4_H6</v>
      </c>
      <c r="C309" s="35" t="str">
        <f>Exclosure.data.RAW!C309</f>
        <v>SE</v>
      </c>
      <c r="D309" s="35" t="str">
        <f>Exclosure.data.RAW!D309</f>
        <v>SE_4</v>
      </c>
      <c r="E309" s="35"/>
      <c r="F309" s="35" t="str">
        <f>Exclosure.data.RAW!F309</f>
        <v>Seronera</v>
      </c>
      <c r="G309" s="33" t="str">
        <f>Exclosure.data.RAW!G309</f>
        <v>SE</v>
      </c>
      <c r="H309" s="33" t="str">
        <f>Exclosure.data.RAW!H309</f>
        <v>W</v>
      </c>
      <c r="I309" s="47">
        <f>Exclosure.data.RAW!I309</f>
        <v>4</v>
      </c>
      <c r="J309" s="47"/>
      <c r="K309" s="33" t="str">
        <f>Exclosure.data.RAW!K309</f>
        <v>OP</v>
      </c>
      <c r="L309" s="33" t="str">
        <f>Exclosure.data.RAW!L309</f>
        <v>H6</v>
      </c>
      <c r="M309" s="47">
        <f>Exclosure.data.RAW!M309</f>
        <v>1026</v>
      </c>
      <c r="N309" s="76">
        <f>Exclosure.data.RAW!N309</f>
        <v>-2.4380789599999999</v>
      </c>
      <c r="O309" s="76">
        <f>Exclosure.data.RAW!O309</f>
        <v>34.854988976999998</v>
      </c>
      <c r="P309" s="36">
        <f>Exclosure.data.RAW!P309</f>
        <v>43084</v>
      </c>
      <c r="Q309" s="36">
        <f>Exclosure.data.RAW!Q309</f>
        <v>43171</v>
      </c>
      <c r="R309" s="47" t="str">
        <f>Exclosure.data.RAW!R309 &amp; ""</f>
        <v>87</v>
      </c>
      <c r="S309" s="53" t="str">
        <f>Exclosure.data.RAW!S309 &amp; ""</f>
        <v>327.092150883</v>
      </c>
      <c r="T309" s="53" t="str">
        <f>Exclosure.data.RAW!T309 &amp; ""</f>
        <v>3140.213562603</v>
      </c>
      <c r="U309" s="69" t="str">
        <f>Exclosure.data.RAW!U309</f>
        <v>Dig.mac</v>
      </c>
      <c r="V309" s="201" t="str">
        <f>Exclosure.data.RAW!V309 &amp; ""</f>
        <v>4.5</v>
      </c>
      <c r="W309" s="201" t="str">
        <f>Exclosure.data.RAW!W309 &amp; ""</f>
        <v>16.4</v>
      </c>
      <c r="X309" s="201" t="str">
        <f>Exclosure.data.RAW!X309 &amp; ""</f>
        <v>40</v>
      </c>
      <c r="Y309" s="201" t="str">
        <f>Exclosure.data.RAW!Y309 &amp; ""</f>
        <v>80</v>
      </c>
      <c r="Z309" s="202" t="str">
        <f>Exclosure.data.RAW!AB309 &amp; ""</f>
        <v>10.5</v>
      </c>
      <c r="AA309" s="202" t="str">
        <f>Exclosure.data.RAW!AC309 &amp; ""</f>
        <v>18.25</v>
      </c>
      <c r="AB309" s="202" t="str">
        <f>Exclosure.data.RAW!AD309 &amp; ""</f>
        <v>35</v>
      </c>
      <c r="AC309" s="202" t="str">
        <f>Exclosure.data.RAW!AE309 &amp; ""</f>
        <v>80</v>
      </c>
      <c r="AD309" s="203" t="str">
        <f>Exclosure.data.RAW!AK309 &amp; ""</f>
        <v>31.03</v>
      </c>
      <c r="AE309" s="203" t="str">
        <f>Exclosure.data.RAW!AN309 &amp; ""</f>
        <v>90.37</v>
      </c>
      <c r="AF309" s="203">
        <f>Exclosure.data.RAW!BO309</f>
        <v>121.4</v>
      </c>
      <c r="AG309" s="203" t="str">
        <f>Exclosure.data.RAW!AQ309 &amp; ""</f>
        <v>0.42</v>
      </c>
      <c r="AH309" s="126">
        <f>Exclosure.data.RAW!AR309</f>
        <v>1.02</v>
      </c>
      <c r="AI309" s="204" t="str">
        <f>Exclosure.data.RAW!AS309 &amp; ""</f>
        <v/>
      </c>
      <c r="AJ309" s="203" t="str">
        <f>Exclosure.data.RAW!AT309 &amp; ""</f>
        <v/>
      </c>
      <c r="AK309" s="203" t="str">
        <f>Exclosure.data.RAW!AU309 &amp; ""</f>
        <v/>
      </c>
      <c r="AL309" s="203" t="str">
        <f>Exclosure.data.RAW!AV309 &amp; ""</f>
        <v>0.12</v>
      </c>
      <c r="AM309" s="203">
        <f>Exclosure.data.RAW!AW309</f>
        <v>0.23</v>
      </c>
      <c r="AN309" s="203" t="str">
        <f>Exclosure.data.RAW!AX309 &amp; ""</f>
        <v/>
      </c>
      <c r="AO309" s="203" t="str">
        <f>Exclosure.data.RAW!AY309 &amp; ""</f>
        <v/>
      </c>
      <c r="AP309" s="203" t="str">
        <f>Exclosure.data.RAW!AZ309 &amp; ""</f>
        <v/>
      </c>
      <c r="AQ309" s="203" t="str">
        <f>Exclosure.data.RAW!BA309 &amp; ""</f>
        <v>0.38</v>
      </c>
      <c r="AR309" s="203">
        <f>Exclosure.data.RAW!BB309</f>
        <v>1.0900000000000001</v>
      </c>
      <c r="AS309" s="203" t="str">
        <f>Exclosure.data.RAW!BC309 &amp; ""</f>
        <v/>
      </c>
      <c r="AT309" s="203" t="str">
        <f>Exclosure.data.RAW!BD309 &amp; ""</f>
        <v/>
      </c>
      <c r="AU309" s="203" t="str">
        <f>Exclosure.data.RAW!BE309 &amp; ""</f>
        <v/>
      </c>
      <c r="AV309" s="203" t="str">
        <f>Exclosure.data.RAW!BF309 &amp; ""</f>
        <v>0.13</v>
      </c>
      <c r="AW309" s="203">
        <f>Exclosure.data.RAW!BG309</f>
        <v>0.32</v>
      </c>
      <c r="AX309" s="203" t="str">
        <f>Exclosure.data.RAW!BH309 &amp; ""</f>
        <v/>
      </c>
      <c r="AY309" s="203" t="str">
        <f>Exclosure.data.RAW!BI309 &amp; ""</f>
        <v/>
      </c>
      <c r="AZ309" s="203" t="str">
        <f>Exclosure.data.RAW!BJ309 &amp; ""</f>
        <v/>
      </c>
      <c r="BA309" s="55">
        <f>Exclosure.data.RAW!BK309</f>
        <v>0.42</v>
      </c>
      <c r="BB309" s="55">
        <f>Exclosure.data.RAW!BL309</f>
        <v>0.12</v>
      </c>
      <c r="BC309" s="55">
        <f>Exclosure.data.RAW!BM309</f>
        <v>0.38</v>
      </c>
      <c r="BD309" s="55">
        <f>Exclosure.data.RAW!BN309</f>
        <v>0.13</v>
      </c>
    </row>
    <row r="310" spans="1:56" x14ac:dyDescent="0.25">
      <c r="A310" s="12" t="str">
        <f>Exclosure.data.RAW!A310</f>
        <v>WET_W_1_EX_H7</v>
      </c>
      <c r="B310" s="4" t="str">
        <f>Exclosure.data.RAW!B310</f>
        <v>WET_W_1_H7</v>
      </c>
      <c r="C310" s="4" t="str">
        <f>Exclosure.data.RAW!C310</f>
        <v>WET_W</v>
      </c>
      <c r="D310" s="4" t="str">
        <f>Exclosure.data.RAW!D310</f>
        <v>WET_W_1</v>
      </c>
      <c r="E310" s="4" t="str">
        <f>Exclosure.data.RAW!E310</f>
        <v>WET_W_3</v>
      </c>
      <c r="F310" s="4" t="str">
        <f>Exclosure.data.RAW!F310</f>
        <v>Handajega</v>
      </c>
      <c r="G310" s="12" t="str">
        <f>Exclosure.data.RAW!G310</f>
        <v>WET</v>
      </c>
      <c r="H310" s="12" t="str">
        <f>Exclosure.data.RAW!H310</f>
        <v>W</v>
      </c>
      <c r="I310" s="22">
        <f>Exclosure.data.RAW!I310</f>
        <v>1</v>
      </c>
      <c r="J310" s="22">
        <v>3</v>
      </c>
      <c r="K310" s="12" t="str">
        <f>Exclosure.data.RAW!K310</f>
        <v>EX</v>
      </c>
      <c r="L310" s="39" t="str">
        <f>Exclosure.data.RAW!L310</f>
        <v>H7</v>
      </c>
      <c r="M310" s="21">
        <f>Exclosure.data.RAW!M310</f>
        <v>954</v>
      </c>
      <c r="N310" s="75">
        <f>Exclosure.data.RAW!N310</f>
        <v>-2.2724839860000001</v>
      </c>
      <c r="O310" s="75">
        <f>Exclosure.data.RAW!O310</f>
        <v>34.023325982999999</v>
      </c>
      <c r="P310" s="19">
        <f>Exclosure.data.RAW!P310</f>
        <v>43169</v>
      </c>
      <c r="Q310" s="19">
        <f>Exclosure.data.RAW!Q310</f>
        <v>43242</v>
      </c>
      <c r="R310" s="22" t="str">
        <f>Exclosure.data.RAW!R310 &amp; ""</f>
        <v>73</v>
      </c>
      <c r="S310" s="52" t="str">
        <f>Exclosure.data.RAW!S310 &amp; ""</f>
        <v>523.943034678</v>
      </c>
      <c r="T310" s="52" t="str">
        <f>Exclosure.data.RAW!T310 &amp; ""</f>
        <v>3265.029280584</v>
      </c>
      <c r="U310" s="68" t="str">
        <f>Exclosure.data.RAW!U310</f>
        <v>The.tri</v>
      </c>
      <c r="V310" s="167" t="str">
        <f>Exclosure.data.RAW!V310 &amp; ""</f>
        <v>4</v>
      </c>
      <c r="W310" s="167" t="str">
        <f>Exclosure.data.RAW!W310 &amp; ""</f>
        <v>7.5</v>
      </c>
      <c r="X310" s="167" t="str">
        <f>Exclosure.data.RAW!X310 &amp; ""</f>
        <v>35</v>
      </c>
      <c r="Y310" s="167" t="str">
        <f>Exclosure.data.RAW!Y310 &amp; ""</f>
        <v>70</v>
      </c>
      <c r="Z310" s="165" t="str">
        <f>Exclosure.data.RAW!AB310 &amp; ""</f>
        <v>14.5</v>
      </c>
      <c r="AA310" s="165" t="str">
        <f>Exclosure.data.RAW!AC310 &amp; ""</f>
        <v>101.2</v>
      </c>
      <c r="AB310" s="165" t="str">
        <f>Exclosure.data.RAW!AD310 &amp; ""</f>
        <v>35</v>
      </c>
      <c r="AC310" s="165" t="str">
        <f>Exclosure.data.RAW!AE310 &amp; ""</f>
        <v>100</v>
      </c>
      <c r="AD310" s="168" t="str">
        <f>Exclosure.data.RAW!AK310 &amp; ""</f>
        <v>29.64</v>
      </c>
      <c r="AE310" s="168" t="str">
        <f>Exclosure.data.RAW!AN310 &amp; ""</f>
        <v>160.35</v>
      </c>
      <c r="AF310" s="168">
        <f>Exclosure.data.RAW!BO310</f>
        <v>189.99</v>
      </c>
      <c r="AG310" s="168" t="str">
        <f>Exclosure.data.RAW!AQ310 &amp; ""</f>
        <v>0.53</v>
      </c>
      <c r="AH310" s="122"/>
      <c r="AI310" s="196" t="str">
        <f>Exclosure.data.RAW!AS310 &amp; ""</f>
        <v/>
      </c>
      <c r="AJ310" s="168" t="str">
        <f>Exclosure.data.RAW!AT310 &amp; ""</f>
        <v/>
      </c>
      <c r="AK310" s="168" t="str">
        <f>Exclosure.data.RAW!AU310 &amp; ""</f>
        <v/>
      </c>
      <c r="AL310" s="168" t="str">
        <f>Exclosure.data.RAW!AV310 &amp; ""</f>
        <v>0.24</v>
      </c>
      <c r="AM310" s="168"/>
      <c r="AN310" s="168" t="str">
        <f>Exclosure.data.RAW!AX310 &amp; ""</f>
        <v/>
      </c>
      <c r="AO310" s="168" t="str">
        <f>Exclosure.data.RAW!AY310 &amp; ""</f>
        <v/>
      </c>
      <c r="AP310" s="168" t="str">
        <f>Exclosure.data.RAW!AZ310 &amp; ""</f>
        <v/>
      </c>
      <c r="AQ310" s="168" t="str">
        <f>Exclosure.data.RAW!BA310 &amp; ""</f>
        <v>0.7</v>
      </c>
      <c r="AR310" s="168"/>
      <c r="AS310" s="168" t="str">
        <f>Exclosure.data.RAW!BC310 &amp; ""</f>
        <v/>
      </c>
      <c r="AT310" s="168" t="str">
        <f>Exclosure.data.RAW!BD310 &amp; ""</f>
        <v/>
      </c>
      <c r="AU310" s="168" t="str">
        <f>Exclosure.data.RAW!BE310 &amp; ""</f>
        <v/>
      </c>
      <c r="AV310" s="168" t="str">
        <f>Exclosure.data.RAW!BF310 &amp; ""</f>
        <v>0.25</v>
      </c>
      <c r="AW310" s="168"/>
      <c r="AX310" s="168" t="str">
        <f>Exclosure.data.RAW!BH310 &amp; ""</f>
        <v/>
      </c>
      <c r="AY310" s="168" t="str">
        <f>Exclosure.data.RAW!BI310 &amp; ""</f>
        <v/>
      </c>
      <c r="AZ310" s="168" t="str">
        <f>Exclosure.data.RAW!BJ310 &amp; ""</f>
        <v/>
      </c>
      <c r="BA310" s="54">
        <f>Exclosure.data.RAW!BK310</f>
        <v>0.53</v>
      </c>
      <c r="BB310" s="54">
        <f>Exclosure.data.RAW!BL310</f>
        <v>0.24</v>
      </c>
      <c r="BC310" s="54">
        <f>Exclosure.data.RAW!BM310</f>
        <v>0.7</v>
      </c>
      <c r="BD310" s="54">
        <f>Exclosure.data.RAW!BN310</f>
        <v>0.25</v>
      </c>
    </row>
    <row r="311" spans="1:56" x14ac:dyDescent="0.25">
      <c r="A311" s="12" t="str">
        <f>Exclosure.data.RAW!A311</f>
        <v xml:space="preserve">WET_W_1_OP_H7 </v>
      </c>
      <c r="B311" s="4" t="str">
        <f>Exclosure.data.RAW!B311</f>
        <v>WET_W_1_H7</v>
      </c>
      <c r="C311" s="4" t="str">
        <f>Exclosure.data.RAW!C311</f>
        <v>WET_W</v>
      </c>
      <c r="D311" s="4" t="str">
        <f>Exclosure.data.RAW!D311</f>
        <v>WET_W_1</v>
      </c>
      <c r="E311" s="4" t="str">
        <f>Exclosure.data.RAW!E311</f>
        <v>WET_W_3</v>
      </c>
      <c r="F311" s="4" t="str">
        <f>Exclosure.data.RAW!F311</f>
        <v>Handajega</v>
      </c>
      <c r="G311" s="12" t="str">
        <f>Exclosure.data.RAW!G311</f>
        <v>WET</v>
      </c>
      <c r="H311" s="12" t="str">
        <f>Exclosure.data.RAW!H311</f>
        <v>W</v>
      </c>
      <c r="I311" s="22">
        <f>Exclosure.data.RAW!I311</f>
        <v>1</v>
      </c>
      <c r="J311" s="22">
        <v>3</v>
      </c>
      <c r="K311" s="12" t="str">
        <f>Exclosure.data.RAW!K311</f>
        <v>OP</v>
      </c>
      <c r="L311" s="39" t="str">
        <f>Exclosure.data.RAW!L311</f>
        <v>H7</v>
      </c>
      <c r="M311" s="21">
        <f>Exclosure.data.RAW!M311</f>
        <v>954</v>
      </c>
      <c r="N311" s="75">
        <f>Exclosure.data.RAW!N311</f>
        <v>-2.2724839860000001</v>
      </c>
      <c r="O311" s="75">
        <f>Exclosure.data.RAW!O311</f>
        <v>34.023325982999999</v>
      </c>
      <c r="P311" s="19">
        <f>Exclosure.data.RAW!P311</f>
        <v>43169</v>
      </c>
      <c r="Q311" s="19">
        <f>Exclosure.data.RAW!Q311</f>
        <v>43242</v>
      </c>
      <c r="R311" s="22" t="str">
        <f>Exclosure.data.RAW!R311 &amp; ""</f>
        <v>73</v>
      </c>
      <c r="S311" s="52" t="str">
        <f>Exclosure.data.RAW!S311 &amp; ""</f>
        <v>523.943034678</v>
      </c>
      <c r="T311" s="52" t="str">
        <f>Exclosure.data.RAW!T311 &amp; ""</f>
        <v>3788.972315262</v>
      </c>
      <c r="U311" s="68" t="str">
        <f>Exclosure.data.RAW!U311</f>
        <v>The.tri</v>
      </c>
      <c r="V311" s="167" t="str">
        <f>Exclosure.data.RAW!V311 &amp; ""</f>
        <v>1.5</v>
      </c>
      <c r="W311" s="167" t="str">
        <f>Exclosure.data.RAW!W311 &amp; ""</f>
        <v>7.75</v>
      </c>
      <c r="X311" s="167" t="str">
        <f>Exclosure.data.RAW!X311 &amp; ""</f>
        <v>30</v>
      </c>
      <c r="Y311" s="167" t="str">
        <f>Exclosure.data.RAW!Y311 &amp; ""</f>
        <v>65</v>
      </c>
      <c r="Z311" s="165" t="str">
        <f>Exclosure.data.RAW!AB311 &amp; ""</f>
        <v>7</v>
      </c>
      <c r="AA311" s="165" t="str">
        <f>Exclosure.data.RAW!AC311 &amp; ""</f>
        <v>81</v>
      </c>
      <c r="AB311" s="165" t="str">
        <f>Exclosure.data.RAW!AD311 &amp; ""</f>
        <v>40</v>
      </c>
      <c r="AC311" s="165" t="str">
        <f>Exclosure.data.RAW!AE311 &amp; ""</f>
        <v>90</v>
      </c>
      <c r="AD311" s="168" t="str">
        <f>Exclosure.data.RAW!AK311 &amp; ""</f>
        <v>44.21</v>
      </c>
      <c r="AE311" s="168" t="str">
        <f>Exclosure.data.RAW!AN311 &amp; ""</f>
        <v>76.7</v>
      </c>
      <c r="AF311" s="168">
        <f>Exclosure.data.RAW!BO311</f>
        <v>120.91</v>
      </c>
      <c r="AG311" s="168" t="str">
        <f>Exclosure.data.RAW!AQ311 &amp; ""</f>
        <v>0.67</v>
      </c>
      <c r="AH311" s="122"/>
      <c r="AI311" s="196" t="str">
        <f>Exclosure.data.RAW!AS311 &amp; ""</f>
        <v/>
      </c>
      <c r="AJ311" s="168" t="str">
        <f>Exclosure.data.RAW!AT311 &amp; ""</f>
        <v/>
      </c>
      <c r="AK311" s="168" t="str">
        <f>Exclosure.data.RAW!AU311 &amp; ""</f>
        <v/>
      </c>
      <c r="AL311" s="168" t="str">
        <f>Exclosure.data.RAW!AV311 &amp; ""</f>
        <v>0.2</v>
      </c>
      <c r="AM311" s="168"/>
      <c r="AN311" s="168" t="str">
        <f>Exclosure.data.RAW!AX311 &amp; ""</f>
        <v/>
      </c>
      <c r="AO311" s="168" t="str">
        <f>Exclosure.data.RAW!AY311 &amp; ""</f>
        <v/>
      </c>
      <c r="AP311" s="168" t="str">
        <f>Exclosure.data.RAW!AZ311 &amp; ""</f>
        <v/>
      </c>
      <c r="AQ311" s="168" t="str">
        <f>Exclosure.data.RAW!BA311 &amp; ""</f>
        <v>0.84</v>
      </c>
      <c r="AR311" s="168"/>
      <c r="AS311" s="168" t="str">
        <f>Exclosure.data.RAW!BC311 &amp; ""</f>
        <v/>
      </c>
      <c r="AT311" s="168" t="str">
        <f>Exclosure.data.RAW!BD311 &amp; ""</f>
        <v/>
      </c>
      <c r="AU311" s="168" t="str">
        <f>Exclosure.data.RAW!BE311 &amp; ""</f>
        <v/>
      </c>
      <c r="AV311" s="168" t="str">
        <f>Exclosure.data.RAW!BF311 &amp; ""</f>
        <v>0.19</v>
      </c>
      <c r="AW311" s="168"/>
      <c r="AX311" s="168" t="str">
        <f>Exclosure.data.RAW!BH311 &amp; ""</f>
        <v/>
      </c>
      <c r="AY311" s="168" t="str">
        <f>Exclosure.data.RAW!BI311 &amp; ""</f>
        <v/>
      </c>
      <c r="AZ311" s="168" t="str">
        <f>Exclosure.data.RAW!BJ311 &amp; ""</f>
        <v/>
      </c>
      <c r="BA311" s="54">
        <f>Exclosure.data.RAW!BK311</f>
        <v>0.67</v>
      </c>
      <c r="BB311" s="54">
        <f>Exclosure.data.RAW!BL311</f>
        <v>0.2</v>
      </c>
      <c r="BC311" s="54">
        <f>Exclosure.data.RAW!BM311</f>
        <v>0.84</v>
      </c>
      <c r="BD311" s="54">
        <f>Exclosure.data.RAW!BN311</f>
        <v>0.19</v>
      </c>
    </row>
    <row r="312" spans="1:56" x14ac:dyDescent="0.25">
      <c r="A312" s="12" t="str">
        <f>Exclosure.data.RAW!A312</f>
        <v>WET_W_2_EX_H7</v>
      </c>
      <c r="B312" s="4" t="str">
        <f>Exclosure.data.RAW!B312</f>
        <v>WET_W_2_H7</v>
      </c>
      <c r="C312" s="4" t="str">
        <f>Exclosure.data.RAW!C312</f>
        <v>WET_W</v>
      </c>
      <c r="D312" s="4" t="str">
        <f>Exclosure.data.RAW!D312</f>
        <v>WET_W_2</v>
      </c>
      <c r="E312" s="4" t="str">
        <f>Exclosure.data.RAW!E312</f>
        <v>WET_W_4</v>
      </c>
      <c r="F312" s="4" t="str">
        <f>Exclosure.data.RAW!F312</f>
        <v>Handajega</v>
      </c>
      <c r="G312" s="12" t="str">
        <f>Exclosure.data.RAW!G312</f>
        <v>WET</v>
      </c>
      <c r="H312" s="12" t="str">
        <f>Exclosure.data.RAW!H312</f>
        <v>W</v>
      </c>
      <c r="I312" s="22">
        <f>Exclosure.data.RAW!I312</f>
        <v>2</v>
      </c>
      <c r="J312" s="22">
        <v>4</v>
      </c>
      <c r="K312" s="12" t="str">
        <f>Exclosure.data.RAW!K312</f>
        <v>EX</v>
      </c>
      <c r="L312" s="39" t="str">
        <f>Exclosure.data.RAW!L312</f>
        <v>H7</v>
      </c>
      <c r="M312" s="21">
        <f>Exclosure.data.RAW!M312</f>
        <v>953</v>
      </c>
      <c r="N312" s="75">
        <f>Exclosure.data.RAW!N312</f>
        <v>-2.2783000210000002</v>
      </c>
      <c r="O312" s="75">
        <f>Exclosure.data.RAW!O312</f>
        <v>34.024458965000001</v>
      </c>
      <c r="P312" s="19">
        <f>Exclosure.data.RAW!P312</f>
        <v>43169</v>
      </c>
      <c r="Q312" s="19">
        <f>Exclosure.data.RAW!Q312</f>
        <v>43242</v>
      </c>
      <c r="R312" s="22" t="str">
        <f>Exclosure.data.RAW!R312 &amp; ""</f>
        <v>73</v>
      </c>
      <c r="S312" s="52" t="str">
        <f>Exclosure.data.RAW!S312 &amp; ""</f>
        <v>523.943034678</v>
      </c>
      <c r="T312" s="52" t="str">
        <f>Exclosure.data.RAW!T312 &amp; ""</f>
        <v>3265.029280584</v>
      </c>
      <c r="U312" s="68" t="str">
        <f>Exclosure.data.RAW!U312</f>
        <v>The.tri</v>
      </c>
      <c r="V312" s="167" t="str">
        <f>Exclosure.data.RAW!V312 &amp; ""</f>
        <v>3</v>
      </c>
      <c r="W312" s="167" t="str">
        <f>Exclosure.data.RAW!W312 &amp; ""</f>
        <v>24.25</v>
      </c>
      <c r="X312" s="167" t="str">
        <f>Exclosure.data.RAW!X312 &amp; ""</f>
        <v>35</v>
      </c>
      <c r="Y312" s="167" t="str">
        <f>Exclosure.data.RAW!Y312 &amp; ""</f>
        <v>80</v>
      </c>
      <c r="Z312" s="165" t="str">
        <f>Exclosure.data.RAW!AB312 &amp; ""</f>
        <v>14</v>
      </c>
      <c r="AA312" s="165" t="str">
        <f>Exclosure.data.RAW!AC312 &amp; ""</f>
        <v>93.8</v>
      </c>
      <c r="AB312" s="165" t="str">
        <f>Exclosure.data.RAW!AD312 &amp; ""</f>
        <v>40</v>
      </c>
      <c r="AC312" s="165" t="str">
        <f>Exclosure.data.RAW!AE312 &amp; ""</f>
        <v>97</v>
      </c>
      <c r="AD312" s="168" t="str">
        <f>Exclosure.data.RAW!AK312 &amp; ""</f>
        <v>94.16</v>
      </c>
      <c r="AE312" s="168" t="str">
        <f>Exclosure.data.RAW!AN312 &amp; ""</f>
        <v>179.47</v>
      </c>
      <c r="AF312" s="168">
        <f>Exclosure.data.RAW!BO312</f>
        <v>273.63</v>
      </c>
      <c r="AG312" s="168" t="str">
        <f>Exclosure.data.RAW!AQ312 &amp; ""</f>
        <v>0.53</v>
      </c>
      <c r="AH312" s="122"/>
      <c r="AI312" s="196" t="str">
        <f>Exclosure.data.RAW!AS312 &amp; ""</f>
        <v/>
      </c>
      <c r="AJ312" s="168" t="str">
        <f>Exclosure.data.RAW!AT312 &amp; ""</f>
        <v/>
      </c>
      <c r="AK312" s="168" t="str">
        <f>Exclosure.data.RAW!AU312 &amp; ""</f>
        <v/>
      </c>
      <c r="AL312" s="168" t="str">
        <f>Exclosure.data.RAW!AV312 &amp; ""</f>
        <v>0.13</v>
      </c>
      <c r="AM312" s="168"/>
      <c r="AN312" s="168" t="str">
        <f>Exclosure.data.RAW!AX312 &amp; ""</f>
        <v/>
      </c>
      <c r="AO312" s="168" t="str">
        <f>Exclosure.data.RAW!AY312 &amp; ""</f>
        <v/>
      </c>
      <c r="AP312" s="168" t="str">
        <f>Exclosure.data.RAW!AZ312 &amp; ""</f>
        <v/>
      </c>
      <c r="AQ312" s="168" t="str">
        <f>Exclosure.data.RAW!BA312 &amp; ""</f>
        <v>0.63</v>
      </c>
      <c r="AR312" s="168"/>
      <c r="AS312" s="168" t="str">
        <f>Exclosure.data.RAW!BC312 &amp; ""</f>
        <v/>
      </c>
      <c r="AT312" s="168" t="str">
        <f>Exclosure.data.RAW!BD312 &amp; ""</f>
        <v/>
      </c>
      <c r="AU312" s="168" t="str">
        <f>Exclosure.data.RAW!BE312 &amp; ""</f>
        <v/>
      </c>
      <c r="AV312" s="168" t="str">
        <f>Exclosure.data.RAW!BF312 &amp; ""</f>
        <v>0.17</v>
      </c>
      <c r="AW312" s="168"/>
      <c r="AX312" s="168" t="str">
        <f>Exclosure.data.RAW!BH312 &amp; ""</f>
        <v/>
      </c>
      <c r="AY312" s="168" t="str">
        <f>Exclosure.data.RAW!BI312 &amp; ""</f>
        <v/>
      </c>
      <c r="AZ312" s="168" t="str">
        <f>Exclosure.data.RAW!BJ312 &amp; ""</f>
        <v/>
      </c>
      <c r="BA312" s="54">
        <f>Exclosure.data.RAW!BK312</f>
        <v>0.53</v>
      </c>
      <c r="BB312" s="54">
        <f>Exclosure.data.RAW!BL312</f>
        <v>0.13</v>
      </c>
      <c r="BC312" s="54">
        <f>Exclosure.data.RAW!BM312</f>
        <v>0.63</v>
      </c>
      <c r="BD312" s="54">
        <f>Exclosure.data.RAW!BN312</f>
        <v>0.17</v>
      </c>
    </row>
    <row r="313" spans="1:56" x14ac:dyDescent="0.25">
      <c r="A313" s="12" t="str">
        <f>Exclosure.data.RAW!A313</f>
        <v>WET_W_2_OP_H7</v>
      </c>
      <c r="B313" s="4" t="str">
        <f>Exclosure.data.RAW!B313</f>
        <v>WET_W_2_H7</v>
      </c>
      <c r="C313" s="4" t="str">
        <f>Exclosure.data.RAW!C313</f>
        <v>WET_W</v>
      </c>
      <c r="D313" s="4" t="str">
        <f>Exclosure.data.RAW!D313</f>
        <v>WET_W_2</v>
      </c>
      <c r="E313" s="4" t="str">
        <f>Exclosure.data.RAW!E313</f>
        <v>WET_W_4</v>
      </c>
      <c r="F313" s="4" t="str">
        <f>Exclosure.data.RAW!F313</f>
        <v>Handajega</v>
      </c>
      <c r="G313" s="12" t="str">
        <f>Exclosure.data.RAW!G313</f>
        <v>WET</v>
      </c>
      <c r="H313" s="12" t="str">
        <f>Exclosure.data.RAW!H313</f>
        <v>W</v>
      </c>
      <c r="I313" s="22">
        <f>Exclosure.data.RAW!I313</f>
        <v>2</v>
      </c>
      <c r="J313" s="22">
        <v>4</v>
      </c>
      <c r="K313" s="12" t="str">
        <f>Exclosure.data.RAW!K313</f>
        <v>OP</v>
      </c>
      <c r="L313" s="39" t="str">
        <f>Exclosure.data.RAW!L313</f>
        <v>H7</v>
      </c>
      <c r="M313" s="21">
        <f>Exclosure.data.RAW!M313</f>
        <v>953</v>
      </c>
      <c r="N313" s="75">
        <f>Exclosure.data.RAW!N313</f>
        <v>-2.2783000210000002</v>
      </c>
      <c r="O313" s="75">
        <f>Exclosure.data.RAW!O313</f>
        <v>34.024458965000001</v>
      </c>
      <c r="P313" s="19">
        <f>Exclosure.data.RAW!P313</f>
        <v>43169</v>
      </c>
      <c r="Q313" s="19">
        <f>Exclosure.data.RAW!Q313</f>
        <v>43242</v>
      </c>
      <c r="R313" s="22" t="str">
        <f>Exclosure.data.RAW!R313 &amp; ""</f>
        <v>73</v>
      </c>
      <c r="S313" s="52" t="str">
        <f>Exclosure.data.RAW!S313 &amp; ""</f>
        <v>523.943034678</v>
      </c>
      <c r="T313" s="52" t="str">
        <f>Exclosure.data.RAW!T313 &amp; ""</f>
        <v>3788.972315262</v>
      </c>
      <c r="U313" s="68" t="str">
        <f>Exclosure.data.RAW!U313</f>
        <v>The.tri</v>
      </c>
      <c r="V313" s="167" t="str">
        <f>Exclosure.data.RAW!V313 &amp; ""</f>
        <v>4</v>
      </c>
      <c r="W313" s="167" t="str">
        <f>Exclosure.data.RAW!W313 &amp; ""</f>
        <v>7</v>
      </c>
      <c r="X313" s="167" t="str">
        <f>Exclosure.data.RAW!X313 &amp; ""</f>
        <v>35</v>
      </c>
      <c r="Y313" s="167" t="str">
        <f>Exclosure.data.RAW!Y313 &amp; ""</f>
        <v>70</v>
      </c>
      <c r="Z313" s="165" t="str">
        <f>Exclosure.data.RAW!AB313 &amp; ""</f>
        <v>11</v>
      </c>
      <c r="AA313" s="165" t="str">
        <f>Exclosure.data.RAW!AC313 &amp; ""</f>
        <v>76</v>
      </c>
      <c r="AB313" s="165" t="str">
        <f>Exclosure.data.RAW!AD313 &amp; ""</f>
        <v>20</v>
      </c>
      <c r="AC313" s="165" t="str">
        <f>Exclosure.data.RAW!AE313 &amp; ""</f>
        <v>93</v>
      </c>
      <c r="AD313" s="168" t="str">
        <f>Exclosure.data.RAW!AK313 &amp; ""</f>
        <v>67.58</v>
      </c>
      <c r="AE313" s="168" t="str">
        <f>Exclosure.data.RAW!AN313 &amp; ""</f>
        <v>142.92</v>
      </c>
      <c r="AF313" s="168">
        <f>Exclosure.data.RAW!BO313</f>
        <v>210.5</v>
      </c>
      <c r="AG313" s="168" t="str">
        <f>Exclosure.data.RAW!AQ313 &amp; ""</f>
        <v>0.46</v>
      </c>
      <c r="AH313" s="122"/>
      <c r="AI313" s="196" t="str">
        <f>Exclosure.data.RAW!AS313 &amp; ""</f>
        <v/>
      </c>
      <c r="AJ313" s="168" t="str">
        <f>Exclosure.data.RAW!AT313 &amp; ""</f>
        <v/>
      </c>
      <c r="AK313" s="168" t="str">
        <f>Exclosure.data.RAW!AU313 &amp; ""</f>
        <v/>
      </c>
      <c r="AL313" s="168" t="str">
        <f>Exclosure.data.RAW!AV313 &amp; ""</f>
        <v>0.09</v>
      </c>
      <c r="AM313" s="168"/>
      <c r="AN313" s="168" t="str">
        <f>Exclosure.data.RAW!AX313 &amp; ""</f>
        <v/>
      </c>
      <c r="AO313" s="168" t="str">
        <f>Exclosure.data.RAW!AY313 &amp; ""</f>
        <v/>
      </c>
      <c r="AP313" s="168" t="str">
        <f>Exclosure.data.RAW!AZ313 &amp; ""</f>
        <v/>
      </c>
      <c r="AQ313" s="168" t="str">
        <f>Exclosure.data.RAW!BA313 &amp; ""</f>
        <v>0.63</v>
      </c>
      <c r="AR313" s="168"/>
      <c r="AS313" s="168" t="str">
        <f>Exclosure.data.RAW!BC313 &amp; ""</f>
        <v/>
      </c>
      <c r="AT313" s="168" t="str">
        <f>Exclosure.data.RAW!BD313 &amp; ""</f>
        <v/>
      </c>
      <c r="AU313" s="168" t="str">
        <f>Exclosure.data.RAW!BE313 &amp; ""</f>
        <v/>
      </c>
      <c r="AV313" s="168" t="str">
        <f>Exclosure.data.RAW!BF313 &amp; ""</f>
        <v>0.18</v>
      </c>
      <c r="AW313" s="168"/>
      <c r="AX313" s="168" t="str">
        <f>Exclosure.data.RAW!BH313 &amp; ""</f>
        <v/>
      </c>
      <c r="AY313" s="168" t="str">
        <f>Exclosure.data.RAW!BI313 &amp; ""</f>
        <v/>
      </c>
      <c r="AZ313" s="168" t="str">
        <f>Exclosure.data.RAW!BJ313 &amp; ""</f>
        <v/>
      </c>
      <c r="BA313" s="54">
        <f>Exclosure.data.RAW!BK313</f>
        <v>0.46</v>
      </c>
      <c r="BB313" s="54">
        <f>Exclosure.data.RAW!BL313</f>
        <v>0.09</v>
      </c>
      <c r="BC313" s="54">
        <f>Exclosure.data.RAW!BM313</f>
        <v>0.63</v>
      </c>
      <c r="BD313" s="54">
        <f>Exclosure.data.RAW!BN313</f>
        <v>0.18</v>
      </c>
    </row>
    <row r="314" spans="1:56" x14ac:dyDescent="0.25">
      <c r="A314" s="12" t="str">
        <f>Exclosure.data.RAW!A314</f>
        <v>WET_W_3_EX_H7</v>
      </c>
      <c r="B314" s="4" t="str">
        <f>Exclosure.data.RAW!B314</f>
        <v>WET_W_3_H7</v>
      </c>
      <c r="C314" s="4" t="str">
        <f>Exclosure.data.RAW!C314</f>
        <v>WET_W</v>
      </c>
      <c r="D314" s="4" t="str">
        <f>Exclosure.data.RAW!D314</f>
        <v>WET_W_3</v>
      </c>
      <c r="E314" s="4" t="str">
        <f>Exclosure.data.RAW!E314</f>
        <v>WET_W_1</v>
      </c>
      <c r="F314" s="4" t="str">
        <f>Exclosure.data.RAW!F314</f>
        <v>Handajega</v>
      </c>
      <c r="G314" s="12" t="str">
        <f>Exclosure.data.RAW!G314</f>
        <v>WET</v>
      </c>
      <c r="H314" s="12" t="str">
        <f>Exclosure.data.RAW!H314</f>
        <v>W</v>
      </c>
      <c r="I314" s="22">
        <f>Exclosure.data.RAW!I314</f>
        <v>3</v>
      </c>
      <c r="J314" s="22">
        <v>1</v>
      </c>
      <c r="K314" s="12" t="str">
        <f>Exclosure.data.RAW!K314</f>
        <v>EX</v>
      </c>
      <c r="L314" s="39" t="str">
        <f>Exclosure.data.RAW!L314</f>
        <v>H7</v>
      </c>
      <c r="M314" s="21">
        <f>Exclosure.data.RAW!M314</f>
        <v>951</v>
      </c>
      <c r="N314" s="75">
        <f>Exclosure.data.RAW!N314</f>
        <v>-2.2779990269999999</v>
      </c>
      <c r="O314" s="75">
        <f>Exclosure.data.RAW!O314</f>
        <v>34.027678035000001</v>
      </c>
      <c r="P314" s="19">
        <f>Exclosure.data.RAW!P314</f>
        <v>43169</v>
      </c>
      <c r="Q314" s="19">
        <f>Exclosure.data.RAW!Q314</f>
        <v>43242</v>
      </c>
      <c r="R314" s="22" t="str">
        <f>Exclosure.data.RAW!R314 &amp; ""</f>
        <v>73</v>
      </c>
      <c r="S314" s="52" t="str">
        <f>Exclosure.data.RAW!S314 &amp; ""</f>
        <v>523.943034678</v>
      </c>
      <c r="T314" s="52" t="str">
        <f>Exclosure.data.RAW!T314 &amp; ""</f>
        <v>3270.72085182</v>
      </c>
      <c r="U314" s="68" t="str">
        <f>Exclosure.data.RAW!U314</f>
        <v>The.tri</v>
      </c>
      <c r="V314" s="167" t="str">
        <f>Exclosure.data.RAW!V314 &amp; ""</f>
        <v>2.5</v>
      </c>
      <c r="W314" s="167" t="str">
        <f>Exclosure.data.RAW!W314 &amp; ""</f>
        <v>4.5</v>
      </c>
      <c r="X314" s="167" t="str">
        <f>Exclosure.data.RAW!X314 &amp; ""</f>
        <v>30</v>
      </c>
      <c r="Y314" s="167" t="str">
        <f>Exclosure.data.RAW!Y314 &amp; ""</f>
        <v>45</v>
      </c>
      <c r="Z314" s="165" t="str">
        <f>Exclosure.data.RAW!AB314 &amp; ""</f>
        <v>13</v>
      </c>
      <c r="AA314" s="165" t="str">
        <f>Exclosure.data.RAW!AC314 &amp; ""</f>
        <v>63.4</v>
      </c>
      <c r="AB314" s="165" t="str">
        <f>Exclosure.data.RAW!AD314 &amp; ""</f>
        <v>0</v>
      </c>
      <c r="AC314" s="165" t="str">
        <f>Exclosure.data.RAW!AE314 &amp; ""</f>
        <v>90</v>
      </c>
      <c r="AD314" s="168" t="str">
        <f>Exclosure.data.RAW!AK314 &amp; ""</f>
        <v>0</v>
      </c>
      <c r="AE314" s="168" t="str">
        <f>Exclosure.data.RAW!AN314 &amp; ""</f>
        <v>182.2</v>
      </c>
      <c r="AF314" s="168">
        <f>Exclosure.data.RAW!BO314</f>
        <v>182.2</v>
      </c>
      <c r="AG314" s="168" t="str">
        <f>Exclosure.data.RAW!AQ314 &amp; ""</f>
        <v/>
      </c>
      <c r="AH314" s="122"/>
      <c r="AI314" s="196" t="str">
        <f>Exclosure.data.RAW!AS314 &amp; ""</f>
        <v/>
      </c>
      <c r="AJ314" s="168" t="str">
        <f>Exclosure.data.RAW!AT314 &amp; ""</f>
        <v/>
      </c>
      <c r="AK314" s="168" t="str">
        <f>Exclosure.data.RAW!AU314 &amp; ""</f>
        <v/>
      </c>
      <c r="AL314" s="168" t="str">
        <f>Exclosure.data.RAW!AV314 &amp; ""</f>
        <v/>
      </c>
      <c r="AM314" s="168"/>
      <c r="AN314" s="168" t="str">
        <f>Exclosure.data.RAW!AX314 &amp; ""</f>
        <v/>
      </c>
      <c r="AO314" s="168" t="str">
        <f>Exclosure.data.RAW!AY314 &amp; ""</f>
        <v/>
      </c>
      <c r="AP314" s="168" t="str">
        <f>Exclosure.data.RAW!AZ314 &amp; ""</f>
        <v/>
      </c>
      <c r="AQ314" s="168" t="str">
        <f>Exclosure.data.RAW!BA314 &amp; ""</f>
        <v>0.7</v>
      </c>
      <c r="AR314" s="168"/>
      <c r="AS314" s="168" t="str">
        <f>Exclosure.data.RAW!BC314 &amp; ""</f>
        <v/>
      </c>
      <c r="AT314" s="168" t="str">
        <f>Exclosure.data.RAW!BD314 &amp; ""</f>
        <v/>
      </c>
      <c r="AU314" s="168" t="str">
        <f>Exclosure.data.RAW!BE314 &amp; ""</f>
        <v/>
      </c>
      <c r="AV314" s="168" t="str">
        <f>Exclosure.data.RAW!BF314 &amp; ""</f>
        <v>0.22</v>
      </c>
      <c r="AW314" s="168"/>
      <c r="AX314" s="168" t="str">
        <f>Exclosure.data.RAW!BH314 &amp; ""</f>
        <v/>
      </c>
      <c r="AY314" s="168" t="str">
        <f>Exclosure.data.RAW!BI314 &amp; ""</f>
        <v/>
      </c>
      <c r="AZ314" s="168" t="str">
        <f>Exclosure.data.RAW!BJ314 &amp; ""</f>
        <v/>
      </c>
      <c r="BA314" s="54" t="str">
        <f>Exclosure.data.RAW!BK314</f>
        <v/>
      </c>
      <c r="BB314" s="54" t="str">
        <f>Exclosure.data.RAW!BL314</f>
        <v/>
      </c>
      <c r="BC314" s="54">
        <f>Exclosure.data.RAW!BM314</f>
        <v>0.7</v>
      </c>
      <c r="BD314" s="54">
        <f>Exclosure.data.RAW!BN314</f>
        <v>0.22</v>
      </c>
    </row>
    <row r="315" spans="1:56" x14ac:dyDescent="0.25">
      <c r="A315" s="12" t="str">
        <f>Exclosure.data.RAW!A315</f>
        <v>WET_W_3_OP_H7</v>
      </c>
      <c r="B315" s="4" t="str">
        <f>Exclosure.data.RAW!B315</f>
        <v>WET_W_3_H7</v>
      </c>
      <c r="C315" s="4" t="str">
        <f>Exclosure.data.RAW!C315</f>
        <v>WET_W</v>
      </c>
      <c r="D315" s="4" t="str">
        <f>Exclosure.data.RAW!D315</f>
        <v>WET_W_3</v>
      </c>
      <c r="E315" s="4" t="str">
        <f>Exclosure.data.RAW!E315</f>
        <v>WET_W_1</v>
      </c>
      <c r="F315" s="4" t="str">
        <f>Exclosure.data.RAW!F315</f>
        <v>Handajega</v>
      </c>
      <c r="G315" s="12" t="str">
        <f>Exclosure.data.RAW!G315</f>
        <v>WET</v>
      </c>
      <c r="H315" s="12" t="str">
        <f>Exclosure.data.RAW!H315</f>
        <v>W</v>
      </c>
      <c r="I315" s="22">
        <f>Exclosure.data.RAW!I315</f>
        <v>3</v>
      </c>
      <c r="J315" s="22">
        <v>1</v>
      </c>
      <c r="K315" s="12" t="str">
        <f>Exclosure.data.RAW!K315</f>
        <v>OP</v>
      </c>
      <c r="L315" s="39" t="str">
        <f>Exclosure.data.RAW!L315</f>
        <v>H7</v>
      </c>
      <c r="M315" s="21">
        <f>Exclosure.data.RAW!M315</f>
        <v>951</v>
      </c>
      <c r="N315" s="75">
        <f>Exclosure.data.RAW!N315</f>
        <v>-2.2779990269999999</v>
      </c>
      <c r="O315" s="75">
        <f>Exclosure.data.RAW!O315</f>
        <v>34.027678035000001</v>
      </c>
      <c r="P315" s="19">
        <f>Exclosure.data.RAW!P315</f>
        <v>43169</v>
      </c>
      <c r="Q315" s="19">
        <f>Exclosure.data.RAW!Q315</f>
        <v>43242</v>
      </c>
      <c r="R315" s="22" t="str">
        <f>Exclosure.data.RAW!R315 &amp; ""</f>
        <v>73</v>
      </c>
      <c r="S315" s="52" t="str">
        <f>Exclosure.data.RAW!S315 &amp; ""</f>
        <v>523.943034678</v>
      </c>
      <c r="T315" s="52" t="str">
        <f>Exclosure.data.RAW!T315 &amp; ""</f>
        <v>3794.663886498</v>
      </c>
      <c r="U315" s="68" t="str">
        <f>Exclosure.data.RAW!U315</f>
        <v>The.tri</v>
      </c>
      <c r="V315" s="167" t="str">
        <f>Exclosure.data.RAW!V315 &amp; ""</f>
        <v>5</v>
      </c>
      <c r="W315" s="167" t="str">
        <f>Exclosure.data.RAW!W315 &amp; ""</f>
        <v>3</v>
      </c>
      <c r="X315" s="167" t="str">
        <f>Exclosure.data.RAW!X315 &amp; ""</f>
        <v>30</v>
      </c>
      <c r="Y315" s="167" t="str">
        <f>Exclosure.data.RAW!Y315 &amp; ""</f>
        <v>36</v>
      </c>
      <c r="Z315" s="165" t="str">
        <f>Exclosure.data.RAW!AB315 &amp; ""</f>
        <v>14</v>
      </c>
      <c r="AA315" s="165" t="str">
        <f>Exclosure.data.RAW!AC315 &amp; ""</f>
        <v>81.2</v>
      </c>
      <c r="AB315" s="165" t="str">
        <f>Exclosure.data.RAW!AD315 &amp; ""</f>
        <v>5</v>
      </c>
      <c r="AC315" s="165" t="str">
        <f>Exclosure.data.RAW!AE315 &amp; ""</f>
        <v>85</v>
      </c>
      <c r="AD315" s="168" t="str">
        <f>Exclosure.data.RAW!AK315 &amp; ""</f>
        <v>17.99</v>
      </c>
      <c r="AE315" s="168" t="str">
        <f>Exclosure.data.RAW!AN315 &amp; ""</f>
        <v>165.82</v>
      </c>
      <c r="AF315" s="168">
        <f>Exclosure.data.RAW!BO315</f>
        <v>183.81</v>
      </c>
      <c r="AG315" s="168" t="str">
        <f>Exclosure.data.RAW!AQ315 &amp; ""</f>
        <v>0.6</v>
      </c>
      <c r="AH315" s="122"/>
      <c r="AI315" s="196" t="str">
        <f>Exclosure.data.RAW!AS315 &amp; ""</f>
        <v/>
      </c>
      <c r="AJ315" s="168" t="str">
        <f>Exclosure.data.RAW!AT315 &amp; ""</f>
        <v/>
      </c>
      <c r="AK315" s="168" t="str">
        <f>Exclosure.data.RAW!AU315 &amp; ""</f>
        <v/>
      </c>
      <c r="AL315" s="168" t="str">
        <f>Exclosure.data.RAW!AV315 &amp; ""</f>
        <v>0.25</v>
      </c>
      <c r="AM315" s="168"/>
      <c r="AN315" s="168" t="str">
        <f>Exclosure.data.RAW!AX315 &amp; ""</f>
        <v/>
      </c>
      <c r="AO315" s="168" t="str">
        <f>Exclosure.data.RAW!AY315 &amp; ""</f>
        <v/>
      </c>
      <c r="AP315" s="168" t="str">
        <f>Exclosure.data.RAW!AZ315 &amp; ""</f>
        <v/>
      </c>
      <c r="AQ315" s="168" t="str">
        <f>Exclosure.data.RAW!BA315 &amp; ""</f>
        <v>0.63</v>
      </c>
      <c r="AR315" s="168"/>
      <c r="AS315" s="168" t="str">
        <f>Exclosure.data.RAW!BC315 &amp; ""</f>
        <v/>
      </c>
      <c r="AT315" s="168" t="str">
        <f>Exclosure.data.RAW!BD315 &amp; ""</f>
        <v/>
      </c>
      <c r="AU315" s="168" t="str">
        <f>Exclosure.data.RAW!BE315 &amp; ""</f>
        <v/>
      </c>
      <c r="AV315" s="168" t="str">
        <f>Exclosure.data.RAW!BF315 &amp; ""</f>
        <v>0.27</v>
      </c>
      <c r="AW315" s="168"/>
      <c r="AX315" s="168" t="str">
        <f>Exclosure.data.RAW!BH315 &amp; ""</f>
        <v/>
      </c>
      <c r="AY315" s="168" t="str">
        <f>Exclosure.data.RAW!BI315 &amp; ""</f>
        <v/>
      </c>
      <c r="AZ315" s="168" t="str">
        <f>Exclosure.data.RAW!BJ315 &amp; ""</f>
        <v/>
      </c>
      <c r="BA315" s="54">
        <f>Exclosure.data.RAW!BK315</f>
        <v>0.6</v>
      </c>
      <c r="BB315" s="54">
        <f>Exclosure.data.RAW!BL315</f>
        <v>0.25</v>
      </c>
      <c r="BC315" s="54">
        <f>Exclosure.data.RAW!BM315</f>
        <v>0.63</v>
      </c>
      <c r="BD315" s="54">
        <f>Exclosure.data.RAW!BN315</f>
        <v>0.27</v>
      </c>
    </row>
    <row r="316" spans="1:56" x14ac:dyDescent="0.25">
      <c r="A316" s="12" t="str">
        <f>Exclosure.data.RAW!A316</f>
        <v>WET_W_4_EX_H7</v>
      </c>
      <c r="B316" s="4" t="str">
        <f>Exclosure.data.RAW!B316</f>
        <v>WET_W_4_H7</v>
      </c>
      <c r="C316" s="4" t="str">
        <f>Exclosure.data.RAW!C316</f>
        <v>WET_W</v>
      </c>
      <c r="D316" s="4" t="str">
        <f>Exclosure.data.RAW!D316</f>
        <v>WET_W_4</v>
      </c>
      <c r="E316" s="4" t="str">
        <f>Exclosure.data.RAW!E316</f>
        <v>WET_W_2</v>
      </c>
      <c r="F316" s="4" t="str">
        <f>Exclosure.data.RAW!F316</f>
        <v>Handajega</v>
      </c>
      <c r="G316" s="12" t="str">
        <f>Exclosure.data.RAW!G316</f>
        <v>WET</v>
      </c>
      <c r="H316" s="12" t="str">
        <f>Exclosure.data.RAW!H316</f>
        <v>W</v>
      </c>
      <c r="I316" s="22">
        <f>Exclosure.data.RAW!I316</f>
        <v>4</v>
      </c>
      <c r="J316" s="22">
        <v>2</v>
      </c>
      <c r="K316" s="12" t="str">
        <f>Exclosure.data.RAW!K316</f>
        <v>EX</v>
      </c>
      <c r="L316" s="39" t="str">
        <f>Exclosure.data.RAW!L316</f>
        <v>H7</v>
      </c>
      <c r="M316" s="21">
        <f>Exclosure.data.RAW!M316</f>
        <v>950</v>
      </c>
      <c r="N316" s="75">
        <f>Exclosure.data.RAW!N316</f>
        <v>-2.2788369660000001</v>
      </c>
      <c r="O316" s="75">
        <f>Exclosure.data.RAW!O316</f>
        <v>34.031883989999997</v>
      </c>
      <c r="P316" s="19">
        <f>Exclosure.data.RAW!P316</f>
        <v>43169</v>
      </c>
      <c r="Q316" s="19">
        <f>Exclosure.data.RAW!Q316</f>
        <v>43242</v>
      </c>
      <c r="R316" s="22" t="str">
        <f>Exclosure.data.RAW!R316 &amp; ""</f>
        <v>73</v>
      </c>
      <c r="S316" s="52" t="str">
        <f>Exclosure.data.RAW!S316 &amp; ""</f>
        <v>523.943034678</v>
      </c>
      <c r="T316" s="52" t="str">
        <f>Exclosure.data.RAW!T316 &amp; ""</f>
        <v>3270.72085182</v>
      </c>
      <c r="U316" s="68" t="str">
        <f>Exclosure.data.RAW!U316</f>
        <v>The.tri</v>
      </c>
      <c r="V316" s="167" t="str">
        <f>Exclosure.data.RAW!V316 &amp; ""</f>
        <v>3.5</v>
      </c>
      <c r="W316" s="167" t="str">
        <f>Exclosure.data.RAW!W316 &amp; ""</f>
        <v>4.5</v>
      </c>
      <c r="X316" s="167" t="str">
        <f>Exclosure.data.RAW!X316 &amp; ""</f>
        <v>30</v>
      </c>
      <c r="Y316" s="167" t="str">
        <f>Exclosure.data.RAW!Y316 &amp; ""</f>
        <v>45</v>
      </c>
      <c r="Z316" s="165" t="str">
        <f>Exclosure.data.RAW!AB316 &amp; ""</f>
        <v>16</v>
      </c>
      <c r="AA316" s="165" t="str">
        <f>Exclosure.data.RAW!AC316 &amp; ""</f>
        <v>80</v>
      </c>
      <c r="AB316" s="165" t="str">
        <f>Exclosure.data.RAW!AD316 &amp; ""</f>
        <v>10</v>
      </c>
      <c r="AC316" s="165" t="str">
        <f>Exclosure.data.RAW!AE316 &amp; ""</f>
        <v>90</v>
      </c>
      <c r="AD316" s="168" t="str">
        <f>Exclosure.data.RAW!AK316 &amp; ""</f>
        <v>21.45</v>
      </c>
      <c r="AE316" s="168" t="str">
        <f>Exclosure.data.RAW!AN316 &amp; ""</f>
        <v>224.21</v>
      </c>
      <c r="AF316" s="168">
        <f>Exclosure.data.RAW!BO316</f>
        <v>245.66</v>
      </c>
      <c r="AG316" s="168" t="str">
        <f>Exclosure.data.RAW!AQ316 &amp; ""</f>
        <v>0.7</v>
      </c>
      <c r="AH316" s="122"/>
      <c r="AI316" s="196" t="str">
        <f>Exclosure.data.RAW!AS316 &amp; ""</f>
        <v/>
      </c>
      <c r="AJ316" s="168" t="str">
        <f>Exclosure.data.RAW!AT316 &amp; ""</f>
        <v/>
      </c>
      <c r="AK316" s="168" t="str">
        <f>Exclosure.data.RAW!AU316 &amp; ""</f>
        <v/>
      </c>
      <c r="AL316" s="168" t="str">
        <f>Exclosure.data.RAW!AV316 &amp; ""</f>
        <v>0.15</v>
      </c>
      <c r="AM316" s="168"/>
      <c r="AN316" s="168" t="str">
        <f>Exclosure.data.RAW!AX316 &amp; ""</f>
        <v/>
      </c>
      <c r="AO316" s="168" t="str">
        <f>Exclosure.data.RAW!AY316 &amp; ""</f>
        <v/>
      </c>
      <c r="AP316" s="168" t="str">
        <f>Exclosure.data.RAW!AZ316 &amp; ""</f>
        <v/>
      </c>
      <c r="AQ316" s="168" t="str">
        <f>Exclosure.data.RAW!BA316 &amp; ""</f>
        <v>0.7</v>
      </c>
      <c r="AR316" s="168"/>
      <c r="AS316" s="168" t="str">
        <f>Exclosure.data.RAW!BC316 &amp; ""</f>
        <v/>
      </c>
      <c r="AT316" s="168" t="str">
        <f>Exclosure.data.RAW!BD316 &amp; ""</f>
        <v/>
      </c>
      <c r="AU316" s="168" t="str">
        <f>Exclosure.data.RAW!BE316 &amp; ""</f>
        <v/>
      </c>
      <c r="AV316" s="168" t="str">
        <f>Exclosure.data.RAW!BF316 &amp; ""</f>
        <v>0.22</v>
      </c>
      <c r="AW316" s="168"/>
      <c r="AX316" s="168" t="str">
        <f>Exclosure.data.RAW!BH316 &amp; ""</f>
        <v/>
      </c>
      <c r="AY316" s="168" t="str">
        <f>Exclosure.data.RAW!BI316 &amp; ""</f>
        <v/>
      </c>
      <c r="AZ316" s="168" t="str">
        <f>Exclosure.data.RAW!BJ316 &amp; ""</f>
        <v/>
      </c>
      <c r="BA316" s="54">
        <f>Exclosure.data.RAW!BK316</f>
        <v>0.7</v>
      </c>
      <c r="BB316" s="54">
        <f>Exclosure.data.RAW!BL316</f>
        <v>0.15</v>
      </c>
      <c r="BC316" s="54">
        <f>Exclosure.data.RAW!BM316</f>
        <v>0.7</v>
      </c>
      <c r="BD316" s="54">
        <f>Exclosure.data.RAW!BN316</f>
        <v>0.22</v>
      </c>
    </row>
    <row r="317" spans="1:56" x14ac:dyDescent="0.25">
      <c r="A317" s="12" t="str">
        <f>Exclosure.data.RAW!A317</f>
        <v>WET_W_4_OP_H7</v>
      </c>
      <c r="B317" s="4" t="str">
        <f>Exclosure.data.RAW!B317</f>
        <v>WET_W_4_H7</v>
      </c>
      <c r="C317" s="4" t="str">
        <f>Exclosure.data.RAW!C317</f>
        <v>WET_W</v>
      </c>
      <c r="D317" s="4" t="str">
        <f>Exclosure.data.RAW!D317</f>
        <v>WET_W_4</v>
      </c>
      <c r="E317" s="4" t="str">
        <f>Exclosure.data.RAW!E317</f>
        <v>WET_W_2</v>
      </c>
      <c r="F317" s="4" t="str">
        <f>Exclosure.data.RAW!F317</f>
        <v>Handajega</v>
      </c>
      <c r="G317" s="12" t="str">
        <f>Exclosure.data.RAW!G317</f>
        <v>WET</v>
      </c>
      <c r="H317" s="12" t="str">
        <f>Exclosure.data.RAW!H317</f>
        <v>W</v>
      </c>
      <c r="I317" s="22">
        <f>Exclosure.data.RAW!I317</f>
        <v>4</v>
      </c>
      <c r="J317" s="22">
        <v>2</v>
      </c>
      <c r="K317" s="12" t="str">
        <f>Exclosure.data.RAW!K317</f>
        <v>OP</v>
      </c>
      <c r="L317" s="39" t="str">
        <f>Exclosure.data.RAW!L317</f>
        <v>H7</v>
      </c>
      <c r="M317" s="21">
        <f>Exclosure.data.RAW!M317</f>
        <v>950</v>
      </c>
      <c r="N317" s="75">
        <f>Exclosure.data.RAW!N317</f>
        <v>-2.2788369660000001</v>
      </c>
      <c r="O317" s="75">
        <f>Exclosure.data.RAW!O317</f>
        <v>34.031883989999997</v>
      </c>
      <c r="P317" s="19">
        <f>Exclosure.data.RAW!P317</f>
        <v>43169</v>
      </c>
      <c r="Q317" s="19">
        <f>Exclosure.data.RAW!Q317</f>
        <v>43242</v>
      </c>
      <c r="R317" s="22" t="str">
        <f>Exclosure.data.RAW!R317 &amp; ""</f>
        <v>73</v>
      </c>
      <c r="S317" s="52" t="str">
        <f>Exclosure.data.RAW!S317 &amp; ""</f>
        <v>523.943034678</v>
      </c>
      <c r="T317" s="52" t="str">
        <f>Exclosure.data.RAW!T317 &amp; ""</f>
        <v>3794.663886498</v>
      </c>
      <c r="U317" s="68" t="str">
        <f>Exclosure.data.RAW!U317</f>
        <v>The.tri</v>
      </c>
      <c r="V317" s="167" t="str">
        <f>Exclosure.data.RAW!V317 &amp; ""</f>
        <v>5.5</v>
      </c>
      <c r="W317" s="167" t="str">
        <f>Exclosure.data.RAW!W317 &amp; ""</f>
        <v>5</v>
      </c>
      <c r="X317" s="167" t="str">
        <f>Exclosure.data.RAW!X317 &amp; ""</f>
        <v>30</v>
      </c>
      <c r="Y317" s="167" t="str">
        <f>Exclosure.data.RAW!Y317 &amp; ""</f>
        <v>40</v>
      </c>
      <c r="Z317" s="165" t="str">
        <f>Exclosure.data.RAW!AB317 &amp; ""</f>
        <v>15</v>
      </c>
      <c r="AA317" s="165" t="str">
        <f>Exclosure.data.RAW!AC317 &amp; ""</f>
        <v>110.6</v>
      </c>
      <c r="AB317" s="165" t="str">
        <f>Exclosure.data.RAW!AD317 &amp; ""</f>
        <v>55</v>
      </c>
      <c r="AC317" s="165" t="str">
        <f>Exclosure.data.RAW!AE317 &amp; ""</f>
        <v>90</v>
      </c>
      <c r="AD317" s="168" t="str">
        <f>Exclosure.data.RAW!AK317 &amp; ""</f>
        <v>46.12</v>
      </c>
      <c r="AE317" s="168" t="str">
        <f>Exclosure.data.RAW!AN317 &amp; ""</f>
        <v>158.48</v>
      </c>
      <c r="AF317" s="168">
        <f>Exclosure.data.RAW!BO317</f>
        <v>204.6</v>
      </c>
      <c r="AG317" s="168" t="str">
        <f>Exclosure.data.RAW!AQ317 &amp; ""</f>
        <v>0.6</v>
      </c>
      <c r="AH317" s="122"/>
      <c r="AI317" s="196" t="str">
        <f>Exclosure.data.RAW!AS317 &amp; ""</f>
        <v/>
      </c>
      <c r="AJ317" s="168" t="str">
        <f>Exclosure.data.RAW!AT317 &amp; ""</f>
        <v/>
      </c>
      <c r="AK317" s="168" t="str">
        <f>Exclosure.data.RAW!AU317 &amp; ""</f>
        <v/>
      </c>
      <c r="AL317" s="168" t="str">
        <f>Exclosure.data.RAW!AV317 &amp; ""</f>
        <v>0.24</v>
      </c>
      <c r="AM317" s="168"/>
      <c r="AN317" s="168" t="str">
        <f>Exclosure.data.RAW!AX317 &amp; ""</f>
        <v/>
      </c>
      <c r="AO317" s="168" t="str">
        <f>Exclosure.data.RAW!AY317 &amp; ""</f>
        <v/>
      </c>
      <c r="AP317" s="168" t="str">
        <f>Exclosure.data.RAW!AZ317 &amp; ""</f>
        <v/>
      </c>
      <c r="AQ317" s="168" t="str">
        <f>Exclosure.data.RAW!BA317 &amp; ""</f>
        <v>0.53</v>
      </c>
      <c r="AR317" s="168"/>
      <c r="AS317" s="168" t="str">
        <f>Exclosure.data.RAW!BC317 &amp; ""</f>
        <v/>
      </c>
      <c r="AT317" s="168" t="str">
        <f>Exclosure.data.RAW!BD317 &amp; ""</f>
        <v/>
      </c>
      <c r="AU317" s="168" t="str">
        <f>Exclosure.data.RAW!BE317 &amp; ""</f>
        <v/>
      </c>
      <c r="AV317" s="168" t="str">
        <f>Exclosure.data.RAW!BF317 &amp; ""</f>
        <v>0.24</v>
      </c>
      <c r="AW317" s="168"/>
      <c r="AX317" s="168" t="str">
        <f>Exclosure.data.RAW!BH317 &amp; ""</f>
        <v/>
      </c>
      <c r="AY317" s="168" t="str">
        <f>Exclosure.data.RAW!BI317 &amp; ""</f>
        <v/>
      </c>
      <c r="AZ317" s="168" t="str">
        <f>Exclosure.data.RAW!BJ317 &amp; ""</f>
        <v/>
      </c>
      <c r="BA317" s="54">
        <f>Exclosure.data.RAW!BK317</f>
        <v>0.6</v>
      </c>
      <c r="BB317" s="54">
        <f>Exclosure.data.RAW!BL317</f>
        <v>0.24</v>
      </c>
      <c r="BC317" s="54">
        <f>Exclosure.data.RAW!BM317</f>
        <v>0.53</v>
      </c>
      <c r="BD317" s="54">
        <f>Exclosure.data.RAW!BN317</f>
        <v>0.24</v>
      </c>
    </row>
    <row r="318" spans="1:56" x14ac:dyDescent="0.25">
      <c r="A318" s="12" t="str">
        <f>Exclosure.data.RAW!A318</f>
        <v>WET_P_1_EX_H7</v>
      </c>
      <c r="B318" s="4" t="str">
        <f>Exclosure.data.RAW!B318</f>
        <v>WET_P_1_H7</v>
      </c>
      <c r="C318" s="4" t="str">
        <f>Exclosure.data.RAW!C318</f>
        <v>WET_P</v>
      </c>
      <c r="D318" s="4" t="str">
        <f>Exclosure.data.RAW!D318</f>
        <v>WET_P_1</v>
      </c>
      <c r="E318" s="4" t="str">
        <f>Exclosure.data.RAW!E318</f>
        <v>WET_P_1</v>
      </c>
      <c r="F318" s="4" t="str">
        <f>Exclosure.data.RAW!F318</f>
        <v>Mwantimba</v>
      </c>
      <c r="G318" s="12" t="str">
        <f>Exclosure.data.RAW!G318</f>
        <v>WET</v>
      </c>
      <c r="H318" s="12" t="str">
        <f>Exclosure.data.RAW!H318</f>
        <v>P</v>
      </c>
      <c r="I318" s="22">
        <f>Exclosure.data.RAW!I318</f>
        <v>1</v>
      </c>
      <c r="J318" s="22">
        <v>1</v>
      </c>
      <c r="K318" s="12" t="str">
        <f>Exclosure.data.RAW!K318</f>
        <v>EX</v>
      </c>
      <c r="L318" s="39" t="str">
        <f>Exclosure.data.RAW!L318</f>
        <v>H7</v>
      </c>
      <c r="M318" s="21">
        <f>Exclosure.data.RAW!M318</f>
        <v>957</v>
      </c>
      <c r="N318" s="75">
        <f>Exclosure.data.RAW!N318</f>
        <v>-2.3500519620000002</v>
      </c>
      <c r="O318" s="75">
        <f>Exclosure.data.RAW!O318</f>
        <v>34.049975992999997</v>
      </c>
      <c r="P318" s="19">
        <f>Exclosure.data.RAW!P318</f>
        <v>43168</v>
      </c>
      <c r="Q318" s="19">
        <f>Exclosure.data.RAW!Q318</f>
        <v>43241</v>
      </c>
      <c r="R318" s="22" t="str">
        <f>Exclosure.data.RAW!R318 &amp; ""</f>
        <v>73</v>
      </c>
      <c r="S318" s="52" t="str">
        <f>Exclosure.data.RAW!S318 &amp; ""</f>
        <v>505.460409823</v>
      </c>
      <c r="T318" s="52" t="str">
        <f>Exclosure.data.RAW!T318 &amp; ""</f>
        <v>3309.679648873</v>
      </c>
      <c r="U318" s="68" t="str">
        <f>Exclosure.data.RAW!U318</f>
        <v>Chr.ori</v>
      </c>
      <c r="V318" s="167" t="str">
        <f>Exclosure.data.RAW!V318 &amp; ""</f>
        <v>1.5</v>
      </c>
      <c r="W318" s="167" t="str">
        <f>Exclosure.data.RAW!W318 &amp; ""</f>
        <v>2.5</v>
      </c>
      <c r="X318" s="167" t="str">
        <f>Exclosure.data.RAW!X318 &amp; ""</f>
        <v>70</v>
      </c>
      <c r="Y318" s="167" t="str">
        <f>Exclosure.data.RAW!Y318 &amp; ""</f>
        <v>80</v>
      </c>
      <c r="Z318" s="165" t="str">
        <f>Exclosure.data.RAW!AB318 &amp; ""</f>
        <v>4.5</v>
      </c>
      <c r="AA318" s="165" t="str">
        <f>Exclosure.data.RAW!AC318 &amp; ""</f>
        <v>31.4</v>
      </c>
      <c r="AB318" s="165" t="str">
        <f>Exclosure.data.RAW!AD318 &amp; ""</f>
        <v>92</v>
      </c>
      <c r="AC318" s="165" t="str">
        <f>Exclosure.data.RAW!AE318 &amp; ""</f>
        <v>97</v>
      </c>
      <c r="AD318" s="168" t="str">
        <f>Exclosure.data.RAW!AK318 &amp; ""</f>
        <v>60.1</v>
      </c>
      <c r="AE318" s="168" t="str">
        <f>Exclosure.data.RAW!AN318 &amp; ""</f>
        <v>9.74</v>
      </c>
      <c r="AF318" s="168">
        <f>Exclosure.data.RAW!BO318</f>
        <v>69.84</v>
      </c>
      <c r="AG318" s="168" t="str">
        <f>Exclosure.data.RAW!AQ318 &amp; ""</f>
        <v>0.88</v>
      </c>
      <c r="AH318" s="122"/>
      <c r="AI318" s="196" t="str">
        <f>Exclosure.data.RAW!AS318 &amp; ""</f>
        <v/>
      </c>
      <c r="AJ318" s="168" t="str">
        <f>Exclosure.data.RAW!AT318 &amp; ""</f>
        <v/>
      </c>
      <c r="AK318" s="168" t="str">
        <f>Exclosure.data.RAW!AU318 &amp; ""</f>
        <v/>
      </c>
      <c r="AL318" s="168" t="str">
        <f>Exclosure.data.RAW!AV318 &amp; ""</f>
        <v>0.2</v>
      </c>
      <c r="AM318" s="168"/>
      <c r="AN318" s="168" t="str">
        <f>Exclosure.data.RAW!AX318 &amp; ""</f>
        <v/>
      </c>
      <c r="AO318" s="168" t="str">
        <f>Exclosure.data.RAW!AY318 &amp; ""</f>
        <v/>
      </c>
      <c r="AP318" s="168" t="str">
        <f>Exclosure.data.RAW!AZ318 &amp; ""</f>
        <v/>
      </c>
      <c r="AQ318" s="168" t="str">
        <f>Exclosure.data.RAW!BA318 &amp; ""</f>
        <v>1.16</v>
      </c>
      <c r="AR318" s="168"/>
      <c r="AS318" s="168" t="str">
        <f>Exclosure.data.RAW!BC318 &amp; ""</f>
        <v/>
      </c>
      <c r="AT318" s="168" t="str">
        <f>Exclosure.data.RAW!BD318 &amp; ""</f>
        <v/>
      </c>
      <c r="AU318" s="168" t="str">
        <f>Exclosure.data.RAW!BE318 &amp; ""</f>
        <v/>
      </c>
      <c r="AV318" s="168" t="str">
        <f>Exclosure.data.RAW!BF318 &amp; ""</f>
        <v>0.2</v>
      </c>
      <c r="AW318" s="168"/>
      <c r="AX318" s="168" t="str">
        <f>Exclosure.data.RAW!BH318 &amp; ""</f>
        <v/>
      </c>
      <c r="AY318" s="168" t="str">
        <f>Exclosure.data.RAW!BI318 &amp; ""</f>
        <v/>
      </c>
      <c r="AZ318" s="168" t="str">
        <f>Exclosure.data.RAW!BJ318 &amp; ""</f>
        <v/>
      </c>
      <c r="BA318" s="54">
        <f>Exclosure.data.RAW!BK318</f>
        <v>0.88</v>
      </c>
      <c r="BB318" s="54">
        <f>Exclosure.data.RAW!BL318</f>
        <v>0.2</v>
      </c>
      <c r="BC318" s="54">
        <f>Exclosure.data.RAW!BM318</f>
        <v>1.1599999999999999</v>
      </c>
      <c r="BD318" s="54">
        <f>Exclosure.data.RAW!BN318</f>
        <v>0.2</v>
      </c>
    </row>
    <row r="319" spans="1:56" x14ac:dyDescent="0.25">
      <c r="A319" s="12" t="str">
        <f>Exclosure.data.RAW!A319</f>
        <v>WET_P_1_OP_H7</v>
      </c>
      <c r="B319" s="4" t="str">
        <f>Exclosure.data.RAW!B319</f>
        <v>WET_P_1_H7</v>
      </c>
      <c r="C319" s="4" t="str">
        <f>Exclosure.data.RAW!C319</f>
        <v>WET_P</v>
      </c>
      <c r="D319" s="4" t="str">
        <f>Exclosure.data.RAW!D319</f>
        <v>WET_P_1</v>
      </c>
      <c r="E319" s="4" t="str">
        <f>Exclosure.data.RAW!E319</f>
        <v>WET_P_1</v>
      </c>
      <c r="F319" s="4" t="str">
        <f>Exclosure.data.RAW!F319</f>
        <v>Mwantimba</v>
      </c>
      <c r="G319" s="12" t="str">
        <f>Exclosure.data.RAW!G319</f>
        <v>WET</v>
      </c>
      <c r="H319" s="12" t="str">
        <f>Exclosure.data.RAW!H319</f>
        <v>P</v>
      </c>
      <c r="I319" s="22">
        <f>Exclosure.data.RAW!I319</f>
        <v>1</v>
      </c>
      <c r="J319" s="22">
        <v>1</v>
      </c>
      <c r="K319" s="12" t="str">
        <f>Exclosure.data.RAW!K319</f>
        <v>OP</v>
      </c>
      <c r="L319" s="39" t="str">
        <f>Exclosure.data.RAW!L319</f>
        <v>H7</v>
      </c>
      <c r="M319" s="21">
        <f>Exclosure.data.RAW!M319</f>
        <v>957</v>
      </c>
      <c r="N319" s="75">
        <f>Exclosure.data.RAW!N319</f>
        <v>-2.3500519620000002</v>
      </c>
      <c r="O319" s="75">
        <f>Exclosure.data.RAW!O319</f>
        <v>34.049975992999997</v>
      </c>
      <c r="P319" s="19">
        <f>Exclosure.data.RAW!P319</f>
        <v>43168</v>
      </c>
      <c r="Q319" s="19">
        <f>Exclosure.data.RAW!Q319</f>
        <v>43241</v>
      </c>
      <c r="R319" s="22" t="str">
        <f>Exclosure.data.RAW!R319 &amp; ""</f>
        <v>73</v>
      </c>
      <c r="S319" s="52" t="str">
        <f>Exclosure.data.RAW!S319 &amp; ""</f>
        <v>505.460409823</v>
      </c>
      <c r="T319" s="52" t="str">
        <f>Exclosure.data.RAW!T319 &amp; ""</f>
        <v>3815.140058696</v>
      </c>
      <c r="U319" s="68" t="str">
        <f>Exclosure.data.RAW!U319</f>
        <v>Chr.ori</v>
      </c>
      <c r="V319" s="167" t="str">
        <f>Exclosure.data.RAW!V319 &amp; ""</f>
        <v>2</v>
      </c>
      <c r="W319" s="167" t="str">
        <f>Exclosure.data.RAW!W319 &amp; ""</f>
        <v>2.25</v>
      </c>
      <c r="X319" s="167" t="str">
        <f>Exclosure.data.RAW!X319 &amp; ""</f>
        <v>59</v>
      </c>
      <c r="Y319" s="167" t="str">
        <f>Exclosure.data.RAW!Y319 &amp; ""</f>
        <v>70</v>
      </c>
      <c r="Z319" s="165" t="str">
        <f>Exclosure.data.RAW!AB319 &amp; ""</f>
        <v>4.5</v>
      </c>
      <c r="AA319" s="165" t="str">
        <f>Exclosure.data.RAW!AC319 &amp; ""</f>
        <v>19</v>
      </c>
      <c r="AB319" s="165" t="str">
        <f>Exclosure.data.RAW!AD319 &amp; ""</f>
        <v>90</v>
      </c>
      <c r="AC319" s="165" t="str">
        <f>Exclosure.data.RAW!AE319 &amp; ""</f>
        <v>95</v>
      </c>
      <c r="AD319" s="168" t="str">
        <f>Exclosure.data.RAW!AK319 &amp; ""</f>
        <v>44.82</v>
      </c>
      <c r="AE319" s="168" t="str">
        <f>Exclosure.data.RAW!AN319 &amp; ""</f>
        <v>10.22</v>
      </c>
      <c r="AF319" s="168">
        <f>Exclosure.data.RAW!BO319</f>
        <v>55.04</v>
      </c>
      <c r="AG319" s="168" t="str">
        <f>Exclosure.data.RAW!AQ319 &amp; ""</f>
        <v>1.12</v>
      </c>
      <c r="AH319" s="122"/>
      <c r="AI319" s="196" t="str">
        <f>Exclosure.data.RAW!AS319 &amp; ""</f>
        <v/>
      </c>
      <c r="AJ319" s="168" t="str">
        <f>Exclosure.data.RAW!AT319 &amp; ""</f>
        <v/>
      </c>
      <c r="AK319" s="168" t="str">
        <f>Exclosure.data.RAW!AU319 &amp; ""</f>
        <v/>
      </c>
      <c r="AL319" s="168" t="str">
        <f>Exclosure.data.RAW!AV319 &amp; ""</f>
        <v>0.25</v>
      </c>
      <c r="AM319" s="168"/>
      <c r="AN319" s="168" t="str">
        <f>Exclosure.data.RAW!AX319 &amp; ""</f>
        <v/>
      </c>
      <c r="AO319" s="168" t="str">
        <f>Exclosure.data.RAW!AY319 &amp; ""</f>
        <v/>
      </c>
      <c r="AP319" s="168" t="str">
        <f>Exclosure.data.RAW!AZ319 &amp; ""</f>
        <v/>
      </c>
      <c r="AQ319" s="168" t="str">
        <f>Exclosure.data.RAW!BA319 &amp; ""</f>
        <v>1.3</v>
      </c>
      <c r="AR319" s="168"/>
      <c r="AS319" s="168" t="str">
        <f>Exclosure.data.RAW!BC319 &amp; ""</f>
        <v/>
      </c>
      <c r="AT319" s="168" t="str">
        <f>Exclosure.data.RAW!BD319 &amp; ""</f>
        <v/>
      </c>
      <c r="AU319" s="168" t="str">
        <f>Exclosure.data.RAW!BE319 &amp; ""</f>
        <v/>
      </c>
      <c r="AV319" s="168" t="str">
        <f>Exclosure.data.RAW!BF319 &amp; ""</f>
        <v>0.28</v>
      </c>
      <c r="AW319" s="168"/>
      <c r="AX319" s="168" t="str">
        <f>Exclosure.data.RAW!BH319 &amp; ""</f>
        <v/>
      </c>
      <c r="AY319" s="168" t="str">
        <f>Exclosure.data.RAW!BI319 &amp; ""</f>
        <v/>
      </c>
      <c r="AZ319" s="168" t="str">
        <f>Exclosure.data.RAW!BJ319 &amp; ""</f>
        <v/>
      </c>
      <c r="BA319" s="54">
        <f>Exclosure.data.RAW!BK319</f>
        <v>1.1200000000000001</v>
      </c>
      <c r="BB319" s="54">
        <f>Exclosure.data.RAW!BL319</f>
        <v>0.25</v>
      </c>
      <c r="BC319" s="54">
        <f>Exclosure.data.RAW!BM319</f>
        <v>1.3</v>
      </c>
      <c r="BD319" s="54">
        <f>Exclosure.data.RAW!BN319</f>
        <v>0.28000000000000003</v>
      </c>
    </row>
    <row r="320" spans="1:56" x14ac:dyDescent="0.25">
      <c r="A320" s="12" t="str">
        <f>Exclosure.data.RAW!A320</f>
        <v>WET_P_2_EX_H7</v>
      </c>
      <c r="B320" s="4" t="str">
        <f>Exclosure.data.RAW!B320</f>
        <v>WET_P_2_H7</v>
      </c>
      <c r="C320" s="4" t="str">
        <f>Exclosure.data.RAW!C320</f>
        <v>WET_P</v>
      </c>
      <c r="D320" s="4" t="str">
        <f>Exclosure.data.RAW!D320</f>
        <v>WET_P_2</v>
      </c>
      <c r="E320" s="4" t="str">
        <f>Exclosure.data.RAW!E320</f>
        <v>WET_P_2</v>
      </c>
      <c r="F320" s="4" t="str">
        <f>Exclosure.data.RAW!F320</f>
        <v>Mwantimba</v>
      </c>
      <c r="G320" s="12" t="str">
        <f>Exclosure.data.RAW!G320</f>
        <v>WET</v>
      </c>
      <c r="H320" s="12" t="str">
        <f>Exclosure.data.RAW!H320</f>
        <v>P</v>
      </c>
      <c r="I320" s="22">
        <f>Exclosure.data.RAW!I320</f>
        <v>2</v>
      </c>
      <c r="J320" s="22">
        <v>2</v>
      </c>
      <c r="K320" s="12" t="str">
        <f>Exclosure.data.RAW!K320</f>
        <v>EX</v>
      </c>
      <c r="L320" s="39" t="str">
        <f>Exclosure.data.RAW!L320</f>
        <v>H7</v>
      </c>
      <c r="M320" s="21">
        <f>Exclosure.data.RAW!M320</f>
        <v>959</v>
      </c>
      <c r="N320" s="75">
        <f>Exclosure.data.RAW!N320</f>
        <v>-2.3484879830000001</v>
      </c>
      <c r="O320" s="75">
        <f>Exclosure.data.RAW!O320</f>
        <v>34.050110019999998</v>
      </c>
      <c r="P320" s="19">
        <f>Exclosure.data.RAW!P320</f>
        <v>43168</v>
      </c>
      <c r="Q320" s="19">
        <f>Exclosure.data.RAW!Q320</f>
        <v>43241</v>
      </c>
      <c r="R320" s="22" t="str">
        <f>Exclosure.data.RAW!R320 &amp; ""</f>
        <v>73</v>
      </c>
      <c r="S320" s="52" t="str">
        <f>Exclosure.data.RAW!S320 &amp; ""</f>
        <v>505.460409823</v>
      </c>
      <c r="T320" s="52" t="str">
        <f>Exclosure.data.RAW!T320 &amp; ""</f>
        <v>3309.679648873</v>
      </c>
      <c r="U320" s="68" t="str">
        <f>Exclosure.data.RAW!U320</f>
        <v>Chr.ori</v>
      </c>
      <c r="V320" s="167" t="str">
        <f>Exclosure.data.RAW!V320 &amp; ""</f>
        <v>2</v>
      </c>
      <c r="W320" s="167" t="str">
        <f>Exclosure.data.RAW!W320 &amp; ""</f>
        <v>3.5</v>
      </c>
      <c r="X320" s="167" t="str">
        <f>Exclosure.data.RAW!X320 &amp; ""</f>
        <v>43</v>
      </c>
      <c r="Y320" s="167" t="str">
        <f>Exclosure.data.RAW!Y320 &amp; ""</f>
        <v>65</v>
      </c>
      <c r="Z320" s="165" t="str">
        <f>Exclosure.data.RAW!AB320 &amp; ""</f>
        <v>5</v>
      </c>
      <c r="AA320" s="165" t="str">
        <f>Exclosure.data.RAW!AC320 &amp; ""</f>
        <v>66.6</v>
      </c>
      <c r="AB320" s="165" t="str">
        <f>Exclosure.data.RAW!AD320 &amp; ""</f>
        <v>76</v>
      </c>
      <c r="AC320" s="165" t="str">
        <f>Exclosure.data.RAW!AE320 &amp; ""</f>
        <v>96</v>
      </c>
      <c r="AD320" s="168" t="str">
        <f>Exclosure.data.RAW!AK320 &amp; ""</f>
        <v>55.98</v>
      </c>
      <c r="AE320" s="168" t="str">
        <f>Exclosure.data.RAW!AN320 &amp; ""</f>
        <v>27.22</v>
      </c>
      <c r="AF320" s="168">
        <f>Exclosure.data.RAW!BO320</f>
        <v>83.199999999999989</v>
      </c>
      <c r="AG320" s="168" t="str">
        <f>Exclosure.data.RAW!AQ320 &amp; ""</f>
        <v>0.7</v>
      </c>
      <c r="AH320" s="122"/>
      <c r="AI320" s="196" t="str">
        <f>Exclosure.data.RAW!AS320 &amp; ""</f>
        <v/>
      </c>
      <c r="AJ320" s="168" t="str">
        <f>Exclosure.data.RAW!AT320 &amp; ""</f>
        <v/>
      </c>
      <c r="AK320" s="168" t="str">
        <f>Exclosure.data.RAW!AU320 &amp; ""</f>
        <v/>
      </c>
      <c r="AL320" s="168" t="str">
        <f>Exclosure.data.RAW!AV320 &amp; ""</f>
        <v>0.19</v>
      </c>
      <c r="AM320" s="168"/>
      <c r="AN320" s="168" t="str">
        <f>Exclosure.data.RAW!AX320 &amp; ""</f>
        <v/>
      </c>
      <c r="AO320" s="168" t="str">
        <f>Exclosure.data.RAW!AY320 &amp; ""</f>
        <v/>
      </c>
      <c r="AP320" s="168" t="str">
        <f>Exclosure.data.RAW!AZ320 &amp; ""</f>
        <v/>
      </c>
      <c r="AQ320" s="168" t="str">
        <f>Exclosure.data.RAW!BA320 &amp; ""</f>
        <v>1.05</v>
      </c>
      <c r="AR320" s="168"/>
      <c r="AS320" s="168" t="str">
        <f>Exclosure.data.RAW!BC320 &amp; ""</f>
        <v/>
      </c>
      <c r="AT320" s="168" t="str">
        <f>Exclosure.data.RAW!BD320 &amp; ""</f>
        <v/>
      </c>
      <c r="AU320" s="168" t="str">
        <f>Exclosure.data.RAW!BE320 &amp; ""</f>
        <v/>
      </c>
      <c r="AV320" s="168" t="str">
        <f>Exclosure.data.RAW!BF320 &amp; ""</f>
        <v>0.13</v>
      </c>
      <c r="AW320" s="168"/>
      <c r="AX320" s="168" t="str">
        <f>Exclosure.data.RAW!BH320 &amp; ""</f>
        <v/>
      </c>
      <c r="AY320" s="168" t="str">
        <f>Exclosure.data.RAW!BI320 &amp; ""</f>
        <v/>
      </c>
      <c r="AZ320" s="168" t="str">
        <f>Exclosure.data.RAW!BJ320 &amp; ""</f>
        <v/>
      </c>
      <c r="BA320" s="54">
        <f>Exclosure.data.RAW!BK320</f>
        <v>0.7</v>
      </c>
      <c r="BB320" s="54">
        <f>Exclosure.data.RAW!BL320</f>
        <v>0.19</v>
      </c>
      <c r="BC320" s="54">
        <f>Exclosure.data.RAW!BM320</f>
        <v>1.05</v>
      </c>
      <c r="BD320" s="54">
        <f>Exclosure.data.RAW!BN320</f>
        <v>0.13</v>
      </c>
    </row>
    <row r="321" spans="1:56" x14ac:dyDescent="0.25">
      <c r="A321" s="12" t="str">
        <f>Exclosure.data.RAW!A321</f>
        <v>WET_P_2_OP_H7</v>
      </c>
      <c r="B321" s="4" t="str">
        <f>Exclosure.data.RAW!B321</f>
        <v>WET_P_2_H7</v>
      </c>
      <c r="C321" s="4" t="str">
        <f>Exclosure.data.RAW!C321</f>
        <v>WET_P</v>
      </c>
      <c r="D321" s="4" t="str">
        <f>Exclosure.data.RAW!D321</f>
        <v>WET_P_2</v>
      </c>
      <c r="E321" s="4" t="str">
        <f>Exclosure.data.RAW!E321</f>
        <v>WET_P_2</v>
      </c>
      <c r="F321" s="4" t="str">
        <f>Exclosure.data.RAW!F321</f>
        <v>Mwantimba</v>
      </c>
      <c r="G321" s="12" t="str">
        <f>Exclosure.data.RAW!G321</f>
        <v>WET</v>
      </c>
      <c r="H321" s="12" t="str">
        <f>Exclosure.data.RAW!H321</f>
        <v>P</v>
      </c>
      <c r="I321" s="22">
        <f>Exclosure.data.RAW!I321</f>
        <v>2</v>
      </c>
      <c r="J321" s="22">
        <v>2</v>
      </c>
      <c r="K321" s="12" t="str">
        <f>Exclosure.data.RAW!K321</f>
        <v>OP</v>
      </c>
      <c r="L321" s="39" t="str">
        <f>Exclosure.data.RAW!L321</f>
        <v>H7</v>
      </c>
      <c r="M321" s="21">
        <f>Exclosure.data.RAW!M321</f>
        <v>959</v>
      </c>
      <c r="N321" s="75">
        <f>Exclosure.data.RAW!N321</f>
        <v>-2.3484879830000001</v>
      </c>
      <c r="O321" s="75">
        <f>Exclosure.data.RAW!O321</f>
        <v>34.050110019999998</v>
      </c>
      <c r="P321" s="19">
        <f>Exclosure.data.RAW!P321</f>
        <v>43168</v>
      </c>
      <c r="Q321" s="19">
        <f>Exclosure.data.RAW!Q321</f>
        <v>43241</v>
      </c>
      <c r="R321" s="22" t="str">
        <f>Exclosure.data.RAW!R321 &amp; ""</f>
        <v>73</v>
      </c>
      <c r="S321" s="52" t="str">
        <f>Exclosure.data.RAW!S321 &amp; ""</f>
        <v>505.460409823</v>
      </c>
      <c r="T321" s="52" t="str">
        <f>Exclosure.data.RAW!T321 &amp; ""</f>
        <v>3815.140058696</v>
      </c>
      <c r="U321" s="68" t="str">
        <f>Exclosure.data.RAW!U321</f>
        <v>Chr.ori</v>
      </c>
      <c r="V321" s="167" t="str">
        <f>Exclosure.data.RAW!V321 &amp; ""</f>
        <v>2.5</v>
      </c>
      <c r="W321" s="167" t="str">
        <f>Exclosure.data.RAW!W321 &amp; ""</f>
        <v>5</v>
      </c>
      <c r="X321" s="167" t="str">
        <f>Exclosure.data.RAW!X321 &amp; ""</f>
        <v>50</v>
      </c>
      <c r="Y321" s="167" t="str">
        <f>Exclosure.data.RAW!Y321 &amp; ""</f>
        <v>70</v>
      </c>
      <c r="Z321" s="165" t="str">
        <f>Exclosure.data.RAW!AB321 &amp; ""</f>
        <v>5</v>
      </c>
      <c r="AA321" s="165" t="str">
        <f>Exclosure.data.RAW!AC321 &amp; ""</f>
        <v>45.3</v>
      </c>
      <c r="AB321" s="165" t="str">
        <f>Exclosure.data.RAW!AD321 &amp; ""</f>
        <v>80</v>
      </c>
      <c r="AC321" s="165" t="str">
        <f>Exclosure.data.RAW!AE321 &amp; ""</f>
        <v>95</v>
      </c>
      <c r="AD321" s="168" t="str">
        <f>Exclosure.data.RAW!AK321 &amp; ""</f>
        <v>65.63</v>
      </c>
      <c r="AE321" s="168" t="str">
        <f>Exclosure.data.RAW!AN321 &amp; ""</f>
        <v>19.78</v>
      </c>
      <c r="AF321" s="168">
        <f>Exclosure.data.RAW!BO321</f>
        <v>85.41</v>
      </c>
      <c r="AG321" s="168" t="str">
        <f>Exclosure.data.RAW!AQ321 &amp; ""</f>
        <v>0.63</v>
      </c>
      <c r="AH321" s="122"/>
      <c r="AI321" s="196" t="str">
        <f>Exclosure.data.RAW!AS321 &amp; ""</f>
        <v/>
      </c>
      <c r="AJ321" s="168" t="str">
        <f>Exclosure.data.RAW!AT321 &amp; ""</f>
        <v/>
      </c>
      <c r="AK321" s="168" t="str">
        <f>Exclosure.data.RAW!AU321 &amp; ""</f>
        <v/>
      </c>
      <c r="AL321" s="168" t="str">
        <f>Exclosure.data.RAW!AV321 &amp; ""</f>
        <v>0.22</v>
      </c>
      <c r="AM321" s="168"/>
      <c r="AN321" s="168" t="str">
        <f>Exclosure.data.RAW!AX321 &amp; ""</f>
        <v/>
      </c>
      <c r="AO321" s="168" t="str">
        <f>Exclosure.data.RAW!AY321 &amp; ""</f>
        <v/>
      </c>
      <c r="AP321" s="168" t="str">
        <f>Exclosure.data.RAW!AZ321 &amp; ""</f>
        <v/>
      </c>
      <c r="AQ321" s="168" t="str">
        <f>Exclosure.data.RAW!BA321 &amp; ""</f>
        <v>1.05</v>
      </c>
      <c r="AR321" s="168"/>
      <c r="AS321" s="168" t="str">
        <f>Exclosure.data.RAW!BC321 &amp; ""</f>
        <v/>
      </c>
      <c r="AT321" s="168" t="str">
        <f>Exclosure.data.RAW!BD321 &amp; ""</f>
        <v/>
      </c>
      <c r="AU321" s="168" t="str">
        <f>Exclosure.data.RAW!BE321 &amp; ""</f>
        <v/>
      </c>
      <c r="AV321" s="168" t="str">
        <f>Exclosure.data.RAW!BF321 &amp; ""</f>
        <v>0.19</v>
      </c>
      <c r="AW321" s="168"/>
      <c r="AX321" s="168" t="str">
        <f>Exclosure.data.RAW!BH321 &amp; ""</f>
        <v/>
      </c>
      <c r="AY321" s="168" t="str">
        <f>Exclosure.data.RAW!BI321 &amp; ""</f>
        <v/>
      </c>
      <c r="AZ321" s="168" t="str">
        <f>Exclosure.data.RAW!BJ321 &amp; ""</f>
        <v/>
      </c>
      <c r="BA321" s="54">
        <f>Exclosure.data.RAW!BK321</f>
        <v>0.63</v>
      </c>
      <c r="BB321" s="54">
        <f>Exclosure.data.RAW!BL321</f>
        <v>0.22</v>
      </c>
      <c r="BC321" s="54">
        <f>Exclosure.data.RAW!BM321</f>
        <v>1.05</v>
      </c>
      <c r="BD321" s="54">
        <f>Exclosure.data.RAW!BN321</f>
        <v>0.19</v>
      </c>
    </row>
    <row r="322" spans="1:56" x14ac:dyDescent="0.25">
      <c r="A322" s="12" t="str">
        <f>Exclosure.data.RAW!A322</f>
        <v>WET_P_3_EX_H7</v>
      </c>
      <c r="B322" s="4" t="str">
        <f>Exclosure.data.RAW!B322</f>
        <v>WET_P_3_H7</v>
      </c>
      <c r="C322" s="4" t="str">
        <f>Exclosure.data.RAW!C322</f>
        <v>WET_P</v>
      </c>
      <c r="D322" s="4" t="str">
        <f>Exclosure.data.RAW!D322</f>
        <v>WET_P_3</v>
      </c>
      <c r="E322" s="4" t="str">
        <f>Exclosure.data.RAW!E322</f>
        <v>WET_P_4</v>
      </c>
      <c r="F322" s="4" t="str">
        <f>Exclosure.data.RAW!F322</f>
        <v>Mwantimba</v>
      </c>
      <c r="G322" s="12" t="str">
        <f>Exclosure.data.RAW!G322</f>
        <v>WET</v>
      </c>
      <c r="H322" s="12" t="str">
        <f>Exclosure.data.RAW!H322</f>
        <v>P</v>
      </c>
      <c r="I322" s="22">
        <f>Exclosure.data.RAW!I322</f>
        <v>3</v>
      </c>
      <c r="J322" s="22">
        <v>4</v>
      </c>
      <c r="K322" s="12" t="str">
        <f>Exclosure.data.RAW!K322</f>
        <v>EX</v>
      </c>
      <c r="L322" s="39" t="str">
        <f>Exclosure.data.RAW!L322</f>
        <v>H7</v>
      </c>
      <c r="M322" s="21">
        <f>Exclosure.data.RAW!M322</f>
        <v>1022</v>
      </c>
      <c r="N322" s="75">
        <f>Exclosure.data.RAW!N322</f>
        <v>-2.3672930339999998</v>
      </c>
      <c r="O322" s="75">
        <f>Exclosure.data.RAW!O322</f>
        <v>34.062509034000001</v>
      </c>
      <c r="P322" s="19">
        <f>Exclosure.data.RAW!P322</f>
        <v>43168</v>
      </c>
      <c r="Q322" s="19">
        <f>Exclosure.data.RAW!Q322</f>
        <v>43241</v>
      </c>
      <c r="R322" s="22" t="str">
        <f>Exclosure.data.RAW!R322 &amp; ""</f>
        <v>73</v>
      </c>
      <c r="S322" s="52" t="str">
        <f>Exclosure.data.RAW!S322 &amp; ""</f>
        <v>505.460409823</v>
      </c>
      <c r="T322" s="52" t="str">
        <f>Exclosure.data.RAW!T322 &amp; ""</f>
        <v>3309.679648873</v>
      </c>
      <c r="U322" s="68" t="str">
        <f>Exclosure.data.RAW!U322</f>
        <v>Chr.ori</v>
      </c>
      <c r="V322" s="167" t="str">
        <f>Exclosure.data.RAW!V322 &amp; ""</f>
        <v>1.5</v>
      </c>
      <c r="W322" s="167" t="str">
        <f>Exclosure.data.RAW!W322 &amp; ""</f>
        <v>2.25</v>
      </c>
      <c r="X322" s="167" t="str">
        <f>Exclosure.data.RAW!X322 &amp; ""</f>
        <v>82</v>
      </c>
      <c r="Y322" s="167" t="str">
        <f>Exclosure.data.RAW!Y322 &amp; ""</f>
        <v>90</v>
      </c>
      <c r="Z322" s="165" t="str">
        <f>Exclosure.data.RAW!AB322 &amp; ""</f>
        <v>9</v>
      </c>
      <c r="AA322" s="165" t="str">
        <f>Exclosure.data.RAW!AC322 &amp; ""</f>
        <v>60.6</v>
      </c>
      <c r="AB322" s="165" t="str">
        <f>Exclosure.data.RAW!AD322 &amp; ""</f>
        <v>23</v>
      </c>
      <c r="AC322" s="165" t="str">
        <f>Exclosure.data.RAW!AE322 &amp; ""</f>
        <v>98</v>
      </c>
      <c r="AD322" s="168" t="str">
        <f>Exclosure.data.RAW!AK322 &amp; ""</f>
        <v>9.54</v>
      </c>
      <c r="AE322" s="168" t="str">
        <f>Exclosure.data.RAW!AN322 &amp; ""</f>
        <v>137.21</v>
      </c>
      <c r="AF322" s="168">
        <f>Exclosure.data.RAW!BO322</f>
        <v>146.75</v>
      </c>
      <c r="AG322" s="168" t="str">
        <f>Exclosure.data.RAW!AQ322 &amp; ""</f>
        <v>1.12</v>
      </c>
      <c r="AH322" s="122"/>
      <c r="AI322" s="196" t="str">
        <f>Exclosure.data.RAW!AS322 &amp; ""</f>
        <v/>
      </c>
      <c r="AJ322" s="168" t="str">
        <f>Exclosure.data.RAW!AT322 &amp; ""</f>
        <v/>
      </c>
      <c r="AK322" s="168" t="str">
        <f>Exclosure.data.RAW!AU322 &amp; ""</f>
        <v/>
      </c>
      <c r="AL322" s="168" t="str">
        <f>Exclosure.data.RAW!AV322 &amp; ""</f>
        <v>0.21</v>
      </c>
      <c r="AM322" s="168"/>
      <c r="AN322" s="168" t="str">
        <f>Exclosure.data.RAW!AX322 &amp; ""</f>
        <v/>
      </c>
      <c r="AO322" s="168" t="str">
        <f>Exclosure.data.RAW!AY322 &amp; ""</f>
        <v/>
      </c>
      <c r="AP322" s="168" t="str">
        <f>Exclosure.data.RAW!AZ322 &amp; ""</f>
        <v/>
      </c>
      <c r="AQ322" s="168" t="str">
        <f>Exclosure.data.RAW!BA322 &amp; ""</f>
        <v>0.7</v>
      </c>
      <c r="AR322" s="168"/>
      <c r="AS322" s="168" t="str">
        <f>Exclosure.data.RAW!BC322 &amp; ""</f>
        <v/>
      </c>
      <c r="AT322" s="168" t="str">
        <f>Exclosure.data.RAW!BD322 &amp; ""</f>
        <v/>
      </c>
      <c r="AU322" s="168" t="str">
        <f>Exclosure.data.RAW!BE322 &amp; ""</f>
        <v/>
      </c>
      <c r="AV322" s="168" t="str">
        <f>Exclosure.data.RAW!BF322 &amp; ""</f>
        <v>0.17</v>
      </c>
      <c r="AW322" s="168"/>
      <c r="AX322" s="168" t="str">
        <f>Exclosure.data.RAW!BH322 &amp; ""</f>
        <v/>
      </c>
      <c r="AY322" s="168" t="str">
        <f>Exclosure.data.RAW!BI322 &amp; ""</f>
        <v/>
      </c>
      <c r="AZ322" s="168" t="str">
        <f>Exclosure.data.RAW!BJ322 &amp; ""</f>
        <v/>
      </c>
      <c r="BA322" s="54">
        <f>Exclosure.data.RAW!BK322</f>
        <v>1.1200000000000001</v>
      </c>
      <c r="BB322" s="54">
        <f>Exclosure.data.RAW!BL322</f>
        <v>0.21</v>
      </c>
      <c r="BC322" s="54">
        <f>Exclosure.data.RAW!BM322</f>
        <v>0.7</v>
      </c>
      <c r="BD322" s="54">
        <f>Exclosure.data.RAW!BN322</f>
        <v>0.17</v>
      </c>
    </row>
    <row r="323" spans="1:56" x14ac:dyDescent="0.25">
      <c r="A323" s="12" t="str">
        <f>Exclosure.data.RAW!A323</f>
        <v>WET_P_3_OP_H7</v>
      </c>
      <c r="B323" s="4" t="str">
        <f>Exclosure.data.RAW!B323</f>
        <v>WET_P_3_H7</v>
      </c>
      <c r="C323" s="4" t="str">
        <f>Exclosure.data.RAW!C323</f>
        <v>WET_P</v>
      </c>
      <c r="D323" s="4" t="str">
        <f>Exclosure.data.RAW!D323</f>
        <v>WET_P_3</v>
      </c>
      <c r="E323" s="4" t="str">
        <f>Exclosure.data.RAW!E323</f>
        <v>WET_P_4</v>
      </c>
      <c r="F323" s="4" t="str">
        <f>Exclosure.data.RAW!F323</f>
        <v>Mwantimba</v>
      </c>
      <c r="G323" s="12" t="str">
        <f>Exclosure.data.RAW!G323</f>
        <v>WET</v>
      </c>
      <c r="H323" s="12" t="str">
        <f>Exclosure.data.RAW!H323</f>
        <v>P</v>
      </c>
      <c r="I323" s="22">
        <f>Exclosure.data.RAW!I323</f>
        <v>3</v>
      </c>
      <c r="J323" s="22">
        <v>4</v>
      </c>
      <c r="K323" s="12" t="str">
        <f>Exclosure.data.RAW!K323</f>
        <v>OP</v>
      </c>
      <c r="L323" s="39" t="str">
        <f>Exclosure.data.RAW!L323</f>
        <v>H7</v>
      </c>
      <c r="M323" s="21">
        <f>Exclosure.data.RAW!M323</f>
        <v>1022</v>
      </c>
      <c r="N323" s="75">
        <f>Exclosure.data.RAW!N323</f>
        <v>-2.3672930339999998</v>
      </c>
      <c r="O323" s="75">
        <f>Exclosure.data.RAW!O323</f>
        <v>34.062509034000001</v>
      </c>
      <c r="P323" s="19">
        <f>Exclosure.data.RAW!P323</f>
        <v>43168</v>
      </c>
      <c r="Q323" s="19">
        <f>Exclosure.data.RAW!Q323</f>
        <v>43241</v>
      </c>
      <c r="R323" s="22" t="str">
        <f>Exclosure.data.RAW!R323 &amp; ""</f>
        <v>73</v>
      </c>
      <c r="S323" s="52" t="str">
        <f>Exclosure.data.RAW!S323 &amp; ""</f>
        <v>505.460409823</v>
      </c>
      <c r="T323" s="52" t="str">
        <f>Exclosure.data.RAW!T323 &amp; ""</f>
        <v>3815.140058696</v>
      </c>
      <c r="U323" s="68" t="str">
        <f>Exclosure.data.RAW!U323</f>
        <v>Chr.ori</v>
      </c>
      <c r="V323" s="167" t="str">
        <f>Exclosure.data.RAW!V323 &amp; ""</f>
        <v>1.5</v>
      </c>
      <c r="W323" s="167" t="str">
        <f>Exclosure.data.RAW!W323 &amp; ""</f>
        <v>1.25</v>
      </c>
      <c r="X323" s="167" t="str">
        <f>Exclosure.data.RAW!X323 &amp; ""</f>
        <v>75</v>
      </c>
      <c r="Y323" s="167" t="str">
        <f>Exclosure.data.RAW!Y323 &amp; ""</f>
        <v>85</v>
      </c>
      <c r="Z323" s="165" t="str">
        <f>Exclosure.data.RAW!AB323 &amp; ""</f>
        <v>4.5</v>
      </c>
      <c r="AA323" s="165" t="str">
        <f>Exclosure.data.RAW!AC323 &amp; ""</f>
        <v>40</v>
      </c>
      <c r="AB323" s="165" t="str">
        <f>Exclosure.data.RAW!AD323 &amp; ""</f>
        <v>0</v>
      </c>
      <c r="AC323" s="165" t="str">
        <f>Exclosure.data.RAW!AE323 &amp; ""</f>
        <v>85</v>
      </c>
      <c r="AD323" s="168" t="str">
        <f>Exclosure.data.RAW!AK323 &amp; ""</f>
        <v>0</v>
      </c>
      <c r="AE323" s="168" t="str">
        <f>Exclosure.data.RAW!AN323 &amp; ""</f>
        <v>54.9</v>
      </c>
      <c r="AF323" s="168">
        <f>Exclosure.data.RAW!BO323</f>
        <v>54.9</v>
      </c>
      <c r="AG323" s="168" t="str">
        <f>Exclosure.data.RAW!AQ323 &amp; ""</f>
        <v>0.88</v>
      </c>
      <c r="AH323" s="122"/>
      <c r="AI323" s="196" t="str">
        <f>Exclosure.data.RAW!AS323 &amp; ""</f>
        <v/>
      </c>
      <c r="AJ323" s="168" t="str">
        <f>Exclosure.data.RAW!AT323 &amp; ""</f>
        <v/>
      </c>
      <c r="AK323" s="168" t="str">
        <f>Exclosure.data.RAW!AU323 &amp; ""</f>
        <v/>
      </c>
      <c r="AL323" s="168" t="str">
        <f>Exclosure.data.RAW!AV323 &amp; ""</f>
        <v>0.34</v>
      </c>
      <c r="AM323" s="168"/>
      <c r="AN323" s="168" t="str">
        <f>Exclosure.data.RAW!AX323 &amp; ""</f>
        <v/>
      </c>
      <c r="AO323" s="168" t="str">
        <f>Exclosure.data.RAW!AY323 &amp; ""</f>
        <v/>
      </c>
      <c r="AP323" s="168" t="str">
        <f>Exclosure.data.RAW!AZ323 &amp; ""</f>
        <v/>
      </c>
      <c r="AQ323" s="168" t="str">
        <f>Exclosure.data.RAW!BA323 &amp; ""</f>
        <v/>
      </c>
      <c r="AR323" s="168"/>
      <c r="AS323" s="168" t="str">
        <f>Exclosure.data.RAW!BC323 &amp; ""</f>
        <v/>
      </c>
      <c r="AT323" s="168" t="str">
        <f>Exclosure.data.RAW!BD323 &amp; ""</f>
        <v/>
      </c>
      <c r="AU323" s="168" t="str">
        <f>Exclosure.data.RAW!BE323 &amp; ""</f>
        <v/>
      </c>
      <c r="AV323" s="168" t="str">
        <f>Exclosure.data.RAW!BF323 &amp; ""</f>
        <v/>
      </c>
      <c r="AW323" s="168"/>
      <c r="AX323" s="168" t="str">
        <f>Exclosure.data.RAW!BH323 &amp; ""</f>
        <v/>
      </c>
      <c r="AY323" s="168" t="str">
        <f>Exclosure.data.RAW!BI323 &amp; ""</f>
        <v/>
      </c>
      <c r="AZ323" s="168" t="str">
        <f>Exclosure.data.RAW!BJ323 &amp; ""</f>
        <v/>
      </c>
      <c r="BA323" s="54">
        <f>Exclosure.data.RAW!BK323</f>
        <v>0.88</v>
      </c>
      <c r="BB323" s="54">
        <f>Exclosure.data.RAW!BL323</f>
        <v>0.34</v>
      </c>
      <c r="BC323" s="54" t="str">
        <f>Exclosure.data.RAW!BM323</f>
        <v/>
      </c>
      <c r="BD323" s="54" t="str">
        <f>Exclosure.data.RAW!BN323</f>
        <v/>
      </c>
    </row>
    <row r="324" spans="1:56" x14ac:dyDescent="0.25">
      <c r="A324" s="12" t="str">
        <f>Exclosure.data.RAW!A324</f>
        <v>WET_P_4_EX_H7</v>
      </c>
      <c r="B324" s="4" t="str">
        <f>Exclosure.data.RAW!B324</f>
        <v>WET_P_4_H7</v>
      </c>
      <c r="C324" s="4" t="str">
        <f>Exclosure.data.RAW!C324</f>
        <v>WET_P</v>
      </c>
      <c r="D324" s="4" t="str">
        <f>Exclosure.data.RAW!D324</f>
        <v>WET_P_4</v>
      </c>
      <c r="E324" s="4" t="str">
        <f>Exclosure.data.RAW!E324</f>
        <v>WET_P_3</v>
      </c>
      <c r="F324" s="4" t="str">
        <f>Exclosure.data.RAW!F324</f>
        <v>Mwantimba</v>
      </c>
      <c r="G324" s="12" t="str">
        <f>Exclosure.data.RAW!G324</f>
        <v>WET</v>
      </c>
      <c r="H324" s="12" t="str">
        <f>Exclosure.data.RAW!H324</f>
        <v>P</v>
      </c>
      <c r="I324" s="22">
        <f>Exclosure.data.RAW!I324</f>
        <v>4</v>
      </c>
      <c r="J324" s="22">
        <v>3</v>
      </c>
      <c r="K324" s="12" t="str">
        <f>Exclosure.data.RAW!K324</f>
        <v>EX</v>
      </c>
      <c r="L324" s="39" t="str">
        <f>Exclosure.data.RAW!L324</f>
        <v>H7</v>
      </c>
      <c r="M324" s="21">
        <f>Exclosure.data.RAW!M324</f>
        <v>1020</v>
      </c>
      <c r="N324" s="75">
        <f>Exclosure.data.RAW!N324</f>
        <v>-2.3685700170000001</v>
      </c>
      <c r="O324" s="75">
        <f>Exclosure.data.RAW!O324</f>
        <v>34.062585980000001</v>
      </c>
      <c r="P324" s="19">
        <f>Exclosure.data.RAW!P324</f>
        <v>43168</v>
      </c>
      <c r="Q324" s="19">
        <f>Exclosure.data.RAW!Q324</f>
        <v>43241</v>
      </c>
      <c r="R324" s="22" t="str">
        <f>Exclosure.data.RAW!R324 &amp; ""</f>
        <v>73</v>
      </c>
      <c r="S324" s="52" t="str">
        <f>Exclosure.data.RAW!S324 &amp; ""</f>
        <v>505.460409823</v>
      </c>
      <c r="T324" s="52" t="str">
        <f>Exclosure.data.RAW!T324 &amp; ""</f>
        <v>3225.863915797</v>
      </c>
      <c r="U324" s="68" t="str">
        <f>Exclosure.data.RAW!U324</f>
        <v>Chr.ori</v>
      </c>
      <c r="V324" s="167" t="str">
        <f>Exclosure.data.RAW!V324 &amp; ""</f>
        <v>1.5</v>
      </c>
      <c r="W324" s="167" t="str">
        <f>Exclosure.data.RAW!W324 &amp; ""</f>
        <v>3</v>
      </c>
      <c r="X324" s="167" t="str">
        <f>Exclosure.data.RAW!X324 &amp; ""</f>
        <v>75</v>
      </c>
      <c r="Y324" s="167" t="str">
        <f>Exclosure.data.RAW!Y324 &amp; ""</f>
        <v>85</v>
      </c>
      <c r="Z324" s="165" t="str">
        <f>Exclosure.data.RAW!AB324 &amp; ""</f>
        <v>11</v>
      </c>
      <c r="AA324" s="165" t="str">
        <f>Exclosure.data.RAW!AC324 &amp; ""</f>
        <v>61.4</v>
      </c>
      <c r="AB324" s="165" t="str">
        <f>Exclosure.data.RAW!AD324 &amp; ""</f>
        <v>0</v>
      </c>
      <c r="AC324" s="165" t="str">
        <f>Exclosure.data.RAW!AE324 &amp; ""</f>
        <v>98</v>
      </c>
      <c r="AD324" s="168" t="str">
        <f>Exclosure.data.RAW!AK324 &amp; ""</f>
        <v>0</v>
      </c>
      <c r="AE324" s="168" t="str">
        <f>Exclosure.data.RAW!AN324 &amp; ""</f>
        <v>122.5</v>
      </c>
      <c r="AF324" s="168">
        <f>Exclosure.data.RAW!BO324</f>
        <v>122.5</v>
      </c>
      <c r="AG324" s="168" t="str">
        <f>Exclosure.data.RAW!AQ324 &amp; ""</f>
        <v/>
      </c>
      <c r="AH324" s="122"/>
      <c r="AI324" s="196" t="str">
        <f>Exclosure.data.RAW!AS324 &amp; ""</f>
        <v/>
      </c>
      <c r="AJ324" s="168" t="str">
        <f>Exclosure.data.RAW!AT324 &amp; ""</f>
        <v/>
      </c>
      <c r="AK324" s="168" t="str">
        <f>Exclosure.data.RAW!AU324 &amp; ""</f>
        <v/>
      </c>
      <c r="AL324" s="168" t="str">
        <f>Exclosure.data.RAW!AV324 &amp; ""</f>
        <v/>
      </c>
      <c r="AM324" s="168"/>
      <c r="AN324" s="168" t="str">
        <f>Exclosure.data.RAW!AX324 &amp; ""</f>
        <v/>
      </c>
      <c r="AO324" s="168" t="str">
        <f>Exclosure.data.RAW!AY324 &amp; ""</f>
        <v/>
      </c>
      <c r="AP324" s="168" t="str">
        <f>Exclosure.data.RAW!AZ324 &amp; ""</f>
        <v/>
      </c>
      <c r="AQ324" s="168" t="str">
        <f>Exclosure.data.RAW!BA324 &amp; ""</f>
        <v>1.05</v>
      </c>
      <c r="AR324" s="168"/>
      <c r="AS324" s="168" t="str">
        <f>Exclosure.data.RAW!BC324 &amp; ""</f>
        <v/>
      </c>
      <c r="AT324" s="168" t="str">
        <f>Exclosure.data.RAW!BD324 &amp; ""</f>
        <v/>
      </c>
      <c r="AU324" s="168" t="str">
        <f>Exclosure.data.RAW!BE324 &amp; ""</f>
        <v/>
      </c>
      <c r="AV324" s="168" t="str">
        <f>Exclosure.data.RAW!BF324 &amp; ""</f>
        <v>0.35</v>
      </c>
      <c r="AW324" s="168"/>
      <c r="AX324" s="168" t="str">
        <f>Exclosure.data.RAW!BH324 &amp; ""</f>
        <v/>
      </c>
      <c r="AY324" s="168" t="str">
        <f>Exclosure.data.RAW!BI324 &amp; ""</f>
        <v/>
      </c>
      <c r="AZ324" s="168" t="str">
        <f>Exclosure.data.RAW!BJ324 &amp; ""</f>
        <v/>
      </c>
      <c r="BA324" s="54" t="str">
        <f>Exclosure.data.RAW!BK324</f>
        <v/>
      </c>
      <c r="BB324" s="54" t="str">
        <f>Exclosure.data.RAW!BL324</f>
        <v/>
      </c>
      <c r="BC324" s="54">
        <f>Exclosure.data.RAW!BM324</f>
        <v>1.05</v>
      </c>
      <c r="BD324" s="54">
        <f>Exclosure.data.RAW!BN324</f>
        <v>0.35</v>
      </c>
    </row>
    <row r="325" spans="1:56" x14ac:dyDescent="0.25">
      <c r="A325" s="12" t="str">
        <f>Exclosure.data.RAW!A325</f>
        <v>WET_P_4_OP_H7</v>
      </c>
      <c r="B325" s="4" t="str">
        <f>Exclosure.data.RAW!B325</f>
        <v>WET_P_4_H7</v>
      </c>
      <c r="C325" s="4" t="str">
        <f>Exclosure.data.RAW!C325</f>
        <v>WET_P</v>
      </c>
      <c r="D325" s="4" t="str">
        <f>Exclosure.data.RAW!D325</f>
        <v>WET_P_4</v>
      </c>
      <c r="E325" s="4" t="str">
        <f>Exclosure.data.RAW!E325</f>
        <v>WET_P_3</v>
      </c>
      <c r="F325" s="4" t="str">
        <f>Exclosure.data.RAW!F325</f>
        <v>Mwantimba</v>
      </c>
      <c r="G325" s="12" t="str">
        <f>Exclosure.data.RAW!G325</f>
        <v>WET</v>
      </c>
      <c r="H325" s="12" t="str">
        <f>Exclosure.data.RAW!H325</f>
        <v>P</v>
      </c>
      <c r="I325" s="22">
        <f>Exclosure.data.RAW!I325</f>
        <v>4</v>
      </c>
      <c r="J325" s="22">
        <v>3</v>
      </c>
      <c r="K325" s="12" t="str">
        <f>Exclosure.data.RAW!K325</f>
        <v>OP</v>
      </c>
      <c r="L325" s="39" t="str">
        <f>Exclosure.data.RAW!L325</f>
        <v>H7</v>
      </c>
      <c r="M325" s="21">
        <f>Exclosure.data.RAW!M325</f>
        <v>1020</v>
      </c>
      <c r="N325" s="75">
        <f>Exclosure.data.RAW!N325</f>
        <v>-2.3685700170000001</v>
      </c>
      <c r="O325" s="75">
        <f>Exclosure.data.RAW!O325</f>
        <v>34.062585980000001</v>
      </c>
      <c r="P325" s="19">
        <f>Exclosure.data.RAW!P325</f>
        <v>43168</v>
      </c>
      <c r="Q325" s="19">
        <f>Exclosure.data.RAW!Q325</f>
        <v>43241</v>
      </c>
      <c r="R325" s="22" t="str">
        <f>Exclosure.data.RAW!R325 &amp; ""</f>
        <v>73</v>
      </c>
      <c r="S325" s="52" t="str">
        <f>Exclosure.data.RAW!S325 &amp; ""</f>
        <v>505.460409823</v>
      </c>
      <c r="T325" s="52" t="str">
        <f>Exclosure.data.RAW!T325 &amp; ""</f>
        <v>3731.32432562</v>
      </c>
      <c r="U325" s="68" t="str">
        <f>Exclosure.data.RAW!U325</f>
        <v>Chr.ori</v>
      </c>
      <c r="V325" s="167" t="str">
        <f>Exclosure.data.RAW!V325 &amp; ""</f>
        <v>2</v>
      </c>
      <c r="W325" s="167" t="str">
        <f>Exclosure.data.RAW!W325 &amp; ""</f>
        <v>4.13</v>
      </c>
      <c r="X325" s="167" t="str">
        <f>Exclosure.data.RAW!X325 &amp; ""</f>
        <v>52</v>
      </c>
      <c r="Y325" s="167" t="str">
        <f>Exclosure.data.RAW!Y325 &amp; ""</f>
        <v>80</v>
      </c>
      <c r="Z325" s="165" t="str">
        <f>Exclosure.data.RAW!AB325 &amp; ""</f>
        <v>5.5</v>
      </c>
      <c r="AA325" s="165" t="str">
        <f>Exclosure.data.RAW!AC325 &amp; ""</f>
        <v>44.4</v>
      </c>
      <c r="AB325" s="165" t="str">
        <f>Exclosure.data.RAW!AD325 &amp; ""</f>
        <v>0</v>
      </c>
      <c r="AC325" s="165" t="str">
        <f>Exclosure.data.RAW!AE325 &amp; ""</f>
        <v>95</v>
      </c>
      <c r="AD325" s="168" t="str">
        <f>Exclosure.data.RAW!AK325 &amp; ""</f>
        <v>0</v>
      </c>
      <c r="AE325" s="168" t="str">
        <f>Exclosure.data.RAW!AN325 &amp; ""</f>
        <v>43.83</v>
      </c>
      <c r="AF325" s="168">
        <f>Exclosure.data.RAW!BO325</f>
        <v>43.83</v>
      </c>
      <c r="AG325" s="168" t="str">
        <f>Exclosure.data.RAW!AQ325 &amp; ""</f>
        <v/>
      </c>
      <c r="AH325" s="122"/>
      <c r="AI325" s="196" t="str">
        <f>Exclosure.data.RAW!AS325 &amp; ""</f>
        <v/>
      </c>
      <c r="AJ325" s="168" t="str">
        <f>Exclosure.data.RAW!AT325 &amp; ""</f>
        <v/>
      </c>
      <c r="AK325" s="168" t="str">
        <f>Exclosure.data.RAW!AU325 &amp; ""</f>
        <v/>
      </c>
      <c r="AL325" s="168" t="str">
        <f>Exclosure.data.RAW!AV325 &amp; ""</f>
        <v/>
      </c>
      <c r="AM325" s="168"/>
      <c r="AN325" s="168" t="str">
        <f>Exclosure.data.RAW!AX325 &amp; ""</f>
        <v/>
      </c>
      <c r="AO325" s="168" t="str">
        <f>Exclosure.data.RAW!AY325 &amp; ""</f>
        <v/>
      </c>
      <c r="AP325" s="168" t="str">
        <f>Exclosure.data.RAW!AZ325 &amp; ""</f>
        <v/>
      </c>
      <c r="AQ325" s="168" t="str">
        <f>Exclosure.data.RAW!BA325 &amp; ""</f>
        <v>0.91</v>
      </c>
      <c r="AR325" s="168"/>
      <c r="AS325" s="168" t="str">
        <f>Exclosure.data.RAW!BC325 &amp; ""</f>
        <v/>
      </c>
      <c r="AT325" s="168" t="str">
        <f>Exclosure.data.RAW!BD325 &amp; ""</f>
        <v/>
      </c>
      <c r="AU325" s="168" t="str">
        <f>Exclosure.data.RAW!BE325 &amp; ""</f>
        <v/>
      </c>
      <c r="AV325" s="168" t="str">
        <f>Exclosure.data.RAW!BF325 &amp; ""</f>
        <v>0.33</v>
      </c>
      <c r="AW325" s="168"/>
      <c r="AX325" s="168" t="str">
        <f>Exclosure.data.RAW!BH325 &amp; ""</f>
        <v/>
      </c>
      <c r="AY325" s="168" t="str">
        <f>Exclosure.data.RAW!BI325 &amp; ""</f>
        <v/>
      </c>
      <c r="AZ325" s="168" t="str">
        <f>Exclosure.data.RAW!BJ325 &amp; ""</f>
        <v/>
      </c>
      <c r="BA325" s="54" t="str">
        <f>Exclosure.data.RAW!BK325</f>
        <v/>
      </c>
      <c r="BB325" s="54" t="str">
        <f>Exclosure.data.RAW!BL325</f>
        <v/>
      </c>
      <c r="BC325" s="54">
        <f>Exclosure.data.RAW!BM325</f>
        <v>0.91</v>
      </c>
      <c r="BD325" s="54">
        <f>Exclosure.data.RAW!BN325</f>
        <v>0.33</v>
      </c>
    </row>
    <row r="326" spans="1:56" x14ac:dyDescent="0.25">
      <c r="A326" s="12" t="str">
        <f>Exclosure.data.RAW!A326</f>
        <v>DRY_W_1_EX_H7</v>
      </c>
      <c r="B326" s="4" t="str">
        <f>Exclosure.data.RAW!B326</f>
        <v>DRY_W_1_H7</v>
      </c>
      <c r="C326" s="4" t="str">
        <f>Exclosure.data.RAW!C326</f>
        <v>DRY_W</v>
      </c>
      <c r="D326" s="4" t="str">
        <f>Exclosure.data.RAW!D326</f>
        <v>DRY_W_1</v>
      </c>
      <c r="E326" s="4" t="str">
        <f>Exclosure.data.RAW!E326</f>
        <v>DRY_W_3</v>
      </c>
      <c r="F326" s="4" t="str">
        <f>Exclosure.data.RAW!F326</f>
        <v>Maswa</v>
      </c>
      <c r="G326" s="12" t="str">
        <f>Exclosure.data.RAW!G326</f>
        <v>DRY</v>
      </c>
      <c r="H326" s="12" t="str">
        <f>Exclosure.data.RAW!H326</f>
        <v>W</v>
      </c>
      <c r="I326" s="22">
        <f>Exclosure.data.RAW!I326</f>
        <v>1</v>
      </c>
      <c r="J326" s="22">
        <v>3</v>
      </c>
      <c r="K326" s="12" t="str">
        <f>Exclosure.data.RAW!K326</f>
        <v>EX</v>
      </c>
      <c r="L326" s="39" t="str">
        <f>Exclosure.data.RAW!L326</f>
        <v>H7</v>
      </c>
      <c r="M326" s="21">
        <f>Exclosure.data.RAW!M326</f>
        <v>995</v>
      </c>
      <c r="N326" s="75">
        <f>Exclosure.data.RAW!N326</f>
        <v>-3.2993320000000002</v>
      </c>
      <c r="O326" s="75">
        <f>Exclosure.data.RAW!O326</f>
        <v>34.848457965999998</v>
      </c>
      <c r="P326" s="19">
        <f>Exclosure.data.RAW!P326</f>
        <v>43166</v>
      </c>
      <c r="Q326" s="19">
        <f>Exclosure.data.RAW!Q326</f>
        <v>43245</v>
      </c>
      <c r="R326" s="22" t="str">
        <f>Exclosure.data.RAW!R326 &amp; ""</f>
        <v>79</v>
      </c>
      <c r="S326" s="52" t="str">
        <f>Exclosure.data.RAW!S326 &amp; ""</f>
        <v>338.353313675</v>
      </c>
      <c r="T326" s="52" t="str">
        <f>Exclosure.data.RAW!T326 &amp; ""</f>
        <v>2965.33989976</v>
      </c>
      <c r="U326" s="68" t="str">
        <f>Exclosure.data.RAW!U326</f>
        <v>Cyn.dac</v>
      </c>
      <c r="V326" s="167" t="str">
        <f>Exclosure.data.RAW!V326 &amp; ""</f>
        <v>1.5</v>
      </c>
      <c r="W326" s="167" t="str">
        <f>Exclosure.data.RAW!W326 &amp; ""</f>
        <v>3.13</v>
      </c>
      <c r="X326" s="167" t="str">
        <f>Exclosure.data.RAW!X326 &amp; ""</f>
        <v>7</v>
      </c>
      <c r="Y326" s="167" t="str">
        <f>Exclosure.data.RAW!Y326 &amp; ""</f>
        <v>25</v>
      </c>
      <c r="Z326" s="165" t="str">
        <f>Exclosure.data.RAW!AB326 &amp; ""</f>
        <v>4</v>
      </c>
      <c r="AA326" s="165" t="str">
        <f>Exclosure.data.RAW!AC326 &amp; ""</f>
        <v>55</v>
      </c>
      <c r="AB326" s="165" t="str">
        <f>Exclosure.data.RAW!AD326 &amp; ""</f>
        <v>25</v>
      </c>
      <c r="AC326" s="165" t="str">
        <f>Exclosure.data.RAW!AE326 &amp; ""</f>
        <v>69</v>
      </c>
      <c r="AD326" s="168" t="str">
        <f>Exclosure.data.RAW!AK326 &amp; ""</f>
        <v>32.09</v>
      </c>
      <c r="AE326" s="168" t="str">
        <f>Exclosure.data.RAW!AN326 &amp; ""</f>
        <v>30.64</v>
      </c>
      <c r="AF326" s="168">
        <f>Exclosure.data.RAW!BO326</f>
        <v>62.730000000000004</v>
      </c>
      <c r="AG326" s="168" t="str">
        <f>Exclosure.data.RAW!AQ326 &amp; ""</f>
        <v>1.12</v>
      </c>
      <c r="AH326" s="122"/>
      <c r="AI326" s="196" t="str">
        <f>Exclosure.data.RAW!AS326 &amp; ""</f>
        <v/>
      </c>
      <c r="AJ326" s="168" t="str">
        <f>Exclosure.data.RAW!AT326 &amp; ""</f>
        <v/>
      </c>
      <c r="AK326" s="168" t="str">
        <f>Exclosure.data.RAW!AU326 &amp; ""</f>
        <v/>
      </c>
      <c r="AL326" s="168" t="str">
        <f>Exclosure.data.RAW!AV326 &amp; ""</f>
        <v>0.18</v>
      </c>
      <c r="AM326" s="168"/>
      <c r="AN326" s="168" t="str">
        <f>Exclosure.data.RAW!AX326 &amp; ""</f>
        <v/>
      </c>
      <c r="AO326" s="168" t="str">
        <f>Exclosure.data.RAW!AY326 &amp; ""</f>
        <v/>
      </c>
      <c r="AP326" s="168" t="str">
        <f>Exclosure.data.RAW!AZ326 &amp; ""</f>
        <v/>
      </c>
      <c r="AQ326" s="168" t="str">
        <f>Exclosure.data.RAW!BA326 &amp; ""</f>
        <v>1.23</v>
      </c>
      <c r="AR326" s="168"/>
      <c r="AS326" s="168" t="str">
        <f>Exclosure.data.RAW!BC326 &amp; ""</f>
        <v/>
      </c>
      <c r="AT326" s="168" t="str">
        <f>Exclosure.data.RAW!BD326 &amp; ""</f>
        <v/>
      </c>
      <c r="AU326" s="168" t="str">
        <f>Exclosure.data.RAW!BE326 &amp; ""</f>
        <v/>
      </c>
      <c r="AV326" s="168" t="str">
        <f>Exclosure.data.RAW!BF326 &amp; ""</f>
        <v>0.24</v>
      </c>
      <c r="AW326" s="168"/>
      <c r="AX326" s="168" t="str">
        <f>Exclosure.data.RAW!BH326 &amp; ""</f>
        <v/>
      </c>
      <c r="AY326" s="168" t="str">
        <f>Exclosure.data.RAW!BI326 &amp; ""</f>
        <v/>
      </c>
      <c r="AZ326" s="168" t="str">
        <f>Exclosure.data.RAW!BJ326 &amp; ""</f>
        <v/>
      </c>
      <c r="BA326" s="54">
        <f>Exclosure.data.RAW!BK326</f>
        <v>1.1200000000000001</v>
      </c>
      <c r="BB326" s="54">
        <f>Exclosure.data.RAW!BL326</f>
        <v>0.18</v>
      </c>
      <c r="BC326" s="54">
        <f>Exclosure.data.RAW!BM326</f>
        <v>1.23</v>
      </c>
      <c r="BD326" s="54">
        <f>Exclosure.data.RAW!BN326</f>
        <v>0.24</v>
      </c>
    </row>
    <row r="327" spans="1:56" x14ac:dyDescent="0.25">
      <c r="A327" s="12" t="str">
        <f>Exclosure.data.RAW!A327</f>
        <v>DRY_W_1_EX2_H7</v>
      </c>
      <c r="B327" s="4" t="str">
        <f>Exclosure.data.RAW!B327</f>
        <v>DRY_W_1_H7</v>
      </c>
      <c r="C327" s="4" t="str">
        <f>Exclosure.data.RAW!C327</f>
        <v>DRY_W</v>
      </c>
      <c r="D327" s="4" t="str">
        <f>Exclosure.data.RAW!D327</f>
        <v>DRY_W_1</v>
      </c>
      <c r="E327" s="4" t="str">
        <f>Exclosure.data.RAW!E327</f>
        <v>DRY_W_3</v>
      </c>
      <c r="F327" s="4" t="str">
        <f>Exclosure.data.RAW!F327</f>
        <v>Maswa</v>
      </c>
      <c r="G327" s="12" t="str">
        <f>Exclosure.data.RAW!G327</f>
        <v>DRY</v>
      </c>
      <c r="H327" s="12" t="str">
        <f>Exclosure.data.RAW!H327</f>
        <v>W</v>
      </c>
      <c r="I327" s="22">
        <f>Exclosure.data.RAW!I327</f>
        <v>1</v>
      </c>
      <c r="J327" s="22">
        <v>3</v>
      </c>
      <c r="K327" s="12" t="str">
        <f>Exclosure.data.RAW!K327</f>
        <v>EX2</v>
      </c>
      <c r="L327" s="39" t="str">
        <f>Exclosure.data.RAW!L327</f>
        <v>H7</v>
      </c>
      <c r="M327" s="21">
        <f>Exclosure.data.RAW!M327</f>
        <v>995</v>
      </c>
      <c r="N327" s="75">
        <f>Exclosure.data.RAW!N327</f>
        <v>-3.2993320000000002</v>
      </c>
      <c r="O327" s="75">
        <f>Exclosure.data.RAW!O327</f>
        <v>34.848457965999998</v>
      </c>
      <c r="P327" s="19">
        <f>Exclosure.data.RAW!P327</f>
        <v>43166</v>
      </c>
      <c r="Q327" s="19">
        <f>Exclosure.data.RAW!Q327</f>
        <v>43245</v>
      </c>
      <c r="R327" s="22" t="str">
        <f>Exclosure.data.RAW!R327 &amp; ""</f>
        <v>79</v>
      </c>
      <c r="S327" s="52" t="str">
        <f>Exclosure.data.RAW!S327 &amp; ""</f>
        <v>338.353313675</v>
      </c>
      <c r="T327" s="52" t="str">
        <f>Exclosure.data.RAW!T327 &amp; ""</f>
        <v>3303.693213435</v>
      </c>
      <c r="U327" s="68" t="str">
        <f>Exclosure.data.RAW!U327</f>
        <v>Cyn.dac</v>
      </c>
      <c r="V327" s="167" t="str">
        <f>Exclosure.data.RAW!V327 &amp; ""</f>
        <v>2.5</v>
      </c>
      <c r="W327" s="167" t="str">
        <f>Exclosure.data.RAW!W327 &amp; ""</f>
        <v>3</v>
      </c>
      <c r="X327" s="167" t="str">
        <f>Exclosure.data.RAW!X327 &amp; ""</f>
        <v>10</v>
      </c>
      <c r="Y327" s="167" t="str">
        <f>Exclosure.data.RAW!Y327 &amp; ""</f>
        <v>35</v>
      </c>
      <c r="Z327" s="165" t="str">
        <f>Exclosure.data.RAW!AB327 &amp; ""</f>
        <v>13.5</v>
      </c>
      <c r="AA327" s="165" t="str">
        <f>Exclosure.data.RAW!AC327 &amp; ""</f>
        <v>57.6</v>
      </c>
      <c r="AB327" s="165" t="str">
        <f>Exclosure.data.RAW!AD327 &amp; ""</f>
        <v>10</v>
      </c>
      <c r="AC327" s="165" t="str">
        <f>Exclosure.data.RAW!AE327 &amp; ""</f>
        <v>70</v>
      </c>
      <c r="AD327" s="168" t="str">
        <f>Exclosure.data.RAW!AK327 &amp; ""</f>
        <v>23.2</v>
      </c>
      <c r="AE327" s="168" t="str">
        <f>Exclosure.data.RAW!AN327 &amp; ""</f>
        <v>110.2</v>
      </c>
      <c r="AF327" s="168">
        <f>Exclosure.data.RAW!BO327</f>
        <v>133.4</v>
      </c>
      <c r="AG327" s="168" t="str">
        <f>Exclosure.data.RAW!AQ327 &amp; ""</f>
        <v>1.23</v>
      </c>
      <c r="AH327" s="122"/>
      <c r="AI327" s="196" t="str">
        <f>Exclosure.data.RAW!AS327 &amp; ""</f>
        <v/>
      </c>
      <c r="AJ327" s="168" t="str">
        <f>Exclosure.data.RAW!AT327 &amp; ""</f>
        <v/>
      </c>
      <c r="AK327" s="168" t="str">
        <f>Exclosure.data.RAW!AU327 &amp; ""</f>
        <v/>
      </c>
      <c r="AL327" s="168" t="str">
        <f>Exclosure.data.RAW!AV327 &amp; ""</f>
        <v>0.24</v>
      </c>
      <c r="AM327" s="168"/>
      <c r="AN327" s="168" t="str">
        <f>Exclosure.data.RAW!AX327 &amp; ""</f>
        <v/>
      </c>
      <c r="AO327" s="168" t="str">
        <f>Exclosure.data.RAW!AY327 &amp; ""</f>
        <v/>
      </c>
      <c r="AP327" s="168" t="str">
        <f>Exclosure.data.RAW!AZ327 &amp; ""</f>
        <v/>
      </c>
      <c r="AQ327" s="168" t="str">
        <f>Exclosure.data.RAW!BA327 &amp; ""</f>
        <v>1.23</v>
      </c>
      <c r="AR327" s="168"/>
      <c r="AS327" s="168" t="str">
        <f>Exclosure.data.RAW!BC327 &amp; ""</f>
        <v/>
      </c>
      <c r="AT327" s="168" t="str">
        <f>Exclosure.data.RAW!BD327 &amp; ""</f>
        <v/>
      </c>
      <c r="AU327" s="168" t="str">
        <f>Exclosure.data.RAW!BE327 &amp; ""</f>
        <v/>
      </c>
      <c r="AV327" s="168" t="str">
        <f>Exclosure.data.RAW!BF327 &amp; ""</f>
        <v>0.23</v>
      </c>
      <c r="AW327" s="168"/>
      <c r="AX327" s="168" t="str">
        <f>Exclosure.data.RAW!BH327 &amp; ""</f>
        <v/>
      </c>
      <c r="AY327" s="168" t="str">
        <f>Exclosure.data.RAW!BI327 &amp; ""</f>
        <v/>
      </c>
      <c r="AZ327" s="168" t="str">
        <f>Exclosure.data.RAW!BJ327 &amp; ""</f>
        <v/>
      </c>
      <c r="BA327" s="54">
        <f>Exclosure.data.RAW!BK327</f>
        <v>1.23</v>
      </c>
      <c r="BB327" s="54">
        <f>Exclosure.data.RAW!BL327</f>
        <v>0.24</v>
      </c>
      <c r="BC327" s="54">
        <f>Exclosure.data.RAW!BM327</f>
        <v>1.23</v>
      </c>
      <c r="BD327" s="54">
        <f>Exclosure.data.RAW!BN327</f>
        <v>0.23</v>
      </c>
    </row>
    <row r="328" spans="1:56" x14ac:dyDescent="0.25">
      <c r="A328" s="12" t="str">
        <f>Exclosure.data.RAW!A328</f>
        <v>DRY_W_1_OP_H7</v>
      </c>
      <c r="B328" s="4" t="str">
        <f>Exclosure.data.RAW!B328</f>
        <v>DRY_W_1_H7</v>
      </c>
      <c r="C328" s="4" t="str">
        <f>Exclosure.data.RAW!C328</f>
        <v>DRY_W</v>
      </c>
      <c r="D328" s="4" t="str">
        <f>Exclosure.data.RAW!D328</f>
        <v>DRY_W_1</v>
      </c>
      <c r="E328" s="4" t="str">
        <f>Exclosure.data.RAW!E328</f>
        <v>DRY_W_3</v>
      </c>
      <c r="F328" s="4" t="str">
        <f>Exclosure.data.RAW!F328</f>
        <v>Maswa</v>
      </c>
      <c r="G328" s="12" t="str">
        <f>Exclosure.data.RAW!G328</f>
        <v>DRY</v>
      </c>
      <c r="H328" s="12" t="str">
        <f>Exclosure.data.RAW!H328</f>
        <v>W</v>
      </c>
      <c r="I328" s="22">
        <f>Exclosure.data.RAW!I328</f>
        <v>1</v>
      </c>
      <c r="J328" s="22">
        <v>3</v>
      </c>
      <c r="K328" s="12" t="str">
        <f>Exclosure.data.RAW!K328</f>
        <v>OP</v>
      </c>
      <c r="L328" s="39" t="str">
        <f>Exclosure.data.RAW!L328</f>
        <v>H7</v>
      </c>
      <c r="M328" s="21">
        <f>Exclosure.data.RAW!M328</f>
        <v>995</v>
      </c>
      <c r="N328" s="75">
        <f>Exclosure.data.RAW!N328</f>
        <v>-3.2993320000000002</v>
      </c>
      <c r="O328" s="75">
        <f>Exclosure.data.RAW!O328</f>
        <v>34.848457965999998</v>
      </c>
      <c r="P328" s="19">
        <f>Exclosure.data.RAW!P328</f>
        <v>43166</v>
      </c>
      <c r="Q328" s="19">
        <f>Exclosure.data.RAW!Q328</f>
        <v>43245</v>
      </c>
      <c r="R328" s="22" t="str">
        <f>Exclosure.data.RAW!R328 &amp; ""</f>
        <v>79</v>
      </c>
      <c r="S328" s="52" t="str">
        <f>Exclosure.data.RAW!S328 &amp; ""</f>
        <v>338.353313675</v>
      </c>
      <c r="T328" s="52" t="str">
        <f>Exclosure.data.RAW!T328 &amp; ""</f>
        <v>3642.04652711</v>
      </c>
      <c r="U328" s="68" t="str">
        <f>Exclosure.data.RAW!U328</f>
        <v>Cyn.dac</v>
      </c>
      <c r="V328" s="167" t="str">
        <f>Exclosure.data.RAW!V328 &amp; ""</f>
        <v>1.5</v>
      </c>
      <c r="W328" s="167" t="str">
        <f>Exclosure.data.RAW!W328 &amp; ""</f>
        <v>2.5</v>
      </c>
      <c r="X328" s="167" t="str">
        <f>Exclosure.data.RAW!X328 &amp; ""</f>
        <v>5</v>
      </c>
      <c r="Y328" s="167" t="str">
        <f>Exclosure.data.RAW!Y328 &amp; ""</f>
        <v>15</v>
      </c>
      <c r="Z328" s="165" t="str">
        <f>Exclosure.data.RAW!AB328 &amp; ""</f>
        <v>9</v>
      </c>
      <c r="AA328" s="165" t="str">
        <f>Exclosure.data.RAW!AC328 &amp; ""</f>
        <v>43.4</v>
      </c>
      <c r="AB328" s="165" t="str">
        <f>Exclosure.data.RAW!AD328 &amp; ""</f>
        <v>7</v>
      </c>
      <c r="AC328" s="165" t="str">
        <f>Exclosure.data.RAW!AE328 &amp; ""</f>
        <v>57</v>
      </c>
      <c r="AD328" s="168" t="str">
        <f>Exclosure.data.RAW!AK328 &amp; ""</f>
        <v>10.61</v>
      </c>
      <c r="AE328" s="168" t="str">
        <f>Exclosure.data.RAW!AN328 &amp; ""</f>
        <v>89.43</v>
      </c>
      <c r="AF328" s="168">
        <f>Exclosure.data.RAW!BO328</f>
        <v>100.04</v>
      </c>
      <c r="AG328" s="168" t="str">
        <f>Exclosure.data.RAW!AQ328 &amp; ""</f>
        <v/>
      </c>
      <c r="AH328" s="122"/>
      <c r="AI328" s="196" t="str">
        <f>Exclosure.data.RAW!AS328 &amp; ""</f>
        <v/>
      </c>
      <c r="AJ328" s="168" t="str">
        <f>Exclosure.data.RAW!AT328 &amp; ""</f>
        <v/>
      </c>
      <c r="AK328" s="168" t="str">
        <f>Exclosure.data.RAW!AU328 &amp; ""</f>
        <v/>
      </c>
      <c r="AL328" s="168" t="str">
        <f>Exclosure.data.RAW!AV328 &amp; ""</f>
        <v/>
      </c>
      <c r="AM328" s="168"/>
      <c r="AN328" s="168" t="str">
        <f>Exclosure.data.RAW!AX328 &amp; ""</f>
        <v/>
      </c>
      <c r="AO328" s="168" t="str">
        <f>Exclosure.data.RAW!AY328 &amp; ""</f>
        <v/>
      </c>
      <c r="AP328" s="168" t="str">
        <f>Exclosure.data.RAW!AZ328 &amp; ""</f>
        <v/>
      </c>
      <c r="AQ328" s="168" t="str">
        <f>Exclosure.data.RAW!BA328 &amp; ""</f>
        <v>1.68</v>
      </c>
      <c r="AR328" s="168"/>
      <c r="AS328" s="168" t="str">
        <f>Exclosure.data.RAW!BC328 &amp; ""</f>
        <v/>
      </c>
      <c r="AT328" s="168" t="str">
        <f>Exclosure.data.RAW!BD328 &amp; ""</f>
        <v/>
      </c>
      <c r="AU328" s="168" t="str">
        <f>Exclosure.data.RAW!BE328 &amp; ""</f>
        <v/>
      </c>
      <c r="AV328" s="168" t="str">
        <f>Exclosure.data.RAW!BF328 &amp; ""</f>
        <v>0.16</v>
      </c>
      <c r="AW328" s="168"/>
      <c r="AX328" s="168" t="str">
        <f>Exclosure.data.RAW!BH328 &amp; ""</f>
        <v/>
      </c>
      <c r="AY328" s="168" t="str">
        <f>Exclosure.data.RAW!BI328 &amp; ""</f>
        <v/>
      </c>
      <c r="AZ328" s="168" t="str">
        <f>Exclosure.data.RAW!BJ328 &amp; ""</f>
        <v/>
      </c>
      <c r="BA328" s="54" t="str">
        <f>Exclosure.data.RAW!BK328</f>
        <v/>
      </c>
      <c r="BB328" s="54" t="str">
        <f>Exclosure.data.RAW!BL328</f>
        <v/>
      </c>
      <c r="BC328" s="54">
        <f>Exclosure.data.RAW!BM328</f>
        <v>1.68</v>
      </c>
      <c r="BD328" s="54">
        <f>Exclosure.data.RAW!BN328</f>
        <v>0.16</v>
      </c>
    </row>
    <row r="329" spans="1:56" x14ac:dyDescent="0.25">
      <c r="A329" s="12" t="str">
        <f>Exclosure.data.RAW!A329</f>
        <v>DRY_W_2_EX_H7</v>
      </c>
      <c r="B329" s="4" t="str">
        <f>Exclosure.data.RAW!B329</f>
        <v>DRY_W_2_H7</v>
      </c>
      <c r="C329" s="4" t="str">
        <f>Exclosure.data.RAW!C329</f>
        <v>DRY_W</v>
      </c>
      <c r="D329" s="4" t="str">
        <f>Exclosure.data.RAW!D329</f>
        <v>DRY_W_2</v>
      </c>
      <c r="E329" s="4" t="str">
        <f>Exclosure.data.RAW!E329</f>
        <v>DRY_W_4</v>
      </c>
      <c r="F329" s="4" t="str">
        <f>Exclosure.data.RAW!F329</f>
        <v>Maswa</v>
      </c>
      <c r="G329" s="12" t="str">
        <f>Exclosure.data.RAW!G329</f>
        <v>DRY</v>
      </c>
      <c r="H329" s="12" t="str">
        <f>Exclosure.data.RAW!H329</f>
        <v>W</v>
      </c>
      <c r="I329" s="22">
        <f>Exclosure.data.RAW!I329</f>
        <v>2</v>
      </c>
      <c r="J329" s="22">
        <v>4</v>
      </c>
      <c r="K329" s="12" t="str">
        <f>Exclosure.data.RAW!K329</f>
        <v>EX</v>
      </c>
      <c r="L329" s="39" t="str">
        <f>Exclosure.data.RAW!L329</f>
        <v>H7</v>
      </c>
      <c r="M329" s="21">
        <f>Exclosure.data.RAW!M329</f>
        <v>980</v>
      </c>
      <c r="N329" s="75">
        <f>Exclosure.data.RAW!N329</f>
        <v>-3.3032679740000002</v>
      </c>
      <c r="O329" s="75">
        <f>Exclosure.data.RAW!O329</f>
        <v>34.847795963000003</v>
      </c>
      <c r="P329" s="19">
        <f>Exclosure.data.RAW!P329</f>
        <v>43166</v>
      </c>
      <c r="Q329" s="19">
        <f>Exclosure.data.RAW!Q329</f>
        <v>43245</v>
      </c>
      <c r="R329" s="22" t="str">
        <f>Exclosure.data.RAW!R329 &amp; ""</f>
        <v>79</v>
      </c>
      <c r="S329" s="52" t="str">
        <f>Exclosure.data.RAW!S329 &amp; ""</f>
        <v>338.353313675</v>
      </c>
      <c r="T329" s="52" t="str">
        <f>Exclosure.data.RAW!T329 &amp; ""</f>
        <v>2965.33989976</v>
      </c>
      <c r="U329" s="68" t="str">
        <f>Exclosure.data.RAW!U329</f>
        <v>Cyn.dac</v>
      </c>
      <c r="V329" s="167" t="str">
        <f>Exclosure.data.RAW!V329 &amp; ""</f>
        <v>2</v>
      </c>
      <c r="W329" s="167" t="str">
        <f>Exclosure.data.RAW!W329 &amp; ""</f>
        <v>1</v>
      </c>
      <c r="X329" s="167" t="str">
        <f>Exclosure.data.RAW!X329 &amp; ""</f>
        <v>10</v>
      </c>
      <c r="Y329" s="167" t="str">
        <f>Exclosure.data.RAW!Y329 &amp; ""</f>
        <v>25</v>
      </c>
      <c r="Z329" s="165" t="str">
        <f>Exclosure.data.RAW!AB329 &amp; ""</f>
        <v>10.5</v>
      </c>
      <c r="AA329" s="165" t="str">
        <f>Exclosure.data.RAW!AC329 &amp; ""</f>
        <v>44.4</v>
      </c>
      <c r="AB329" s="165" t="str">
        <f>Exclosure.data.RAW!AD329 &amp; ""</f>
        <v>25</v>
      </c>
      <c r="AC329" s="165" t="str">
        <f>Exclosure.data.RAW!AE329 &amp; ""</f>
        <v>75</v>
      </c>
      <c r="AD329" s="168" t="str">
        <f>Exclosure.data.RAW!AK329 &amp; ""</f>
        <v>37.49</v>
      </c>
      <c r="AE329" s="168" t="str">
        <f>Exclosure.data.RAW!AN329 &amp; ""</f>
        <v>46.66</v>
      </c>
      <c r="AF329" s="168">
        <f>Exclosure.data.RAW!BO329</f>
        <v>84.15</v>
      </c>
      <c r="AG329" s="168" t="str">
        <f>Exclosure.data.RAW!AQ329 &amp; ""</f>
        <v>1.23</v>
      </c>
      <c r="AH329" s="122"/>
      <c r="AI329" s="196" t="str">
        <f>Exclosure.data.RAW!AS329 &amp; ""</f>
        <v/>
      </c>
      <c r="AJ329" s="168" t="str">
        <f>Exclosure.data.RAW!AT329 &amp; ""</f>
        <v/>
      </c>
      <c r="AK329" s="168" t="str">
        <f>Exclosure.data.RAW!AU329 &amp; ""</f>
        <v/>
      </c>
      <c r="AL329" s="168" t="str">
        <f>Exclosure.data.RAW!AV329 &amp; ""</f>
        <v>0.26</v>
      </c>
      <c r="AM329" s="168"/>
      <c r="AN329" s="168" t="str">
        <f>Exclosure.data.RAW!AX329 &amp; ""</f>
        <v/>
      </c>
      <c r="AO329" s="168" t="str">
        <f>Exclosure.data.RAW!AY329 &amp; ""</f>
        <v/>
      </c>
      <c r="AP329" s="168" t="str">
        <f>Exclosure.data.RAW!AZ329 &amp; ""</f>
        <v/>
      </c>
      <c r="AQ329" s="168" t="str">
        <f>Exclosure.data.RAW!BA329 &amp; ""</f>
        <v>1.47</v>
      </c>
      <c r="AR329" s="168"/>
      <c r="AS329" s="168" t="str">
        <f>Exclosure.data.RAW!BC329 &amp; ""</f>
        <v/>
      </c>
      <c r="AT329" s="168" t="str">
        <f>Exclosure.data.RAW!BD329 &amp; ""</f>
        <v/>
      </c>
      <c r="AU329" s="168" t="str">
        <f>Exclosure.data.RAW!BE329 &amp; ""</f>
        <v/>
      </c>
      <c r="AV329" s="168" t="str">
        <f>Exclosure.data.RAW!BF329 &amp; ""</f>
        <v>0.31</v>
      </c>
      <c r="AW329" s="168"/>
      <c r="AX329" s="168" t="str">
        <f>Exclosure.data.RAW!BH329 &amp; ""</f>
        <v/>
      </c>
      <c r="AY329" s="168" t="str">
        <f>Exclosure.data.RAW!BI329 &amp; ""</f>
        <v/>
      </c>
      <c r="AZ329" s="168" t="str">
        <f>Exclosure.data.RAW!BJ329 &amp; ""</f>
        <v/>
      </c>
      <c r="BA329" s="54">
        <f>Exclosure.data.RAW!BK329</f>
        <v>1.23</v>
      </c>
      <c r="BB329" s="54">
        <f>Exclosure.data.RAW!BL329</f>
        <v>0.26</v>
      </c>
      <c r="BC329" s="54">
        <f>Exclosure.data.RAW!BM329</f>
        <v>1.47</v>
      </c>
      <c r="BD329" s="54">
        <f>Exclosure.data.RAW!BN329</f>
        <v>0.31</v>
      </c>
    </row>
    <row r="330" spans="1:56" x14ac:dyDescent="0.25">
      <c r="A330" s="12" t="str">
        <f>Exclosure.data.RAW!A330</f>
        <v>DRY_W_2_EX2_H7</v>
      </c>
      <c r="B330" s="4" t="str">
        <f>Exclosure.data.RAW!B330</f>
        <v>DRY_W_2_H7</v>
      </c>
      <c r="C330" s="4" t="str">
        <f>Exclosure.data.RAW!C330</f>
        <v>DRY_W</v>
      </c>
      <c r="D330" s="4" t="str">
        <f>Exclosure.data.RAW!D330</f>
        <v>DRY_W_2</v>
      </c>
      <c r="E330" s="4" t="str">
        <f>Exclosure.data.RAW!E330</f>
        <v>DRY_W_4</v>
      </c>
      <c r="F330" s="4" t="str">
        <f>Exclosure.data.RAW!F330</f>
        <v>Maswa</v>
      </c>
      <c r="G330" s="12" t="str">
        <f>Exclosure.data.RAW!G330</f>
        <v>DRY</v>
      </c>
      <c r="H330" s="12" t="str">
        <f>Exclosure.data.RAW!H330</f>
        <v>W</v>
      </c>
      <c r="I330" s="22">
        <f>Exclosure.data.RAW!I330</f>
        <v>2</v>
      </c>
      <c r="J330" s="22">
        <v>4</v>
      </c>
      <c r="K330" s="12" t="str">
        <f>Exclosure.data.RAW!K330</f>
        <v>EX2</v>
      </c>
      <c r="L330" s="39" t="str">
        <f>Exclosure.data.RAW!L330</f>
        <v>H7</v>
      </c>
      <c r="M330" s="21">
        <f>Exclosure.data.RAW!M330</f>
        <v>980</v>
      </c>
      <c r="N330" s="75">
        <f>Exclosure.data.RAW!N330</f>
        <v>-3.3032679740000002</v>
      </c>
      <c r="O330" s="75">
        <f>Exclosure.data.RAW!O330</f>
        <v>34.847795963000003</v>
      </c>
      <c r="P330" s="19">
        <f>Exclosure.data.RAW!P330</f>
        <v>43166</v>
      </c>
      <c r="Q330" s="19">
        <f>Exclosure.data.RAW!Q330</f>
        <v>43245</v>
      </c>
      <c r="R330" s="22" t="str">
        <f>Exclosure.data.RAW!R330 &amp; ""</f>
        <v>79</v>
      </c>
      <c r="S330" s="52" t="str">
        <f>Exclosure.data.RAW!S330 &amp; ""</f>
        <v>338.353313675</v>
      </c>
      <c r="T330" s="52" t="str">
        <f>Exclosure.data.RAW!T330 &amp; ""</f>
        <v>3303.693213435</v>
      </c>
      <c r="U330" s="68" t="str">
        <f>Exclosure.data.RAW!U330</f>
        <v>Cyn.dac</v>
      </c>
      <c r="V330" s="167" t="str">
        <f>Exclosure.data.RAW!V330 &amp; ""</f>
        <v>1</v>
      </c>
      <c r="W330" s="167" t="str">
        <f>Exclosure.data.RAW!W330 &amp; ""</f>
        <v>2</v>
      </c>
      <c r="X330" s="167" t="str">
        <f>Exclosure.data.RAW!X330 &amp; ""</f>
        <v>8</v>
      </c>
      <c r="Y330" s="167" t="str">
        <f>Exclosure.data.RAW!Y330 &amp; ""</f>
        <v>16</v>
      </c>
      <c r="Z330" s="165" t="str">
        <f>Exclosure.data.RAW!AB330 &amp; ""</f>
        <v>4</v>
      </c>
      <c r="AA330" s="165" t="str">
        <f>Exclosure.data.RAW!AC330 &amp; ""</f>
        <v>31.6</v>
      </c>
      <c r="AB330" s="165" t="str">
        <f>Exclosure.data.RAW!AD330 &amp; ""</f>
        <v>45</v>
      </c>
      <c r="AC330" s="165" t="str">
        <f>Exclosure.data.RAW!AE330 &amp; ""</f>
        <v>79</v>
      </c>
      <c r="AD330" s="168" t="str">
        <f>Exclosure.data.RAW!AK330 &amp; ""</f>
        <v>52.13</v>
      </c>
      <c r="AE330" s="168" t="str">
        <f>Exclosure.data.RAW!AN330 &amp; ""</f>
        <v>37.7</v>
      </c>
      <c r="AF330" s="168">
        <f>Exclosure.data.RAW!BO330</f>
        <v>89.830000000000013</v>
      </c>
      <c r="AG330" s="168" t="str">
        <f>Exclosure.data.RAW!AQ330 &amp; ""</f>
        <v>1.51</v>
      </c>
      <c r="AH330" s="122"/>
      <c r="AI330" s="196" t="str">
        <f>Exclosure.data.RAW!AS330 &amp; ""</f>
        <v/>
      </c>
      <c r="AJ330" s="168" t="str">
        <f>Exclosure.data.RAW!AT330 &amp; ""</f>
        <v/>
      </c>
      <c r="AK330" s="168" t="str">
        <f>Exclosure.data.RAW!AU330 &amp; ""</f>
        <v/>
      </c>
      <c r="AL330" s="168" t="str">
        <f>Exclosure.data.RAW!AV330 &amp; ""</f>
        <v>0.16</v>
      </c>
      <c r="AM330" s="168"/>
      <c r="AN330" s="168" t="str">
        <f>Exclosure.data.RAW!AX330 &amp; ""</f>
        <v/>
      </c>
      <c r="AO330" s="168" t="str">
        <f>Exclosure.data.RAW!AY330 &amp; ""</f>
        <v/>
      </c>
      <c r="AP330" s="168" t="str">
        <f>Exclosure.data.RAW!AZ330 &amp; ""</f>
        <v/>
      </c>
      <c r="AQ330" s="168" t="str">
        <f>Exclosure.data.RAW!BA330 &amp; ""</f>
        <v>1.33</v>
      </c>
      <c r="AR330" s="168"/>
      <c r="AS330" s="168" t="str">
        <f>Exclosure.data.RAW!BC330 &amp; ""</f>
        <v/>
      </c>
      <c r="AT330" s="168" t="str">
        <f>Exclosure.data.RAW!BD330 &amp; ""</f>
        <v/>
      </c>
      <c r="AU330" s="168" t="str">
        <f>Exclosure.data.RAW!BE330 &amp; ""</f>
        <v/>
      </c>
      <c r="AV330" s="168" t="str">
        <f>Exclosure.data.RAW!BF330 &amp; ""</f>
        <v>0.2</v>
      </c>
      <c r="AW330" s="168"/>
      <c r="AX330" s="168" t="str">
        <f>Exclosure.data.RAW!BH330 &amp; ""</f>
        <v/>
      </c>
      <c r="AY330" s="168" t="str">
        <f>Exclosure.data.RAW!BI330 &amp; ""</f>
        <v/>
      </c>
      <c r="AZ330" s="168" t="str">
        <f>Exclosure.data.RAW!BJ330 &amp; ""</f>
        <v/>
      </c>
      <c r="BA330" s="54">
        <f>Exclosure.data.RAW!BK330</f>
        <v>1.51</v>
      </c>
      <c r="BB330" s="54">
        <f>Exclosure.data.RAW!BL330</f>
        <v>0.16</v>
      </c>
      <c r="BC330" s="54">
        <f>Exclosure.data.RAW!BM330</f>
        <v>1.33</v>
      </c>
      <c r="BD330" s="54">
        <f>Exclosure.data.RAW!BN330</f>
        <v>0.2</v>
      </c>
    </row>
    <row r="331" spans="1:56" x14ac:dyDescent="0.25">
      <c r="A331" s="12" t="str">
        <f>Exclosure.data.RAW!A331</f>
        <v>DRY_W_2_OP_H7</v>
      </c>
      <c r="B331" s="4" t="str">
        <f>Exclosure.data.RAW!B331</f>
        <v>DRY_W_2_H7</v>
      </c>
      <c r="C331" s="4" t="str">
        <f>Exclosure.data.RAW!C331</f>
        <v>DRY_W</v>
      </c>
      <c r="D331" s="12" t="str">
        <f>Exclosure.data.RAW!D331</f>
        <v>DRY_W_2</v>
      </c>
      <c r="E331" s="12" t="str">
        <f>Exclosure.data.RAW!E331</f>
        <v>DRY_W_4</v>
      </c>
      <c r="F331" s="4" t="str">
        <f>Exclosure.data.RAW!F331</f>
        <v>Maswa</v>
      </c>
      <c r="G331" s="12" t="str">
        <f>Exclosure.data.RAW!G331</f>
        <v>DRY</v>
      </c>
      <c r="H331" s="12" t="str">
        <f>Exclosure.data.RAW!H331</f>
        <v>W</v>
      </c>
      <c r="I331" s="22">
        <f>Exclosure.data.RAW!I331</f>
        <v>2</v>
      </c>
      <c r="J331" s="22">
        <v>4</v>
      </c>
      <c r="K331" s="12" t="str">
        <f>Exclosure.data.RAW!K331</f>
        <v>OP</v>
      </c>
      <c r="L331" s="39" t="str">
        <f>Exclosure.data.RAW!L331</f>
        <v>H7</v>
      </c>
      <c r="M331" s="22">
        <f>Exclosure.data.RAW!M331</f>
        <v>980</v>
      </c>
      <c r="N331" s="75">
        <f>Exclosure.data.RAW!N331</f>
        <v>-3.3032679740000002</v>
      </c>
      <c r="O331" s="75">
        <f>Exclosure.data.RAW!O331</f>
        <v>34.847795963000003</v>
      </c>
      <c r="P331" s="19">
        <f>Exclosure.data.RAW!P331</f>
        <v>43166</v>
      </c>
      <c r="Q331" s="19">
        <f>Exclosure.data.RAW!Q331</f>
        <v>43245</v>
      </c>
      <c r="R331" s="22" t="str">
        <f>Exclosure.data.RAW!R331 &amp; ""</f>
        <v>79</v>
      </c>
      <c r="S331" s="52" t="str">
        <f>Exclosure.data.RAW!S331 &amp; ""</f>
        <v>338.353313675</v>
      </c>
      <c r="T331" s="52" t="str">
        <f>Exclosure.data.RAW!T331 &amp; ""</f>
        <v>3642.04652711</v>
      </c>
      <c r="U331" s="68" t="str">
        <f>Exclosure.data.RAW!U331</f>
        <v>Cyn.dac</v>
      </c>
      <c r="V331" s="167" t="str">
        <f>Exclosure.data.RAW!V331 &amp; ""</f>
        <v>1.5</v>
      </c>
      <c r="W331" s="167" t="str">
        <f>Exclosure.data.RAW!W331 &amp; ""</f>
        <v>0.63</v>
      </c>
      <c r="X331" s="167" t="str">
        <f>Exclosure.data.RAW!X331 &amp; ""</f>
        <v>12</v>
      </c>
      <c r="Y331" s="167" t="str">
        <f>Exclosure.data.RAW!Y331 &amp; ""</f>
        <v>20</v>
      </c>
      <c r="Z331" s="165" t="str">
        <f>Exclosure.data.RAW!AB331 &amp; ""</f>
        <v>3</v>
      </c>
      <c r="AA331" s="165" t="str">
        <f>Exclosure.data.RAW!AC331 &amp; ""</f>
        <v>16.7</v>
      </c>
      <c r="AB331" s="165" t="str">
        <f>Exclosure.data.RAW!AD331 &amp; ""</f>
        <v>45</v>
      </c>
      <c r="AC331" s="165" t="str">
        <f>Exclosure.data.RAW!AE331 &amp; ""</f>
        <v>77</v>
      </c>
      <c r="AD331" s="168" t="str">
        <f>Exclosure.data.RAW!AK331 &amp; ""</f>
        <v>40.2</v>
      </c>
      <c r="AE331" s="168" t="str">
        <f>Exclosure.data.RAW!AN331 &amp; ""</f>
        <v>21.34</v>
      </c>
      <c r="AF331" s="168">
        <f>Exclosure.data.RAW!BO331</f>
        <v>61.540000000000006</v>
      </c>
      <c r="AG331" s="168" t="str">
        <f>Exclosure.data.RAW!AQ331 &amp; ""</f>
        <v>1.47</v>
      </c>
      <c r="AH331" s="122"/>
      <c r="AI331" s="196" t="str">
        <f>Exclosure.data.RAW!AS331 &amp; ""</f>
        <v/>
      </c>
      <c r="AJ331" s="168" t="str">
        <f>Exclosure.data.RAW!AT331 &amp; ""</f>
        <v/>
      </c>
      <c r="AK331" s="168" t="str">
        <f>Exclosure.data.RAW!AU331 &amp; ""</f>
        <v/>
      </c>
      <c r="AL331" s="168" t="str">
        <f>Exclosure.data.RAW!AV331 &amp; ""</f>
        <v>0.21</v>
      </c>
      <c r="AM331" s="168"/>
      <c r="AN331" s="168" t="str">
        <f>Exclosure.data.RAW!AX331 &amp; ""</f>
        <v/>
      </c>
      <c r="AO331" s="168" t="str">
        <f>Exclosure.data.RAW!AY331 &amp; ""</f>
        <v/>
      </c>
      <c r="AP331" s="168" t="str">
        <f>Exclosure.data.RAW!AZ331 &amp; ""</f>
        <v/>
      </c>
      <c r="AQ331" s="168" t="str">
        <f>Exclosure.data.RAW!BA331 &amp; ""</f>
        <v>1.19</v>
      </c>
      <c r="AR331" s="168"/>
      <c r="AS331" s="168" t="str">
        <f>Exclosure.data.RAW!BC331 &amp; ""</f>
        <v/>
      </c>
      <c r="AT331" s="168" t="str">
        <f>Exclosure.data.RAW!BD331 &amp; ""</f>
        <v/>
      </c>
      <c r="AU331" s="168" t="str">
        <f>Exclosure.data.RAW!BE331 &amp; ""</f>
        <v/>
      </c>
      <c r="AV331" s="168" t="str">
        <f>Exclosure.data.RAW!BF331 &amp; ""</f>
        <v>0.3</v>
      </c>
      <c r="AW331" s="168"/>
      <c r="AX331" s="168" t="str">
        <f>Exclosure.data.RAW!BH331 &amp; ""</f>
        <v/>
      </c>
      <c r="AY331" s="168" t="str">
        <f>Exclosure.data.RAW!BI331 &amp; ""</f>
        <v/>
      </c>
      <c r="AZ331" s="168" t="str">
        <f>Exclosure.data.RAW!BJ331 &amp; ""</f>
        <v/>
      </c>
      <c r="BA331" s="54">
        <f>Exclosure.data.RAW!BK331</f>
        <v>1.47</v>
      </c>
      <c r="BB331" s="54">
        <f>Exclosure.data.RAW!BL331</f>
        <v>0.21</v>
      </c>
      <c r="BC331" s="54">
        <f>Exclosure.data.RAW!BM331</f>
        <v>1.19</v>
      </c>
      <c r="BD331" s="54">
        <f>Exclosure.data.RAW!BN331</f>
        <v>0.3</v>
      </c>
    </row>
    <row r="332" spans="1:56" x14ac:dyDescent="0.25">
      <c r="A332" s="12" t="str">
        <f>Exclosure.data.RAW!A332</f>
        <v>DRY_W_3_EX_H7</v>
      </c>
      <c r="B332" s="4" t="str">
        <f>Exclosure.data.RAW!B332</f>
        <v>DRY_W_3_H7</v>
      </c>
      <c r="C332" s="4" t="str">
        <f>Exclosure.data.RAW!C332</f>
        <v>DRY_W</v>
      </c>
      <c r="D332" s="4" t="str">
        <f>Exclosure.data.RAW!D332</f>
        <v>DRY_W_3</v>
      </c>
      <c r="E332" s="4" t="str">
        <f>Exclosure.data.RAW!E332</f>
        <v>DRY_W_1</v>
      </c>
      <c r="F332" s="4" t="str">
        <f>Exclosure.data.RAW!F332</f>
        <v>Maswa</v>
      </c>
      <c r="G332" s="12" t="str">
        <f>Exclosure.data.RAW!G332</f>
        <v>DRY</v>
      </c>
      <c r="H332" s="12" t="str">
        <f>Exclosure.data.RAW!H332</f>
        <v>W</v>
      </c>
      <c r="I332" s="22">
        <f>Exclosure.data.RAW!I332</f>
        <v>3</v>
      </c>
      <c r="J332" s="22">
        <v>1</v>
      </c>
      <c r="K332" s="12" t="str">
        <f>Exclosure.data.RAW!K332</f>
        <v>EX</v>
      </c>
      <c r="L332" s="39" t="str">
        <f>Exclosure.data.RAW!L332</f>
        <v>H7</v>
      </c>
      <c r="M332" s="21">
        <f>Exclosure.data.RAW!M332</f>
        <v>998</v>
      </c>
      <c r="N332" s="75">
        <f>Exclosure.data.RAW!N332</f>
        <v>-3.295644969</v>
      </c>
      <c r="O332" s="75">
        <f>Exclosure.data.RAW!O332</f>
        <v>34.852435010999997</v>
      </c>
      <c r="P332" s="19">
        <f>Exclosure.data.RAW!P332</f>
        <v>43166</v>
      </c>
      <c r="Q332" s="19">
        <f>Exclosure.data.RAW!Q332</f>
        <v>43245</v>
      </c>
      <c r="R332" s="22" t="str">
        <f>Exclosure.data.RAW!R332 &amp; ""</f>
        <v>79</v>
      </c>
      <c r="S332" s="52" t="str">
        <f>Exclosure.data.RAW!S332 &amp; ""</f>
        <v>338.353313675</v>
      </c>
      <c r="T332" s="52" t="str">
        <f>Exclosure.data.RAW!T332 &amp; ""</f>
        <v>2963.302444441</v>
      </c>
      <c r="U332" s="68" t="str">
        <f>Exclosure.data.RAW!U332</f>
        <v>Cyn.dac</v>
      </c>
      <c r="V332" s="167" t="str">
        <f>Exclosure.data.RAW!V332 &amp; ""</f>
        <v>1</v>
      </c>
      <c r="W332" s="167" t="str">
        <f>Exclosure.data.RAW!W332 &amp; ""</f>
        <v>1.25</v>
      </c>
      <c r="X332" s="167" t="str">
        <f>Exclosure.data.RAW!X332 &amp; ""</f>
        <v>10</v>
      </c>
      <c r="Y332" s="167" t="str">
        <f>Exclosure.data.RAW!Y332 &amp; ""</f>
        <v>20</v>
      </c>
      <c r="Z332" s="165" t="str">
        <f>Exclosure.data.RAW!AB332 &amp; ""</f>
        <v>2</v>
      </c>
      <c r="AA332" s="165" t="str">
        <f>Exclosure.data.RAW!AC332 &amp; ""</f>
        <v>7.6</v>
      </c>
      <c r="AB332" s="165" t="str">
        <f>Exclosure.data.RAW!AD332 &amp; ""</f>
        <v>5</v>
      </c>
      <c r="AC332" s="165" t="str">
        <f>Exclosure.data.RAW!AE332 &amp; ""</f>
        <v>28</v>
      </c>
      <c r="AD332" s="168" t="str">
        <f>Exclosure.data.RAW!AK332 &amp; ""</f>
        <v>10.22</v>
      </c>
      <c r="AE332" s="168" t="str">
        <f>Exclosure.data.RAW!AN332 &amp; ""</f>
        <v>18.34</v>
      </c>
      <c r="AF332" s="168">
        <f>Exclosure.data.RAW!BO332</f>
        <v>28.560000000000002</v>
      </c>
      <c r="AG332" s="168" t="str">
        <f>Exclosure.data.RAW!AQ332 &amp; ""</f>
        <v>2.14</v>
      </c>
      <c r="AH332" s="122"/>
      <c r="AI332" s="196" t="str">
        <f>Exclosure.data.RAW!AS332 &amp; ""</f>
        <v/>
      </c>
      <c r="AJ332" s="168" t="str">
        <f>Exclosure.data.RAW!AT332 &amp; ""</f>
        <v/>
      </c>
      <c r="AK332" s="168" t="str">
        <f>Exclosure.data.RAW!AU332 &amp; ""</f>
        <v/>
      </c>
      <c r="AL332" s="168" t="str">
        <f>Exclosure.data.RAW!AV332 &amp; ""</f>
        <v>0.02</v>
      </c>
      <c r="AM332" s="168"/>
      <c r="AN332" s="168" t="str">
        <f>Exclosure.data.RAW!AX332 &amp; ""</f>
        <v/>
      </c>
      <c r="AO332" s="168" t="str">
        <f>Exclosure.data.RAW!AY332 &amp; ""</f>
        <v/>
      </c>
      <c r="AP332" s="168" t="str">
        <f>Exclosure.data.RAW!AZ332 &amp; ""</f>
        <v/>
      </c>
      <c r="AQ332" s="168" t="str">
        <f>Exclosure.data.RAW!BA332 &amp; ""</f>
        <v>1.61</v>
      </c>
      <c r="AR332" s="168"/>
      <c r="AS332" s="168" t="str">
        <f>Exclosure.data.RAW!BC332 &amp; ""</f>
        <v/>
      </c>
      <c r="AT332" s="168" t="str">
        <f>Exclosure.data.RAW!BD332 &amp; ""</f>
        <v/>
      </c>
      <c r="AU332" s="168" t="str">
        <f>Exclosure.data.RAW!BE332 &amp; ""</f>
        <v/>
      </c>
      <c r="AV332" s="168" t="str">
        <f>Exclosure.data.RAW!BF332 &amp; ""</f>
        <v>0.24</v>
      </c>
      <c r="AW332" s="168"/>
      <c r="AX332" s="168" t="str">
        <f>Exclosure.data.RAW!BH332 &amp; ""</f>
        <v/>
      </c>
      <c r="AY332" s="168" t="str">
        <f>Exclosure.data.RAW!BI332 &amp; ""</f>
        <v/>
      </c>
      <c r="AZ332" s="168" t="str">
        <f>Exclosure.data.RAW!BJ332 &amp; ""</f>
        <v/>
      </c>
      <c r="BA332" s="54">
        <f>Exclosure.data.RAW!BK332</f>
        <v>2.14</v>
      </c>
      <c r="BB332" s="54">
        <f>Exclosure.data.RAW!BL332</f>
        <v>0.02</v>
      </c>
      <c r="BC332" s="54">
        <f>Exclosure.data.RAW!BM332</f>
        <v>1.61</v>
      </c>
      <c r="BD332" s="54">
        <f>Exclosure.data.RAW!BN332</f>
        <v>0.24</v>
      </c>
    </row>
    <row r="333" spans="1:56" x14ac:dyDescent="0.25">
      <c r="A333" s="12" t="str">
        <f>Exclosure.data.RAW!A333</f>
        <v>DRY_W_3_EX2_H7</v>
      </c>
      <c r="B333" s="4" t="str">
        <f>Exclosure.data.RAW!B333</f>
        <v>DRY_W_3_H7</v>
      </c>
      <c r="C333" s="4" t="str">
        <f>Exclosure.data.RAW!C333</f>
        <v>DRY_W</v>
      </c>
      <c r="D333" s="4" t="str">
        <f>Exclosure.data.RAW!D333</f>
        <v>DRY_W_3</v>
      </c>
      <c r="E333" s="4" t="str">
        <f>Exclosure.data.RAW!E333</f>
        <v>DRY_W_1</v>
      </c>
      <c r="F333" s="4" t="str">
        <f>Exclosure.data.RAW!F333</f>
        <v>Maswa</v>
      </c>
      <c r="G333" s="12" t="str">
        <f>Exclosure.data.RAW!G333</f>
        <v>DRY</v>
      </c>
      <c r="H333" s="12" t="str">
        <f>Exclosure.data.RAW!H333</f>
        <v>W</v>
      </c>
      <c r="I333" s="22">
        <f>Exclosure.data.RAW!I333</f>
        <v>3</v>
      </c>
      <c r="J333" s="22">
        <v>1</v>
      </c>
      <c r="K333" s="12" t="str">
        <f>Exclosure.data.RAW!K333</f>
        <v>EX2</v>
      </c>
      <c r="L333" s="39" t="str">
        <f>Exclosure.data.RAW!L333</f>
        <v>H7</v>
      </c>
      <c r="M333" s="21">
        <f>Exclosure.data.RAW!M333</f>
        <v>998</v>
      </c>
      <c r="N333" s="75">
        <f>Exclosure.data.RAW!N333</f>
        <v>-3.295644969</v>
      </c>
      <c r="O333" s="75">
        <f>Exclosure.data.RAW!O333</f>
        <v>34.852435010999997</v>
      </c>
      <c r="P333" s="19">
        <f>Exclosure.data.RAW!P333</f>
        <v>43166</v>
      </c>
      <c r="Q333" s="19">
        <f>Exclosure.data.RAW!Q333</f>
        <v>43245</v>
      </c>
      <c r="R333" s="22" t="str">
        <f>Exclosure.data.RAW!R333 &amp; ""</f>
        <v>79</v>
      </c>
      <c r="S333" s="52" t="str">
        <f>Exclosure.data.RAW!S333 &amp; ""</f>
        <v>338.353313675</v>
      </c>
      <c r="T333" s="52" t="str">
        <f>Exclosure.data.RAW!T333 &amp; ""</f>
        <v>3301.655758116</v>
      </c>
      <c r="U333" s="68" t="str">
        <f>Exclosure.data.RAW!U333</f>
        <v>Cyn.dac</v>
      </c>
      <c r="V333" s="167" t="str">
        <f>Exclosure.data.RAW!V333 &amp; ""</f>
        <v>2</v>
      </c>
      <c r="W333" s="167" t="str">
        <f>Exclosure.data.RAW!W333 &amp; ""</f>
        <v>2.75</v>
      </c>
      <c r="X333" s="167" t="str">
        <f>Exclosure.data.RAW!X333 &amp; ""</f>
        <v>10</v>
      </c>
      <c r="Y333" s="167" t="str">
        <f>Exclosure.data.RAW!Y333 &amp; ""</f>
        <v>30</v>
      </c>
      <c r="Z333" s="165" t="str">
        <f>Exclosure.data.RAW!AB333 &amp; ""</f>
        <v>4.5</v>
      </c>
      <c r="AA333" s="165" t="str">
        <f>Exclosure.data.RAW!AC333 &amp; ""</f>
        <v>54.6</v>
      </c>
      <c r="AB333" s="165" t="str">
        <f>Exclosure.data.RAW!AD333 &amp; ""</f>
        <v>10</v>
      </c>
      <c r="AC333" s="165" t="str">
        <f>Exclosure.data.RAW!AE333 &amp; ""</f>
        <v>55</v>
      </c>
      <c r="AD333" s="168" t="str">
        <f>Exclosure.data.RAW!AK333 &amp; ""</f>
        <v>24.59</v>
      </c>
      <c r="AE333" s="168" t="str">
        <f>Exclosure.data.RAW!AN333 &amp; ""</f>
        <v>73.2</v>
      </c>
      <c r="AF333" s="168">
        <f>Exclosure.data.RAW!BO333</f>
        <v>97.79</v>
      </c>
      <c r="AG333" s="168" t="str">
        <f>Exclosure.data.RAW!AQ333 &amp; ""</f>
        <v>1.23</v>
      </c>
      <c r="AH333" s="122"/>
      <c r="AI333" s="196" t="str">
        <f>Exclosure.data.RAW!AS333 &amp; ""</f>
        <v/>
      </c>
      <c r="AJ333" s="168" t="str">
        <f>Exclosure.data.RAW!AT333 &amp; ""</f>
        <v/>
      </c>
      <c r="AK333" s="168" t="str">
        <f>Exclosure.data.RAW!AU333 &amp; ""</f>
        <v/>
      </c>
      <c r="AL333" s="168" t="str">
        <f>Exclosure.data.RAW!AV333 &amp; ""</f>
        <v>0.38</v>
      </c>
      <c r="AM333" s="168"/>
      <c r="AN333" s="168" t="str">
        <f>Exclosure.data.RAW!AX333 &amp; ""</f>
        <v/>
      </c>
      <c r="AO333" s="168" t="str">
        <f>Exclosure.data.RAW!AY333 &amp; ""</f>
        <v/>
      </c>
      <c r="AP333" s="168" t="str">
        <f>Exclosure.data.RAW!AZ333 &amp; ""</f>
        <v/>
      </c>
      <c r="AQ333" s="168" t="str">
        <f>Exclosure.data.RAW!BA333 &amp; ""</f>
        <v>1.3</v>
      </c>
      <c r="AR333" s="168"/>
      <c r="AS333" s="168" t="str">
        <f>Exclosure.data.RAW!BC333 &amp; ""</f>
        <v/>
      </c>
      <c r="AT333" s="168" t="str">
        <f>Exclosure.data.RAW!BD333 &amp; ""</f>
        <v/>
      </c>
      <c r="AU333" s="168" t="str">
        <f>Exclosure.data.RAW!BE333 &amp; ""</f>
        <v/>
      </c>
      <c r="AV333" s="168" t="str">
        <f>Exclosure.data.RAW!BF333 &amp; ""</f>
        <v>0.37</v>
      </c>
      <c r="AW333" s="168"/>
      <c r="AX333" s="168" t="str">
        <f>Exclosure.data.RAW!BH333 &amp; ""</f>
        <v/>
      </c>
      <c r="AY333" s="168" t="str">
        <f>Exclosure.data.RAW!BI333 &amp; ""</f>
        <v/>
      </c>
      <c r="AZ333" s="168" t="str">
        <f>Exclosure.data.RAW!BJ333 &amp; ""</f>
        <v/>
      </c>
      <c r="BA333" s="54">
        <f>Exclosure.data.RAW!BK333</f>
        <v>1.23</v>
      </c>
      <c r="BB333" s="54">
        <f>Exclosure.data.RAW!BL333</f>
        <v>0.38</v>
      </c>
      <c r="BC333" s="54">
        <f>Exclosure.data.RAW!BM333</f>
        <v>1.3</v>
      </c>
      <c r="BD333" s="54">
        <f>Exclosure.data.RAW!BN333</f>
        <v>0.37</v>
      </c>
    </row>
    <row r="334" spans="1:56" x14ac:dyDescent="0.25">
      <c r="A334" s="12" t="str">
        <f>Exclosure.data.RAW!A334</f>
        <v>DRY_W_3_OP_H7</v>
      </c>
      <c r="B334" s="4" t="str">
        <f>Exclosure.data.RAW!B334</f>
        <v>DRY_W_3_H7</v>
      </c>
      <c r="C334" s="4" t="str">
        <f>Exclosure.data.RAW!C334</f>
        <v>DRY_W</v>
      </c>
      <c r="D334" s="4" t="str">
        <f>Exclosure.data.RAW!D334</f>
        <v>DRY_W_3</v>
      </c>
      <c r="E334" s="4" t="str">
        <f>Exclosure.data.RAW!E334</f>
        <v>DRY_W_1</v>
      </c>
      <c r="F334" s="4" t="str">
        <f>Exclosure.data.RAW!F334</f>
        <v>Maswa</v>
      </c>
      <c r="G334" s="12" t="str">
        <f>Exclosure.data.RAW!G334</f>
        <v>DRY</v>
      </c>
      <c r="H334" s="12" t="str">
        <f>Exclosure.data.RAW!H334</f>
        <v>W</v>
      </c>
      <c r="I334" s="22">
        <f>Exclosure.data.RAW!I334</f>
        <v>3</v>
      </c>
      <c r="J334" s="22">
        <v>1</v>
      </c>
      <c r="K334" s="12" t="str">
        <f>Exclosure.data.RAW!K334</f>
        <v>OP</v>
      </c>
      <c r="L334" s="39" t="str">
        <f>Exclosure.data.RAW!L334</f>
        <v>H7</v>
      </c>
      <c r="M334" s="21">
        <f>Exclosure.data.RAW!M334</f>
        <v>998</v>
      </c>
      <c r="N334" s="75">
        <f>Exclosure.data.RAW!N334</f>
        <v>-3.295644969</v>
      </c>
      <c r="O334" s="75">
        <f>Exclosure.data.RAW!O334</f>
        <v>34.852435010999997</v>
      </c>
      <c r="P334" s="19">
        <f>Exclosure.data.RAW!P334</f>
        <v>43166</v>
      </c>
      <c r="Q334" s="19">
        <f>Exclosure.data.RAW!Q334</f>
        <v>43245</v>
      </c>
      <c r="R334" s="22" t="str">
        <f>Exclosure.data.RAW!R334 &amp; ""</f>
        <v>79</v>
      </c>
      <c r="S334" s="52" t="str">
        <f>Exclosure.data.RAW!S334 &amp; ""</f>
        <v>338.353313675</v>
      </c>
      <c r="T334" s="52" t="str">
        <f>Exclosure.data.RAW!T334 &amp; ""</f>
        <v>3640.009071791</v>
      </c>
      <c r="U334" s="68" t="str">
        <f>Exclosure.data.RAW!U334</f>
        <v>Cyn.dac</v>
      </c>
      <c r="V334" s="167" t="str">
        <f>Exclosure.data.RAW!V334 &amp; ""</f>
        <v>1.2</v>
      </c>
      <c r="W334" s="167" t="str">
        <f>Exclosure.data.RAW!W334 &amp; ""</f>
        <v>1.88</v>
      </c>
      <c r="X334" s="167" t="str">
        <f>Exclosure.data.RAW!X334 &amp; ""</f>
        <v>10</v>
      </c>
      <c r="Y334" s="167" t="str">
        <f>Exclosure.data.RAW!Y334 &amp; ""</f>
        <v>30</v>
      </c>
      <c r="Z334" s="165" t="str">
        <f>Exclosure.data.RAW!AB334 &amp; ""</f>
        <v>6</v>
      </c>
      <c r="AA334" s="165" t="str">
        <f>Exclosure.data.RAW!AC334 &amp; ""</f>
        <v>33.4</v>
      </c>
      <c r="AB334" s="165" t="str">
        <f>Exclosure.data.RAW!AD334 &amp; ""</f>
        <v>15</v>
      </c>
      <c r="AC334" s="165" t="str">
        <f>Exclosure.data.RAW!AE334 &amp; ""</f>
        <v>35</v>
      </c>
      <c r="AD334" s="168" t="str">
        <f>Exclosure.data.RAW!AK334 &amp; ""</f>
        <v>15.38</v>
      </c>
      <c r="AE334" s="168" t="str">
        <f>Exclosure.data.RAW!AN334 &amp; ""</f>
        <v>56.54</v>
      </c>
      <c r="AF334" s="168">
        <f>Exclosure.data.RAW!BO334</f>
        <v>71.92</v>
      </c>
      <c r="AG334" s="168" t="str">
        <f>Exclosure.data.RAW!AQ334 &amp; ""</f>
        <v>1.68</v>
      </c>
      <c r="AH334" s="122"/>
      <c r="AI334" s="196" t="str">
        <f>Exclosure.data.RAW!AS334 &amp; ""</f>
        <v/>
      </c>
      <c r="AJ334" s="168" t="str">
        <f>Exclosure.data.RAW!AT334 &amp; ""</f>
        <v/>
      </c>
      <c r="AK334" s="168" t="str">
        <f>Exclosure.data.RAW!AU334 &amp; ""</f>
        <v/>
      </c>
      <c r="AL334" s="168" t="str">
        <f>Exclosure.data.RAW!AV334 &amp; ""</f>
        <v>0.22</v>
      </c>
      <c r="AM334" s="168"/>
      <c r="AN334" s="168" t="str">
        <f>Exclosure.data.RAW!AX334 &amp; ""</f>
        <v/>
      </c>
      <c r="AO334" s="168" t="str">
        <f>Exclosure.data.RAW!AY334 &amp; ""</f>
        <v/>
      </c>
      <c r="AP334" s="168" t="str">
        <f>Exclosure.data.RAW!AZ334 &amp; ""</f>
        <v/>
      </c>
      <c r="AQ334" s="168" t="str">
        <f>Exclosure.data.RAW!BA334 &amp; ""</f>
        <v>1.61</v>
      </c>
      <c r="AR334" s="168"/>
      <c r="AS334" s="168" t="str">
        <f>Exclosure.data.RAW!BC334 &amp; ""</f>
        <v/>
      </c>
      <c r="AT334" s="168" t="str">
        <f>Exclosure.data.RAW!BD334 &amp; ""</f>
        <v/>
      </c>
      <c r="AU334" s="168" t="str">
        <f>Exclosure.data.RAW!BE334 &amp; ""</f>
        <v/>
      </c>
      <c r="AV334" s="168" t="str">
        <f>Exclosure.data.RAW!BF334 &amp; ""</f>
        <v>0.37</v>
      </c>
      <c r="AW334" s="168"/>
      <c r="AX334" s="168" t="str">
        <f>Exclosure.data.RAW!BH334 &amp; ""</f>
        <v/>
      </c>
      <c r="AY334" s="168" t="str">
        <f>Exclosure.data.RAW!BI334 &amp; ""</f>
        <v/>
      </c>
      <c r="AZ334" s="168" t="str">
        <f>Exclosure.data.RAW!BJ334 &amp; ""</f>
        <v/>
      </c>
      <c r="BA334" s="54">
        <f>Exclosure.data.RAW!BK334</f>
        <v>1.68</v>
      </c>
      <c r="BB334" s="54">
        <f>Exclosure.data.RAW!BL334</f>
        <v>0.22</v>
      </c>
      <c r="BC334" s="54">
        <f>Exclosure.data.RAW!BM334</f>
        <v>1.61</v>
      </c>
      <c r="BD334" s="54">
        <f>Exclosure.data.RAW!BN334</f>
        <v>0.37</v>
      </c>
    </row>
    <row r="335" spans="1:56" x14ac:dyDescent="0.25">
      <c r="A335" s="12" t="str">
        <f>Exclosure.data.RAW!A335</f>
        <v>DRY_W_4_EX_H7</v>
      </c>
      <c r="B335" s="4" t="str">
        <f>Exclosure.data.RAW!B335</f>
        <v>DRY_W_4_H7</v>
      </c>
      <c r="C335" s="4" t="str">
        <f>Exclosure.data.RAW!C335</f>
        <v>DRY_W</v>
      </c>
      <c r="D335" s="4" t="str">
        <f>Exclosure.data.RAW!D335</f>
        <v>DRY_W_4</v>
      </c>
      <c r="E335" s="4" t="str">
        <f>Exclosure.data.RAW!E335</f>
        <v>DRY_W_2</v>
      </c>
      <c r="F335" s="4" t="str">
        <f>Exclosure.data.RAW!F335</f>
        <v>Maswa</v>
      </c>
      <c r="G335" s="12" t="str">
        <f>Exclosure.data.RAW!G335</f>
        <v>DRY</v>
      </c>
      <c r="H335" s="12" t="str">
        <f>Exclosure.data.RAW!H335</f>
        <v>W</v>
      </c>
      <c r="I335" s="22">
        <f>Exclosure.data.RAW!I335</f>
        <v>4</v>
      </c>
      <c r="J335" s="22">
        <v>2</v>
      </c>
      <c r="K335" s="12" t="str">
        <f>Exclosure.data.RAW!K335</f>
        <v>EX</v>
      </c>
      <c r="L335" s="39" t="str">
        <f>Exclosure.data.RAW!L335</f>
        <v>H7</v>
      </c>
      <c r="M335" s="21">
        <f>Exclosure.data.RAW!M335</f>
        <v>1000</v>
      </c>
      <c r="N335" s="75">
        <f>Exclosure.data.RAW!N335</f>
        <v>-3.296013018</v>
      </c>
      <c r="O335" s="75">
        <f>Exclosure.data.RAW!O335</f>
        <v>34.854326974999999</v>
      </c>
      <c r="P335" s="19">
        <f>Exclosure.data.RAW!P335</f>
        <v>43166</v>
      </c>
      <c r="Q335" s="19">
        <f>Exclosure.data.RAW!Q335</f>
        <v>43245</v>
      </c>
      <c r="R335" s="22" t="str">
        <f>Exclosure.data.RAW!R335 &amp; ""</f>
        <v>79</v>
      </c>
      <c r="S335" s="52" t="str">
        <f>Exclosure.data.RAW!S335 &amp; ""</f>
        <v>335.51790774</v>
      </c>
      <c r="T335" s="52" t="str">
        <f>Exclosure.data.RAW!T335 &amp; ""</f>
        <v>3259.311707793</v>
      </c>
      <c r="U335" s="68" t="str">
        <f>Exclosure.data.RAW!U335</f>
        <v>Cyn.dac</v>
      </c>
      <c r="V335" s="167" t="str">
        <f>Exclosure.data.RAW!V335 &amp; ""</f>
        <v>0.5</v>
      </c>
      <c r="W335" s="167" t="str">
        <f>Exclosure.data.RAW!W335 &amp; ""</f>
        <v>1.75</v>
      </c>
      <c r="X335" s="167" t="str">
        <f>Exclosure.data.RAW!X335 &amp; ""</f>
        <v>10</v>
      </c>
      <c r="Y335" s="167" t="str">
        <f>Exclosure.data.RAW!Y335 &amp; ""</f>
        <v>30</v>
      </c>
      <c r="Z335" s="165" t="str">
        <f>Exclosure.data.RAW!AB335 &amp; ""</f>
        <v>2</v>
      </c>
      <c r="AA335" s="165" t="str">
        <f>Exclosure.data.RAW!AC335 &amp; ""</f>
        <v>32</v>
      </c>
      <c r="AB335" s="165" t="str">
        <f>Exclosure.data.RAW!AD335 &amp; ""</f>
        <v>20</v>
      </c>
      <c r="AC335" s="165" t="str">
        <f>Exclosure.data.RAW!AE335 &amp; ""</f>
        <v>66</v>
      </c>
      <c r="AD335" s="168" t="str">
        <f>Exclosure.data.RAW!AK335 &amp; ""</f>
        <v>31.15</v>
      </c>
      <c r="AE335" s="168" t="str">
        <f>Exclosure.data.RAW!AN335 &amp; ""</f>
        <v>30.9</v>
      </c>
      <c r="AF335" s="168">
        <f>Exclosure.data.RAW!BO335</f>
        <v>62.05</v>
      </c>
      <c r="AG335" s="168" t="str">
        <f>Exclosure.data.RAW!AQ335 &amp; ""</f>
        <v>1.05</v>
      </c>
      <c r="AH335" s="122"/>
      <c r="AI335" s="196" t="str">
        <f>Exclosure.data.RAW!AS335 &amp; ""</f>
        <v/>
      </c>
      <c r="AJ335" s="168" t="str">
        <f>Exclosure.data.RAW!AT335 &amp; ""</f>
        <v/>
      </c>
      <c r="AK335" s="168" t="str">
        <f>Exclosure.data.RAW!AU335 &amp; ""</f>
        <v/>
      </c>
      <c r="AL335" s="168" t="str">
        <f>Exclosure.data.RAW!AV335 &amp; ""</f>
        <v>0.2</v>
      </c>
      <c r="AM335" s="168"/>
      <c r="AN335" s="168" t="str">
        <f>Exclosure.data.RAW!AX335 &amp; ""</f>
        <v/>
      </c>
      <c r="AO335" s="168" t="str">
        <f>Exclosure.data.RAW!AY335 &amp; ""</f>
        <v/>
      </c>
      <c r="AP335" s="168" t="str">
        <f>Exclosure.data.RAW!AZ335 &amp; ""</f>
        <v/>
      </c>
      <c r="AQ335" s="168" t="str">
        <f>Exclosure.data.RAW!BA335 &amp; ""</f>
        <v>1.4</v>
      </c>
      <c r="AR335" s="168"/>
      <c r="AS335" s="168" t="str">
        <f>Exclosure.data.RAW!BC335 &amp; ""</f>
        <v/>
      </c>
      <c r="AT335" s="168" t="str">
        <f>Exclosure.data.RAW!BD335 &amp; ""</f>
        <v/>
      </c>
      <c r="AU335" s="168" t="str">
        <f>Exclosure.data.RAW!BE335 &amp; ""</f>
        <v/>
      </c>
      <c r="AV335" s="168" t="str">
        <f>Exclosure.data.RAW!BF335 &amp; ""</f>
        <v>0.3</v>
      </c>
      <c r="AW335" s="168"/>
      <c r="AX335" s="168" t="str">
        <f>Exclosure.data.RAW!BH335 &amp; ""</f>
        <v/>
      </c>
      <c r="AY335" s="168" t="str">
        <f>Exclosure.data.RAW!BI335 &amp; ""</f>
        <v/>
      </c>
      <c r="AZ335" s="168" t="str">
        <f>Exclosure.data.RAW!BJ335 &amp; ""</f>
        <v/>
      </c>
      <c r="BA335" s="54">
        <f>Exclosure.data.RAW!BK335</f>
        <v>1.05</v>
      </c>
      <c r="BB335" s="54">
        <f>Exclosure.data.RAW!BL335</f>
        <v>0.2</v>
      </c>
      <c r="BC335" s="54">
        <f>Exclosure.data.RAW!BM335</f>
        <v>1.4</v>
      </c>
      <c r="BD335" s="54">
        <f>Exclosure.data.RAW!BN335</f>
        <v>0.3</v>
      </c>
    </row>
    <row r="336" spans="1:56" x14ac:dyDescent="0.25">
      <c r="A336" s="12" t="str">
        <f>Exclosure.data.RAW!A336</f>
        <v>DRY_W_4_EX2_H7</v>
      </c>
      <c r="B336" s="4" t="str">
        <f>Exclosure.data.RAW!B336</f>
        <v>DRY_W_4_H7</v>
      </c>
      <c r="C336" s="4" t="str">
        <f>Exclosure.data.RAW!C336</f>
        <v>DRY_W</v>
      </c>
      <c r="D336" s="4" t="str">
        <f>Exclosure.data.RAW!D336</f>
        <v>DRY_W_4</v>
      </c>
      <c r="E336" s="4" t="str">
        <f>Exclosure.data.RAW!E336</f>
        <v>DRY_W_2</v>
      </c>
      <c r="F336" s="4" t="str">
        <f>Exclosure.data.RAW!F336</f>
        <v>Maswa</v>
      </c>
      <c r="G336" s="12" t="str">
        <f>Exclosure.data.RAW!G336</f>
        <v>DRY</v>
      </c>
      <c r="H336" s="12" t="str">
        <f>Exclosure.data.RAW!H336</f>
        <v>W</v>
      </c>
      <c r="I336" s="22">
        <f>Exclosure.data.RAW!I336</f>
        <v>4</v>
      </c>
      <c r="J336" s="22">
        <v>2</v>
      </c>
      <c r="K336" s="12" t="str">
        <f>Exclosure.data.RAW!K336</f>
        <v>EX2</v>
      </c>
      <c r="L336" s="39" t="str">
        <f>Exclosure.data.RAW!L336</f>
        <v>H7</v>
      </c>
      <c r="M336" s="21">
        <f>Exclosure.data.RAW!M336</f>
        <v>1000</v>
      </c>
      <c r="N336" s="75">
        <f>Exclosure.data.RAW!N336</f>
        <v>-3.296013018</v>
      </c>
      <c r="O336" s="75">
        <f>Exclosure.data.RAW!O336</f>
        <v>34.854326974999999</v>
      </c>
      <c r="P336" s="19">
        <f>Exclosure.data.RAW!P336</f>
        <v>43166</v>
      </c>
      <c r="Q336" s="19">
        <f>Exclosure.data.RAW!Q336</f>
        <v>43245</v>
      </c>
      <c r="R336" s="22" t="str">
        <f>Exclosure.data.RAW!R336 &amp; ""</f>
        <v>79</v>
      </c>
      <c r="S336" s="52" t="str">
        <f>Exclosure.data.RAW!S336 &amp; ""</f>
        <v>335.51790774</v>
      </c>
      <c r="T336" s="52" t="str">
        <f>Exclosure.data.RAW!T336 &amp; ""</f>
        <v>3594.829615533</v>
      </c>
      <c r="U336" s="68" t="str">
        <f>Exclosure.data.RAW!U336</f>
        <v>Cyn.dac</v>
      </c>
      <c r="V336" s="167" t="str">
        <f>Exclosure.data.RAW!V336 &amp; ""</f>
        <v>1.5</v>
      </c>
      <c r="W336" s="167" t="str">
        <f>Exclosure.data.RAW!W336 &amp; ""</f>
        <v>2</v>
      </c>
      <c r="X336" s="167" t="str">
        <f>Exclosure.data.RAW!X336 &amp; ""</f>
        <v>5</v>
      </c>
      <c r="Y336" s="167" t="str">
        <f>Exclosure.data.RAW!Y336 &amp; ""</f>
        <v>35</v>
      </c>
      <c r="Z336" s="165" t="str">
        <f>Exclosure.data.RAW!AB336 &amp; ""</f>
        <v>3</v>
      </c>
      <c r="AA336" s="165" t="str">
        <f>Exclosure.data.RAW!AC336 &amp; ""</f>
        <v>55.2</v>
      </c>
      <c r="AB336" s="165" t="str">
        <f>Exclosure.data.RAW!AD336 &amp; ""</f>
        <v>15</v>
      </c>
      <c r="AC336" s="165" t="str">
        <f>Exclosure.data.RAW!AE336 &amp; ""</f>
        <v>67</v>
      </c>
      <c r="AD336" s="168" t="str">
        <f>Exclosure.data.RAW!AK336 &amp; ""</f>
        <v>16.49</v>
      </c>
      <c r="AE336" s="168" t="str">
        <f>Exclosure.data.RAW!AN336 &amp; ""</f>
        <v>60.15</v>
      </c>
      <c r="AF336" s="168">
        <f>Exclosure.data.RAW!BO336</f>
        <v>76.64</v>
      </c>
      <c r="AG336" s="168" t="str">
        <f>Exclosure.data.RAW!AQ336 &amp; ""</f>
        <v>1.37</v>
      </c>
      <c r="AH336" s="122"/>
      <c r="AI336" s="196" t="str">
        <f>Exclosure.data.RAW!AS336 &amp; ""</f>
        <v/>
      </c>
      <c r="AJ336" s="168" t="str">
        <f>Exclosure.data.RAW!AT336 &amp; ""</f>
        <v/>
      </c>
      <c r="AK336" s="168" t="str">
        <f>Exclosure.data.RAW!AU336 &amp; ""</f>
        <v/>
      </c>
      <c r="AL336" s="168" t="str">
        <f>Exclosure.data.RAW!AV336 &amp; ""</f>
        <v>0.16</v>
      </c>
      <c r="AM336" s="168"/>
      <c r="AN336" s="168" t="str">
        <f>Exclosure.data.RAW!AX336 &amp; ""</f>
        <v/>
      </c>
      <c r="AO336" s="168" t="str">
        <f>Exclosure.data.RAW!AY336 &amp; ""</f>
        <v/>
      </c>
      <c r="AP336" s="168" t="str">
        <f>Exclosure.data.RAW!AZ336 &amp; ""</f>
        <v/>
      </c>
      <c r="AQ336" s="168" t="str">
        <f>Exclosure.data.RAW!BA336 &amp; ""</f>
        <v>1.61</v>
      </c>
      <c r="AR336" s="168"/>
      <c r="AS336" s="168" t="str">
        <f>Exclosure.data.RAW!BC336 &amp; ""</f>
        <v/>
      </c>
      <c r="AT336" s="168" t="str">
        <f>Exclosure.data.RAW!BD336 &amp; ""</f>
        <v/>
      </c>
      <c r="AU336" s="168" t="str">
        <f>Exclosure.data.RAW!BE336 &amp; ""</f>
        <v/>
      </c>
      <c r="AV336" s="168" t="str">
        <f>Exclosure.data.RAW!BF336 &amp; ""</f>
        <v>0.2</v>
      </c>
      <c r="AW336" s="168"/>
      <c r="AX336" s="168" t="str">
        <f>Exclosure.data.RAW!BH336 &amp; ""</f>
        <v/>
      </c>
      <c r="AY336" s="168" t="str">
        <f>Exclosure.data.RAW!BI336 &amp; ""</f>
        <v/>
      </c>
      <c r="AZ336" s="168" t="str">
        <f>Exclosure.data.RAW!BJ336 &amp; ""</f>
        <v/>
      </c>
      <c r="BA336" s="54">
        <f>Exclosure.data.RAW!BK336</f>
        <v>1.37</v>
      </c>
      <c r="BB336" s="54">
        <f>Exclosure.data.RAW!BL336</f>
        <v>0.16</v>
      </c>
      <c r="BC336" s="54">
        <f>Exclosure.data.RAW!BM336</f>
        <v>1.61</v>
      </c>
      <c r="BD336" s="54">
        <f>Exclosure.data.RAW!BN336</f>
        <v>0.2</v>
      </c>
    </row>
    <row r="337" spans="1:56" x14ac:dyDescent="0.25">
      <c r="A337" s="12" t="str">
        <f>Exclosure.data.RAW!A337</f>
        <v>DRY_W_4_OP_H7</v>
      </c>
      <c r="B337" s="4" t="str">
        <f>Exclosure.data.RAW!B337</f>
        <v>DRY_W_4_H7</v>
      </c>
      <c r="C337" s="4" t="str">
        <f>Exclosure.data.RAW!C337</f>
        <v>DRY_W</v>
      </c>
      <c r="D337" s="4" t="str">
        <f>Exclosure.data.RAW!D337</f>
        <v>DRY_W_4</v>
      </c>
      <c r="E337" s="4" t="str">
        <f>Exclosure.data.RAW!E337</f>
        <v>DRY_W_2</v>
      </c>
      <c r="F337" s="4" t="str">
        <f>Exclosure.data.RAW!F337</f>
        <v>Maswa</v>
      </c>
      <c r="G337" s="12" t="str">
        <f>Exclosure.data.RAW!G337</f>
        <v>DRY</v>
      </c>
      <c r="H337" s="12" t="str">
        <f>Exclosure.data.RAW!H337</f>
        <v>W</v>
      </c>
      <c r="I337" s="22">
        <f>Exclosure.data.RAW!I337</f>
        <v>4</v>
      </c>
      <c r="J337" s="22">
        <v>2</v>
      </c>
      <c r="K337" s="12" t="str">
        <f>Exclosure.data.RAW!K337</f>
        <v>OP</v>
      </c>
      <c r="L337" s="39" t="str">
        <f>Exclosure.data.RAW!L337</f>
        <v>H7</v>
      </c>
      <c r="M337" s="21">
        <f>Exclosure.data.RAW!M337</f>
        <v>1000</v>
      </c>
      <c r="N337" s="75">
        <f>Exclosure.data.RAW!N337</f>
        <v>-3.296013018</v>
      </c>
      <c r="O337" s="75">
        <f>Exclosure.data.RAW!O337</f>
        <v>34.854326974999999</v>
      </c>
      <c r="P337" s="19">
        <f>Exclosure.data.RAW!P337</f>
        <v>43166</v>
      </c>
      <c r="Q337" s="19">
        <f>Exclosure.data.RAW!Q337</f>
        <v>43245</v>
      </c>
      <c r="R337" s="22" t="str">
        <f>Exclosure.data.RAW!R337 &amp; ""</f>
        <v>79</v>
      </c>
      <c r="S337" s="52" t="str">
        <f>Exclosure.data.RAW!S337 &amp; ""</f>
        <v>335.51790774</v>
      </c>
      <c r="T337" s="52" t="str">
        <f>Exclosure.data.RAW!T337 &amp; ""</f>
        <v>3930.347523273</v>
      </c>
      <c r="U337" s="68" t="str">
        <f>Exclosure.data.RAW!U337</f>
        <v>Cyn.dac</v>
      </c>
      <c r="V337" s="167" t="str">
        <f>Exclosure.data.RAW!V337 &amp; ""</f>
        <v>1.5</v>
      </c>
      <c r="W337" s="167" t="str">
        <f>Exclosure.data.RAW!W337 &amp; ""</f>
        <v>2.38</v>
      </c>
      <c r="X337" s="167" t="str">
        <f>Exclosure.data.RAW!X337 &amp; ""</f>
        <v>10</v>
      </c>
      <c r="Y337" s="167" t="str">
        <f>Exclosure.data.RAW!Y337 &amp; ""</f>
        <v>45</v>
      </c>
      <c r="Z337" s="165" t="str">
        <f>Exclosure.data.RAW!AB337 &amp; ""</f>
        <v>2</v>
      </c>
      <c r="AA337" s="165" t="str">
        <f>Exclosure.data.RAW!AC337 &amp; ""</f>
        <v>22</v>
      </c>
      <c r="AB337" s="165" t="str">
        <f>Exclosure.data.RAW!AD337 &amp; ""</f>
        <v>10</v>
      </c>
      <c r="AC337" s="165" t="str">
        <f>Exclosure.data.RAW!AE337 &amp; ""</f>
        <v>41</v>
      </c>
      <c r="AD337" s="168" t="str">
        <f>Exclosure.data.RAW!AK337 &amp; ""</f>
        <v>13.55</v>
      </c>
      <c r="AE337" s="168" t="str">
        <f>Exclosure.data.RAW!AN337 &amp; ""</f>
        <v>34.28</v>
      </c>
      <c r="AF337" s="168">
        <f>Exclosure.data.RAW!BO337</f>
        <v>47.83</v>
      </c>
      <c r="AG337" s="168" t="str">
        <f>Exclosure.data.RAW!AQ337 &amp; ""</f>
        <v>1.3</v>
      </c>
      <c r="AH337" s="122"/>
      <c r="AI337" s="196" t="str">
        <f>Exclosure.data.RAW!AS337 &amp; ""</f>
        <v/>
      </c>
      <c r="AJ337" s="168" t="str">
        <f>Exclosure.data.RAW!AT337 &amp; ""</f>
        <v/>
      </c>
      <c r="AK337" s="168" t="str">
        <f>Exclosure.data.RAW!AU337 &amp; ""</f>
        <v/>
      </c>
      <c r="AL337" s="168" t="str">
        <f>Exclosure.data.RAW!AV337 &amp; ""</f>
        <v>0.26</v>
      </c>
      <c r="AM337" s="168"/>
      <c r="AN337" s="168" t="str">
        <f>Exclosure.data.RAW!AX337 &amp; ""</f>
        <v/>
      </c>
      <c r="AO337" s="168" t="str">
        <f>Exclosure.data.RAW!AY337 &amp; ""</f>
        <v/>
      </c>
      <c r="AP337" s="168" t="str">
        <f>Exclosure.data.RAW!AZ337 &amp; ""</f>
        <v/>
      </c>
      <c r="AQ337" s="168" t="str">
        <f>Exclosure.data.RAW!BA337 &amp; ""</f>
        <v>1.44</v>
      </c>
      <c r="AR337" s="168"/>
      <c r="AS337" s="168" t="str">
        <f>Exclosure.data.RAW!BC337 &amp; ""</f>
        <v/>
      </c>
      <c r="AT337" s="168" t="str">
        <f>Exclosure.data.RAW!BD337 &amp; ""</f>
        <v/>
      </c>
      <c r="AU337" s="168" t="str">
        <f>Exclosure.data.RAW!BE337 &amp; ""</f>
        <v/>
      </c>
      <c r="AV337" s="168" t="str">
        <f>Exclosure.data.RAW!BF337 &amp; ""</f>
        <v>0.29</v>
      </c>
      <c r="AW337" s="168"/>
      <c r="AX337" s="168" t="str">
        <f>Exclosure.data.RAW!BH337 &amp; ""</f>
        <v/>
      </c>
      <c r="AY337" s="168" t="str">
        <f>Exclosure.data.RAW!BI337 &amp; ""</f>
        <v/>
      </c>
      <c r="AZ337" s="168" t="str">
        <f>Exclosure.data.RAW!BJ337 &amp; ""</f>
        <v/>
      </c>
      <c r="BA337" s="54">
        <f>Exclosure.data.RAW!BK337</f>
        <v>1.3</v>
      </c>
      <c r="BB337" s="54">
        <f>Exclosure.data.RAW!BL337</f>
        <v>0.26</v>
      </c>
      <c r="BC337" s="54">
        <f>Exclosure.data.RAW!BM337</f>
        <v>1.44</v>
      </c>
      <c r="BD337" s="54">
        <f>Exclosure.data.RAW!BN337</f>
        <v>0.28999999999999998</v>
      </c>
    </row>
    <row r="338" spans="1:56" x14ac:dyDescent="0.25">
      <c r="A338" s="12" t="str">
        <f>Exclosure.data.RAW!A338</f>
        <v>DRY_P_1_EX_H7</v>
      </c>
      <c r="B338" s="4" t="str">
        <f>Exclosure.data.RAW!B338</f>
        <v>DRY_P_1_H7</v>
      </c>
      <c r="C338" s="4" t="str">
        <f>Exclosure.data.RAW!C338</f>
        <v>DRY_P</v>
      </c>
      <c r="D338" s="4" t="str">
        <f>Exclosure.data.RAW!D338</f>
        <v>DRY_P_1</v>
      </c>
      <c r="E338" s="4" t="str">
        <f>Exclosure.data.RAW!E338</f>
        <v>DRY_P_2</v>
      </c>
      <c r="F338" s="4" t="str">
        <f>Exclosure.data.RAW!F338</f>
        <v>Makao</v>
      </c>
      <c r="G338" s="12" t="str">
        <f>Exclosure.data.RAW!G338</f>
        <v>DRY</v>
      </c>
      <c r="H338" s="12" t="str">
        <f>Exclosure.data.RAW!H338</f>
        <v>P</v>
      </c>
      <c r="I338" s="22">
        <f>Exclosure.data.RAW!I338</f>
        <v>1</v>
      </c>
      <c r="J338" s="22">
        <v>2</v>
      </c>
      <c r="K338" s="12" t="str">
        <f>Exclosure.data.RAW!K338</f>
        <v>EX</v>
      </c>
      <c r="L338" s="39" t="str">
        <f>Exclosure.data.RAW!L338</f>
        <v>H7</v>
      </c>
      <c r="M338" s="21">
        <f>Exclosure.data.RAW!M338</f>
        <v>1009</v>
      </c>
      <c r="N338" s="75">
        <f>Exclosure.data.RAW!N338</f>
        <v>-3.3032119830000002</v>
      </c>
      <c r="O338" s="75">
        <f>Exclosure.data.RAW!O338</f>
        <v>34.847736032999997</v>
      </c>
      <c r="P338" s="19">
        <f>Exclosure.data.RAW!P338</f>
        <v>43167</v>
      </c>
      <c r="Q338" s="19">
        <f>Exclosure.data.RAW!Q338</f>
        <v>43244</v>
      </c>
      <c r="R338" s="22" t="str">
        <f>Exclosure.data.RAW!R338 &amp; ""</f>
        <v>77</v>
      </c>
      <c r="S338" s="52" t="str">
        <f>Exclosure.data.RAW!S338 &amp; ""</f>
        <v>281.931896473</v>
      </c>
      <c r="T338" s="52" t="str">
        <f>Exclosure.data.RAW!T338 &amp; ""</f>
        <v>2002.281110183</v>
      </c>
      <c r="U338" s="68" t="str">
        <f>Exclosure.data.RAW!U338</f>
        <v>Chl.pyc</v>
      </c>
      <c r="V338" s="167" t="str">
        <f>Exclosure.data.RAW!V338 &amp; ""</f>
        <v>4</v>
      </c>
      <c r="W338" s="167" t="str">
        <f>Exclosure.data.RAW!W338 &amp; ""</f>
        <v>9.25</v>
      </c>
      <c r="X338" s="167" t="str">
        <f>Exclosure.data.RAW!X338 &amp; ""</f>
        <v>10</v>
      </c>
      <c r="Y338" s="167" t="str">
        <f>Exclosure.data.RAW!Y338 &amp; ""</f>
        <v>60</v>
      </c>
      <c r="Z338" s="165" t="str">
        <f>Exclosure.data.RAW!AB338 &amp; ""</f>
        <v>2</v>
      </c>
      <c r="AA338" s="165" t="str">
        <f>Exclosure.data.RAW!AC338 &amp; ""</f>
        <v>54.2</v>
      </c>
      <c r="AB338" s="165" t="str">
        <f>Exclosure.data.RAW!AD338 &amp; ""</f>
        <v>70</v>
      </c>
      <c r="AC338" s="165" t="str">
        <f>Exclosure.data.RAW!AE338 &amp; ""</f>
        <v>90</v>
      </c>
      <c r="AD338" s="168" t="str">
        <f>Exclosure.data.RAW!AK338 &amp; ""</f>
        <v>36.33</v>
      </c>
      <c r="AE338" s="168" t="str">
        <f>Exclosure.data.RAW!AN338 &amp; ""</f>
        <v>49.11</v>
      </c>
      <c r="AF338" s="168">
        <f>Exclosure.data.RAW!BO338</f>
        <v>85.44</v>
      </c>
      <c r="AG338" s="168" t="str">
        <f>Exclosure.data.RAW!AQ338 &amp; ""</f>
        <v>0.77</v>
      </c>
      <c r="AH338" s="122"/>
      <c r="AI338" s="196" t="str">
        <f>Exclosure.data.RAW!AS338 &amp; ""</f>
        <v/>
      </c>
      <c r="AJ338" s="168" t="str">
        <f>Exclosure.data.RAW!AT338 &amp; ""</f>
        <v/>
      </c>
      <c r="AK338" s="168" t="str">
        <f>Exclosure.data.RAW!AU338 &amp; ""</f>
        <v/>
      </c>
      <c r="AL338" s="168" t="str">
        <f>Exclosure.data.RAW!AV338 &amp; ""</f>
        <v>0.29</v>
      </c>
      <c r="AM338" s="168"/>
      <c r="AN338" s="168" t="str">
        <f>Exclosure.data.RAW!AX338 &amp; ""</f>
        <v/>
      </c>
      <c r="AO338" s="168" t="str">
        <f>Exclosure.data.RAW!AY338 &amp; ""</f>
        <v/>
      </c>
      <c r="AP338" s="168" t="str">
        <f>Exclosure.data.RAW!AZ338 &amp; ""</f>
        <v/>
      </c>
      <c r="AQ338" s="168" t="str">
        <f>Exclosure.data.RAW!BA338 &amp; ""</f>
        <v/>
      </c>
      <c r="AR338" s="168"/>
      <c r="AS338" s="168" t="str">
        <f>Exclosure.data.RAW!BC338 &amp; ""</f>
        <v/>
      </c>
      <c r="AT338" s="168" t="str">
        <f>Exclosure.data.RAW!BD338 &amp; ""</f>
        <v/>
      </c>
      <c r="AU338" s="168" t="str">
        <f>Exclosure.data.RAW!BE338 &amp; ""</f>
        <v/>
      </c>
      <c r="AV338" s="168" t="str">
        <f>Exclosure.data.RAW!BF338 &amp; ""</f>
        <v/>
      </c>
      <c r="AW338" s="168"/>
      <c r="AX338" s="168" t="str">
        <f>Exclosure.data.RAW!BH338 &amp; ""</f>
        <v/>
      </c>
      <c r="AY338" s="168" t="str">
        <f>Exclosure.data.RAW!BI338 &amp; ""</f>
        <v/>
      </c>
      <c r="AZ338" s="168" t="str">
        <f>Exclosure.data.RAW!BJ338 &amp; ""</f>
        <v/>
      </c>
      <c r="BA338" s="54">
        <f>Exclosure.data.RAW!BK338</f>
        <v>0.77</v>
      </c>
      <c r="BB338" s="54">
        <f>Exclosure.data.RAW!BL338</f>
        <v>0.28999999999999998</v>
      </c>
      <c r="BC338" s="54" t="str">
        <f>Exclosure.data.RAW!BM338</f>
        <v/>
      </c>
      <c r="BD338" s="54" t="str">
        <f>Exclosure.data.RAW!BN338</f>
        <v/>
      </c>
    </row>
    <row r="339" spans="1:56" x14ac:dyDescent="0.25">
      <c r="A339" s="12" t="str">
        <f>Exclosure.data.RAW!A339</f>
        <v>DRY_P_1_OP_H7</v>
      </c>
      <c r="B339" s="4" t="str">
        <f>Exclosure.data.RAW!B339</f>
        <v>DRY_P_1_H7</v>
      </c>
      <c r="C339" s="4" t="str">
        <f>Exclosure.data.RAW!C339</f>
        <v>DRY_P</v>
      </c>
      <c r="D339" s="4" t="str">
        <f>Exclosure.data.RAW!D339</f>
        <v>DRY_P_1</v>
      </c>
      <c r="E339" s="4" t="str">
        <f>Exclosure.data.RAW!E339</f>
        <v>DRY_P_2</v>
      </c>
      <c r="F339" s="4" t="str">
        <f>Exclosure.data.RAW!F339</f>
        <v>Makao</v>
      </c>
      <c r="G339" s="12" t="str">
        <f>Exclosure.data.RAW!G339</f>
        <v>DRY</v>
      </c>
      <c r="H339" s="12" t="str">
        <f>Exclosure.data.RAW!H339</f>
        <v>P</v>
      </c>
      <c r="I339" s="22">
        <f>Exclosure.data.RAW!I339</f>
        <v>1</v>
      </c>
      <c r="J339" s="22">
        <v>2</v>
      </c>
      <c r="K339" s="12" t="str">
        <f>Exclosure.data.RAW!K339</f>
        <v>OP</v>
      </c>
      <c r="L339" s="39" t="str">
        <f>Exclosure.data.RAW!L339</f>
        <v>H7</v>
      </c>
      <c r="M339" s="21">
        <f>Exclosure.data.RAW!M339</f>
        <v>1009</v>
      </c>
      <c r="N339" s="75">
        <f>Exclosure.data.RAW!N339</f>
        <v>-3.3032119830000002</v>
      </c>
      <c r="O339" s="75">
        <f>Exclosure.data.RAW!O339</f>
        <v>34.847736032999997</v>
      </c>
      <c r="P339" s="19">
        <f>Exclosure.data.RAW!P339</f>
        <v>43167</v>
      </c>
      <c r="Q339" s="19">
        <f>Exclosure.data.RAW!Q339</f>
        <v>43244</v>
      </c>
      <c r="R339" s="22" t="str">
        <f>Exclosure.data.RAW!R339 &amp; ""</f>
        <v>77</v>
      </c>
      <c r="S339" s="52" t="str">
        <f>Exclosure.data.RAW!S339 &amp; ""</f>
        <v>281.931896473</v>
      </c>
      <c r="T339" s="52" t="str">
        <f>Exclosure.data.RAW!T339 &amp; ""</f>
        <v>2284.213006656</v>
      </c>
      <c r="U339" s="68" t="str">
        <f>Exclosure.data.RAW!U339</f>
        <v>Chl.pyc</v>
      </c>
      <c r="V339" s="167" t="str">
        <f>Exclosure.data.RAW!V339 &amp; ""</f>
        <v>2.5</v>
      </c>
      <c r="W339" s="167" t="str">
        <f>Exclosure.data.RAW!W339 &amp; ""</f>
        <v>5.75</v>
      </c>
      <c r="X339" s="167" t="str">
        <f>Exclosure.data.RAW!X339 &amp; ""</f>
        <v>25</v>
      </c>
      <c r="Y339" s="167" t="str">
        <f>Exclosure.data.RAW!Y339 &amp; ""</f>
        <v>70</v>
      </c>
      <c r="Z339" s="165" t="str">
        <f>Exclosure.data.RAW!AB339 &amp; ""</f>
        <v>3</v>
      </c>
      <c r="AA339" s="165" t="str">
        <f>Exclosure.data.RAW!AC339 &amp; ""</f>
        <v>17.2</v>
      </c>
      <c r="AB339" s="165" t="str">
        <f>Exclosure.data.RAW!AD339 &amp; ""</f>
        <v>30</v>
      </c>
      <c r="AC339" s="165" t="str">
        <f>Exclosure.data.RAW!AE339 &amp; ""</f>
        <v>50</v>
      </c>
      <c r="AD339" s="168" t="str">
        <f>Exclosure.data.RAW!AK339 &amp; ""</f>
        <v>14.79</v>
      </c>
      <c r="AE339" s="168" t="str">
        <f>Exclosure.data.RAW!AN339 &amp; ""</f>
        <v>21.21</v>
      </c>
      <c r="AF339" s="168">
        <f>Exclosure.data.RAW!BO339</f>
        <v>36</v>
      </c>
      <c r="AG339" s="168" t="str">
        <f>Exclosure.data.RAW!AQ339 &amp; ""</f>
        <v>1.09</v>
      </c>
      <c r="AH339" s="122"/>
      <c r="AI339" s="196" t="str">
        <f>Exclosure.data.RAW!AS339 &amp; ""</f>
        <v/>
      </c>
      <c r="AJ339" s="168" t="str">
        <f>Exclosure.data.RAW!AT339 &amp; ""</f>
        <v/>
      </c>
      <c r="AK339" s="168" t="str">
        <f>Exclosure.data.RAW!AU339 &amp; ""</f>
        <v/>
      </c>
      <c r="AL339" s="168" t="str">
        <f>Exclosure.data.RAW!AV339 &amp; ""</f>
        <v>0.3</v>
      </c>
      <c r="AM339" s="168"/>
      <c r="AN339" s="168" t="str">
        <f>Exclosure.data.RAW!AX339 &amp; ""</f>
        <v/>
      </c>
      <c r="AO339" s="168" t="str">
        <f>Exclosure.data.RAW!AY339 &amp; ""</f>
        <v/>
      </c>
      <c r="AP339" s="168" t="str">
        <f>Exclosure.data.RAW!AZ339 &amp; ""</f>
        <v/>
      </c>
      <c r="AQ339" s="168" t="str">
        <f>Exclosure.data.RAW!BA339 &amp; ""</f>
        <v>1.4</v>
      </c>
      <c r="AR339" s="168"/>
      <c r="AS339" s="168" t="str">
        <f>Exclosure.data.RAW!BC339 &amp; ""</f>
        <v/>
      </c>
      <c r="AT339" s="168" t="str">
        <f>Exclosure.data.RAW!BD339 &amp; ""</f>
        <v/>
      </c>
      <c r="AU339" s="168" t="str">
        <f>Exclosure.data.RAW!BE339 &amp; ""</f>
        <v/>
      </c>
      <c r="AV339" s="168" t="str">
        <f>Exclosure.data.RAW!BF339 &amp; ""</f>
        <v>0.26</v>
      </c>
      <c r="AW339" s="168"/>
      <c r="AX339" s="168" t="str">
        <f>Exclosure.data.RAW!BH339 &amp; ""</f>
        <v/>
      </c>
      <c r="AY339" s="168" t="str">
        <f>Exclosure.data.RAW!BI339 &amp; ""</f>
        <v/>
      </c>
      <c r="AZ339" s="168" t="str">
        <f>Exclosure.data.RAW!BJ339 &amp; ""</f>
        <v/>
      </c>
      <c r="BA339" s="54">
        <f>Exclosure.data.RAW!BK339</f>
        <v>1.0900000000000001</v>
      </c>
      <c r="BB339" s="54">
        <f>Exclosure.data.RAW!BL339</f>
        <v>0.3</v>
      </c>
      <c r="BC339" s="54">
        <f>Exclosure.data.RAW!BM339</f>
        <v>1.4</v>
      </c>
      <c r="BD339" s="54">
        <f>Exclosure.data.RAW!BN339</f>
        <v>0.26</v>
      </c>
    </row>
    <row r="340" spans="1:56" x14ac:dyDescent="0.25">
      <c r="A340" s="12" t="str">
        <f>Exclosure.data.RAW!A340</f>
        <v>DRY_P_2_EX_H7</v>
      </c>
      <c r="B340" s="4" t="str">
        <f>Exclosure.data.RAW!B340</f>
        <v>DRY_P_2_H7</v>
      </c>
      <c r="C340" s="4" t="str">
        <f>Exclosure.data.RAW!C340</f>
        <v>DRY_P</v>
      </c>
      <c r="D340" s="4" t="str">
        <f>Exclosure.data.RAW!D340</f>
        <v>DRY_P_2</v>
      </c>
      <c r="E340" s="4" t="str">
        <f>Exclosure.data.RAW!E340</f>
        <v>DRY_P_3</v>
      </c>
      <c r="F340" s="4" t="str">
        <f>Exclosure.data.RAW!F340</f>
        <v>Makao</v>
      </c>
      <c r="G340" s="12" t="str">
        <f>Exclosure.data.RAW!G340</f>
        <v>DRY</v>
      </c>
      <c r="H340" s="12" t="str">
        <f>Exclosure.data.RAW!H340</f>
        <v>P</v>
      </c>
      <c r="I340" s="22">
        <f>Exclosure.data.RAW!I340</f>
        <v>2</v>
      </c>
      <c r="J340" s="22">
        <v>3</v>
      </c>
      <c r="K340" s="12" t="str">
        <f>Exclosure.data.RAW!K340</f>
        <v>EX</v>
      </c>
      <c r="L340" s="39" t="str">
        <f>Exclosure.data.RAW!L340</f>
        <v>H7</v>
      </c>
      <c r="M340" s="21">
        <f>Exclosure.data.RAW!M340</f>
        <v>1006</v>
      </c>
      <c r="N340" s="75">
        <f>Exclosure.data.RAW!N340</f>
        <v>-3.40842599</v>
      </c>
      <c r="O340" s="75">
        <f>Exclosure.data.RAW!O340</f>
        <v>34.850243982000002</v>
      </c>
      <c r="P340" s="19">
        <f>Exclosure.data.RAW!P340</f>
        <v>43167</v>
      </c>
      <c r="Q340" s="19">
        <f>Exclosure.data.RAW!Q340</f>
        <v>43244</v>
      </c>
      <c r="R340" s="22" t="str">
        <f>Exclosure.data.RAW!R340 &amp; ""</f>
        <v>77</v>
      </c>
      <c r="S340" s="52" t="str">
        <f>Exclosure.data.RAW!S340 &amp; ""</f>
        <v>281.931896473</v>
      </c>
      <c r="T340" s="52" t="str">
        <f>Exclosure.data.RAW!T340 &amp; ""</f>
        <v>2002.281110183</v>
      </c>
      <c r="U340" s="68" t="str">
        <f>Exclosure.data.RAW!U340</f>
        <v>Chl.pyc</v>
      </c>
      <c r="V340" s="167" t="str">
        <f>Exclosure.data.RAW!V340 &amp; ""</f>
        <v>3</v>
      </c>
      <c r="W340" s="167" t="str">
        <f>Exclosure.data.RAW!W340 &amp; ""</f>
        <v>4.63</v>
      </c>
      <c r="X340" s="167" t="str">
        <f>Exclosure.data.RAW!X340 &amp; ""</f>
        <v>25</v>
      </c>
      <c r="Y340" s="167" t="str">
        <f>Exclosure.data.RAW!Y340 &amp; ""</f>
        <v>50</v>
      </c>
      <c r="Z340" s="165" t="str">
        <f>Exclosure.data.RAW!AB340 &amp; ""</f>
        <v>4.5</v>
      </c>
      <c r="AA340" s="165" t="str">
        <f>Exclosure.data.RAW!AC340 &amp; ""</f>
        <v>24.4</v>
      </c>
      <c r="AB340" s="165" t="str">
        <f>Exclosure.data.RAW!AD340 &amp; ""</f>
        <v>60</v>
      </c>
      <c r="AC340" s="165" t="str">
        <f>Exclosure.data.RAW!AE340 &amp; ""</f>
        <v>90</v>
      </c>
      <c r="AD340" s="168" t="str">
        <f>Exclosure.data.RAW!AK340 &amp; ""</f>
        <v>41.13</v>
      </c>
      <c r="AE340" s="168" t="str">
        <f>Exclosure.data.RAW!AN340 &amp; ""</f>
        <v>40.53</v>
      </c>
      <c r="AF340" s="168">
        <f>Exclosure.data.RAW!BO340</f>
        <v>81.66</v>
      </c>
      <c r="AG340" s="168" t="str">
        <f>Exclosure.data.RAW!AQ340 &amp; ""</f>
        <v>0.98</v>
      </c>
      <c r="AH340" s="122"/>
      <c r="AI340" s="196" t="str">
        <f>Exclosure.data.RAW!AS340 &amp; ""</f>
        <v/>
      </c>
      <c r="AJ340" s="168" t="str">
        <f>Exclosure.data.RAW!AT340 &amp; ""</f>
        <v/>
      </c>
      <c r="AK340" s="168" t="str">
        <f>Exclosure.data.RAW!AU340 &amp; ""</f>
        <v/>
      </c>
      <c r="AL340" s="168" t="str">
        <f>Exclosure.data.RAW!AV340 &amp; ""</f>
        <v>0.37</v>
      </c>
      <c r="AM340" s="168"/>
      <c r="AN340" s="168" t="str">
        <f>Exclosure.data.RAW!AX340 &amp; ""</f>
        <v/>
      </c>
      <c r="AO340" s="168" t="str">
        <f>Exclosure.data.RAW!AY340 &amp; ""</f>
        <v/>
      </c>
      <c r="AP340" s="168" t="str">
        <f>Exclosure.data.RAW!AZ340 &amp; ""</f>
        <v/>
      </c>
      <c r="AQ340" s="168" t="str">
        <f>Exclosure.data.RAW!BA340 &amp; ""</f>
        <v>1.37</v>
      </c>
      <c r="AR340" s="168"/>
      <c r="AS340" s="168" t="str">
        <f>Exclosure.data.RAW!BC340 &amp; ""</f>
        <v/>
      </c>
      <c r="AT340" s="168" t="str">
        <f>Exclosure.data.RAW!BD340 &amp; ""</f>
        <v/>
      </c>
      <c r="AU340" s="168" t="str">
        <f>Exclosure.data.RAW!BE340 &amp; ""</f>
        <v/>
      </c>
      <c r="AV340" s="168" t="str">
        <f>Exclosure.data.RAW!BF340 &amp; ""</f>
        <v>0.35</v>
      </c>
      <c r="AW340" s="168"/>
      <c r="AX340" s="168" t="str">
        <f>Exclosure.data.RAW!BH340 &amp; ""</f>
        <v/>
      </c>
      <c r="AY340" s="168" t="str">
        <f>Exclosure.data.RAW!BI340 &amp; ""</f>
        <v/>
      </c>
      <c r="AZ340" s="168" t="str">
        <f>Exclosure.data.RAW!BJ340 &amp; ""</f>
        <v/>
      </c>
      <c r="BA340" s="54">
        <f>Exclosure.data.RAW!BK340</f>
        <v>0.98</v>
      </c>
      <c r="BB340" s="54">
        <f>Exclosure.data.RAW!BL340</f>
        <v>0.37</v>
      </c>
      <c r="BC340" s="54">
        <f>Exclosure.data.RAW!BM340</f>
        <v>1.37</v>
      </c>
      <c r="BD340" s="54">
        <f>Exclosure.data.RAW!BN340</f>
        <v>0.35</v>
      </c>
    </row>
    <row r="341" spans="1:56" x14ac:dyDescent="0.25">
      <c r="A341" s="12" t="str">
        <f>Exclosure.data.RAW!A341</f>
        <v>DRY_P_2_OP_H7</v>
      </c>
      <c r="B341" s="4" t="str">
        <f>Exclosure.data.RAW!B341</f>
        <v>DRY_P_2_H7</v>
      </c>
      <c r="C341" s="4" t="str">
        <f>Exclosure.data.RAW!C341</f>
        <v>DRY_P</v>
      </c>
      <c r="D341" s="12" t="str">
        <f>Exclosure.data.RAW!D341</f>
        <v>DRY_P_2</v>
      </c>
      <c r="E341" s="12" t="str">
        <f>Exclosure.data.RAW!E341</f>
        <v>DRY_P_3</v>
      </c>
      <c r="F341" s="4" t="str">
        <f>Exclosure.data.RAW!F341</f>
        <v>Makao</v>
      </c>
      <c r="G341" s="12" t="str">
        <f>Exclosure.data.RAW!G341</f>
        <v>DRY</v>
      </c>
      <c r="H341" s="12" t="str">
        <f>Exclosure.data.RAW!H341</f>
        <v>P</v>
      </c>
      <c r="I341" s="22">
        <f>Exclosure.data.RAW!I341</f>
        <v>2</v>
      </c>
      <c r="J341" s="22">
        <v>3</v>
      </c>
      <c r="K341" s="12" t="str">
        <f>Exclosure.data.RAW!K341</f>
        <v>OP</v>
      </c>
      <c r="L341" s="39" t="str">
        <f>Exclosure.data.RAW!L341</f>
        <v>H7</v>
      </c>
      <c r="M341" s="22">
        <f>Exclosure.data.RAW!M341</f>
        <v>1006</v>
      </c>
      <c r="N341" s="75">
        <f>Exclosure.data.RAW!N341</f>
        <v>-3.40842599</v>
      </c>
      <c r="O341" s="75">
        <f>Exclosure.data.RAW!O341</f>
        <v>34.850243982000002</v>
      </c>
      <c r="P341" s="19">
        <f>Exclosure.data.RAW!P341</f>
        <v>43167</v>
      </c>
      <c r="Q341" s="19">
        <f>Exclosure.data.RAW!Q341</f>
        <v>43244</v>
      </c>
      <c r="R341" s="22" t="str">
        <f>Exclosure.data.RAW!R341 &amp; ""</f>
        <v>77</v>
      </c>
      <c r="S341" s="52" t="str">
        <f>Exclosure.data.RAW!S341 &amp; ""</f>
        <v>281.931896473</v>
      </c>
      <c r="T341" s="52" t="str">
        <f>Exclosure.data.RAW!T341 &amp; ""</f>
        <v>2284.213006656</v>
      </c>
      <c r="U341" s="68" t="str">
        <f>Exclosure.data.RAW!U341</f>
        <v>Chl.pyc</v>
      </c>
      <c r="V341" s="167" t="str">
        <f>Exclosure.data.RAW!V341 &amp; ""</f>
        <v>2</v>
      </c>
      <c r="W341" s="167" t="str">
        <f>Exclosure.data.RAW!W341 &amp; ""</f>
        <v>7.25</v>
      </c>
      <c r="X341" s="167" t="str">
        <f>Exclosure.data.RAW!X341 &amp; ""</f>
        <v>10</v>
      </c>
      <c r="Y341" s="167" t="str">
        <f>Exclosure.data.RAW!Y341 &amp; ""</f>
        <v>38</v>
      </c>
      <c r="Z341" s="165" t="str">
        <f>Exclosure.data.RAW!AB341 &amp; ""</f>
        <v>1.5</v>
      </c>
      <c r="AA341" s="165" t="str">
        <f>Exclosure.data.RAW!AC341 &amp; ""</f>
        <v>10.6</v>
      </c>
      <c r="AB341" s="165" t="str">
        <f>Exclosure.data.RAW!AD341 &amp; ""</f>
        <v>40</v>
      </c>
      <c r="AC341" s="165" t="str">
        <f>Exclosure.data.RAW!AE341 &amp; ""</f>
        <v>55</v>
      </c>
      <c r="AD341" s="168" t="str">
        <f>Exclosure.data.RAW!AK341 &amp; ""</f>
        <v>27.06</v>
      </c>
      <c r="AE341" s="168" t="str">
        <f>Exclosure.data.RAW!AN341 &amp; ""</f>
        <v>13.59</v>
      </c>
      <c r="AF341" s="168">
        <f>Exclosure.data.RAW!BO341</f>
        <v>40.65</v>
      </c>
      <c r="AG341" s="168" t="str">
        <f>Exclosure.data.RAW!AQ341 &amp; ""</f>
        <v>1.37</v>
      </c>
      <c r="AH341" s="122"/>
      <c r="AI341" s="196" t="str">
        <f>Exclosure.data.RAW!AS341 &amp; ""</f>
        <v/>
      </c>
      <c r="AJ341" s="168" t="str">
        <f>Exclosure.data.RAW!AT341 &amp; ""</f>
        <v/>
      </c>
      <c r="AK341" s="168" t="str">
        <f>Exclosure.data.RAW!AU341 &amp; ""</f>
        <v/>
      </c>
      <c r="AL341" s="168" t="str">
        <f>Exclosure.data.RAW!AV341 &amp; ""</f>
        <v>0.44</v>
      </c>
      <c r="AM341" s="168"/>
      <c r="AN341" s="168" t="str">
        <f>Exclosure.data.RAW!AX341 &amp; ""</f>
        <v/>
      </c>
      <c r="AO341" s="168" t="str">
        <f>Exclosure.data.RAW!AY341 &amp; ""</f>
        <v/>
      </c>
      <c r="AP341" s="168" t="str">
        <f>Exclosure.data.RAW!AZ341 &amp; ""</f>
        <v/>
      </c>
      <c r="AQ341" s="168" t="str">
        <f>Exclosure.data.RAW!BA341 &amp; ""</f>
        <v>1.4</v>
      </c>
      <c r="AR341" s="168"/>
      <c r="AS341" s="168" t="str">
        <f>Exclosure.data.RAW!BC341 &amp; ""</f>
        <v/>
      </c>
      <c r="AT341" s="168" t="str">
        <f>Exclosure.data.RAW!BD341 &amp; ""</f>
        <v/>
      </c>
      <c r="AU341" s="168" t="str">
        <f>Exclosure.data.RAW!BE341 &amp; ""</f>
        <v/>
      </c>
      <c r="AV341" s="168" t="str">
        <f>Exclosure.data.RAW!BF341 &amp; ""</f>
        <v>0.35</v>
      </c>
      <c r="AW341" s="168"/>
      <c r="AX341" s="168" t="str">
        <f>Exclosure.data.RAW!BH341 &amp; ""</f>
        <v/>
      </c>
      <c r="AY341" s="168" t="str">
        <f>Exclosure.data.RAW!BI341 &amp; ""</f>
        <v/>
      </c>
      <c r="AZ341" s="168" t="str">
        <f>Exclosure.data.RAW!BJ341 &amp; ""</f>
        <v/>
      </c>
      <c r="BA341" s="54">
        <f>Exclosure.data.RAW!BK341</f>
        <v>1.37</v>
      </c>
      <c r="BB341" s="54">
        <f>Exclosure.data.RAW!BL341</f>
        <v>0.44</v>
      </c>
      <c r="BC341" s="54">
        <f>Exclosure.data.RAW!BM341</f>
        <v>1.4</v>
      </c>
      <c r="BD341" s="54">
        <f>Exclosure.data.RAW!BN341</f>
        <v>0.35</v>
      </c>
    </row>
    <row r="342" spans="1:56" x14ac:dyDescent="0.25">
      <c r="A342" s="12" t="str">
        <f>Exclosure.data.RAW!A342</f>
        <v>DRY_P_3_EX_H7</v>
      </c>
      <c r="B342" s="12" t="str">
        <f>Exclosure.data.RAW!B342</f>
        <v>DRY_P_3_H7</v>
      </c>
      <c r="C342" s="12" t="str">
        <f>Exclosure.data.RAW!C342</f>
        <v>DRY_P</v>
      </c>
      <c r="D342" s="12" t="str">
        <f>Exclosure.data.RAW!D342</f>
        <v>DRY_P_3</v>
      </c>
      <c r="E342" s="12" t="str">
        <f>Exclosure.data.RAW!E342</f>
        <v>DRY_P_1</v>
      </c>
      <c r="F342" s="4" t="str">
        <f>Exclosure.data.RAW!F342</f>
        <v>Makao</v>
      </c>
      <c r="G342" s="12" t="str">
        <f>Exclosure.data.RAW!G342</f>
        <v>DRY</v>
      </c>
      <c r="H342" s="12" t="str">
        <f>Exclosure.data.RAW!H342</f>
        <v>P</v>
      </c>
      <c r="I342" s="22">
        <f>Exclosure.data.RAW!I342</f>
        <v>3</v>
      </c>
      <c r="J342" s="22">
        <v>1</v>
      </c>
      <c r="K342" s="12" t="str">
        <f>Exclosure.data.RAW!K342</f>
        <v>EX</v>
      </c>
      <c r="L342" s="39" t="str">
        <f>Exclosure.data.RAW!L342</f>
        <v>H7</v>
      </c>
      <c r="M342" s="22">
        <f>Exclosure.data.RAW!M342</f>
        <v>1001</v>
      </c>
      <c r="N342" s="75">
        <f>Exclosure.data.RAW!N342</f>
        <v>-3.4063160140000002</v>
      </c>
      <c r="O342" s="75">
        <f>Exclosure.data.RAW!O342</f>
        <v>34.850407009999998</v>
      </c>
      <c r="P342" s="19">
        <f>Exclosure.data.RAW!P342</f>
        <v>43167</v>
      </c>
      <c r="Q342" s="19">
        <f>Exclosure.data.RAW!Q342</f>
        <v>43244</v>
      </c>
      <c r="R342" s="22" t="str">
        <f>Exclosure.data.RAW!R342 &amp; ""</f>
        <v>77</v>
      </c>
      <c r="S342" s="52" t="str">
        <f>Exclosure.data.RAW!S342 &amp; ""</f>
        <v>281.931896473</v>
      </c>
      <c r="T342" s="52" t="str">
        <f>Exclosure.data.RAW!T342 &amp; ""</f>
        <v>2042.299901383</v>
      </c>
      <c r="U342" s="68" t="str">
        <f>Exclosure.data.RAW!U342</f>
        <v>Chl.pyc</v>
      </c>
      <c r="V342" s="167" t="str">
        <f>Exclosure.data.RAW!V342 &amp; ""</f>
        <v>2</v>
      </c>
      <c r="W342" s="167" t="str">
        <f>Exclosure.data.RAW!W342 &amp; ""</f>
        <v>3.5</v>
      </c>
      <c r="X342" s="167" t="str">
        <f>Exclosure.data.RAW!X342 &amp; ""</f>
        <v>20</v>
      </c>
      <c r="Y342" s="167" t="str">
        <f>Exclosure.data.RAW!Y342 &amp; ""</f>
        <v>55</v>
      </c>
      <c r="Z342" s="165" t="str">
        <f>Exclosure.data.RAW!AB342 &amp; ""</f>
        <v>5.5</v>
      </c>
      <c r="AA342" s="165" t="str">
        <f>Exclosure.data.RAW!AC342 &amp; ""</f>
        <v>58.4</v>
      </c>
      <c r="AB342" s="165" t="str">
        <f>Exclosure.data.RAW!AD342 &amp; ""</f>
        <v>60</v>
      </c>
      <c r="AC342" s="165" t="str">
        <f>Exclosure.data.RAW!AE342 &amp; ""</f>
        <v>90</v>
      </c>
      <c r="AD342" s="168" t="str">
        <f>Exclosure.data.RAW!AK342 &amp; ""</f>
        <v>23.33</v>
      </c>
      <c r="AE342" s="168" t="str">
        <f>Exclosure.data.RAW!AN342 &amp; ""</f>
        <v>66.71</v>
      </c>
      <c r="AF342" s="168">
        <f>Exclosure.data.RAW!BO342</f>
        <v>90.039999999999992</v>
      </c>
      <c r="AG342" s="168" t="str">
        <f>Exclosure.data.RAW!AQ342 &amp; ""</f>
        <v>0.91</v>
      </c>
      <c r="AH342" s="122"/>
      <c r="AI342" s="196" t="str">
        <f>Exclosure.data.RAW!AS342 &amp; ""</f>
        <v/>
      </c>
      <c r="AJ342" s="168" t="str">
        <f>Exclosure.data.RAW!AT342 &amp; ""</f>
        <v/>
      </c>
      <c r="AK342" s="168" t="str">
        <f>Exclosure.data.RAW!AU342 &amp; ""</f>
        <v/>
      </c>
      <c r="AL342" s="168" t="str">
        <f>Exclosure.data.RAW!AV342 &amp; ""</f>
        <v>0.17</v>
      </c>
      <c r="AM342" s="168"/>
      <c r="AN342" s="168" t="str">
        <f>Exclosure.data.RAW!AX342 &amp; ""</f>
        <v/>
      </c>
      <c r="AO342" s="168" t="str">
        <f>Exclosure.data.RAW!AY342 &amp; ""</f>
        <v/>
      </c>
      <c r="AP342" s="168" t="str">
        <f>Exclosure.data.RAW!AZ342 &amp; ""</f>
        <v/>
      </c>
      <c r="AQ342" s="168" t="str">
        <f>Exclosure.data.RAW!BA342 &amp; ""</f>
        <v>1.37</v>
      </c>
      <c r="AR342" s="168"/>
      <c r="AS342" s="168" t="str">
        <f>Exclosure.data.RAW!BC342 &amp; ""</f>
        <v/>
      </c>
      <c r="AT342" s="168" t="str">
        <f>Exclosure.data.RAW!BD342 &amp; ""</f>
        <v/>
      </c>
      <c r="AU342" s="168" t="str">
        <f>Exclosure.data.RAW!BE342 &amp; ""</f>
        <v/>
      </c>
      <c r="AV342" s="168" t="str">
        <f>Exclosure.data.RAW!BF342 &amp; ""</f>
        <v>0.18</v>
      </c>
      <c r="AW342" s="168"/>
      <c r="AX342" s="168" t="str">
        <f>Exclosure.data.RAW!BH342 &amp; ""</f>
        <v/>
      </c>
      <c r="AY342" s="168" t="str">
        <f>Exclosure.data.RAW!BI342 &amp; ""</f>
        <v/>
      </c>
      <c r="AZ342" s="168" t="str">
        <f>Exclosure.data.RAW!BJ342 &amp; ""</f>
        <v/>
      </c>
      <c r="BA342" s="54">
        <f>Exclosure.data.RAW!BK342</f>
        <v>0.91</v>
      </c>
      <c r="BB342" s="54">
        <f>Exclosure.data.RAW!BL342</f>
        <v>0.17</v>
      </c>
      <c r="BC342" s="54">
        <f>Exclosure.data.RAW!BM342</f>
        <v>1.37</v>
      </c>
      <c r="BD342" s="54">
        <f>Exclosure.data.RAW!BN342</f>
        <v>0.18</v>
      </c>
    </row>
    <row r="343" spans="1:56" x14ac:dyDescent="0.25">
      <c r="A343" s="12" t="str">
        <f>Exclosure.data.RAW!A343</f>
        <v>DRY_P_3_OP_H7</v>
      </c>
      <c r="B343" s="12" t="str">
        <f>Exclosure.data.RAW!B343</f>
        <v>DRY_P_3_H7</v>
      </c>
      <c r="C343" s="12" t="str">
        <f>Exclosure.data.RAW!C343</f>
        <v>DRY_P</v>
      </c>
      <c r="D343" s="12" t="str">
        <f>Exclosure.data.RAW!D343</f>
        <v>DRY_P_3</v>
      </c>
      <c r="E343" s="12" t="str">
        <f>Exclosure.data.RAW!E343</f>
        <v>DRY_P_1</v>
      </c>
      <c r="F343" s="4" t="str">
        <f>Exclosure.data.RAW!F343</f>
        <v>Makao</v>
      </c>
      <c r="G343" s="12" t="str">
        <f>Exclosure.data.RAW!G343</f>
        <v>DRY</v>
      </c>
      <c r="H343" s="12" t="str">
        <f>Exclosure.data.RAW!H343</f>
        <v>P</v>
      </c>
      <c r="I343" s="22">
        <f>Exclosure.data.RAW!I343</f>
        <v>3</v>
      </c>
      <c r="J343" s="22">
        <v>1</v>
      </c>
      <c r="K343" s="12" t="str">
        <f>Exclosure.data.RAW!K343</f>
        <v>OP</v>
      </c>
      <c r="L343" s="39" t="str">
        <f>Exclosure.data.RAW!L343</f>
        <v>H7</v>
      </c>
      <c r="M343" s="22">
        <f>Exclosure.data.RAW!M343</f>
        <v>1001</v>
      </c>
      <c r="N343" s="75">
        <f>Exclosure.data.RAW!N343</f>
        <v>-3.4063160140000002</v>
      </c>
      <c r="O343" s="75">
        <f>Exclosure.data.RAW!O343</f>
        <v>34.850407009999998</v>
      </c>
      <c r="P343" s="19">
        <f>Exclosure.data.RAW!P343</f>
        <v>43167</v>
      </c>
      <c r="Q343" s="19">
        <f>Exclosure.data.RAW!Q343</f>
        <v>43244</v>
      </c>
      <c r="R343" s="22" t="str">
        <f>Exclosure.data.RAW!R343 &amp; ""</f>
        <v>77</v>
      </c>
      <c r="S343" s="52" t="str">
        <f>Exclosure.data.RAW!S343 &amp; ""</f>
        <v>281.931896473</v>
      </c>
      <c r="T343" s="52" t="str">
        <f>Exclosure.data.RAW!T343 &amp; ""</f>
        <v>2324.231797856</v>
      </c>
      <c r="U343" s="68" t="str">
        <f>Exclosure.data.RAW!U343</f>
        <v>Chl.pyc</v>
      </c>
      <c r="V343" s="167" t="str">
        <f>Exclosure.data.RAW!V343 &amp; ""</f>
        <v>1</v>
      </c>
      <c r="W343" s="167" t="str">
        <f>Exclosure.data.RAW!W343 &amp; ""</f>
        <v>3.63</v>
      </c>
      <c r="X343" s="167" t="str">
        <f>Exclosure.data.RAW!X343 &amp; ""</f>
        <v>15</v>
      </c>
      <c r="Y343" s="167" t="str">
        <f>Exclosure.data.RAW!Y343 &amp; ""</f>
        <v>45</v>
      </c>
      <c r="Z343" s="165" t="str">
        <f>Exclosure.data.RAW!AB343 &amp; ""</f>
        <v>9.5</v>
      </c>
      <c r="AA343" s="165" t="str">
        <f>Exclosure.data.RAW!AC343 &amp; ""</f>
        <v>55.6</v>
      </c>
      <c r="AB343" s="165" t="str">
        <f>Exclosure.data.RAW!AD343 &amp; ""</f>
        <v>45</v>
      </c>
      <c r="AC343" s="165" t="str">
        <f>Exclosure.data.RAW!AE343 &amp; ""</f>
        <v>98</v>
      </c>
      <c r="AD343" s="168" t="str">
        <f>Exclosure.data.RAW!AK343 &amp; ""</f>
        <v>21.9</v>
      </c>
      <c r="AE343" s="168" t="str">
        <f>Exclosure.data.RAW!AN343 &amp; ""</f>
        <v>57.18</v>
      </c>
      <c r="AF343" s="168">
        <f>Exclosure.data.RAW!BO343</f>
        <v>79.08</v>
      </c>
      <c r="AG343" s="168" t="str">
        <f>Exclosure.data.RAW!AQ343 &amp; ""</f>
        <v>0.77</v>
      </c>
      <c r="AH343" s="122"/>
      <c r="AI343" s="196" t="str">
        <f>Exclosure.data.RAW!AS343 &amp; ""</f>
        <v/>
      </c>
      <c r="AJ343" s="168" t="str">
        <f>Exclosure.data.RAW!AT343 &amp; ""</f>
        <v/>
      </c>
      <c r="AK343" s="168" t="str">
        <f>Exclosure.data.RAW!AU343 &amp; ""</f>
        <v/>
      </c>
      <c r="AL343" s="168" t="str">
        <f>Exclosure.data.RAW!AV343 &amp; ""</f>
        <v>0.2</v>
      </c>
      <c r="AM343" s="168"/>
      <c r="AN343" s="168" t="str">
        <f>Exclosure.data.RAW!AX343 &amp; ""</f>
        <v/>
      </c>
      <c r="AO343" s="168" t="str">
        <f>Exclosure.data.RAW!AY343 &amp; ""</f>
        <v/>
      </c>
      <c r="AP343" s="168" t="str">
        <f>Exclosure.data.RAW!AZ343 &amp; ""</f>
        <v/>
      </c>
      <c r="AQ343" s="168" t="str">
        <f>Exclosure.data.RAW!BA343 &amp; ""</f>
        <v>0.91</v>
      </c>
      <c r="AR343" s="168"/>
      <c r="AS343" s="168" t="str">
        <f>Exclosure.data.RAW!BC343 &amp; ""</f>
        <v/>
      </c>
      <c r="AT343" s="168" t="str">
        <f>Exclosure.data.RAW!BD343 &amp; ""</f>
        <v/>
      </c>
      <c r="AU343" s="168" t="str">
        <f>Exclosure.data.RAW!BE343 &amp; ""</f>
        <v/>
      </c>
      <c r="AV343" s="168" t="str">
        <f>Exclosure.data.RAW!BF343 &amp; ""</f>
        <v>0.19</v>
      </c>
      <c r="AW343" s="168"/>
      <c r="AX343" s="168" t="str">
        <f>Exclosure.data.RAW!BH343 &amp; ""</f>
        <v/>
      </c>
      <c r="AY343" s="168" t="str">
        <f>Exclosure.data.RAW!BI343 &amp; ""</f>
        <v/>
      </c>
      <c r="AZ343" s="168" t="str">
        <f>Exclosure.data.RAW!BJ343 &amp; ""</f>
        <v/>
      </c>
      <c r="BA343" s="54">
        <f>Exclosure.data.RAW!BK343</f>
        <v>0.77</v>
      </c>
      <c r="BB343" s="54">
        <f>Exclosure.data.RAW!BL343</f>
        <v>0.2</v>
      </c>
      <c r="BC343" s="54">
        <f>Exclosure.data.RAW!BM343</f>
        <v>0.91</v>
      </c>
      <c r="BD343" s="54">
        <f>Exclosure.data.RAW!BN343</f>
        <v>0.19</v>
      </c>
    </row>
    <row r="344" spans="1:56" x14ac:dyDescent="0.25">
      <c r="A344" s="12" t="str">
        <f>Exclosure.data.RAW!A344</f>
        <v>DRY_P_4_EX_H7</v>
      </c>
      <c r="B344" s="4" t="str">
        <f>Exclosure.data.RAW!B344</f>
        <v>DRY_P_4_H7</v>
      </c>
      <c r="C344" s="4" t="str">
        <f>Exclosure.data.RAW!C344</f>
        <v>DRY_P</v>
      </c>
      <c r="D344" s="4" t="str">
        <f>Exclosure.data.RAW!D344</f>
        <v>DRY_P_4</v>
      </c>
      <c r="E344" s="4"/>
      <c r="F344" s="4" t="str">
        <f>Exclosure.data.RAW!F344</f>
        <v>Makao</v>
      </c>
      <c r="G344" s="12" t="str">
        <f>Exclosure.data.RAW!G344</f>
        <v>DRY</v>
      </c>
      <c r="H344" s="12" t="str">
        <f>Exclosure.data.RAW!H344</f>
        <v>P</v>
      </c>
      <c r="I344" s="22">
        <f>Exclosure.data.RAW!I344</f>
        <v>4</v>
      </c>
      <c r="J344" s="22"/>
      <c r="K344" s="12" t="str">
        <f>Exclosure.data.RAW!K344</f>
        <v>EX</v>
      </c>
      <c r="L344" s="39" t="str">
        <f>Exclosure.data.RAW!L344</f>
        <v>H7</v>
      </c>
      <c r="M344" s="21">
        <f>Exclosure.data.RAW!M344</f>
        <v>1003</v>
      </c>
      <c r="N344" s="75">
        <f>Exclosure.data.RAW!N344</f>
        <v>-3.4068529590000001</v>
      </c>
      <c r="O344" s="75">
        <f>Exclosure.data.RAW!O344</f>
        <v>34.851600005999998</v>
      </c>
      <c r="P344" s="19">
        <f>Exclosure.data.RAW!P344</f>
        <v>43167</v>
      </c>
      <c r="Q344" s="19">
        <f>Exclosure.data.RAW!Q344</f>
        <v>43244</v>
      </c>
      <c r="R344" s="22" t="str">
        <f>Exclosure.data.RAW!R344 &amp; ""</f>
        <v>77</v>
      </c>
      <c r="S344" s="52" t="str">
        <f>Exclosure.data.RAW!S344 &amp; ""</f>
        <v>281.931896473</v>
      </c>
      <c r="T344" s="52" t="str">
        <f>Exclosure.data.RAW!T344 &amp; ""</f>
        <v>2042.299901383</v>
      </c>
      <c r="U344" s="68" t="str">
        <f>Exclosure.data.RAW!U344</f>
        <v>Chl.pyc</v>
      </c>
      <c r="V344" s="167" t="str">
        <f>Exclosure.data.RAW!V344 &amp; ""</f>
        <v>2.5</v>
      </c>
      <c r="W344" s="167" t="str">
        <f>Exclosure.data.RAW!W344 &amp; ""</f>
        <v>3.75</v>
      </c>
      <c r="X344" s="167" t="str">
        <f>Exclosure.data.RAW!X344 &amp; ""</f>
        <v>15</v>
      </c>
      <c r="Y344" s="167" t="str">
        <f>Exclosure.data.RAW!Y344 &amp; ""</f>
        <v>70</v>
      </c>
      <c r="Z344" s="165" t="str">
        <f>Exclosure.data.RAW!AB344 &amp; ""</f>
        <v>7</v>
      </c>
      <c r="AA344" s="165" t="str">
        <f>Exclosure.data.RAW!AC344 &amp; ""</f>
        <v>57.6</v>
      </c>
      <c r="AB344" s="165" t="str">
        <f>Exclosure.data.RAW!AD344 &amp; ""</f>
        <v>70</v>
      </c>
      <c r="AC344" s="165" t="str">
        <f>Exclosure.data.RAW!AE344 &amp; ""</f>
        <v>98</v>
      </c>
      <c r="AD344" s="168" t="str">
        <f>Exclosure.data.RAW!AK344 &amp; ""</f>
        <v>65.92</v>
      </c>
      <c r="AE344" s="168" t="str">
        <f>Exclosure.data.RAW!AN344 &amp; ""</f>
        <v>29.07</v>
      </c>
      <c r="AF344" s="168">
        <f>Exclosure.data.RAW!BO344</f>
        <v>94.990000000000009</v>
      </c>
      <c r="AG344" s="168" t="str">
        <f>Exclosure.data.RAW!AQ344 &amp; ""</f>
        <v>0.63</v>
      </c>
      <c r="AH344" s="122"/>
      <c r="AI344" s="196" t="str">
        <f>Exclosure.data.RAW!AS344 &amp; ""</f>
        <v/>
      </c>
      <c r="AJ344" s="168" t="str">
        <f>Exclosure.data.RAW!AT344 &amp; ""</f>
        <v/>
      </c>
      <c r="AK344" s="168" t="str">
        <f>Exclosure.data.RAW!AU344 &amp; ""</f>
        <v/>
      </c>
      <c r="AL344" s="168" t="str">
        <f>Exclosure.data.RAW!AV344 &amp; ""</f>
        <v>0.15</v>
      </c>
      <c r="AM344" s="168"/>
      <c r="AN344" s="168" t="str">
        <f>Exclosure.data.RAW!AX344 &amp; ""</f>
        <v/>
      </c>
      <c r="AO344" s="168" t="str">
        <f>Exclosure.data.RAW!AY344 &amp; ""</f>
        <v/>
      </c>
      <c r="AP344" s="168" t="str">
        <f>Exclosure.data.RAW!AZ344 &amp; ""</f>
        <v/>
      </c>
      <c r="AQ344" s="168" t="str">
        <f>Exclosure.data.RAW!BA344 &amp; ""</f>
        <v>1.33</v>
      </c>
      <c r="AR344" s="168"/>
      <c r="AS344" s="168" t="str">
        <f>Exclosure.data.RAW!BC344 &amp; ""</f>
        <v/>
      </c>
      <c r="AT344" s="168" t="str">
        <f>Exclosure.data.RAW!BD344 &amp; ""</f>
        <v/>
      </c>
      <c r="AU344" s="168" t="str">
        <f>Exclosure.data.RAW!BE344 &amp; ""</f>
        <v/>
      </c>
      <c r="AV344" s="168" t="str">
        <f>Exclosure.data.RAW!BF344 &amp; ""</f>
        <v>0.2</v>
      </c>
      <c r="AW344" s="168"/>
      <c r="AX344" s="168" t="str">
        <f>Exclosure.data.RAW!BH344 &amp; ""</f>
        <v/>
      </c>
      <c r="AY344" s="168" t="str">
        <f>Exclosure.data.RAW!BI344 &amp; ""</f>
        <v/>
      </c>
      <c r="AZ344" s="168" t="str">
        <f>Exclosure.data.RAW!BJ344 &amp; ""</f>
        <v/>
      </c>
      <c r="BA344" s="54">
        <f>Exclosure.data.RAW!BK344</f>
        <v>0.63</v>
      </c>
      <c r="BB344" s="54">
        <f>Exclosure.data.RAW!BL344</f>
        <v>0.15</v>
      </c>
      <c r="BC344" s="54">
        <f>Exclosure.data.RAW!BM344</f>
        <v>1.33</v>
      </c>
      <c r="BD344" s="54">
        <f>Exclosure.data.RAW!BN344</f>
        <v>0.2</v>
      </c>
    </row>
    <row r="345" spans="1:56" x14ac:dyDescent="0.25">
      <c r="A345" s="12" t="str">
        <f>Exclosure.data.RAW!A345</f>
        <v>DRY_P_4_OP_H7</v>
      </c>
      <c r="B345" s="4" t="str">
        <f>Exclosure.data.RAW!B345</f>
        <v>DRY_P_4_H7</v>
      </c>
      <c r="C345" s="4" t="str">
        <f>Exclosure.data.RAW!C345</f>
        <v>DRY_P</v>
      </c>
      <c r="D345" s="4" t="str">
        <f>Exclosure.data.RAW!D345</f>
        <v>DRY_P_4</v>
      </c>
      <c r="E345" s="4"/>
      <c r="F345" s="4" t="str">
        <f>Exclosure.data.RAW!F345</f>
        <v>Makao</v>
      </c>
      <c r="G345" s="12" t="str">
        <f>Exclosure.data.RAW!G345</f>
        <v>DRY</v>
      </c>
      <c r="H345" s="12" t="str">
        <f>Exclosure.data.RAW!H345</f>
        <v>P</v>
      </c>
      <c r="I345" s="22">
        <f>Exclosure.data.RAW!I345</f>
        <v>4</v>
      </c>
      <c r="J345" s="22"/>
      <c r="K345" s="12" t="str">
        <f>Exclosure.data.RAW!K345</f>
        <v>OP</v>
      </c>
      <c r="L345" s="39" t="str">
        <f>Exclosure.data.RAW!L345</f>
        <v>H7</v>
      </c>
      <c r="M345" s="21">
        <f>Exclosure.data.RAW!M345</f>
        <v>1003</v>
      </c>
      <c r="N345" s="75">
        <f>Exclosure.data.RAW!N345</f>
        <v>-3.4068529590000001</v>
      </c>
      <c r="O345" s="75">
        <f>Exclosure.data.RAW!O345</f>
        <v>34.851600005999998</v>
      </c>
      <c r="P345" s="19">
        <f>Exclosure.data.RAW!P345</f>
        <v>43167</v>
      </c>
      <c r="Q345" s="19">
        <f>Exclosure.data.RAW!Q345</f>
        <v>43244</v>
      </c>
      <c r="R345" s="22" t="str">
        <f>Exclosure.data.RAW!R345 &amp; ""</f>
        <v>77</v>
      </c>
      <c r="S345" s="52" t="str">
        <f>Exclosure.data.RAW!S345 &amp; ""</f>
        <v>281.931896473</v>
      </c>
      <c r="T345" s="52" t="str">
        <f>Exclosure.data.RAW!T345 &amp; ""</f>
        <v>2324.231797856</v>
      </c>
      <c r="U345" s="68" t="str">
        <f>Exclosure.data.RAW!U345</f>
        <v>Chl.pyc</v>
      </c>
      <c r="V345" s="167" t="str">
        <f>Exclosure.data.RAW!V345 &amp; ""</f>
        <v>3.5</v>
      </c>
      <c r="W345" s="167" t="str">
        <f>Exclosure.data.RAW!W345 &amp; ""</f>
        <v>6</v>
      </c>
      <c r="X345" s="167" t="str">
        <f>Exclosure.data.RAW!X345 &amp; ""</f>
        <v>10</v>
      </c>
      <c r="Y345" s="167" t="str">
        <f>Exclosure.data.RAW!Y345 &amp; ""</f>
        <v>70</v>
      </c>
      <c r="Z345" s="165" t="str">
        <f>Exclosure.data.RAW!AB345 &amp; ""</f>
        <v>3.5</v>
      </c>
      <c r="AA345" s="165" t="str">
        <f>Exclosure.data.RAW!AC345 &amp; ""</f>
        <v>29.8</v>
      </c>
      <c r="AB345" s="165" t="str">
        <f>Exclosure.data.RAW!AD345 &amp; ""</f>
        <v>45</v>
      </c>
      <c r="AC345" s="165" t="str">
        <f>Exclosure.data.RAW!AE345 &amp; ""</f>
        <v>85</v>
      </c>
      <c r="AD345" s="168" t="str">
        <f>Exclosure.data.RAW!AK345 &amp; ""</f>
        <v>17.65</v>
      </c>
      <c r="AE345" s="168" t="str">
        <f>Exclosure.data.RAW!AN345 &amp; ""</f>
        <v>42.05</v>
      </c>
      <c r="AF345" s="168">
        <f>Exclosure.data.RAW!BO345</f>
        <v>59.699999999999996</v>
      </c>
      <c r="AG345" s="168" t="str">
        <f>Exclosure.data.RAW!AQ345 &amp; ""</f>
        <v>0.88</v>
      </c>
      <c r="AH345" s="122"/>
      <c r="AI345" s="196" t="str">
        <f>Exclosure.data.RAW!AS345 &amp; ""</f>
        <v/>
      </c>
      <c r="AJ345" s="168" t="str">
        <f>Exclosure.data.RAW!AT345 &amp; ""</f>
        <v/>
      </c>
      <c r="AK345" s="168" t="str">
        <f>Exclosure.data.RAW!AU345 &amp; ""</f>
        <v/>
      </c>
      <c r="AL345" s="168" t="str">
        <f>Exclosure.data.RAW!AV345 &amp; ""</f>
        <v>0.16</v>
      </c>
      <c r="AM345" s="168"/>
      <c r="AN345" s="168" t="str">
        <f>Exclosure.data.RAW!AX345 &amp; ""</f>
        <v/>
      </c>
      <c r="AO345" s="168" t="str">
        <f>Exclosure.data.RAW!AY345 &amp; ""</f>
        <v/>
      </c>
      <c r="AP345" s="168" t="str">
        <f>Exclosure.data.RAW!AZ345 &amp; ""</f>
        <v/>
      </c>
      <c r="AQ345" s="168" t="str">
        <f>Exclosure.data.RAW!BA345 &amp; ""</f>
        <v>0.74</v>
      </c>
      <c r="AR345" s="168"/>
      <c r="AS345" s="168" t="str">
        <f>Exclosure.data.RAW!BC345 &amp; ""</f>
        <v/>
      </c>
      <c r="AT345" s="168" t="str">
        <f>Exclosure.data.RAW!BD345 &amp; ""</f>
        <v/>
      </c>
      <c r="AU345" s="168" t="str">
        <f>Exclosure.data.RAW!BE345 &amp; ""</f>
        <v/>
      </c>
      <c r="AV345" s="168" t="str">
        <f>Exclosure.data.RAW!BF345 &amp; ""</f>
        <v>0.16</v>
      </c>
      <c r="AW345" s="168"/>
      <c r="AX345" s="168" t="str">
        <f>Exclosure.data.RAW!BH345 &amp; ""</f>
        <v/>
      </c>
      <c r="AY345" s="168" t="str">
        <f>Exclosure.data.RAW!BI345 &amp; ""</f>
        <v/>
      </c>
      <c r="AZ345" s="168" t="str">
        <f>Exclosure.data.RAW!BJ345 &amp; ""</f>
        <v/>
      </c>
      <c r="BA345" s="54">
        <f>Exclosure.data.RAW!BK345</f>
        <v>0.88</v>
      </c>
      <c r="BB345" s="54">
        <f>Exclosure.data.RAW!BL345</f>
        <v>0.16</v>
      </c>
      <c r="BC345" s="54">
        <f>Exclosure.data.RAW!BM345</f>
        <v>0.74</v>
      </c>
      <c r="BD345" s="54">
        <f>Exclosure.data.RAW!BN345</f>
        <v>0.16</v>
      </c>
    </row>
    <row r="346" spans="1:56" x14ac:dyDescent="0.25">
      <c r="A346" s="12" t="str">
        <f>Exclosure.data.RAW!A346</f>
        <v>SE_1_EX_H7</v>
      </c>
      <c r="B346" s="4" t="str">
        <f>Exclosure.data.RAW!B346</f>
        <v>SE_1_H7</v>
      </c>
      <c r="C346" s="4" t="str">
        <f>Exclosure.data.RAW!C346</f>
        <v>SE</v>
      </c>
      <c r="D346" s="4" t="str">
        <f>Exclosure.data.RAW!D346</f>
        <v>SE_1</v>
      </c>
      <c r="E346" s="4"/>
      <c r="F346" s="4" t="str">
        <f>Exclosure.data.RAW!F346</f>
        <v>Seronera</v>
      </c>
      <c r="G346" s="12" t="str">
        <f>Exclosure.data.RAW!G346</f>
        <v>SE</v>
      </c>
      <c r="H346" s="12" t="str">
        <f>Exclosure.data.RAW!H346</f>
        <v>W</v>
      </c>
      <c r="I346" s="22">
        <f>Exclosure.data.RAW!I346</f>
        <v>1</v>
      </c>
      <c r="J346" s="22"/>
      <c r="K346" s="12" t="str">
        <f>Exclosure.data.RAW!K346</f>
        <v>EX</v>
      </c>
      <c r="L346" s="39" t="str">
        <f>Exclosure.data.RAW!L346</f>
        <v>H7</v>
      </c>
      <c r="M346" s="22">
        <f>Exclosure.data.RAW!M346</f>
        <v>1023</v>
      </c>
      <c r="N346" s="75">
        <f>Exclosure.data.RAW!N346</f>
        <v>-2.4377470369999998</v>
      </c>
      <c r="O346" s="75">
        <f>Exclosure.data.RAW!O346</f>
        <v>34.855161979999998</v>
      </c>
      <c r="P346" s="19">
        <f>Exclosure.data.RAW!P346</f>
        <v>43171</v>
      </c>
      <c r="Q346" s="19">
        <f>Exclosure.data.RAW!Q346</f>
        <v>43239</v>
      </c>
      <c r="R346" s="22" t="str">
        <f>Exclosure.data.RAW!R346 &amp; ""</f>
        <v>68</v>
      </c>
      <c r="S346" s="52" t="str">
        <f>Exclosure.data.RAW!S346 &amp; ""</f>
        <v>383.004514487</v>
      </c>
      <c r="T346" s="52" t="str">
        <f>Exclosure.data.RAW!T346 &amp; ""</f>
        <v>3523.21807709</v>
      </c>
      <c r="U346" s="68" t="str">
        <f>Exclosure.data.RAW!U346</f>
        <v>Dig.mac</v>
      </c>
      <c r="V346" s="167" t="str">
        <f>Exclosure.data.RAW!V346 &amp; ""</f>
        <v>5.5</v>
      </c>
      <c r="W346" s="167" t="str">
        <f>Exclosure.data.RAW!W346 &amp; ""</f>
        <v>11.7</v>
      </c>
      <c r="X346" s="167" t="str">
        <f>Exclosure.data.RAW!X346 &amp; ""</f>
        <v>20</v>
      </c>
      <c r="Y346" s="167" t="str">
        <f>Exclosure.data.RAW!Y346 &amp; ""</f>
        <v>40</v>
      </c>
      <c r="Z346" s="165" t="str">
        <f>Exclosure.data.RAW!AB346 &amp; ""</f>
        <v>11</v>
      </c>
      <c r="AA346" s="165" t="str">
        <f>Exclosure.data.RAW!AC346 &amp; ""</f>
        <v>49</v>
      </c>
      <c r="AB346" s="165" t="str">
        <f>Exclosure.data.RAW!AD346 &amp; ""</f>
        <v>0</v>
      </c>
      <c r="AC346" s="165" t="str">
        <f>Exclosure.data.RAW!AE346 &amp; ""</f>
        <v>68</v>
      </c>
      <c r="AD346" s="168" t="str">
        <f>Exclosure.data.RAW!AK346 &amp; ""</f>
        <v>0</v>
      </c>
      <c r="AE346" s="168" t="str">
        <f>Exclosure.data.RAW!AN346 &amp; ""</f>
        <v>98.82</v>
      </c>
      <c r="AF346" s="168">
        <f>Exclosure.data.RAW!BO346</f>
        <v>98.82</v>
      </c>
      <c r="AG346" s="168" t="str">
        <f>Exclosure.data.RAW!AQ346 &amp; ""</f>
        <v/>
      </c>
      <c r="AH346" s="122"/>
      <c r="AI346" s="196" t="str">
        <f>Exclosure.data.RAW!AS346 &amp; ""</f>
        <v/>
      </c>
      <c r="AJ346" s="168" t="str">
        <f>Exclosure.data.RAW!AT346 &amp; ""</f>
        <v/>
      </c>
      <c r="AK346" s="168" t="str">
        <f>Exclosure.data.RAW!AU346 &amp; ""</f>
        <v/>
      </c>
      <c r="AL346" s="168" t="str">
        <f>Exclosure.data.RAW!AV346 &amp; ""</f>
        <v/>
      </c>
      <c r="AM346" s="168"/>
      <c r="AN346" s="168" t="str">
        <f>Exclosure.data.RAW!AX346 &amp; ""</f>
        <v/>
      </c>
      <c r="AO346" s="168" t="str">
        <f>Exclosure.data.RAW!AY346 &amp; ""</f>
        <v/>
      </c>
      <c r="AP346" s="168" t="str">
        <f>Exclosure.data.RAW!AZ346 &amp; ""</f>
        <v/>
      </c>
      <c r="AQ346" s="168" t="str">
        <f>Exclosure.data.RAW!BA346 &amp; ""</f>
        <v>0.91</v>
      </c>
      <c r="AR346" s="168"/>
      <c r="AS346" s="168" t="str">
        <f>Exclosure.data.RAW!BC346 &amp; ""</f>
        <v/>
      </c>
      <c r="AT346" s="168" t="str">
        <f>Exclosure.data.RAW!BD346 &amp; ""</f>
        <v/>
      </c>
      <c r="AU346" s="168" t="str">
        <f>Exclosure.data.RAW!BE346 &amp; ""</f>
        <v/>
      </c>
      <c r="AV346" s="168" t="str">
        <f>Exclosure.data.RAW!BF346 &amp; ""</f>
        <v>0.23</v>
      </c>
      <c r="AW346" s="168"/>
      <c r="AX346" s="168" t="str">
        <f>Exclosure.data.RAW!BH346 &amp; ""</f>
        <v/>
      </c>
      <c r="AY346" s="168" t="str">
        <f>Exclosure.data.RAW!BI346 &amp; ""</f>
        <v/>
      </c>
      <c r="AZ346" s="168" t="str">
        <f>Exclosure.data.RAW!BJ346 &amp; ""</f>
        <v/>
      </c>
      <c r="BA346" s="54" t="str">
        <f>Exclosure.data.RAW!BK346</f>
        <v/>
      </c>
      <c r="BB346" s="54" t="str">
        <f>Exclosure.data.RAW!BL346</f>
        <v/>
      </c>
      <c r="BC346" s="54">
        <f>Exclosure.data.RAW!BM346</f>
        <v>0.91</v>
      </c>
      <c r="BD346" s="54">
        <f>Exclosure.data.RAW!BN346</f>
        <v>0.23</v>
      </c>
    </row>
    <row r="347" spans="1:56" x14ac:dyDescent="0.25">
      <c r="A347" s="12" t="str">
        <f>Exclosure.data.RAW!A347</f>
        <v>SE_1_EX2_H7</v>
      </c>
      <c r="B347" s="4" t="str">
        <f>Exclosure.data.RAW!B347</f>
        <v>SE_1_H7</v>
      </c>
      <c r="C347" s="4" t="str">
        <f>Exclosure.data.RAW!C347</f>
        <v>SE</v>
      </c>
      <c r="D347" s="4" t="str">
        <f>Exclosure.data.RAW!D347</f>
        <v>SE_1</v>
      </c>
      <c r="E347" s="4"/>
      <c r="F347" s="4" t="str">
        <f>Exclosure.data.RAW!F347</f>
        <v>Seronera</v>
      </c>
      <c r="G347" s="12" t="str">
        <f>Exclosure.data.RAW!G347</f>
        <v>SE</v>
      </c>
      <c r="H347" s="12" t="str">
        <f>Exclosure.data.RAW!H347</f>
        <v>W</v>
      </c>
      <c r="I347" s="22">
        <f>Exclosure.data.RAW!I347</f>
        <v>1</v>
      </c>
      <c r="J347" s="22"/>
      <c r="K347" s="12" t="str">
        <f>Exclosure.data.RAW!K347</f>
        <v>EX2</v>
      </c>
      <c r="L347" s="39" t="str">
        <f>Exclosure.data.RAW!L347</f>
        <v>H7</v>
      </c>
      <c r="M347" s="22">
        <f>Exclosure.data.RAW!M347</f>
        <v>1023</v>
      </c>
      <c r="N347" s="75">
        <f>Exclosure.data.RAW!N347</f>
        <v>-2.4377470369999998</v>
      </c>
      <c r="O347" s="75">
        <f>Exclosure.data.RAW!O347</f>
        <v>34.855161979999998</v>
      </c>
      <c r="P347" s="19">
        <f>Exclosure.data.RAW!P347</f>
        <v>43171</v>
      </c>
      <c r="Q347" s="19">
        <f>Exclosure.data.RAW!Q347</f>
        <v>43239</v>
      </c>
      <c r="R347" s="22" t="str">
        <f>Exclosure.data.RAW!R347 &amp; ""</f>
        <v>68</v>
      </c>
      <c r="S347" s="52" t="str">
        <f>Exclosure.data.RAW!S347 &amp; ""</f>
        <v>383.004514487</v>
      </c>
      <c r="T347" s="52" t="str">
        <f>Exclosure.data.RAW!T347 &amp; ""</f>
        <v>3906.222591577</v>
      </c>
      <c r="U347" s="68" t="str">
        <f>Exclosure.data.RAW!U347</f>
        <v>Dig.mac</v>
      </c>
      <c r="V347" s="167" t="str">
        <f>Exclosure.data.RAW!V347 &amp; ""</f>
        <v>3.5</v>
      </c>
      <c r="W347" s="167" t="str">
        <f>Exclosure.data.RAW!W347 &amp; ""</f>
        <v>8.5</v>
      </c>
      <c r="X347" s="167" t="str">
        <f>Exclosure.data.RAW!X347 &amp; ""</f>
        <v>15</v>
      </c>
      <c r="Y347" s="167" t="str">
        <f>Exclosure.data.RAW!Y347 &amp; ""</f>
        <v>35</v>
      </c>
      <c r="Z347" s="165" t="str">
        <f>Exclosure.data.RAW!AB347 &amp; ""</f>
        <v>8</v>
      </c>
      <c r="AA347" s="165" t="str">
        <f>Exclosure.data.RAW!AC347 &amp; ""</f>
        <v>33.4</v>
      </c>
      <c r="AB347" s="165" t="str">
        <f>Exclosure.data.RAW!AD347 &amp; ""</f>
        <v>25</v>
      </c>
      <c r="AC347" s="165" t="str">
        <f>Exclosure.data.RAW!AE347 &amp; ""</f>
        <v>50</v>
      </c>
      <c r="AD347" s="168" t="str">
        <f>Exclosure.data.RAW!AK347 &amp; ""</f>
        <v>36.2</v>
      </c>
      <c r="AE347" s="168" t="str">
        <f>Exclosure.data.RAW!AN347 &amp; ""</f>
        <v>36.69</v>
      </c>
      <c r="AF347" s="168">
        <f>Exclosure.data.RAW!BO347</f>
        <v>72.89</v>
      </c>
      <c r="AG347" s="168" t="str">
        <f>Exclosure.data.RAW!AQ347 &amp; ""</f>
        <v>0.88</v>
      </c>
      <c r="AH347" s="122"/>
      <c r="AI347" s="196" t="str">
        <f>Exclosure.data.RAW!AS347 &amp; ""</f>
        <v/>
      </c>
      <c r="AJ347" s="168" t="str">
        <f>Exclosure.data.RAW!AT347 &amp; ""</f>
        <v/>
      </c>
      <c r="AK347" s="168" t="str">
        <f>Exclosure.data.RAW!AU347 &amp; ""</f>
        <v/>
      </c>
      <c r="AL347" s="168" t="str">
        <f>Exclosure.data.RAW!AV347 &amp; ""</f>
        <v>0.21</v>
      </c>
      <c r="AM347" s="168"/>
      <c r="AN347" s="168" t="str">
        <f>Exclosure.data.RAW!AX347 &amp; ""</f>
        <v/>
      </c>
      <c r="AO347" s="168" t="str">
        <f>Exclosure.data.RAW!AY347 &amp; ""</f>
        <v/>
      </c>
      <c r="AP347" s="168" t="str">
        <f>Exclosure.data.RAW!AZ347 &amp; ""</f>
        <v/>
      </c>
      <c r="AQ347" s="168" t="str">
        <f>Exclosure.data.RAW!BA347 &amp; ""</f>
        <v>0.84</v>
      </c>
      <c r="AR347" s="168"/>
      <c r="AS347" s="168" t="str">
        <f>Exclosure.data.RAW!BC347 &amp; ""</f>
        <v/>
      </c>
      <c r="AT347" s="168" t="str">
        <f>Exclosure.data.RAW!BD347 &amp; ""</f>
        <v/>
      </c>
      <c r="AU347" s="168" t="str">
        <f>Exclosure.data.RAW!BE347 &amp; ""</f>
        <v/>
      </c>
      <c r="AV347" s="168" t="str">
        <f>Exclosure.data.RAW!BF347 &amp; ""</f>
        <v>0.2</v>
      </c>
      <c r="AW347" s="168"/>
      <c r="AX347" s="168" t="str">
        <f>Exclosure.data.RAW!BH347 &amp; ""</f>
        <v/>
      </c>
      <c r="AY347" s="168" t="str">
        <f>Exclosure.data.RAW!BI347 &amp; ""</f>
        <v/>
      </c>
      <c r="AZ347" s="168" t="str">
        <f>Exclosure.data.RAW!BJ347 &amp; ""</f>
        <v/>
      </c>
      <c r="BA347" s="54">
        <f>Exclosure.data.RAW!BK347</f>
        <v>0.88</v>
      </c>
      <c r="BB347" s="54">
        <f>Exclosure.data.RAW!BL347</f>
        <v>0.21</v>
      </c>
      <c r="BC347" s="54">
        <f>Exclosure.data.RAW!BM347</f>
        <v>0.84</v>
      </c>
      <c r="BD347" s="54">
        <f>Exclosure.data.RAW!BN347</f>
        <v>0.2</v>
      </c>
    </row>
    <row r="348" spans="1:56" x14ac:dyDescent="0.25">
      <c r="A348" s="12" t="str">
        <f>Exclosure.data.RAW!A348</f>
        <v>SE_1_OP_H7</v>
      </c>
      <c r="B348" s="4" t="str">
        <f>Exclosure.data.RAW!B348</f>
        <v>SE_1_H7</v>
      </c>
      <c r="C348" s="4" t="str">
        <f>Exclosure.data.RAW!C348</f>
        <v>SE</v>
      </c>
      <c r="D348" s="4" t="str">
        <f>Exclosure.data.RAW!D348</f>
        <v>SE_1</v>
      </c>
      <c r="E348" s="4"/>
      <c r="F348" s="4" t="str">
        <f>Exclosure.data.RAW!F348</f>
        <v>Seronera</v>
      </c>
      <c r="G348" s="12" t="str">
        <f>Exclosure.data.RAW!G348</f>
        <v>SE</v>
      </c>
      <c r="H348" s="12" t="str">
        <f>Exclosure.data.RAW!H348</f>
        <v>W</v>
      </c>
      <c r="I348" s="22">
        <f>Exclosure.data.RAW!I348</f>
        <v>1</v>
      </c>
      <c r="J348" s="22"/>
      <c r="K348" s="12" t="str">
        <f>Exclosure.data.RAW!K348</f>
        <v>OP</v>
      </c>
      <c r="L348" s="39" t="str">
        <f>Exclosure.data.RAW!L348</f>
        <v>H7</v>
      </c>
      <c r="M348" s="22">
        <f>Exclosure.data.RAW!M348</f>
        <v>1023</v>
      </c>
      <c r="N348" s="75">
        <f>Exclosure.data.RAW!N348</f>
        <v>-2.4377470369999998</v>
      </c>
      <c r="O348" s="75">
        <f>Exclosure.data.RAW!O348</f>
        <v>34.855161979999998</v>
      </c>
      <c r="P348" s="19">
        <f>Exclosure.data.RAW!P348</f>
        <v>43171</v>
      </c>
      <c r="Q348" s="19">
        <f>Exclosure.data.RAW!Q348</f>
        <v>43239</v>
      </c>
      <c r="R348" s="22" t="str">
        <f>Exclosure.data.RAW!R348 &amp; ""</f>
        <v>68</v>
      </c>
      <c r="S348" s="52" t="str">
        <f>Exclosure.data.RAW!S348 &amp; ""</f>
        <v>383.004514487</v>
      </c>
      <c r="T348" s="52" t="str">
        <f>Exclosure.data.RAW!T348 &amp; ""</f>
        <v>4289.227106064</v>
      </c>
      <c r="U348" s="68" t="str">
        <f>Exclosure.data.RAW!U348</f>
        <v>Dig.mac</v>
      </c>
      <c r="V348" s="167" t="str">
        <f>Exclosure.data.RAW!V348 &amp; ""</f>
        <v>6</v>
      </c>
      <c r="W348" s="167" t="str">
        <f>Exclosure.data.RAW!W348 &amp; ""</f>
        <v>19.25</v>
      </c>
      <c r="X348" s="167" t="str">
        <f>Exclosure.data.RAW!X348 &amp; ""</f>
        <v>25</v>
      </c>
      <c r="Y348" s="167" t="str">
        <f>Exclosure.data.RAW!Y348 &amp; ""</f>
        <v>50</v>
      </c>
      <c r="Z348" s="165" t="str">
        <f>Exclosure.data.RAW!AB348 &amp; ""</f>
        <v>13</v>
      </c>
      <c r="AA348" s="165" t="str">
        <f>Exclosure.data.RAW!AC348 &amp; ""</f>
        <v>63.8</v>
      </c>
      <c r="AB348" s="165" t="str">
        <f>Exclosure.data.RAW!AD348 &amp; ""</f>
        <v>15</v>
      </c>
      <c r="AC348" s="165" t="str">
        <f>Exclosure.data.RAW!AE348 &amp; ""</f>
        <v>88</v>
      </c>
      <c r="AD348" s="168" t="str">
        <f>Exclosure.data.RAW!AK348 &amp; ""</f>
        <v>33.7</v>
      </c>
      <c r="AE348" s="168" t="str">
        <f>Exclosure.data.RAW!AN348 &amp; ""</f>
        <v>133.33</v>
      </c>
      <c r="AF348" s="168">
        <f>Exclosure.data.RAW!BO348</f>
        <v>167.03000000000003</v>
      </c>
      <c r="AG348" s="168" t="str">
        <f>Exclosure.data.RAW!AQ348 &amp; ""</f>
        <v>1.05</v>
      </c>
      <c r="AH348" s="122"/>
      <c r="AI348" s="196" t="str">
        <f>Exclosure.data.RAW!AS348 &amp; ""</f>
        <v/>
      </c>
      <c r="AJ348" s="168" t="str">
        <f>Exclosure.data.RAW!AT348 &amp; ""</f>
        <v/>
      </c>
      <c r="AK348" s="168" t="str">
        <f>Exclosure.data.RAW!AU348 &amp; ""</f>
        <v/>
      </c>
      <c r="AL348" s="168" t="str">
        <f>Exclosure.data.RAW!AV348 &amp; ""</f>
        <v>0.26</v>
      </c>
      <c r="AM348" s="168"/>
      <c r="AN348" s="168" t="str">
        <f>Exclosure.data.RAW!AX348 &amp; ""</f>
        <v/>
      </c>
      <c r="AO348" s="168" t="str">
        <f>Exclosure.data.RAW!AY348 &amp; ""</f>
        <v/>
      </c>
      <c r="AP348" s="168" t="str">
        <f>Exclosure.data.RAW!AZ348 &amp; ""</f>
        <v/>
      </c>
      <c r="AQ348" s="168" t="str">
        <f>Exclosure.data.RAW!BA348 &amp; ""</f>
        <v>1.02</v>
      </c>
      <c r="AR348" s="168"/>
      <c r="AS348" s="168" t="str">
        <f>Exclosure.data.RAW!BC348 &amp; ""</f>
        <v/>
      </c>
      <c r="AT348" s="168" t="str">
        <f>Exclosure.data.RAW!BD348 &amp; ""</f>
        <v/>
      </c>
      <c r="AU348" s="168" t="str">
        <f>Exclosure.data.RAW!BE348 &amp; ""</f>
        <v/>
      </c>
      <c r="AV348" s="168" t="str">
        <f>Exclosure.data.RAW!BF348 &amp; ""</f>
        <v>0.29</v>
      </c>
      <c r="AW348" s="168"/>
      <c r="AX348" s="168" t="str">
        <f>Exclosure.data.RAW!BH348 &amp; ""</f>
        <v/>
      </c>
      <c r="AY348" s="168" t="str">
        <f>Exclosure.data.RAW!BI348 &amp; ""</f>
        <v/>
      </c>
      <c r="AZ348" s="168" t="str">
        <f>Exclosure.data.RAW!BJ348 &amp; ""</f>
        <v/>
      </c>
      <c r="BA348" s="54">
        <f>Exclosure.data.RAW!BK348</f>
        <v>1.05</v>
      </c>
      <c r="BB348" s="54">
        <f>Exclosure.data.RAW!BL348</f>
        <v>0.26</v>
      </c>
      <c r="BC348" s="54">
        <f>Exclosure.data.RAW!BM348</f>
        <v>1.02</v>
      </c>
      <c r="BD348" s="54">
        <f>Exclosure.data.RAW!BN348</f>
        <v>0.28999999999999998</v>
      </c>
    </row>
    <row r="349" spans="1:56" x14ac:dyDescent="0.25">
      <c r="A349" s="12" t="str">
        <f>Exclosure.data.RAW!A349</f>
        <v>SE_2_EX_H7</v>
      </c>
      <c r="B349" s="4" t="str">
        <f>Exclosure.data.RAW!B349</f>
        <v>SE_2_H7</v>
      </c>
      <c r="C349" s="4" t="str">
        <f>Exclosure.data.RAW!C349</f>
        <v>SE</v>
      </c>
      <c r="D349" s="4" t="str">
        <f>Exclosure.data.RAW!D349</f>
        <v>SE_2</v>
      </c>
      <c r="E349" s="4"/>
      <c r="F349" s="4" t="str">
        <f>Exclosure.data.RAW!F349</f>
        <v>Seronera</v>
      </c>
      <c r="G349" s="12" t="str">
        <f>Exclosure.data.RAW!G349</f>
        <v>SE</v>
      </c>
      <c r="H349" s="12" t="str">
        <f>Exclosure.data.RAW!H349</f>
        <v>W</v>
      </c>
      <c r="I349" s="22">
        <f>Exclosure.data.RAW!I349</f>
        <v>2</v>
      </c>
      <c r="J349" s="22"/>
      <c r="K349" s="12" t="str">
        <f>Exclosure.data.RAW!K349</f>
        <v>EX</v>
      </c>
      <c r="L349" s="39" t="str">
        <f>Exclosure.data.RAW!L349</f>
        <v>H7</v>
      </c>
      <c r="M349" s="22">
        <f>Exclosure.data.RAW!M349</f>
        <v>1025</v>
      </c>
      <c r="N349" s="75">
        <f>Exclosure.data.RAW!N349</f>
        <v>-2.43776598</v>
      </c>
      <c r="O349" s="75">
        <f>Exclosure.data.RAW!O349</f>
        <v>34.855393991</v>
      </c>
      <c r="P349" s="19">
        <f>Exclosure.data.RAW!P349</f>
        <v>43171</v>
      </c>
      <c r="Q349" s="19">
        <f>Exclosure.data.RAW!Q349</f>
        <v>43239</v>
      </c>
      <c r="R349" s="22" t="str">
        <f>Exclosure.data.RAW!R349 &amp; ""</f>
        <v>68</v>
      </c>
      <c r="S349" s="52" t="str">
        <f>Exclosure.data.RAW!S349 &amp; ""</f>
        <v>383.004514487</v>
      </c>
      <c r="T349" s="52" t="str">
        <f>Exclosure.data.RAW!T349 &amp; ""</f>
        <v>3523.21807709</v>
      </c>
      <c r="U349" s="68" t="str">
        <f>Exclosure.data.RAW!U349</f>
        <v>Dig.mac</v>
      </c>
      <c r="V349" s="167" t="str">
        <f>Exclosure.data.RAW!V349 &amp; ""</f>
        <v>3</v>
      </c>
      <c r="W349" s="167" t="str">
        <f>Exclosure.data.RAW!W349 &amp; ""</f>
        <v>12.75</v>
      </c>
      <c r="X349" s="167" t="str">
        <f>Exclosure.data.RAW!X349 &amp; ""</f>
        <v>15</v>
      </c>
      <c r="Y349" s="167" t="str">
        <f>Exclosure.data.RAW!Y349 &amp; ""</f>
        <v>45</v>
      </c>
      <c r="Z349" s="165" t="str">
        <f>Exclosure.data.RAW!AB349 &amp; ""</f>
        <v>6.5</v>
      </c>
      <c r="AA349" s="165" t="str">
        <f>Exclosure.data.RAW!AC349 &amp; ""</f>
        <v>55</v>
      </c>
      <c r="AB349" s="165" t="str">
        <f>Exclosure.data.RAW!AD349 &amp; ""</f>
        <v>5</v>
      </c>
      <c r="AC349" s="165" t="str">
        <f>Exclosure.data.RAW!AE349 &amp; ""</f>
        <v>78</v>
      </c>
      <c r="AD349" s="168" t="str">
        <f>Exclosure.data.RAW!AK349 &amp; ""</f>
        <v>6.44</v>
      </c>
      <c r="AE349" s="168" t="str">
        <f>Exclosure.data.RAW!AN349 &amp; ""</f>
        <v>88.3</v>
      </c>
      <c r="AF349" s="168">
        <f>Exclosure.data.RAW!BO349</f>
        <v>94.74</v>
      </c>
      <c r="AG349" s="168" t="str">
        <f>Exclosure.data.RAW!AQ349 &amp; ""</f>
        <v>0.88</v>
      </c>
      <c r="AH349" s="122"/>
      <c r="AI349" s="196" t="str">
        <f>Exclosure.data.RAW!AS349 &amp; ""</f>
        <v/>
      </c>
      <c r="AJ349" s="168" t="str">
        <f>Exclosure.data.RAW!AT349 &amp; ""</f>
        <v/>
      </c>
      <c r="AK349" s="168" t="str">
        <f>Exclosure.data.RAW!AU349 &amp; ""</f>
        <v/>
      </c>
      <c r="AL349" s="168" t="str">
        <f>Exclosure.data.RAW!AV349 &amp; ""</f>
        <v>0.29</v>
      </c>
      <c r="AM349" s="168"/>
      <c r="AN349" s="168" t="str">
        <f>Exclosure.data.RAW!AX349 &amp; ""</f>
        <v/>
      </c>
      <c r="AO349" s="168" t="str">
        <f>Exclosure.data.RAW!AY349 &amp; ""</f>
        <v/>
      </c>
      <c r="AP349" s="168" t="str">
        <f>Exclosure.data.RAW!AZ349 &amp; ""</f>
        <v/>
      </c>
      <c r="AQ349" s="168" t="str">
        <f>Exclosure.data.RAW!BA349 &amp; ""</f>
        <v>1.02</v>
      </c>
      <c r="AR349" s="168"/>
      <c r="AS349" s="168" t="str">
        <f>Exclosure.data.RAW!BC349 &amp; ""</f>
        <v/>
      </c>
      <c r="AT349" s="168" t="str">
        <f>Exclosure.data.RAW!BD349 &amp; ""</f>
        <v/>
      </c>
      <c r="AU349" s="168" t="str">
        <f>Exclosure.data.RAW!BE349 &amp; ""</f>
        <v/>
      </c>
      <c r="AV349" s="168" t="str">
        <f>Exclosure.data.RAW!BF349 &amp; ""</f>
        <v>0.26</v>
      </c>
      <c r="AW349" s="168"/>
      <c r="AX349" s="168" t="str">
        <f>Exclosure.data.RAW!BH349 &amp; ""</f>
        <v/>
      </c>
      <c r="AY349" s="168" t="str">
        <f>Exclosure.data.RAW!BI349 &amp; ""</f>
        <v/>
      </c>
      <c r="AZ349" s="168" t="str">
        <f>Exclosure.data.RAW!BJ349 &amp; ""</f>
        <v/>
      </c>
      <c r="BA349" s="54">
        <f>Exclosure.data.RAW!BK349</f>
        <v>0.88</v>
      </c>
      <c r="BB349" s="54">
        <f>Exclosure.data.RAW!BL349</f>
        <v>0.28999999999999998</v>
      </c>
      <c r="BC349" s="54">
        <f>Exclosure.data.RAW!BM349</f>
        <v>1.02</v>
      </c>
      <c r="BD349" s="54">
        <f>Exclosure.data.RAW!BN349</f>
        <v>0.26</v>
      </c>
    </row>
    <row r="350" spans="1:56" x14ac:dyDescent="0.25">
      <c r="A350" s="12" t="str">
        <f>Exclosure.data.RAW!A350</f>
        <v>SE_2_EX2_H7</v>
      </c>
      <c r="B350" s="4" t="str">
        <f>Exclosure.data.RAW!B350</f>
        <v>SE_2_H7</v>
      </c>
      <c r="C350" s="4" t="str">
        <f>Exclosure.data.RAW!C350</f>
        <v>SE</v>
      </c>
      <c r="D350" s="4" t="str">
        <f>Exclosure.data.RAW!D350</f>
        <v>SE_2</v>
      </c>
      <c r="E350" s="4"/>
      <c r="F350" s="4" t="str">
        <f>Exclosure.data.RAW!F350</f>
        <v>Seronera</v>
      </c>
      <c r="G350" s="12" t="str">
        <f>Exclosure.data.RAW!G350</f>
        <v>SE</v>
      </c>
      <c r="H350" s="12" t="str">
        <f>Exclosure.data.RAW!H350</f>
        <v>W</v>
      </c>
      <c r="I350" s="22">
        <f>Exclosure.data.RAW!I350</f>
        <v>2</v>
      </c>
      <c r="J350" s="22"/>
      <c r="K350" s="12" t="str">
        <f>Exclosure.data.RAW!K350</f>
        <v>EX2</v>
      </c>
      <c r="L350" s="39" t="str">
        <f>Exclosure.data.RAW!L350</f>
        <v>H7</v>
      </c>
      <c r="M350" s="22">
        <f>Exclosure.data.RAW!M350</f>
        <v>1025</v>
      </c>
      <c r="N350" s="75">
        <f>Exclosure.data.RAW!N350</f>
        <v>-2.43776598</v>
      </c>
      <c r="O350" s="75">
        <f>Exclosure.data.RAW!O350</f>
        <v>34.855393991</v>
      </c>
      <c r="P350" s="19">
        <f>Exclosure.data.RAW!P350</f>
        <v>43171</v>
      </c>
      <c r="Q350" s="19">
        <f>Exclosure.data.RAW!Q350</f>
        <v>43239</v>
      </c>
      <c r="R350" s="22" t="str">
        <f>Exclosure.data.RAW!R350 &amp; ""</f>
        <v>68</v>
      </c>
      <c r="S350" s="52" t="str">
        <f>Exclosure.data.RAW!S350 &amp; ""</f>
        <v>383.004514487</v>
      </c>
      <c r="T350" s="52" t="str">
        <f>Exclosure.data.RAW!T350 &amp; ""</f>
        <v>3906.222591577</v>
      </c>
      <c r="U350" s="68" t="str">
        <f>Exclosure.data.RAW!U350</f>
        <v>Dig.mac</v>
      </c>
      <c r="V350" s="167" t="str">
        <f>Exclosure.data.RAW!V350 &amp; ""</f>
        <v>3.5</v>
      </c>
      <c r="W350" s="167" t="str">
        <f>Exclosure.data.RAW!W350 &amp; ""</f>
        <v>11.5</v>
      </c>
      <c r="X350" s="167" t="str">
        <f>Exclosure.data.RAW!X350 &amp; ""</f>
        <v>10</v>
      </c>
      <c r="Y350" s="167" t="str">
        <f>Exclosure.data.RAW!Y350 &amp; ""</f>
        <v>63</v>
      </c>
      <c r="Z350" s="165" t="str">
        <f>Exclosure.data.RAW!AB350 &amp; ""</f>
        <v>9</v>
      </c>
      <c r="AA350" s="165" t="str">
        <f>Exclosure.data.RAW!AC350 &amp; ""</f>
        <v>55.6</v>
      </c>
      <c r="AB350" s="165" t="str">
        <f>Exclosure.data.RAW!AD350 &amp; ""</f>
        <v>0</v>
      </c>
      <c r="AC350" s="165" t="str">
        <f>Exclosure.data.RAW!AE350 &amp; ""</f>
        <v>85</v>
      </c>
      <c r="AD350" s="168" t="str">
        <f>Exclosure.data.RAW!AK350 &amp; ""</f>
        <v>0</v>
      </c>
      <c r="AE350" s="168" t="str">
        <f>Exclosure.data.RAW!AN350 &amp; ""</f>
        <v/>
      </c>
      <c r="AF350" s="168">
        <f>Exclosure.data.RAW!BO350</f>
        <v>0</v>
      </c>
      <c r="AG350" s="168" t="str">
        <f>Exclosure.data.RAW!AQ350 &amp; ""</f>
        <v/>
      </c>
      <c r="AH350" s="122"/>
      <c r="AI350" s="196" t="str">
        <f>Exclosure.data.RAW!AS350 &amp; ""</f>
        <v/>
      </c>
      <c r="AJ350" s="168" t="str">
        <f>Exclosure.data.RAW!AT350 &amp; ""</f>
        <v/>
      </c>
      <c r="AK350" s="168" t="str">
        <f>Exclosure.data.RAW!AU350 &amp; ""</f>
        <v/>
      </c>
      <c r="AL350" s="168" t="str">
        <f>Exclosure.data.RAW!AV350 &amp; ""</f>
        <v/>
      </c>
      <c r="AM350" s="168"/>
      <c r="AN350" s="168" t="str">
        <f>Exclosure.data.RAW!AX350 &amp; ""</f>
        <v/>
      </c>
      <c r="AO350" s="168" t="str">
        <f>Exclosure.data.RAW!AY350 &amp; ""</f>
        <v/>
      </c>
      <c r="AP350" s="168" t="str">
        <f>Exclosure.data.RAW!AZ350 &amp; ""</f>
        <v/>
      </c>
      <c r="AQ350" s="168" t="str">
        <f>Exclosure.data.RAW!BA350 &amp; ""</f>
        <v/>
      </c>
      <c r="AR350" s="168"/>
      <c r="AS350" s="168" t="str">
        <f>Exclosure.data.RAW!BC350 &amp; ""</f>
        <v/>
      </c>
      <c r="AT350" s="168" t="str">
        <f>Exclosure.data.RAW!BD350 &amp; ""</f>
        <v/>
      </c>
      <c r="AU350" s="168" t="str">
        <f>Exclosure.data.RAW!BE350 &amp; ""</f>
        <v/>
      </c>
      <c r="AV350" s="168" t="str">
        <f>Exclosure.data.RAW!BF350 &amp; ""</f>
        <v/>
      </c>
      <c r="AW350" s="168"/>
      <c r="AX350" s="168" t="str">
        <f>Exclosure.data.RAW!BH350 &amp; ""</f>
        <v/>
      </c>
      <c r="AY350" s="168" t="str">
        <f>Exclosure.data.RAW!BI350 &amp; ""</f>
        <v/>
      </c>
      <c r="AZ350" s="168" t="str">
        <f>Exclosure.data.RAW!BJ350 &amp; ""</f>
        <v/>
      </c>
      <c r="BA350" s="54" t="str">
        <f>Exclosure.data.RAW!BK350</f>
        <v/>
      </c>
      <c r="BB350" s="54" t="str">
        <f>Exclosure.data.RAW!BL350</f>
        <v/>
      </c>
      <c r="BC350" s="54" t="str">
        <f>Exclosure.data.RAW!BM350</f>
        <v/>
      </c>
      <c r="BD350" s="54" t="str">
        <f>Exclosure.data.RAW!BN350</f>
        <v/>
      </c>
    </row>
    <row r="351" spans="1:56" x14ac:dyDescent="0.25">
      <c r="A351" s="12" t="str">
        <f>Exclosure.data.RAW!A351</f>
        <v>SE_2_OP_H7</v>
      </c>
      <c r="B351" s="4" t="str">
        <f>Exclosure.data.RAW!B351</f>
        <v>SE_2_H7</v>
      </c>
      <c r="C351" s="4" t="str">
        <f>Exclosure.data.RAW!C351</f>
        <v>SE</v>
      </c>
      <c r="D351" s="4" t="str">
        <f>Exclosure.data.RAW!D351</f>
        <v>SE_2</v>
      </c>
      <c r="E351" s="4"/>
      <c r="F351" s="4" t="str">
        <f>Exclosure.data.RAW!F351</f>
        <v>Seronera</v>
      </c>
      <c r="G351" s="12" t="str">
        <f>Exclosure.data.RAW!G351</f>
        <v>SE</v>
      </c>
      <c r="H351" s="12" t="str">
        <f>Exclosure.data.RAW!H351</f>
        <v>W</v>
      </c>
      <c r="I351" s="22">
        <f>Exclosure.data.RAW!I351</f>
        <v>2</v>
      </c>
      <c r="J351" s="22"/>
      <c r="K351" s="12" t="str">
        <f>Exclosure.data.RAW!K351</f>
        <v>OP</v>
      </c>
      <c r="L351" s="39" t="str">
        <f>Exclosure.data.RAW!L351</f>
        <v>H7</v>
      </c>
      <c r="M351" s="22">
        <f>Exclosure.data.RAW!M351</f>
        <v>1025</v>
      </c>
      <c r="N351" s="75">
        <f>Exclosure.data.RAW!N351</f>
        <v>-2.43776598</v>
      </c>
      <c r="O351" s="75">
        <f>Exclosure.data.RAW!O351</f>
        <v>34.855393991</v>
      </c>
      <c r="P351" s="19">
        <f>Exclosure.data.RAW!P351</f>
        <v>43171</v>
      </c>
      <c r="Q351" s="19">
        <f>Exclosure.data.RAW!Q351</f>
        <v>43239</v>
      </c>
      <c r="R351" s="22" t="str">
        <f>Exclosure.data.RAW!R351 &amp; ""</f>
        <v>68</v>
      </c>
      <c r="S351" s="52" t="str">
        <f>Exclosure.data.RAW!S351 &amp; ""</f>
        <v>383.004514487</v>
      </c>
      <c r="T351" s="52" t="str">
        <f>Exclosure.data.RAW!T351 &amp; ""</f>
        <v>4289.227106064</v>
      </c>
      <c r="U351" s="68" t="str">
        <f>Exclosure.data.RAW!U351</f>
        <v>Dig.mac</v>
      </c>
      <c r="V351" s="167" t="str">
        <f>Exclosure.data.RAW!V351 &amp; ""</f>
        <v>4</v>
      </c>
      <c r="W351" s="167" t="str">
        <f>Exclosure.data.RAW!W351 &amp; ""</f>
        <v>29.75</v>
      </c>
      <c r="X351" s="167" t="str">
        <f>Exclosure.data.RAW!X351 &amp; ""</f>
        <v>10</v>
      </c>
      <c r="Y351" s="167" t="str">
        <f>Exclosure.data.RAW!Y351 &amp; ""</f>
        <v>70</v>
      </c>
      <c r="Z351" s="165" t="str">
        <f>Exclosure.data.RAW!AB351 &amp; ""</f>
        <v>6.5</v>
      </c>
      <c r="AA351" s="165" t="str">
        <f>Exclosure.data.RAW!AC351 &amp; ""</f>
        <v>66.6</v>
      </c>
      <c r="AB351" s="165" t="str">
        <f>Exclosure.data.RAW!AD351 &amp; ""</f>
        <v>5</v>
      </c>
      <c r="AC351" s="165" t="str">
        <f>Exclosure.data.RAW!AE351 &amp; ""</f>
        <v>95</v>
      </c>
      <c r="AD351" s="168" t="str">
        <f>Exclosure.data.RAW!AK351 &amp; ""</f>
        <v>2.86</v>
      </c>
      <c r="AE351" s="168" t="str">
        <f>Exclosure.data.RAW!AN351 &amp; ""</f>
        <v>141</v>
      </c>
      <c r="AF351" s="168">
        <f>Exclosure.data.RAW!BO351</f>
        <v>143.86000000000001</v>
      </c>
      <c r="AG351" s="168" t="str">
        <f>Exclosure.data.RAW!AQ351 &amp; ""</f>
        <v>0.81</v>
      </c>
      <c r="AH351" s="122"/>
      <c r="AI351" s="196" t="str">
        <f>Exclosure.data.RAW!AS351 &amp; ""</f>
        <v/>
      </c>
      <c r="AJ351" s="168" t="str">
        <f>Exclosure.data.RAW!AT351 &amp; ""</f>
        <v/>
      </c>
      <c r="AK351" s="168" t="str">
        <f>Exclosure.data.RAW!AU351 &amp; ""</f>
        <v/>
      </c>
      <c r="AL351" s="168" t="str">
        <f>Exclosure.data.RAW!AV351 &amp; ""</f>
        <v>0.24</v>
      </c>
      <c r="AM351" s="168"/>
      <c r="AN351" s="168" t="str">
        <f>Exclosure.data.RAW!AX351 &amp; ""</f>
        <v/>
      </c>
      <c r="AO351" s="168" t="str">
        <f>Exclosure.data.RAW!AY351 &amp; ""</f>
        <v/>
      </c>
      <c r="AP351" s="168" t="str">
        <f>Exclosure.data.RAW!AZ351 &amp; ""</f>
        <v/>
      </c>
      <c r="AQ351" s="168" t="str">
        <f>Exclosure.data.RAW!BA351 &amp; ""</f>
        <v/>
      </c>
      <c r="AR351" s="168"/>
      <c r="AS351" s="168" t="str">
        <f>Exclosure.data.RAW!BC351 &amp; ""</f>
        <v/>
      </c>
      <c r="AT351" s="168" t="str">
        <f>Exclosure.data.RAW!BD351 &amp; ""</f>
        <v/>
      </c>
      <c r="AU351" s="168" t="str">
        <f>Exclosure.data.RAW!BE351 &amp; ""</f>
        <v/>
      </c>
      <c r="AV351" s="168" t="str">
        <f>Exclosure.data.RAW!BF351 &amp; ""</f>
        <v/>
      </c>
      <c r="AW351" s="168"/>
      <c r="AX351" s="168" t="str">
        <f>Exclosure.data.RAW!BH351 &amp; ""</f>
        <v/>
      </c>
      <c r="AY351" s="168" t="str">
        <f>Exclosure.data.RAW!BI351 &amp; ""</f>
        <v/>
      </c>
      <c r="AZ351" s="168" t="str">
        <f>Exclosure.data.RAW!BJ351 &amp; ""</f>
        <v/>
      </c>
      <c r="BA351" s="54">
        <f>Exclosure.data.RAW!BK351</f>
        <v>0.81</v>
      </c>
      <c r="BB351" s="54">
        <f>Exclosure.data.RAW!BL351</f>
        <v>0.24</v>
      </c>
      <c r="BC351" s="54" t="str">
        <f>Exclosure.data.RAW!BM351</f>
        <v/>
      </c>
      <c r="BD351" s="54" t="str">
        <f>Exclosure.data.RAW!BN351</f>
        <v/>
      </c>
    </row>
    <row r="352" spans="1:56" x14ac:dyDescent="0.25">
      <c r="A352" s="12" t="str">
        <f>Exclosure.data.RAW!A352</f>
        <v>SE_3_EX_H7</v>
      </c>
      <c r="B352" s="4" t="str">
        <f>Exclosure.data.RAW!B352</f>
        <v>SE_3_H7</v>
      </c>
      <c r="C352" s="4" t="str">
        <f>Exclosure.data.RAW!C352</f>
        <v>SE</v>
      </c>
      <c r="D352" s="4" t="str">
        <f>Exclosure.data.RAW!D352</f>
        <v>SE_3</v>
      </c>
      <c r="E352" s="4"/>
      <c r="F352" s="4" t="str">
        <f>Exclosure.data.RAW!F352</f>
        <v>Seronera</v>
      </c>
      <c r="G352" s="12" t="str">
        <f>Exclosure.data.RAW!G352</f>
        <v>SE</v>
      </c>
      <c r="H352" s="12" t="str">
        <f>Exclosure.data.RAW!H352</f>
        <v>W</v>
      </c>
      <c r="I352" s="22">
        <f>Exclosure.data.RAW!I352</f>
        <v>3</v>
      </c>
      <c r="J352" s="22"/>
      <c r="K352" s="12" t="str">
        <f>Exclosure.data.RAW!K352</f>
        <v>EX</v>
      </c>
      <c r="L352" s="39" t="str">
        <f>Exclosure.data.RAW!L352</f>
        <v>H7</v>
      </c>
      <c r="M352" s="22">
        <f>Exclosure.data.RAW!M352</f>
        <v>1027</v>
      </c>
      <c r="N352" s="75">
        <f>Exclosure.data.RAW!N352</f>
        <v>-2.4379910339999999</v>
      </c>
      <c r="O352" s="75">
        <f>Exclosure.data.RAW!O352</f>
        <v>34.855417963000001</v>
      </c>
      <c r="P352" s="19">
        <f>Exclosure.data.RAW!P352</f>
        <v>43171</v>
      </c>
      <c r="Q352" s="19">
        <f>Exclosure.data.RAW!Q352</f>
        <v>43239</v>
      </c>
      <c r="R352" s="22" t="str">
        <f>Exclosure.data.RAW!R352 &amp; ""</f>
        <v>68</v>
      </c>
      <c r="S352" s="52" t="str">
        <f>Exclosure.data.RAW!S352 &amp; ""</f>
        <v>383.004514487</v>
      </c>
      <c r="T352" s="52" t="str">
        <f>Exclosure.data.RAW!T352 &amp; ""</f>
        <v>3523.21807709</v>
      </c>
      <c r="U352" s="68" t="str">
        <f>Exclosure.data.RAW!U352</f>
        <v>Dig.mac</v>
      </c>
      <c r="V352" s="167" t="str">
        <f>Exclosure.data.RAW!V352 &amp; ""</f>
        <v>3.5</v>
      </c>
      <c r="W352" s="167" t="str">
        <f>Exclosure.data.RAW!W352 &amp; ""</f>
        <v>9.13</v>
      </c>
      <c r="X352" s="167" t="str">
        <f>Exclosure.data.RAW!X352 &amp; ""</f>
        <v>20</v>
      </c>
      <c r="Y352" s="167" t="str">
        <f>Exclosure.data.RAW!Y352 &amp; ""</f>
        <v>63</v>
      </c>
      <c r="Z352" s="165" t="str">
        <f>Exclosure.data.RAW!AB352 &amp; ""</f>
        <v>5</v>
      </c>
      <c r="AA352" s="165" t="str">
        <f>Exclosure.data.RAW!AC352 &amp; ""</f>
        <v>30.8</v>
      </c>
      <c r="AB352" s="165" t="str">
        <f>Exclosure.data.RAW!AD352 &amp; ""</f>
        <v>15</v>
      </c>
      <c r="AC352" s="165" t="str">
        <f>Exclosure.data.RAW!AE352 &amp; ""</f>
        <v>72</v>
      </c>
      <c r="AD352" s="168" t="str">
        <f>Exclosure.data.RAW!AK352 &amp; ""</f>
        <v>18.74</v>
      </c>
      <c r="AE352" s="168" t="str">
        <f>Exclosure.data.RAW!AN352 &amp; ""</f>
        <v>55.22</v>
      </c>
      <c r="AF352" s="168">
        <f>Exclosure.data.RAW!BO352</f>
        <v>73.959999999999994</v>
      </c>
      <c r="AG352" s="168" t="str">
        <f>Exclosure.data.RAW!AQ352 &amp; ""</f>
        <v>1.02</v>
      </c>
      <c r="AH352" s="122"/>
      <c r="AI352" s="196" t="str">
        <f>Exclosure.data.RAW!AS352 &amp; ""</f>
        <v/>
      </c>
      <c r="AJ352" s="168" t="str">
        <f>Exclosure.data.RAW!AT352 &amp; ""</f>
        <v/>
      </c>
      <c r="AK352" s="168" t="str">
        <f>Exclosure.data.RAW!AU352 &amp; ""</f>
        <v/>
      </c>
      <c r="AL352" s="168" t="str">
        <f>Exclosure.data.RAW!AV352 &amp; ""</f>
        <v>0.24</v>
      </c>
      <c r="AM352" s="168"/>
      <c r="AN352" s="168" t="str">
        <f>Exclosure.data.RAW!AX352 &amp; ""</f>
        <v/>
      </c>
      <c r="AO352" s="168" t="str">
        <f>Exclosure.data.RAW!AY352 &amp; ""</f>
        <v/>
      </c>
      <c r="AP352" s="168" t="str">
        <f>Exclosure.data.RAW!AZ352 &amp; ""</f>
        <v/>
      </c>
      <c r="AQ352" s="168" t="str">
        <f>Exclosure.data.RAW!BA352 &amp; ""</f>
        <v>1.09</v>
      </c>
      <c r="AR352" s="168"/>
      <c r="AS352" s="168" t="str">
        <f>Exclosure.data.RAW!BC352 &amp; ""</f>
        <v/>
      </c>
      <c r="AT352" s="168" t="str">
        <f>Exclosure.data.RAW!BD352 &amp; ""</f>
        <v/>
      </c>
      <c r="AU352" s="168" t="str">
        <f>Exclosure.data.RAW!BE352 &amp; ""</f>
        <v/>
      </c>
      <c r="AV352" s="168" t="str">
        <f>Exclosure.data.RAW!BF352 &amp; ""</f>
        <v>0.23</v>
      </c>
      <c r="AW352" s="168"/>
      <c r="AX352" s="168" t="str">
        <f>Exclosure.data.RAW!BH352 &amp; ""</f>
        <v/>
      </c>
      <c r="AY352" s="168" t="str">
        <f>Exclosure.data.RAW!BI352 &amp; ""</f>
        <v/>
      </c>
      <c r="AZ352" s="168" t="str">
        <f>Exclosure.data.RAW!BJ352 &amp; ""</f>
        <v/>
      </c>
      <c r="BA352" s="54">
        <f>Exclosure.data.RAW!BK352</f>
        <v>1.02</v>
      </c>
      <c r="BB352" s="54">
        <f>Exclosure.data.RAW!BL352</f>
        <v>0.24</v>
      </c>
      <c r="BC352" s="54">
        <f>Exclosure.data.RAW!BM352</f>
        <v>1.0900000000000001</v>
      </c>
      <c r="BD352" s="54">
        <f>Exclosure.data.RAW!BN352</f>
        <v>0.23</v>
      </c>
    </row>
    <row r="353" spans="1:56" x14ac:dyDescent="0.25">
      <c r="A353" s="12" t="str">
        <f>Exclosure.data.RAW!A353</f>
        <v>SE_3_EX2_H7</v>
      </c>
      <c r="B353" s="4" t="str">
        <f>Exclosure.data.RAW!B353</f>
        <v>SE_3_H7</v>
      </c>
      <c r="C353" s="4" t="str">
        <f>Exclosure.data.RAW!C353</f>
        <v>SE</v>
      </c>
      <c r="D353" s="4" t="str">
        <f>Exclosure.data.RAW!D353</f>
        <v>SE_3</v>
      </c>
      <c r="E353" s="4"/>
      <c r="F353" s="4" t="str">
        <f>Exclosure.data.RAW!F353</f>
        <v>Seronera</v>
      </c>
      <c r="G353" s="12" t="str">
        <f>Exclosure.data.RAW!G353</f>
        <v>SE</v>
      </c>
      <c r="H353" s="12" t="str">
        <f>Exclosure.data.RAW!H353</f>
        <v>W</v>
      </c>
      <c r="I353" s="22">
        <f>Exclosure.data.RAW!I353</f>
        <v>3</v>
      </c>
      <c r="J353" s="22"/>
      <c r="K353" s="12" t="str">
        <f>Exclosure.data.RAW!K353</f>
        <v>EX2</v>
      </c>
      <c r="L353" s="39" t="str">
        <f>Exclosure.data.RAW!L353</f>
        <v>H7</v>
      </c>
      <c r="M353" s="22">
        <f>Exclosure.data.RAW!M353</f>
        <v>1027</v>
      </c>
      <c r="N353" s="75">
        <f>Exclosure.data.RAW!N353</f>
        <v>-2.4379910339999999</v>
      </c>
      <c r="O353" s="75">
        <f>Exclosure.data.RAW!O353</f>
        <v>34.855417963000001</v>
      </c>
      <c r="P353" s="19">
        <f>Exclosure.data.RAW!P353</f>
        <v>43171</v>
      </c>
      <c r="Q353" s="19">
        <f>Exclosure.data.RAW!Q353</f>
        <v>43239</v>
      </c>
      <c r="R353" s="22" t="str">
        <f>Exclosure.data.RAW!R353 &amp; ""</f>
        <v>68</v>
      </c>
      <c r="S353" s="52" t="str">
        <f>Exclosure.data.RAW!S353 &amp; ""</f>
        <v>383.004514487</v>
      </c>
      <c r="T353" s="52" t="str">
        <f>Exclosure.data.RAW!T353 &amp; ""</f>
        <v>3906.222591577</v>
      </c>
      <c r="U353" s="68" t="str">
        <f>Exclosure.data.RAW!U353</f>
        <v>Dig.mac</v>
      </c>
      <c r="V353" s="167" t="str">
        <f>Exclosure.data.RAW!V353 &amp; ""</f>
        <v>5</v>
      </c>
      <c r="W353" s="167" t="str">
        <f>Exclosure.data.RAW!W353 &amp; ""</f>
        <v>8.75</v>
      </c>
      <c r="X353" s="167" t="str">
        <f>Exclosure.data.RAW!X353 &amp; ""</f>
        <v>15</v>
      </c>
      <c r="Y353" s="167" t="str">
        <f>Exclosure.data.RAW!Y353 &amp; ""</f>
        <v>45</v>
      </c>
      <c r="Z353" s="165" t="str">
        <f>Exclosure.data.RAW!AB353 &amp; ""</f>
        <v>9</v>
      </c>
      <c r="AA353" s="165" t="str">
        <f>Exclosure.data.RAW!AC353 &amp; ""</f>
        <v>53.4</v>
      </c>
      <c r="AB353" s="165" t="str">
        <f>Exclosure.data.RAW!AD353 &amp; ""</f>
        <v>20</v>
      </c>
      <c r="AC353" s="165" t="str">
        <f>Exclosure.data.RAW!AE353 &amp; ""</f>
        <v>70</v>
      </c>
      <c r="AD353" s="168" t="str">
        <f>Exclosure.data.RAW!AK353 &amp; ""</f>
        <v>18.89</v>
      </c>
      <c r="AE353" s="168" t="str">
        <f>Exclosure.data.RAW!AN353 &amp; ""</f>
        <v>64</v>
      </c>
      <c r="AF353" s="168">
        <f>Exclosure.data.RAW!BO353</f>
        <v>82.89</v>
      </c>
      <c r="AG353" s="168" t="str">
        <f>Exclosure.data.RAW!AQ353 &amp; ""</f>
        <v>0.84</v>
      </c>
      <c r="AH353" s="122"/>
      <c r="AI353" s="196" t="str">
        <f>Exclosure.data.RAW!AS353 &amp; ""</f>
        <v/>
      </c>
      <c r="AJ353" s="168" t="str">
        <f>Exclosure.data.RAW!AT353 &amp; ""</f>
        <v/>
      </c>
      <c r="AK353" s="168" t="str">
        <f>Exclosure.data.RAW!AU353 &amp; ""</f>
        <v/>
      </c>
      <c r="AL353" s="168" t="str">
        <f>Exclosure.data.RAW!AV353 &amp; ""</f>
        <v>0.17</v>
      </c>
      <c r="AM353" s="168"/>
      <c r="AN353" s="168" t="str">
        <f>Exclosure.data.RAW!AX353 &amp; ""</f>
        <v/>
      </c>
      <c r="AO353" s="168" t="str">
        <f>Exclosure.data.RAW!AY353 &amp; ""</f>
        <v/>
      </c>
      <c r="AP353" s="168" t="str">
        <f>Exclosure.data.RAW!AZ353 &amp; ""</f>
        <v/>
      </c>
      <c r="AQ353" s="168" t="str">
        <f>Exclosure.data.RAW!BA353 &amp; ""</f>
        <v>0.84</v>
      </c>
      <c r="AR353" s="168"/>
      <c r="AS353" s="168" t="str">
        <f>Exclosure.data.RAW!BC353 &amp; ""</f>
        <v/>
      </c>
      <c r="AT353" s="168" t="str">
        <f>Exclosure.data.RAW!BD353 &amp; ""</f>
        <v/>
      </c>
      <c r="AU353" s="168" t="str">
        <f>Exclosure.data.RAW!BE353 &amp; ""</f>
        <v/>
      </c>
      <c r="AV353" s="168" t="str">
        <f>Exclosure.data.RAW!BF353 &amp; ""</f>
        <v>0.23</v>
      </c>
      <c r="AW353" s="168"/>
      <c r="AX353" s="168" t="str">
        <f>Exclosure.data.RAW!BH353 &amp; ""</f>
        <v/>
      </c>
      <c r="AY353" s="168" t="str">
        <f>Exclosure.data.RAW!BI353 &amp; ""</f>
        <v/>
      </c>
      <c r="AZ353" s="168" t="str">
        <f>Exclosure.data.RAW!BJ353 &amp; ""</f>
        <v/>
      </c>
      <c r="BA353" s="54">
        <f>Exclosure.data.RAW!BK353</f>
        <v>0.84</v>
      </c>
      <c r="BB353" s="54">
        <f>Exclosure.data.RAW!BL353</f>
        <v>0.17</v>
      </c>
      <c r="BC353" s="54">
        <f>Exclosure.data.RAW!BM353</f>
        <v>0.84</v>
      </c>
      <c r="BD353" s="54">
        <f>Exclosure.data.RAW!BN353</f>
        <v>0.23</v>
      </c>
    </row>
    <row r="354" spans="1:56" x14ac:dyDescent="0.25">
      <c r="A354" s="12" t="str">
        <f>Exclosure.data.RAW!A354</f>
        <v>SE_3_OP_H7</v>
      </c>
      <c r="B354" s="4" t="str">
        <f>Exclosure.data.RAW!B354</f>
        <v>SE_3_H7</v>
      </c>
      <c r="C354" s="4" t="str">
        <f>Exclosure.data.RAW!C354</f>
        <v>SE</v>
      </c>
      <c r="D354" s="4" t="str">
        <f>Exclosure.data.RAW!D354</f>
        <v>SE_3</v>
      </c>
      <c r="E354" s="4"/>
      <c r="F354" s="4" t="str">
        <f>Exclosure.data.RAW!F354</f>
        <v>Seronera</v>
      </c>
      <c r="G354" s="12" t="str">
        <f>Exclosure.data.RAW!G354</f>
        <v>SE</v>
      </c>
      <c r="H354" s="12" t="str">
        <f>Exclosure.data.RAW!H354</f>
        <v>W</v>
      </c>
      <c r="I354" s="22">
        <f>Exclosure.data.RAW!I354</f>
        <v>3</v>
      </c>
      <c r="J354" s="22"/>
      <c r="K354" s="12" t="str">
        <f>Exclosure.data.RAW!K354</f>
        <v>OP</v>
      </c>
      <c r="L354" s="39" t="str">
        <f>Exclosure.data.RAW!L354</f>
        <v>H7</v>
      </c>
      <c r="M354" s="22">
        <f>Exclosure.data.RAW!M354</f>
        <v>1027</v>
      </c>
      <c r="N354" s="75">
        <f>Exclosure.data.RAW!N354</f>
        <v>-2.4379910339999999</v>
      </c>
      <c r="O354" s="75">
        <f>Exclosure.data.RAW!O354</f>
        <v>34.855417963000001</v>
      </c>
      <c r="P354" s="19">
        <f>Exclosure.data.RAW!P354</f>
        <v>43171</v>
      </c>
      <c r="Q354" s="19">
        <f>Exclosure.data.RAW!Q354</f>
        <v>43239</v>
      </c>
      <c r="R354" s="22" t="str">
        <f>Exclosure.data.RAW!R354 &amp; ""</f>
        <v>68</v>
      </c>
      <c r="S354" s="52" t="str">
        <f>Exclosure.data.RAW!S354 &amp; ""</f>
        <v>383.004514487</v>
      </c>
      <c r="T354" s="52" t="str">
        <f>Exclosure.data.RAW!T354 &amp; ""</f>
        <v>4289.227106064</v>
      </c>
      <c r="U354" s="68" t="str">
        <f>Exclosure.data.RAW!U354</f>
        <v>Dig.mac</v>
      </c>
      <c r="V354" s="167" t="str">
        <f>Exclosure.data.RAW!V354 &amp; ""</f>
        <v>3</v>
      </c>
      <c r="W354" s="167" t="str">
        <f>Exclosure.data.RAW!W354 &amp; ""</f>
        <v>6.25</v>
      </c>
      <c r="X354" s="167" t="str">
        <f>Exclosure.data.RAW!X354 &amp; ""</f>
        <v>15</v>
      </c>
      <c r="Y354" s="167" t="str">
        <f>Exclosure.data.RAW!Y354 &amp; ""</f>
        <v>55</v>
      </c>
      <c r="Z354" s="165" t="str">
        <f>Exclosure.data.RAW!AB354 &amp; ""</f>
        <v>4.5</v>
      </c>
      <c r="AA354" s="165" t="str">
        <f>Exclosure.data.RAW!AC354 &amp; ""</f>
        <v>20</v>
      </c>
      <c r="AB354" s="165" t="str">
        <f>Exclosure.data.RAW!AD354 &amp; ""</f>
        <v>20</v>
      </c>
      <c r="AC354" s="165" t="str">
        <f>Exclosure.data.RAW!AE354 &amp; ""</f>
        <v>52</v>
      </c>
      <c r="AD354" s="168" t="str">
        <f>Exclosure.data.RAW!AK354 &amp; ""</f>
        <v>18.76</v>
      </c>
      <c r="AE354" s="168" t="str">
        <f>Exclosure.data.RAW!AN354 &amp; ""</f>
        <v>29.55</v>
      </c>
      <c r="AF354" s="168">
        <f>Exclosure.data.RAW!BO354</f>
        <v>48.31</v>
      </c>
      <c r="AG354" s="168" t="str">
        <f>Exclosure.data.RAW!AQ354 &amp; ""</f>
        <v>0.91</v>
      </c>
      <c r="AH354" s="122"/>
      <c r="AI354" s="196" t="str">
        <f>Exclosure.data.RAW!AS354 &amp; ""</f>
        <v/>
      </c>
      <c r="AJ354" s="168" t="str">
        <f>Exclosure.data.RAW!AT354 &amp; ""</f>
        <v/>
      </c>
      <c r="AK354" s="168" t="str">
        <f>Exclosure.data.RAW!AU354 &amp; ""</f>
        <v/>
      </c>
      <c r="AL354" s="168" t="str">
        <f>Exclosure.data.RAW!AV354 &amp; ""</f>
        <v>0.21</v>
      </c>
      <c r="AM354" s="168"/>
      <c r="AN354" s="168" t="str">
        <f>Exclosure.data.RAW!AX354 &amp; ""</f>
        <v/>
      </c>
      <c r="AO354" s="168" t="str">
        <f>Exclosure.data.RAW!AY354 &amp; ""</f>
        <v/>
      </c>
      <c r="AP354" s="168" t="str">
        <f>Exclosure.data.RAW!AZ354 &amp; ""</f>
        <v/>
      </c>
      <c r="AQ354" s="168" t="str">
        <f>Exclosure.data.RAW!BA354 &amp; ""</f>
        <v>1.05</v>
      </c>
      <c r="AR354" s="168"/>
      <c r="AS354" s="168" t="str">
        <f>Exclosure.data.RAW!BC354 &amp; ""</f>
        <v/>
      </c>
      <c r="AT354" s="168" t="str">
        <f>Exclosure.data.RAW!BD354 &amp; ""</f>
        <v/>
      </c>
      <c r="AU354" s="168" t="str">
        <f>Exclosure.data.RAW!BE354 &amp; ""</f>
        <v/>
      </c>
      <c r="AV354" s="168" t="str">
        <f>Exclosure.data.RAW!BF354 &amp; ""</f>
        <v>0.12</v>
      </c>
      <c r="AW354" s="168"/>
      <c r="AX354" s="168" t="str">
        <f>Exclosure.data.RAW!BH354 &amp; ""</f>
        <v/>
      </c>
      <c r="AY354" s="168" t="str">
        <f>Exclosure.data.RAW!BI354 &amp; ""</f>
        <v/>
      </c>
      <c r="AZ354" s="168" t="str">
        <f>Exclosure.data.RAW!BJ354 &amp; ""</f>
        <v/>
      </c>
      <c r="BA354" s="54">
        <f>Exclosure.data.RAW!BK354</f>
        <v>0.91</v>
      </c>
      <c r="BB354" s="54">
        <f>Exclosure.data.RAW!BL354</f>
        <v>0.21</v>
      </c>
      <c r="BC354" s="54">
        <f>Exclosure.data.RAW!BM354</f>
        <v>1.05</v>
      </c>
      <c r="BD354" s="54">
        <f>Exclosure.data.RAW!BN354</f>
        <v>0.12</v>
      </c>
    </row>
    <row r="355" spans="1:56" x14ac:dyDescent="0.25">
      <c r="A355" s="12" t="str">
        <f>Exclosure.data.RAW!A355</f>
        <v>SE_4_EX_H7</v>
      </c>
      <c r="B355" s="4" t="str">
        <f>Exclosure.data.RAW!B355</f>
        <v>SE_4_H7</v>
      </c>
      <c r="C355" s="4" t="str">
        <f>Exclosure.data.RAW!C355</f>
        <v>SE</v>
      </c>
      <c r="D355" s="4" t="str">
        <f>Exclosure.data.RAW!D355</f>
        <v>SE_4</v>
      </c>
      <c r="E355" s="4"/>
      <c r="F355" s="4" t="str">
        <f>Exclosure.data.RAW!F355</f>
        <v>Seronera</v>
      </c>
      <c r="G355" s="12" t="str">
        <f>Exclosure.data.RAW!G355</f>
        <v>SE</v>
      </c>
      <c r="H355" s="12" t="str">
        <f>Exclosure.data.RAW!H355</f>
        <v>W</v>
      </c>
      <c r="I355" s="22">
        <f>Exclosure.data.RAW!I355</f>
        <v>4</v>
      </c>
      <c r="J355" s="22"/>
      <c r="K355" s="12" t="str">
        <f>Exclosure.data.RAW!K355</f>
        <v>EX</v>
      </c>
      <c r="L355" s="39" t="str">
        <f>Exclosure.data.RAW!L355</f>
        <v>H7</v>
      </c>
      <c r="M355" s="79">
        <f>Exclosure.data.RAW!M355</f>
        <v>1026</v>
      </c>
      <c r="N355" s="77">
        <f>Exclosure.data.RAW!N355</f>
        <v>-2.4380789599999999</v>
      </c>
      <c r="O355" s="77">
        <f>Exclosure.data.RAW!O355</f>
        <v>34.854988976999998</v>
      </c>
      <c r="P355" s="19">
        <f>Exclosure.data.RAW!P355</f>
        <v>43171</v>
      </c>
      <c r="Q355" s="19">
        <f>Exclosure.data.RAW!Q355</f>
        <v>43239</v>
      </c>
      <c r="R355" s="22" t="str">
        <f>Exclosure.data.RAW!R355 &amp; ""</f>
        <v>68</v>
      </c>
      <c r="S355" s="52" t="str">
        <f>Exclosure.data.RAW!S355 &amp; ""</f>
        <v>383.004514487</v>
      </c>
      <c r="T355" s="52" t="str">
        <f>Exclosure.data.RAW!T355 &amp; ""</f>
        <v>3523.21807709</v>
      </c>
      <c r="U355" s="68" t="str">
        <f>Exclosure.data.RAW!U355</f>
        <v>Dig.mac</v>
      </c>
      <c r="V355" s="167" t="str">
        <f>Exclosure.data.RAW!V355 &amp; ""</f>
        <v>5</v>
      </c>
      <c r="W355" s="167" t="str">
        <f>Exclosure.data.RAW!W355 &amp; ""</f>
        <v>17.25</v>
      </c>
      <c r="X355" s="167" t="str">
        <f>Exclosure.data.RAW!X355 &amp; ""</f>
        <v>20</v>
      </c>
      <c r="Y355" s="167" t="str">
        <f>Exclosure.data.RAW!Y355 &amp; ""</f>
        <v>53</v>
      </c>
      <c r="Z355" s="165" t="str">
        <f>Exclosure.data.RAW!AB355 &amp; ""</f>
        <v>8.5</v>
      </c>
      <c r="AA355" s="165" t="str">
        <f>Exclosure.data.RAW!AC355 &amp; ""</f>
        <v>41.4</v>
      </c>
      <c r="AB355" s="165" t="str">
        <f>Exclosure.data.RAW!AD355 &amp; ""</f>
        <v>30</v>
      </c>
      <c r="AC355" s="165" t="str">
        <f>Exclosure.data.RAW!AE355 &amp; ""</f>
        <v>70</v>
      </c>
      <c r="AD355" s="168" t="str">
        <f>Exclosure.data.RAW!AK355 &amp; ""</f>
        <v>43.82</v>
      </c>
      <c r="AE355" s="168" t="str">
        <f>Exclosure.data.RAW!AN355 &amp; ""</f>
        <v>54.62</v>
      </c>
      <c r="AF355" s="168">
        <f>Exclosure.data.RAW!BO355</f>
        <v>98.44</v>
      </c>
      <c r="AG355" s="168" t="str">
        <f>Exclosure.data.RAW!AQ355 &amp; ""</f>
        <v>0.67</v>
      </c>
      <c r="AH355" s="122"/>
      <c r="AI355" s="196" t="str">
        <f>Exclosure.data.RAW!AS355 &amp; ""</f>
        <v/>
      </c>
      <c r="AJ355" s="168" t="str">
        <f>Exclosure.data.RAW!AT355 &amp; ""</f>
        <v/>
      </c>
      <c r="AK355" s="168" t="str">
        <f>Exclosure.data.RAW!AU355 &amp; ""</f>
        <v/>
      </c>
      <c r="AL355" s="168" t="str">
        <f>Exclosure.data.RAW!AV355 &amp; ""</f>
        <v>0.22</v>
      </c>
      <c r="AM355" s="168"/>
      <c r="AN355" s="168" t="str">
        <f>Exclosure.data.RAW!AX355 &amp; ""</f>
        <v/>
      </c>
      <c r="AO355" s="168" t="str">
        <f>Exclosure.data.RAW!AY355 &amp; ""</f>
        <v/>
      </c>
      <c r="AP355" s="168" t="str">
        <f>Exclosure.data.RAW!AZ355 &amp; ""</f>
        <v/>
      </c>
      <c r="AQ355" s="168" t="str">
        <f>Exclosure.data.RAW!BA355 &amp; ""</f>
        <v>0.91</v>
      </c>
      <c r="AR355" s="168"/>
      <c r="AS355" s="168" t="str">
        <f>Exclosure.data.RAW!BC355 &amp; ""</f>
        <v/>
      </c>
      <c r="AT355" s="168" t="str">
        <f>Exclosure.data.RAW!BD355 &amp; ""</f>
        <v/>
      </c>
      <c r="AU355" s="168" t="str">
        <f>Exclosure.data.RAW!BE355 &amp; ""</f>
        <v/>
      </c>
      <c r="AV355" s="168" t="str">
        <f>Exclosure.data.RAW!BF355 &amp; ""</f>
        <v>0.25</v>
      </c>
      <c r="AW355" s="168"/>
      <c r="AX355" s="168" t="str">
        <f>Exclosure.data.RAW!BH355 &amp; ""</f>
        <v/>
      </c>
      <c r="AY355" s="168" t="str">
        <f>Exclosure.data.RAW!BI355 &amp; ""</f>
        <v/>
      </c>
      <c r="AZ355" s="168" t="str">
        <f>Exclosure.data.RAW!BJ355 &amp; ""</f>
        <v/>
      </c>
      <c r="BA355" s="54">
        <f>Exclosure.data.RAW!BK355</f>
        <v>0.67</v>
      </c>
      <c r="BB355" s="54">
        <f>Exclosure.data.RAW!BL355</f>
        <v>0.22</v>
      </c>
      <c r="BC355" s="54">
        <f>Exclosure.data.RAW!BM355</f>
        <v>0.91</v>
      </c>
      <c r="BD355" s="54">
        <f>Exclosure.data.RAW!BN355</f>
        <v>0.25</v>
      </c>
    </row>
    <row r="356" spans="1:56" x14ac:dyDescent="0.25">
      <c r="A356" s="12" t="str">
        <f>Exclosure.data.RAW!A356</f>
        <v>SE_4_EX2_H7</v>
      </c>
      <c r="B356" s="4" t="str">
        <f>Exclosure.data.RAW!B356</f>
        <v>SE_4_H7</v>
      </c>
      <c r="C356" s="4" t="str">
        <f>Exclosure.data.RAW!C356</f>
        <v>SE</v>
      </c>
      <c r="D356" s="4" t="str">
        <f>Exclosure.data.RAW!D356</f>
        <v>SE_4</v>
      </c>
      <c r="E356" s="4"/>
      <c r="F356" s="4" t="str">
        <f>Exclosure.data.RAW!F356</f>
        <v>Seronera</v>
      </c>
      <c r="G356" s="12" t="str">
        <f>Exclosure.data.RAW!G356</f>
        <v>SE</v>
      </c>
      <c r="H356" s="12" t="str">
        <f>Exclosure.data.RAW!H356</f>
        <v>W</v>
      </c>
      <c r="I356" s="22">
        <f>Exclosure.data.RAW!I356</f>
        <v>4</v>
      </c>
      <c r="J356" s="22"/>
      <c r="K356" s="12" t="str">
        <f>Exclosure.data.RAW!K356</f>
        <v>EX2</v>
      </c>
      <c r="L356" s="39" t="str">
        <f>Exclosure.data.RAW!L356</f>
        <v>H7</v>
      </c>
      <c r="M356" s="79">
        <f>Exclosure.data.RAW!M356</f>
        <v>1026</v>
      </c>
      <c r="N356" s="77">
        <f>Exclosure.data.RAW!N356</f>
        <v>-2.4380789599999999</v>
      </c>
      <c r="O356" s="77">
        <f>Exclosure.data.RAW!O356</f>
        <v>34.854988976999998</v>
      </c>
      <c r="P356" s="19">
        <f>Exclosure.data.RAW!P356</f>
        <v>43171</v>
      </c>
      <c r="Q356" s="19">
        <f>Exclosure.data.RAW!Q356</f>
        <v>43239</v>
      </c>
      <c r="R356" s="22" t="str">
        <f>Exclosure.data.RAW!R356 &amp; ""</f>
        <v>68</v>
      </c>
      <c r="S356" s="52" t="str">
        <f>Exclosure.data.RAW!S356 &amp; ""</f>
        <v>383.004514487</v>
      </c>
      <c r="T356" s="52" t="str">
        <f>Exclosure.data.RAW!T356 &amp; ""</f>
        <v>3906.222591577</v>
      </c>
      <c r="U356" s="68" t="str">
        <f>Exclosure.data.RAW!U356</f>
        <v>Dig.mac</v>
      </c>
      <c r="V356" s="167" t="str">
        <f>Exclosure.data.RAW!V356 &amp; ""</f>
        <v>8</v>
      </c>
      <c r="W356" s="167" t="str">
        <f>Exclosure.data.RAW!W356 &amp; ""</f>
        <v>46</v>
      </c>
      <c r="X356" s="167" t="str">
        <f>Exclosure.data.RAW!X356 &amp; ""</f>
        <v>25</v>
      </c>
      <c r="Y356" s="167" t="str">
        <f>Exclosure.data.RAW!Y356 &amp; ""</f>
        <v>75</v>
      </c>
      <c r="Z356" s="165" t="str">
        <f>Exclosure.data.RAW!AB356 &amp; ""</f>
        <v>8.5</v>
      </c>
      <c r="AA356" s="165" t="str">
        <f>Exclosure.data.RAW!AC356 &amp; ""</f>
        <v>34</v>
      </c>
      <c r="AB356" s="165" t="str">
        <f>Exclosure.data.RAW!AD356 &amp; ""</f>
        <v>30</v>
      </c>
      <c r="AC356" s="165" t="str">
        <f>Exclosure.data.RAW!AE356 &amp; ""</f>
        <v>70</v>
      </c>
      <c r="AD356" s="168" t="str">
        <f>Exclosure.data.RAW!AK356 &amp; ""</f>
        <v>45.08</v>
      </c>
      <c r="AE356" s="168" t="str">
        <f>Exclosure.data.RAW!AN356 &amp; ""</f>
        <v>74.84</v>
      </c>
      <c r="AF356" s="168">
        <f>Exclosure.data.RAW!BO356</f>
        <v>119.92</v>
      </c>
      <c r="AG356" s="168" t="str">
        <f>Exclosure.data.RAW!AQ356 &amp; ""</f>
        <v>0.7</v>
      </c>
      <c r="AH356" s="122"/>
      <c r="AI356" s="196" t="str">
        <f>Exclosure.data.RAW!AS356 &amp; ""</f>
        <v/>
      </c>
      <c r="AJ356" s="168" t="str">
        <f>Exclosure.data.RAW!AT356 &amp; ""</f>
        <v/>
      </c>
      <c r="AK356" s="168" t="str">
        <f>Exclosure.data.RAW!AU356 &amp; ""</f>
        <v/>
      </c>
      <c r="AL356" s="168" t="str">
        <f>Exclosure.data.RAW!AV356 &amp; ""</f>
        <v>0.18</v>
      </c>
      <c r="AM356" s="168"/>
      <c r="AN356" s="168" t="str">
        <f>Exclosure.data.RAW!AX356 &amp; ""</f>
        <v/>
      </c>
      <c r="AO356" s="168" t="str">
        <f>Exclosure.data.RAW!AY356 &amp; ""</f>
        <v/>
      </c>
      <c r="AP356" s="168" t="str">
        <f>Exclosure.data.RAW!AZ356 &amp; ""</f>
        <v/>
      </c>
      <c r="AQ356" s="168" t="str">
        <f>Exclosure.data.RAW!BA356 &amp; ""</f>
        <v>1.02</v>
      </c>
      <c r="AR356" s="168"/>
      <c r="AS356" s="168" t="str">
        <f>Exclosure.data.RAW!BC356 &amp; ""</f>
        <v/>
      </c>
      <c r="AT356" s="168" t="str">
        <f>Exclosure.data.RAW!BD356 &amp; ""</f>
        <v/>
      </c>
      <c r="AU356" s="168" t="str">
        <f>Exclosure.data.RAW!BE356 &amp; ""</f>
        <v/>
      </c>
      <c r="AV356" s="168" t="str">
        <f>Exclosure.data.RAW!BF356 &amp; ""</f>
        <v>0.28</v>
      </c>
      <c r="AW356" s="168"/>
      <c r="AX356" s="168" t="str">
        <f>Exclosure.data.RAW!BH356 &amp; ""</f>
        <v/>
      </c>
      <c r="AY356" s="168" t="str">
        <f>Exclosure.data.RAW!BI356 &amp; ""</f>
        <v/>
      </c>
      <c r="AZ356" s="168" t="str">
        <f>Exclosure.data.RAW!BJ356 &amp; ""</f>
        <v/>
      </c>
      <c r="BA356" s="54">
        <f>Exclosure.data.RAW!BK356</f>
        <v>0.7</v>
      </c>
      <c r="BB356" s="54">
        <f>Exclosure.data.RAW!BL356</f>
        <v>0.18</v>
      </c>
      <c r="BC356" s="54">
        <f>Exclosure.data.RAW!BM356</f>
        <v>1.02</v>
      </c>
      <c r="BD356" s="54">
        <f>Exclosure.data.RAW!BN356</f>
        <v>0.28000000000000003</v>
      </c>
    </row>
    <row r="357" spans="1:56" x14ac:dyDescent="0.25">
      <c r="A357" s="33" t="str">
        <f>Exclosure.data.RAW!A357</f>
        <v>SE_4_OP_H7</v>
      </c>
      <c r="B357" s="35" t="str">
        <f>Exclosure.data.RAW!B357</f>
        <v>SE_4_H7</v>
      </c>
      <c r="C357" s="35" t="str">
        <f>Exclosure.data.RAW!C357</f>
        <v>SE</v>
      </c>
      <c r="D357" s="35" t="str">
        <f>Exclosure.data.RAW!D357</f>
        <v>SE_4</v>
      </c>
      <c r="E357" s="35"/>
      <c r="F357" s="35" t="str">
        <f>Exclosure.data.RAW!F357</f>
        <v>Seronera</v>
      </c>
      <c r="G357" s="33" t="str">
        <f>Exclosure.data.RAW!G357</f>
        <v>SE</v>
      </c>
      <c r="H357" s="33" t="str">
        <f>Exclosure.data.RAW!H357</f>
        <v>W</v>
      </c>
      <c r="I357" s="47">
        <f>Exclosure.data.RAW!I357</f>
        <v>4</v>
      </c>
      <c r="J357" s="47"/>
      <c r="K357" s="33" t="str">
        <f>Exclosure.data.RAW!K357</f>
        <v>OP</v>
      </c>
      <c r="L357" s="33" t="str">
        <f>Exclosure.data.RAW!L357</f>
        <v>H7</v>
      </c>
      <c r="M357" s="47">
        <f>Exclosure.data.RAW!M357</f>
        <v>1026</v>
      </c>
      <c r="N357" s="76">
        <f>Exclosure.data.RAW!N357</f>
        <v>-2.4380789599999999</v>
      </c>
      <c r="O357" s="76">
        <f>Exclosure.data.RAW!O357</f>
        <v>34.854988976999998</v>
      </c>
      <c r="P357" s="36">
        <f>Exclosure.data.RAW!P357</f>
        <v>43171</v>
      </c>
      <c r="Q357" s="36">
        <f>Exclosure.data.RAW!Q357</f>
        <v>43239</v>
      </c>
      <c r="R357" s="47" t="str">
        <f>Exclosure.data.RAW!R357 &amp; ""</f>
        <v>68</v>
      </c>
      <c r="S357" s="53" t="str">
        <f>Exclosure.data.RAW!S357 &amp; ""</f>
        <v>383.004514487</v>
      </c>
      <c r="T357" s="53" t="str">
        <f>Exclosure.data.RAW!T357 &amp; ""</f>
        <v>4289.227106064</v>
      </c>
      <c r="U357" s="69" t="str">
        <f>Exclosure.data.RAW!U357</f>
        <v>Dig.mac</v>
      </c>
      <c r="V357" s="201" t="str">
        <f>Exclosure.data.RAW!V357 &amp; ""</f>
        <v>3.5</v>
      </c>
      <c r="W357" s="201" t="str">
        <f>Exclosure.data.RAW!W357 &amp; ""</f>
        <v>11.75</v>
      </c>
      <c r="X357" s="201" t="str">
        <f>Exclosure.data.RAW!X357 &amp; ""</f>
        <v>25</v>
      </c>
      <c r="Y357" s="201" t="str">
        <f>Exclosure.data.RAW!Y357 &amp; ""</f>
        <v>50</v>
      </c>
      <c r="Z357" s="202" t="str">
        <f>Exclosure.data.RAW!AB357 &amp; ""</f>
        <v>10</v>
      </c>
      <c r="AA357" s="202" t="str">
        <f>Exclosure.data.RAW!AC357 &amp; ""</f>
        <v>49.2</v>
      </c>
      <c r="AB357" s="202" t="str">
        <f>Exclosure.data.RAW!AD357 &amp; ""</f>
        <v>0</v>
      </c>
      <c r="AC357" s="202" t="str">
        <f>Exclosure.data.RAW!AE357 &amp; ""</f>
        <v>55</v>
      </c>
      <c r="AD357" s="203" t="str">
        <f>Exclosure.data.RAW!AK357 &amp; ""</f>
        <v>0</v>
      </c>
      <c r="AE357" s="203" t="str">
        <f>Exclosure.data.RAW!AN357 &amp; ""</f>
        <v>93.64</v>
      </c>
      <c r="AF357" s="203">
        <f>Exclosure.data.RAW!BO357</f>
        <v>93.64</v>
      </c>
      <c r="AG357" s="203" t="str">
        <f>Exclosure.data.RAW!AQ357 &amp; ""</f>
        <v/>
      </c>
      <c r="AH357" s="126"/>
      <c r="AI357" s="204" t="str">
        <f>Exclosure.data.RAW!AS357 &amp; ""</f>
        <v/>
      </c>
      <c r="AJ357" s="203" t="str">
        <f>Exclosure.data.RAW!AT357 &amp; ""</f>
        <v/>
      </c>
      <c r="AK357" s="203" t="str">
        <f>Exclosure.data.RAW!AU357 &amp; ""</f>
        <v/>
      </c>
      <c r="AL357" s="203" t="str">
        <f>Exclosure.data.RAW!AV357 &amp; ""</f>
        <v/>
      </c>
      <c r="AM357" s="203"/>
      <c r="AN357" s="203" t="str">
        <f>Exclosure.data.RAW!AX357 &amp; ""</f>
        <v/>
      </c>
      <c r="AO357" s="203" t="str">
        <f>Exclosure.data.RAW!AY357 &amp; ""</f>
        <v/>
      </c>
      <c r="AP357" s="203" t="str">
        <f>Exclosure.data.RAW!AZ357 &amp; ""</f>
        <v/>
      </c>
      <c r="AQ357" s="203" t="str">
        <f>Exclosure.data.RAW!BA357 &amp; ""</f>
        <v>0.98</v>
      </c>
      <c r="AR357" s="203"/>
      <c r="AS357" s="203" t="str">
        <f>Exclosure.data.RAW!BC357 &amp; ""</f>
        <v/>
      </c>
      <c r="AT357" s="203" t="str">
        <f>Exclosure.data.RAW!BD357 &amp; ""</f>
        <v/>
      </c>
      <c r="AU357" s="203" t="str">
        <f>Exclosure.data.RAW!BE357 &amp; ""</f>
        <v/>
      </c>
      <c r="AV357" s="203" t="str">
        <f>Exclosure.data.RAW!BF357 &amp; ""</f>
        <v>0.31</v>
      </c>
      <c r="AW357" s="203"/>
      <c r="AX357" s="203" t="str">
        <f>Exclosure.data.RAW!BH357 &amp; ""</f>
        <v/>
      </c>
      <c r="AY357" s="203" t="str">
        <f>Exclosure.data.RAW!BI357 &amp; ""</f>
        <v/>
      </c>
      <c r="AZ357" s="203" t="str">
        <f>Exclosure.data.RAW!BJ357 &amp; ""</f>
        <v/>
      </c>
      <c r="BA357" s="55" t="str">
        <f>Exclosure.data.RAW!BK357</f>
        <v/>
      </c>
      <c r="BB357" s="55" t="str">
        <f>Exclosure.data.RAW!BL357</f>
        <v/>
      </c>
      <c r="BC357" s="55">
        <f>Exclosure.data.RAW!BM357</f>
        <v>0.98</v>
      </c>
      <c r="BD357" s="55">
        <f>Exclosure.data.RAW!BN357</f>
        <v>0.31</v>
      </c>
    </row>
  </sheetData>
  <pageMargins left="0.7" right="0.7" top="0.75" bottom="0.75" header="0.3" footer="0.3"/>
  <pageSetup paperSize="9" orientation="portrait" r:id="rId1"/>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N357"/>
  <sheetViews>
    <sheetView zoomScale="80" zoomScaleNormal="80" workbookViewId="0">
      <pane xSplit="1" ySplit="1" topLeftCell="U2" activePane="bottomRight" state="frozen"/>
      <selection pane="topRight" activeCell="B1" sqref="B1"/>
      <selection pane="bottomLeft" activeCell="A2" sqref="A2"/>
      <selection pane="bottomRight" activeCell="AE7" sqref="AE7"/>
    </sheetView>
  </sheetViews>
  <sheetFormatPr defaultRowHeight="15.75" x14ac:dyDescent="0.25"/>
  <cols>
    <col min="1" max="1" width="19.25" customWidth="1"/>
    <col min="2" max="2" width="12.625" customWidth="1"/>
    <col min="3" max="3" width="7.625" bestFit="1" customWidth="1"/>
    <col min="4" max="4" width="9.625" bestFit="1" customWidth="1"/>
    <col min="5" max="5" width="11.75" bestFit="1" customWidth="1"/>
    <col min="6" max="6" width="7.25" customWidth="1"/>
    <col min="7" max="7" width="8" bestFit="1" customWidth="1"/>
    <col min="8" max="8" width="8.75" style="23" customWidth="1"/>
    <col min="9" max="9" width="9.125" customWidth="1"/>
    <col min="10" max="10" width="7.5" bestFit="1" customWidth="1"/>
    <col min="11" max="11" width="9.25" style="23" bestFit="1" customWidth="1"/>
    <col min="12" max="12" width="13.75" style="75" bestFit="1" customWidth="1"/>
    <col min="13" max="13" width="13.125" style="75" bestFit="1" customWidth="1"/>
    <col min="14" max="14" width="10.75" style="19" bestFit="1" customWidth="1"/>
    <col min="15" max="15" width="11.75" style="19" bestFit="1" customWidth="1"/>
    <col min="16" max="16" width="9.875" style="23" customWidth="1"/>
    <col min="17" max="17" width="9.875" style="54" customWidth="1"/>
    <col min="18" max="18" width="9" style="70" bestFit="1" customWidth="1"/>
    <col min="19" max="20" width="9" style="62"/>
    <col min="21" max="21" width="6.5" style="23" customWidth="1"/>
    <col min="22" max="22" width="7.625" style="23" customWidth="1"/>
    <col min="23" max="23" width="7.875" style="1" customWidth="1"/>
    <col min="24" max="24" width="9" style="4"/>
    <col min="26" max="26" width="10.125" style="4" bestFit="1" customWidth="1"/>
    <col min="27" max="28" width="9" customWidth="1"/>
    <col min="29" max="29" width="17" style="84" bestFit="1" customWidth="1"/>
    <col min="30" max="30" width="9" style="87"/>
    <col min="31" max="39" width="9" style="84"/>
  </cols>
  <sheetData>
    <row r="1" spans="1:40" s="2" customFormat="1" ht="63" x14ac:dyDescent="0.25">
      <c r="A1" s="2" t="s">
        <v>626</v>
      </c>
      <c r="B1" s="2" t="s">
        <v>715</v>
      </c>
      <c r="C1" s="2" t="s">
        <v>638</v>
      </c>
      <c r="D1" s="2" t="s">
        <v>627</v>
      </c>
      <c r="E1" s="2" t="s">
        <v>628</v>
      </c>
      <c r="F1" s="2" t="s">
        <v>625</v>
      </c>
      <c r="G1" s="2" t="s">
        <v>537</v>
      </c>
      <c r="H1" s="78" t="s">
        <v>629</v>
      </c>
      <c r="I1" s="2" t="s">
        <v>552</v>
      </c>
      <c r="J1" s="2" t="s">
        <v>553</v>
      </c>
      <c r="K1" s="78" t="s">
        <v>554</v>
      </c>
      <c r="L1" s="74" t="s">
        <v>555</v>
      </c>
      <c r="M1" s="74" t="s">
        <v>556</v>
      </c>
      <c r="N1" s="73" t="s">
        <v>557</v>
      </c>
      <c r="O1" s="72" t="s">
        <v>558</v>
      </c>
      <c r="P1" s="20" t="s">
        <v>624</v>
      </c>
      <c r="Q1" s="71" t="s">
        <v>621</v>
      </c>
      <c r="R1" s="65" t="s">
        <v>559</v>
      </c>
      <c r="S1" s="56" t="s">
        <v>564</v>
      </c>
      <c r="T1" s="56" t="s">
        <v>560</v>
      </c>
      <c r="U1" s="80" t="s">
        <v>561</v>
      </c>
      <c r="V1" s="80" t="s">
        <v>562</v>
      </c>
      <c r="W1" s="15" t="s">
        <v>563</v>
      </c>
      <c r="X1" s="15" t="s">
        <v>565</v>
      </c>
      <c r="Y1" s="15" t="s">
        <v>566</v>
      </c>
      <c r="Z1" s="15" t="s">
        <v>567</v>
      </c>
      <c r="AA1" s="91" t="s">
        <v>760</v>
      </c>
      <c r="AB1" s="92" t="s">
        <v>761</v>
      </c>
      <c r="AC1" s="50" t="s">
        <v>568</v>
      </c>
      <c r="AD1" s="93" t="s">
        <v>569</v>
      </c>
      <c r="AE1" s="94" t="s">
        <v>751</v>
      </c>
      <c r="AF1" s="94" t="s">
        <v>862</v>
      </c>
      <c r="AG1" s="94" t="s">
        <v>863</v>
      </c>
      <c r="AH1" s="95" t="s">
        <v>754</v>
      </c>
      <c r="AI1" s="50" t="s">
        <v>755</v>
      </c>
      <c r="AJ1" s="94" t="s">
        <v>752</v>
      </c>
      <c r="AK1" s="98" t="s">
        <v>753</v>
      </c>
      <c r="AL1" s="100"/>
      <c r="AM1" s="100"/>
      <c r="AN1" s="99"/>
    </row>
    <row r="2" spans="1:40" s="7" customFormat="1" x14ac:dyDescent="0.25">
      <c r="A2" s="12" t="s">
        <v>728</v>
      </c>
      <c r="B2" s="12" t="s">
        <v>42</v>
      </c>
      <c r="C2" s="12" t="s">
        <v>630</v>
      </c>
      <c r="D2" s="12" t="s">
        <v>699</v>
      </c>
      <c r="E2" s="12" t="s">
        <v>14</v>
      </c>
      <c r="F2" s="12" t="s">
        <v>538</v>
      </c>
      <c r="G2" s="12" t="s">
        <v>539</v>
      </c>
      <c r="H2" s="22">
        <v>1</v>
      </c>
      <c r="I2" s="12" t="s">
        <v>729</v>
      </c>
      <c r="J2" s="12" t="s">
        <v>729</v>
      </c>
      <c r="K2" s="22">
        <v>954</v>
      </c>
      <c r="L2" s="75">
        <v>-2.2724839860000001</v>
      </c>
      <c r="M2" s="75">
        <v>34.023325982999999</v>
      </c>
      <c r="N2" s="17">
        <v>42782</v>
      </c>
      <c r="O2" s="17"/>
      <c r="P2" s="22"/>
      <c r="Q2" s="52"/>
      <c r="R2" s="66" t="s">
        <v>39</v>
      </c>
      <c r="S2" s="57">
        <v>3</v>
      </c>
      <c r="T2" s="57">
        <f>AVERAGE(0,4,0,5,4)</f>
        <v>2.6</v>
      </c>
      <c r="U2" s="22">
        <v>15</v>
      </c>
      <c r="V2" s="22">
        <v>50</v>
      </c>
      <c r="W2" s="8"/>
      <c r="X2" s="8"/>
      <c r="Y2" s="8"/>
      <c r="Z2" s="8"/>
      <c r="AA2"/>
      <c r="AB2"/>
      <c r="AC2" s="52">
        <v>1.83</v>
      </c>
      <c r="AD2" s="52">
        <v>13.97</v>
      </c>
      <c r="AE2" s="84">
        <f t="shared" ref="AE2:AE65" si="0">IF((AND(AC2="", AD2="")),"",AC2+AD2)</f>
        <v>15.8</v>
      </c>
      <c r="AF2" s="84">
        <f>IFERROR(AE2/0.36,"")</f>
        <v>43.888888888888893</v>
      </c>
      <c r="AG2" s="84"/>
      <c r="AH2" s="84"/>
      <c r="AI2" s="84"/>
      <c r="AJ2" s="84"/>
      <c r="AK2" s="84"/>
      <c r="AL2" s="84"/>
      <c r="AM2" s="84"/>
    </row>
    <row r="3" spans="1:40" s="7" customFormat="1" x14ac:dyDescent="0.25">
      <c r="A3" s="12" t="s">
        <v>730</v>
      </c>
      <c r="B3" s="12" t="s">
        <v>43</v>
      </c>
      <c r="C3" s="12" t="s">
        <v>630</v>
      </c>
      <c r="D3" s="12" t="s">
        <v>700</v>
      </c>
      <c r="E3" s="12" t="s">
        <v>14</v>
      </c>
      <c r="F3" s="12" t="s">
        <v>538</v>
      </c>
      <c r="G3" s="12" t="s">
        <v>539</v>
      </c>
      <c r="H3" s="22">
        <v>2</v>
      </c>
      <c r="I3" s="12" t="s">
        <v>729</v>
      </c>
      <c r="J3" s="12" t="s">
        <v>729</v>
      </c>
      <c r="K3" s="22">
        <v>953</v>
      </c>
      <c r="L3" s="75">
        <v>-2.2783000210000002</v>
      </c>
      <c r="M3" s="75">
        <v>34.024458965000001</v>
      </c>
      <c r="N3" s="17">
        <v>42782</v>
      </c>
      <c r="O3" s="17"/>
      <c r="P3" s="22"/>
      <c r="Q3" s="52"/>
      <c r="R3" s="66" t="s">
        <v>39</v>
      </c>
      <c r="S3" s="57"/>
      <c r="T3" s="57"/>
      <c r="U3" s="22">
        <v>10</v>
      </c>
      <c r="V3" s="22">
        <v>40</v>
      </c>
      <c r="W3" s="8"/>
      <c r="X3" s="8"/>
      <c r="Y3" s="8"/>
      <c r="Z3" s="8"/>
      <c r="AA3"/>
      <c r="AB3"/>
      <c r="AC3" s="52">
        <v>2.2200000000000002</v>
      </c>
      <c r="AD3" s="52">
        <v>10.14</v>
      </c>
      <c r="AE3" s="84">
        <f t="shared" si="0"/>
        <v>12.360000000000001</v>
      </c>
      <c r="AF3" s="84">
        <f t="shared" ref="AF3:AF66" si="1">IFERROR(AE3/0.36,"")</f>
        <v>34.333333333333336</v>
      </c>
      <c r="AG3" s="84"/>
      <c r="AH3" s="84"/>
      <c r="AI3" s="84"/>
      <c r="AJ3" s="84"/>
      <c r="AK3" s="84"/>
      <c r="AL3" s="84"/>
      <c r="AM3" s="84"/>
    </row>
    <row r="4" spans="1:40" s="7" customFormat="1" x14ac:dyDescent="0.25">
      <c r="A4" s="12" t="s">
        <v>731</v>
      </c>
      <c r="B4" s="12" t="s">
        <v>44</v>
      </c>
      <c r="C4" s="12" t="s">
        <v>630</v>
      </c>
      <c r="D4" s="12" t="s">
        <v>701</v>
      </c>
      <c r="E4" s="12" t="s">
        <v>14</v>
      </c>
      <c r="F4" s="12" t="s">
        <v>538</v>
      </c>
      <c r="G4" s="12" t="s">
        <v>539</v>
      </c>
      <c r="H4" s="22">
        <v>3</v>
      </c>
      <c r="I4" s="12" t="s">
        <v>729</v>
      </c>
      <c r="J4" s="12" t="s">
        <v>729</v>
      </c>
      <c r="K4" s="22">
        <v>951</v>
      </c>
      <c r="L4" s="75">
        <v>-2.2779990269999999</v>
      </c>
      <c r="M4" s="75">
        <v>34.027678035000001</v>
      </c>
      <c r="N4" s="17">
        <v>42782</v>
      </c>
      <c r="O4" s="17"/>
      <c r="P4" s="22"/>
      <c r="Q4" s="52"/>
      <c r="R4" s="66" t="s">
        <v>39</v>
      </c>
      <c r="S4" s="57">
        <v>3.4</v>
      </c>
      <c r="T4" s="57">
        <v>3.8</v>
      </c>
      <c r="U4" s="22">
        <v>25</v>
      </c>
      <c r="V4" s="22">
        <v>60</v>
      </c>
      <c r="W4" s="8"/>
      <c r="X4" s="8"/>
      <c r="Y4" s="8"/>
      <c r="Z4" s="8"/>
      <c r="AA4"/>
      <c r="AB4"/>
      <c r="AC4" s="52">
        <v>8.61</v>
      </c>
      <c r="AD4" s="52">
        <v>14.16</v>
      </c>
      <c r="AE4" s="84">
        <f t="shared" si="0"/>
        <v>22.77</v>
      </c>
      <c r="AF4" s="84">
        <f t="shared" si="1"/>
        <v>63.25</v>
      </c>
      <c r="AG4" s="84"/>
      <c r="AH4" s="84"/>
      <c r="AI4" s="84"/>
      <c r="AJ4" s="84"/>
      <c r="AK4" s="84"/>
      <c r="AL4" s="84"/>
      <c r="AM4" s="84"/>
    </row>
    <row r="5" spans="1:40" s="7" customFormat="1" x14ac:dyDescent="0.25">
      <c r="A5" s="12" t="s">
        <v>732</v>
      </c>
      <c r="B5" s="12" t="s">
        <v>45</v>
      </c>
      <c r="C5" s="12" t="s">
        <v>630</v>
      </c>
      <c r="D5" s="12" t="s">
        <v>702</v>
      </c>
      <c r="E5" s="12" t="s">
        <v>14</v>
      </c>
      <c r="F5" s="12" t="s">
        <v>538</v>
      </c>
      <c r="G5" s="12" t="s">
        <v>539</v>
      </c>
      <c r="H5" s="22">
        <v>4</v>
      </c>
      <c r="I5" s="12" t="s">
        <v>729</v>
      </c>
      <c r="J5" s="12" t="s">
        <v>729</v>
      </c>
      <c r="K5" s="22">
        <v>950</v>
      </c>
      <c r="L5" s="75">
        <v>-2.2788369660000001</v>
      </c>
      <c r="M5" s="75">
        <v>34.031883989999997</v>
      </c>
      <c r="N5" s="17">
        <v>42782</v>
      </c>
      <c r="O5" s="17"/>
      <c r="P5" s="22"/>
      <c r="Q5" s="52"/>
      <c r="R5" s="66" t="s">
        <v>39</v>
      </c>
      <c r="S5" s="57">
        <v>1.5</v>
      </c>
      <c r="T5" s="57">
        <v>2.6</v>
      </c>
      <c r="U5" s="22">
        <v>25</v>
      </c>
      <c r="V5" s="22">
        <v>70</v>
      </c>
      <c r="W5" s="8"/>
      <c r="X5" s="8"/>
      <c r="Y5" s="8"/>
      <c r="Z5" s="8"/>
      <c r="AA5"/>
      <c r="AB5"/>
      <c r="AC5" s="52"/>
      <c r="AD5" s="52">
        <v>29.26</v>
      </c>
      <c r="AE5" s="84">
        <f t="shared" si="0"/>
        <v>29.26</v>
      </c>
      <c r="AF5" s="84">
        <f t="shared" si="1"/>
        <v>81.277777777777786</v>
      </c>
      <c r="AG5" s="84"/>
      <c r="AH5" s="84"/>
      <c r="AI5" s="84"/>
      <c r="AJ5" s="84"/>
      <c r="AK5" s="84"/>
      <c r="AL5" s="84"/>
      <c r="AM5" s="84"/>
    </row>
    <row r="6" spans="1:40" s="7" customFormat="1" x14ac:dyDescent="0.25">
      <c r="A6" s="12" t="s">
        <v>733</v>
      </c>
      <c r="B6" s="12" t="s">
        <v>46</v>
      </c>
      <c r="C6" s="12" t="s">
        <v>631</v>
      </c>
      <c r="D6" s="12" t="s">
        <v>703</v>
      </c>
      <c r="E6" s="12" t="s">
        <v>15</v>
      </c>
      <c r="F6" s="12" t="s">
        <v>538</v>
      </c>
      <c r="G6" s="12" t="s">
        <v>543</v>
      </c>
      <c r="H6" s="22">
        <v>1</v>
      </c>
      <c r="I6" s="12" t="s">
        <v>729</v>
      </c>
      <c r="J6" s="12" t="s">
        <v>729</v>
      </c>
      <c r="K6" s="22">
        <v>957</v>
      </c>
      <c r="L6" s="75">
        <v>-2.3500519620000002</v>
      </c>
      <c r="M6" s="75">
        <v>34.049975992999997</v>
      </c>
      <c r="N6" s="17">
        <v>42783</v>
      </c>
      <c r="O6" s="17"/>
      <c r="P6" s="22"/>
      <c r="Q6" s="52"/>
      <c r="R6" s="66" t="s">
        <v>23</v>
      </c>
      <c r="S6" s="57">
        <v>0.5</v>
      </c>
      <c r="T6" s="57">
        <v>0</v>
      </c>
      <c r="U6" s="22">
        <v>0.5</v>
      </c>
      <c r="V6" s="22">
        <v>5</v>
      </c>
      <c r="W6" s="8"/>
      <c r="X6" s="8"/>
      <c r="Y6" s="8"/>
      <c r="Z6" s="8"/>
      <c r="AA6"/>
      <c r="AB6"/>
      <c r="AC6" s="52">
        <v>2.42</v>
      </c>
      <c r="AD6" s="52">
        <v>0.86</v>
      </c>
      <c r="AE6" s="84">
        <f t="shared" si="0"/>
        <v>3.28</v>
      </c>
      <c r="AF6" s="84">
        <f t="shared" si="1"/>
        <v>9.1111111111111107</v>
      </c>
      <c r="AG6" s="84"/>
      <c r="AH6" s="84"/>
      <c r="AI6" s="84"/>
      <c r="AJ6" s="84"/>
      <c r="AK6" s="84"/>
      <c r="AL6" s="84"/>
      <c r="AM6" s="84"/>
    </row>
    <row r="7" spans="1:40" s="7" customFormat="1" x14ac:dyDescent="0.25">
      <c r="A7" s="12" t="s">
        <v>734</v>
      </c>
      <c r="B7" s="12" t="s">
        <v>47</v>
      </c>
      <c r="C7" s="12" t="s">
        <v>631</v>
      </c>
      <c r="D7" s="12" t="s">
        <v>704</v>
      </c>
      <c r="E7" s="12" t="s">
        <v>15</v>
      </c>
      <c r="F7" s="12" t="s">
        <v>538</v>
      </c>
      <c r="G7" s="12" t="s">
        <v>543</v>
      </c>
      <c r="H7" s="22">
        <v>2</v>
      </c>
      <c r="I7" s="12" t="s">
        <v>729</v>
      </c>
      <c r="J7" s="12" t="s">
        <v>729</v>
      </c>
      <c r="K7" s="22">
        <v>959</v>
      </c>
      <c r="L7" s="75">
        <v>-2.3484879830000001</v>
      </c>
      <c r="M7" s="75">
        <v>34.050110019999998</v>
      </c>
      <c r="N7" s="17">
        <v>42783</v>
      </c>
      <c r="O7" s="17"/>
      <c r="P7" s="22"/>
      <c r="Q7" s="52"/>
      <c r="R7" s="66" t="s">
        <v>23</v>
      </c>
      <c r="S7" s="57">
        <v>0.5</v>
      </c>
      <c r="T7" s="57">
        <v>0.8</v>
      </c>
      <c r="U7" s="22">
        <v>0.5</v>
      </c>
      <c r="V7" s="22">
        <v>15</v>
      </c>
      <c r="W7" s="8"/>
      <c r="X7" s="8"/>
      <c r="Y7" s="8"/>
      <c r="Z7" s="8"/>
      <c r="AA7"/>
      <c r="AB7"/>
      <c r="AC7" s="52">
        <v>0.69</v>
      </c>
      <c r="AD7" s="52">
        <v>2.52</v>
      </c>
      <c r="AE7" s="84">
        <f t="shared" si="0"/>
        <v>3.21</v>
      </c>
      <c r="AF7" s="84">
        <f t="shared" si="1"/>
        <v>8.9166666666666661</v>
      </c>
      <c r="AG7" s="84"/>
      <c r="AH7" s="84"/>
      <c r="AI7" s="84"/>
      <c r="AJ7" s="84"/>
      <c r="AK7" s="84"/>
      <c r="AL7" s="84"/>
      <c r="AM7" s="84"/>
    </row>
    <row r="8" spans="1:40" s="7" customFormat="1" ht="47.25" customHeight="1" x14ac:dyDescent="0.25">
      <c r="A8" s="12" t="s">
        <v>735</v>
      </c>
      <c r="B8" s="12" t="s">
        <v>48</v>
      </c>
      <c r="C8" s="12" t="s">
        <v>631</v>
      </c>
      <c r="D8" s="12" t="s">
        <v>705</v>
      </c>
      <c r="E8" s="12" t="s">
        <v>15</v>
      </c>
      <c r="F8" s="12" t="s">
        <v>538</v>
      </c>
      <c r="G8" s="12" t="s">
        <v>543</v>
      </c>
      <c r="H8" s="22">
        <v>3</v>
      </c>
      <c r="I8" s="12" t="s">
        <v>729</v>
      </c>
      <c r="J8" s="12" t="s">
        <v>729</v>
      </c>
      <c r="K8" s="22">
        <v>1022</v>
      </c>
      <c r="L8" s="75">
        <v>-2.3672930339999998</v>
      </c>
      <c r="M8" s="75">
        <v>34.062509034000001</v>
      </c>
      <c r="N8" s="17">
        <v>42783</v>
      </c>
      <c r="O8" s="17"/>
      <c r="P8" s="22"/>
      <c r="Q8" s="52"/>
      <c r="R8" s="66" t="s">
        <v>23</v>
      </c>
      <c r="S8" s="57">
        <v>1</v>
      </c>
      <c r="T8" s="57">
        <v>1.2</v>
      </c>
      <c r="U8" s="22"/>
      <c r="V8" s="22"/>
      <c r="W8" s="8"/>
      <c r="X8" s="8"/>
      <c r="Y8" s="8"/>
      <c r="Z8" s="8"/>
      <c r="AA8"/>
      <c r="AB8"/>
      <c r="AC8" s="52"/>
      <c r="AD8" s="52">
        <v>4.96</v>
      </c>
      <c r="AE8" s="84">
        <f t="shared" si="0"/>
        <v>4.96</v>
      </c>
      <c r="AF8" s="84">
        <f t="shared" si="1"/>
        <v>13.777777777777779</v>
      </c>
      <c r="AG8" s="84"/>
      <c r="AH8" s="84"/>
      <c r="AI8" s="84"/>
      <c r="AJ8" s="84"/>
      <c r="AK8" s="84"/>
      <c r="AL8" s="84"/>
      <c r="AM8" s="84"/>
    </row>
    <row r="9" spans="1:40" s="7" customFormat="1" x14ac:dyDescent="0.25">
      <c r="A9" s="12" t="s">
        <v>736</v>
      </c>
      <c r="B9" s="12" t="s">
        <v>49</v>
      </c>
      <c r="C9" s="12" t="s">
        <v>631</v>
      </c>
      <c r="D9" s="12" t="s">
        <v>706</v>
      </c>
      <c r="E9" s="12" t="s">
        <v>15</v>
      </c>
      <c r="F9" s="12" t="s">
        <v>538</v>
      </c>
      <c r="G9" s="12" t="s">
        <v>543</v>
      </c>
      <c r="H9" s="22">
        <v>4</v>
      </c>
      <c r="I9" s="12" t="s">
        <v>729</v>
      </c>
      <c r="J9" s="12" t="s">
        <v>729</v>
      </c>
      <c r="K9" s="22">
        <v>1020</v>
      </c>
      <c r="L9" s="75">
        <v>-2.3685700170000001</v>
      </c>
      <c r="M9" s="75">
        <v>34.062585980000001</v>
      </c>
      <c r="N9" s="17">
        <v>42789</v>
      </c>
      <c r="O9" s="17"/>
      <c r="P9" s="22"/>
      <c r="Q9" s="52"/>
      <c r="R9" s="66" t="s">
        <v>23</v>
      </c>
      <c r="S9" s="57"/>
      <c r="T9" s="57">
        <v>0.7</v>
      </c>
      <c r="U9" s="22">
        <v>12</v>
      </c>
      <c r="V9" s="22">
        <v>20</v>
      </c>
      <c r="W9" s="8"/>
      <c r="X9" s="8"/>
      <c r="Y9" s="8"/>
      <c r="Z9" s="8"/>
      <c r="AA9"/>
      <c r="AB9"/>
      <c r="AC9" s="52">
        <v>1.65</v>
      </c>
      <c r="AD9" s="52">
        <v>2.76</v>
      </c>
      <c r="AE9" s="84">
        <f t="shared" si="0"/>
        <v>4.41</v>
      </c>
      <c r="AF9" s="84">
        <f t="shared" si="1"/>
        <v>12.25</v>
      </c>
      <c r="AG9" s="84"/>
      <c r="AH9" s="84"/>
      <c r="AI9" s="84"/>
      <c r="AJ9" s="84"/>
      <c r="AK9" s="84"/>
      <c r="AL9" s="84"/>
      <c r="AM9" s="84"/>
    </row>
    <row r="10" spans="1:40" s="7" customFormat="1" x14ac:dyDescent="0.25">
      <c r="A10" s="12" t="s">
        <v>737</v>
      </c>
      <c r="B10" s="12" t="s">
        <v>51</v>
      </c>
      <c r="C10" s="12" t="s">
        <v>632</v>
      </c>
      <c r="D10" s="12" t="s">
        <v>707</v>
      </c>
      <c r="E10" s="12" t="s">
        <v>31</v>
      </c>
      <c r="F10" s="12" t="s">
        <v>544</v>
      </c>
      <c r="G10" s="12" t="s">
        <v>539</v>
      </c>
      <c r="H10" s="22">
        <v>1</v>
      </c>
      <c r="I10" s="12" t="s">
        <v>729</v>
      </c>
      <c r="J10" s="12" t="s">
        <v>729</v>
      </c>
      <c r="K10" s="22">
        <v>995</v>
      </c>
      <c r="L10" s="75">
        <v>-3.2993320000000002</v>
      </c>
      <c r="M10" s="75">
        <v>34.848457965999998</v>
      </c>
      <c r="N10" s="17">
        <v>42785</v>
      </c>
      <c r="O10" s="17"/>
      <c r="P10" s="22"/>
      <c r="Q10" s="52"/>
      <c r="R10" s="66" t="s">
        <v>94</v>
      </c>
      <c r="S10" s="57"/>
      <c r="T10" s="57">
        <v>0.3</v>
      </c>
      <c r="U10" s="22">
        <v>22</v>
      </c>
      <c r="V10" s="22">
        <v>30</v>
      </c>
      <c r="W10" s="8"/>
      <c r="X10" s="8"/>
      <c r="Y10" s="8"/>
      <c r="Z10" s="8"/>
      <c r="AA10"/>
      <c r="AB10"/>
      <c r="AC10" s="52">
        <v>12.24</v>
      </c>
      <c r="AD10" s="52">
        <v>1.98</v>
      </c>
      <c r="AE10" s="84">
        <f t="shared" si="0"/>
        <v>14.22</v>
      </c>
      <c r="AF10" s="84">
        <f t="shared" si="1"/>
        <v>39.5</v>
      </c>
      <c r="AG10" s="84"/>
      <c r="AH10" s="84"/>
      <c r="AI10" s="84"/>
      <c r="AJ10" s="84"/>
      <c r="AK10" s="84"/>
      <c r="AL10" s="84"/>
      <c r="AM10" s="84"/>
    </row>
    <row r="11" spans="1:40" s="7" customFormat="1" x14ac:dyDescent="0.25">
      <c r="A11" s="12" t="s">
        <v>738</v>
      </c>
      <c r="B11" s="12" t="s">
        <v>52</v>
      </c>
      <c r="C11" s="12" t="s">
        <v>632</v>
      </c>
      <c r="D11" s="12" t="s">
        <v>708</v>
      </c>
      <c r="E11" s="12" t="s">
        <v>31</v>
      </c>
      <c r="F11" s="12" t="s">
        <v>544</v>
      </c>
      <c r="G11" s="12" t="s">
        <v>539</v>
      </c>
      <c r="H11" s="22">
        <v>2</v>
      </c>
      <c r="I11" s="12" t="s">
        <v>729</v>
      </c>
      <c r="J11" s="12" t="s">
        <v>729</v>
      </c>
      <c r="K11" s="22">
        <v>980</v>
      </c>
      <c r="L11" s="75">
        <v>-3.3032679740000002</v>
      </c>
      <c r="M11" s="75">
        <v>34.847795963000003</v>
      </c>
      <c r="N11" s="17">
        <v>42785</v>
      </c>
      <c r="O11" s="17"/>
      <c r="P11" s="22"/>
      <c r="Q11" s="52"/>
      <c r="R11" s="66" t="s">
        <v>94</v>
      </c>
      <c r="S11" s="57"/>
      <c r="T11" s="57">
        <v>0.4</v>
      </c>
      <c r="U11" s="22">
        <v>12</v>
      </c>
      <c r="V11" s="22">
        <v>40</v>
      </c>
      <c r="W11" s="8"/>
      <c r="X11" s="8"/>
      <c r="Y11" s="8"/>
      <c r="Z11" s="8"/>
      <c r="AA11"/>
      <c r="AB11"/>
      <c r="AC11" s="52">
        <f>1.65+2.34</f>
        <v>3.9899999999999998</v>
      </c>
      <c r="AD11" s="52">
        <v>7.26</v>
      </c>
      <c r="AE11" s="84">
        <f t="shared" si="0"/>
        <v>11.25</v>
      </c>
      <c r="AF11" s="84">
        <f t="shared" si="1"/>
        <v>31.25</v>
      </c>
      <c r="AG11" s="84"/>
      <c r="AH11" s="84"/>
      <c r="AI11" s="84"/>
      <c r="AJ11" s="84"/>
      <c r="AK11" s="84"/>
      <c r="AL11" s="84"/>
      <c r="AM11" s="84"/>
    </row>
    <row r="12" spans="1:40" s="7" customFormat="1" x14ac:dyDescent="0.25">
      <c r="A12" s="12" t="s">
        <v>739</v>
      </c>
      <c r="B12" s="12" t="s">
        <v>53</v>
      </c>
      <c r="C12" s="12" t="s">
        <v>632</v>
      </c>
      <c r="D12" s="12" t="s">
        <v>709</v>
      </c>
      <c r="E12" s="12" t="s">
        <v>31</v>
      </c>
      <c r="F12" s="12" t="s">
        <v>544</v>
      </c>
      <c r="G12" s="12" t="s">
        <v>539</v>
      </c>
      <c r="H12" s="22">
        <v>3</v>
      </c>
      <c r="I12" s="12" t="s">
        <v>729</v>
      </c>
      <c r="J12" s="12" t="s">
        <v>729</v>
      </c>
      <c r="K12" s="22">
        <v>998</v>
      </c>
      <c r="L12" s="75">
        <v>-3.295644969</v>
      </c>
      <c r="M12" s="75">
        <v>34.852435010999997</v>
      </c>
      <c r="N12" s="17">
        <v>42786</v>
      </c>
      <c r="O12" s="17"/>
      <c r="P12" s="22"/>
      <c r="Q12" s="52"/>
      <c r="R12" s="66" t="s">
        <v>94</v>
      </c>
      <c r="S12" s="57"/>
      <c r="T12" s="57">
        <v>0.4</v>
      </c>
      <c r="U12" s="22">
        <v>8</v>
      </c>
      <c r="V12" s="22">
        <v>30</v>
      </c>
      <c r="W12" s="8"/>
      <c r="X12" s="8"/>
      <c r="Y12" s="8"/>
      <c r="Z12" s="8"/>
      <c r="AA12"/>
      <c r="AB12"/>
      <c r="AC12" s="52">
        <v>2.42</v>
      </c>
      <c r="AD12" s="52">
        <v>11.05</v>
      </c>
      <c r="AE12" s="84">
        <f t="shared" si="0"/>
        <v>13.47</v>
      </c>
      <c r="AF12" s="84">
        <f t="shared" si="1"/>
        <v>37.416666666666671</v>
      </c>
      <c r="AG12" s="84"/>
      <c r="AH12" s="84"/>
      <c r="AI12" s="84"/>
      <c r="AJ12" s="84"/>
      <c r="AK12" s="84"/>
      <c r="AL12" s="84"/>
      <c r="AM12" s="84"/>
    </row>
    <row r="13" spans="1:40" s="7" customFormat="1" x14ac:dyDescent="0.25">
      <c r="A13" s="12" t="s">
        <v>740</v>
      </c>
      <c r="B13" s="12" t="s">
        <v>54</v>
      </c>
      <c r="C13" s="12" t="s">
        <v>632</v>
      </c>
      <c r="D13" s="12" t="s">
        <v>710</v>
      </c>
      <c r="E13" s="12" t="s">
        <v>31</v>
      </c>
      <c r="F13" s="12" t="s">
        <v>544</v>
      </c>
      <c r="G13" s="12" t="s">
        <v>539</v>
      </c>
      <c r="H13" s="22">
        <v>4</v>
      </c>
      <c r="I13" s="12" t="s">
        <v>729</v>
      </c>
      <c r="J13" s="12" t="s">
        <v>729</v>
      </c>
      <c r="K13" s="22">
        <v>1000</v>
      </c>
      <c r="L13" s="75">
        <v>-3.296013018</v>
      </c>
      <c r="M13" s="75">
        <v>34.854326974999999</v>
      </c>
      <c r="N13" s="17">
        <v>42786</v>
      </c>
      <c r="O13" s="17"/>
      <c r="P13" s="22"/>
      <c r="Q13" s="52"/>
      <c r="R13" s="66" t="s">
        <v>94</v>
      </c>
      <c r="S13" s="57"/>
      <c r="T13" s="57">
        <v>0.4</v>
      </c>
      <c r="U13" s="22">
        <v>10</v>
      </c>
      <c r="V13" s="22">
        <v>40</v>
      </c>
      <c r="W13" s="8"/>
      <c r="X13" s="8"/>
      <c r="Y13" s="8"/>
      <c r="Z13" s="8"/>
      <c r="AA13"/>
      <c r="AB13"/>
      <c r="AC13" s="52">
        <v>1.47</v>
      </c>
      <c r="AD13" s="52">
        <v>13.36</v>
      </c>
      <c r="AE13" s="84">
        <f t="shared" si="0"/>
        <v>14.83</v>
      </c>
      <c r="AF13" s="84">
        <f t="shared" si="1"/>
        <v>41.194444444444443</v>
      </c>
      <c r="AG13" s="84"/>
      <c r="AH13" s="84"/>
      <c r="AI13" s="84"/>
      <c r="AJ13" s="84"/>
      <c r="AK13" s="84"/>
      <c r="AL13" s="84"/>
      <c r="AM13" s="84"/>
    </row>
    <row r="14" spans="1:40" s="7" customFormat="1" x14ac:dyDescent="0.25">
      <c r="A14" s="12" t="s">
        <v>741</v>
      </c>
      <c r="B14" s="12" t="s">
        <v>55</v>
      </c>
      <c r="C14" s="12" t="s">
        <v>633</v>
      </c>
      <c r="D14" s="12" t="s">
        <v>711</v>
      </c>
      <c r="E14" s="12" t="s">
        <v>59</v>
      </c>
      <c r="F14" s="12" t="s">
        <v>544</v>
      </c>
      <c r="G14" s="12" t="s">
        <v>543</v>
      </c>
      <c r="H14" s="22">
        <v>1</v>
      </c>
      <c r="I14" s="12" t="s">
        <v>729</v>
      </c>
      <c r="J14" s="12" t="s">
        <v>729</v>
      </c>
      <c r="K14" s="22">
        <v>1009</v>
      </c>
      <c r="L14" s="75">
        <v>-3.3032119830000002</v>
      </c>
      <c r="M14" s="75">
        <v>34.847736032999997</v>
      </c>
      <c r="N14" s="17">
        <v>42787</v>
      </c>
      <c r="O14" s="17"/>
      <c r="P14" s="22"/>
      <c r="Q14" s="52"/>
      <c r="R14" s="66" t="s">
        <v>276</v>
      </c>
      <c r="S14" s="57">
        <v>1.4</v>
      </c>
      <c r="T14" s="57">
        <v>3.1</v>
      </c>
      <c r="U14" s="22">
        <v>10</v>
      </c>
      <c r="V14" s="22">
        <v>50</v>
      </c>
      <c r="W14" s="8"/>
      <c r="X14" s="8"/>
      <c r="Y14" s="8"/>
      <c r="Z14" s="8"/>
      <c r="AA14"/>
      <c r="AB14"/>
      <c r="AC14" s="52">
        <v>2.0299999999999998</v>
      </c>
      <c r="AD14" s="52">
        <v>11.73</v>
      </c>
      <c r="AE14" s="84">
        <f t="shared" si="0"/>
        <v>13.76</v>
      </c>
      <c r="AF14" s="84">
        <f t="shared" si="1"/>
        <v>38.222222222222221</v>
      </c>
      <c r="AG14" s="84"/>
      <c r="AH14" s="84"/>
      <c r="AI14" s="84"/>
      <c r="AJ14" s="84"/>
      <c r="AK14" s="84"/>
      <c r="AL14" s="84"/>
      <c r="AM14" s="84"/>
    </row>
    <row r="15" spans="1:40" s="7" customFormat="1" x14ac:dyDescent="0.25">
      <c r="A15" s="12" t="s">
        <v>742</v>
      </c>
      <c r="B15" s="12" t="s">
        <v>56</v>
      </c>
      <c r="C15" s="12" t="s">
        <v>633</v>
      </c>
      <c r="D15" s="12" t="s">
        <v>712</v>
      </c>
      <c r="E15" s="12" t="s">
        <v>59</v>
      </c>
      <c r="F15" s="12" t="s">
        <v>544</v>
      </c>
      <c r="G15" s="12" t="s">
        <v>543</v>
      </c>
      <c r="H15" s="22">
        <v>2</v>
      </c>
      <c r="I15" s="12" t="s">
        <v>729</v>
      </c>
      <c r="J15" s="12" t="s">
        <v>729</v>
      </c>
      <c r="K15" s="22">
        <v>1006</v>
      </c>
      <c r="L15" s="75">
        <v>-3.40842599</v>
      </c>
      <c r="M15" s="75">
        <v>34.850243982000002</v>
      </c>
      <c r="N15" s="17">
        <v>42787</v>
      </c>
      <c r="O15" s="17"/>
      <c r="P15" s="22"/>
      <c r="Q15" s="52"/>
      <c r="R15" s="66" t="s">
        <v>276</v>
      </c>
      <c r="S15" s="57">
        <v>0.5</v>
      </c>
      <c r="T15" s="57">
        <v>1.3</v>
      </c>
      <c r="U15" s="22">
        <v>27</v>
      </c>
      <c r="V15" s="22">
        <v>45</v>
      </c>
      <c r="W15" s="8"/>
      <c r="X15" s="8"/>
      <c r="Y15" s="8"/>
      <c r="Z15" s="8"/>
      <c r="AA15"/>
      <c r="AB15"/>
      <c r="AC15" s="52">
        <v>5.9</v>
      </c>
      <c r="AD15" s="52">
        <v>4.22</v>
      </c>
      <c r="AE15" s="84">
        <f t="shared" si="0"/>
        <v>10.120000000000001</v>
      </c>
      <c r="AF15" s="84">
        <f t="shared" si="1"/>
        <v>28.111111111111114</v>
      </c>
      <c r="AG15" s="84"/>
      <c r="AH15" s="84"/>
      <c r="AI15" s="84"/>
      <c r="AJ15" s="84"/>
      <c r="AK15" s="84"/>
      <c r="AL15" s="84"/>
      <c r="AM15" s="84"/>
    </row>
    <row r="16" spans="1:40" s="7" customFormat="1" x14ac:dyDescent="0.25">
      <c r="A16" s="12" t="s">
        <v>743</v>
      </c>
      <c r="B16" s="12" t="s">
        <v>57</v>
      </c>
      <c r="C16" s="12" t="s">
        <v>633</v>
      </c>
      <c r="D16" s="12" t="s">
        <v>713</v>
      </c>
      <c r="E16" s="12" t="s">
        <v>59</v>
      </c>
      <c r="F16" s="12" t="s">
        <v>544</v>
      </c>
      <c r="G16" s="12" t="s">
        <v>543</v>
      </c>
      <c r="H16" s="22">
        <v>3</v>
      </c>
      <c r="I16" s="12" t="s">
        <v>729</v>
      </c>
      <c r="J16" s="12" t="s">
        <v>729</v>
      </c>
      <c r="K16" s="22">
        <v>1001</v>
      </c>
      <c r="L16" s="75">
        <v>-3.4063160140000002</v>
      </c>
      <c r="M16" s="75">
        <v>34.850407009999998</v>
      </c>
      <c r="N16" s="17">
        <v>42786</v>
      </c>
      <c r="O16" s="17"/>
      <c r="P16" s="22"/>
      <c r="Q16" s="52"/>
      <c r="R16" s="66" t="s">
        <v>276</v>
      </c>
      <c r="S16" s="57">
        <v>1</v>
      </c>
      <c r="T16" s="57">
        <v>3</v>
      </c>
      <c r="U16" s="22">
        <v>8</v>
      </c>
      <c r="V16" s="22">
        <v>30</v>
      </c>
      <c r="W16" s="8"/>
      <c r="X16" s="8"/>
      <c r="Y16" s="8"/>
      <c r="Z16" s="8"/>
      <c r="AA16"/>
      <c r="AB16"/>
      <c r="AC16" s="52">
        <v>0.79</v>
      </c>
      <c r="AD16" s="52">
        <v>11</v>
      </c>
      <c r="AE16" s="84">
        <f t="shared" si="0"/>
        <v>11.79</v>
      </c>
      <c r="AF16" s="84">
        <f t="shared" si="1"/>
        <v>32.75</v>
      </c>
      <c r="AG16" s="84"/>
      <c r="AH16" s="84"/>
      <c r="AI16" s="84"/>
      <c r="AJ16" s="84"/>
      <c r="AK16" s="84"/>
      <c r="AL16" s="84"/>
      <c r="AM16" s="84"/>
    </row>
    <row r="17" spans="1:39" s="7" customFormat="1" x14ac:dyDescent="0.25">
      <c r="A17" s="12" t="s">
        <v>744</v>
      </c>
      <c r="B17" s="12" t="s">
        <v>58</v>
      </c>
      <c r="C17" s="12" t="s">
        <v>633</v>
      </c>
      <c r="D17" s="12" t="s">
        <v>714</v>
      </c>
      <c r="E17" s="12" t="s">
        <v>59</v>
      </c>
      <c r="F17" s="12" t="s">
        <v>544</v>
      </c>
      <c r="G17" s="12" t="s">
        <v>543</v>
      </c>
      <c r="H17" s="22">
        <v>4</v>
      </c>
      <c r="I17" s="12" t="s">
        <v>729</v>
      </c>
      <c r="J17" s="12" t="s">
        <v>729</v>
      </c>
      <c r="K17" s="22">
        <v>1003</v>
      </c>
      <c r="L17" s="75">
        <v>-3.4068529590000001</v>
      </c>
      <c r="M17" s="75">
        <v>34.851600005999998</v>
      </c>
      <c r="N17" s="17">
        <v>42786</v>
      </c>
      <c r="O17" s="17"/>
      <c r="P17" s="22"/>
      <c r="Q17" s="52"/>
      <c r="R17" s="66" t="s">
        <v>276</v>
      </c>
      <c r="S17" s="57">
        <v>1.3</v>
      </c>
      <c r="T17" s="57">
        <v>1.9</v>
      </c>
      <c r="U17" s="22">
        <v>7</v>
      </c>
      <c r="V17" s="22">
        <v>40</v>
      </c>
      <c r="W17" s="8"/>
      <c r="X17" s="8"/>
      <c r="Y17" s="8"/>
      <c r="Z17" s="8"/>
      <c r="AA17"/>
      <c r="AB17"/>
      <c r="AC17" s="52">
        <v>1.1599999999999999</v>
      </c>
      <c r="AD17" s="52">
        <v>11.66</v>
      </c>
      <c r="AE17" s="84">
        <f t="shared" si="0"/>
        <v>12.82</v>
      </c>
      <c r="AF17" s="84">
        <f t="shared" si="1"/>
        <v>35.611111111111114</v>
      </c>
      <c r="AG17" s="84"/>
      <c r="AH17" s="84"/>
      <c r="AI17" s="84"/>
      <c r="AJ17" s="84"/>
      <c r="AK17" s="84"/>
      <c r="AL17" s="84"/>
      <c r="AM17" s="84"/>
    </row>
    <row r="18" spans="1:39" s="7" customFormat="1" x14ac:dyDescent="0.25">
      <c r="A18" s="12" t="s">
        <v>745</v>
      </c>
      <c r="B18" s="12" t="s">
        <v>218</v>
      </c>
      <c r="C18" s="12" t="s">
        <v>634</v>
      </c>
      <c r="D18" s="12" t="s">
        <v>716</v>
      </c>
      <c r="E18" s="12" t="s">
        <v>135</v>
      </c>
      <c r="F18" s="12" t="s">
        <v>546</v>
      </c>
      <c r="G18" s="7" t="s">
        <v>539</v>
      </c>
      <c r="H18" s="22">
        <v>1</v>
      </c>
      <c r="I18" s="12" t="s">
        <v>729</v>
      </c>
      <c r="J18" s="12" t="s">
        <v>729</v>
      </c>
      <c r="K18" s="22">
        <v>1023</v>
      </c>
      <c r="L18" s="75">
        <v>-2.4377470369999998</v>
      </c>
      <c r="M18" s="75">
        <v>34.855161979999998</v>
      </c>
      <c r="N18" s="17">
        <v>42792</v>
      </c>
      <c r="O18" s="17"/>
      <c r="P18" s="22"/>
      <c r="Q18" s="52"/>
      <c r="R18" s="66" t="s">
        <v>76</v>
      </c>
      <c r="S18" s="57"/>
      <c r="T18" s="57"/>
      <c r="U18" s="22"/>
      <c r="V18" s="22">
        <v>35</v>
      </c>
      <c r="W18" s="8"/>
      <c r="X18" s="8"/>
      <c r="Y18" s="8"/>
      <c r="Z18" s="8"/>
      <c r="AA18"/>
      <c r="AB18"/>
      <c r="AC18" s="52"/>
      <c r="AD18" s="52">
        <v>12.35</v>
      </c>
      <c r="AE18" s="84">
        <f t="shared" si="0"/>
        <v>12.35</v>
      </c>
      <c r="AF18" s="84">
        <f t="shared" si="1"/>
        <v>34.305555555555557</v>
      </c>
      <c r="AG18" s="84"/>
      <c r="AH18" s="84"/>
      <c r="AI18" s="84"/>
      <c r="AJ18" s="84"/>
      <c r="AK18" s="84"/>
      <c r="AL18" s="84"/>
      <c r="AM18" s="84"/>
    </row>
    <row r="19" spans="1:39" s="7" customFormat="1" x14ac:dyDescent="0.25">
      <c r="A19" s="12" t="s">
        <v>746</v>
      </c>
      <c r="B19" s="12" t="s">
        <v>219</v>
      </c>
      <c r="C19" s="12" t="s">
        <v>635</v>
      </c>
      <c r="D19" s="12" t="s">
        <v>717</v>
      </c>
      <c r="E19" s="12" t="s">
        <v>135</v>
      </c>
      <c r="F19" s="12" t="s">
        <v>546</v>
      </c>
      <c r="G19" s="7" t="s">
        <v>539</v>
      </c>
      <c r="H19" s="22">
        <v>2</v>
      </c>
      <c r="I19" s="12" t="s">
        <v>729</v>
      </c>
      <c r="J19" s="12" t="s">
        <v>729</v>
      </c>
      <c r="K19" s="22">
        <v>1025</v>
      </c>
      <c r="L19" s="75">
        <v>-2.43776598</v>
      </c>
      <c r="M19" s="75">
        <v>34.855393991</v>
      </c>
      <c r="N19" s="17">
        <v>42792</v>
      </c>
      <c r="O19" s="17"/>
      <c r="P19" s="22"/>
      <c r="Q19" s="52"/>
      <c r="R19" s="66" t="s">
        <v>76</v>
      </c>
      <c r="S19" s="57"/>
      <c r="T19" s="57"/>
      <c r="U19" s="22"/>
      <c r="V19" s="22">
        <v>30</v>
      </c>
      <c r="W19" s="12"/>
      <c r="X19" s="12"/>
      <c r="Y19" s="12"/>
      <c r="Z19" s="12"/>
      <c r="AA19"/>
      <c r="AB19"/>
      <c r="AC19" s="52"/>
      <c r="AD19" s="52">
        <v>8.48</v>
      </c>
      <c r="AE19" s="84">
        <f t="shared" si="0"/>
        <v>8.48</v>
      </c>
      <c r="AF19" s="84">
        <f t="shared" si="1"/>
        <v>23.555555555555557</v>
      </c>
      <c r="AG19" s="84"/>
      <c r="AH19" s="84"/>
      <c r="AI19" s="84"/>
      <c r="AJ19" s="84"/>
      <c r="AK19" s="84"/>
      <c r="AL19" s="84"/>
      <c r="AM19" s="84"/>
    </row>
    <row r="20" spans="1:39" s="7" customFormat="1" x14ac:dyDescent="0.25">
      <c r="A20" s="12" t="s">
        <v>747</v>
      </c>
      <c r="B20" s="12" t="s">
        <v>221</v>
      </c>
      <c r="C20" s="12" t="s">
        <v>636</v>
      </c>
      <c r="D20" s="12" t="s">
        <v>718</v>
      </c>
      <c r="E20" s="12" t="s">
        <v>135</v>
      </c>
      <c r="F20" s="12" t="s">
        <v>546</v>
      </c>
      <c r="G20" s="7" t="s">
        <v>539</v>
      </c>
      <c r="H20" s="22">
        <v>3</v>
      </c>
      <c r="I20" s="12" t="s">
        <v>729</v>
      </c>
      <c r="J20" s="12" t="s">
        <v>729</v>
      </c>
      <c r="K20" s="22">
        <v>1027</v>
      </c>
      <c r="L20" s="75">
        <v>-2.4379910339999999</v>
      </c>
      <c r="M20" s="75">
        <v>34.855417963000001</v>
      </c>
      <c r="N20" s="17">
        <v>42792</v>
      </c>
      <c r="O20" s="17"/>
      <c r="P20" s="22"/>
      <c r="Q20" s="52"/>
      <c r="R20" s="66" t="s">
        <v>76</v>
      </c>
      <c r="S20" s="57"/>
      <c r="T20" s="57"/>
      <c r="U20" s="22"/>
      <c r="V20" s="22">
        <v>40</v>
      </c>
      <c r="W20" s="8"/>
      <c r="X20" s="12"/>
      <c r="Y20" s="12"/>
      <c r="Z20" s="12"/>
      <c r="AA20"/>
      <c r="AB20"/>
      <c r="AC20" s="52"/>
      <c r="AD20" s="87">
        <v>9.81</v>
      </c>
      <c r="AE20" s="84">
        <f t="shared" si="0"/>
        <v>9.81</v>
      </c>
      <c r="AF20" s="84">
        <f t="shared" si="1"/>
        <v>27.250000000000004</v>
      </c>
      <c r="AG20" s="84"/>
      <c r="AH20" s="84"/>
      <c r="AI20" s="84"/>
      <c r="AJ20" s="84"/>
      <c r="AK20" s="84"/>
      <c r="AL20" s="84"/>
      <c r="AM20" s="84"/>
    </row>
    <row r="21" spans="1:39" s="44" customFormat="1" x14ac:dyDescent="0.25">
      <c r="A21" s="33" t="s">
        <v>748</v>
      </c>
      <c r="B21" s="33" t="s">
        <v>222</v>
      </c>
      <c r="C21" s="33" t="s">
        <v>637</v>
      </c>
      <c r="D21" s="33" t="s">
        <v>719</v>
      </c>
      <c r="E21" s="33" t="s">
        <v>135</v>
      </c>
      <c r="F21" s="33" t="s">
        <v>546</v>
      </c>
      <c r="G21" s="44" t="s">
        <v>539</v>
      </c>
      <c r="H21" s="47">
        <v>4</v>
      </c>
      <c r="I21" s="33" t="s">
        <v>729</v>
      </c>
      <c r="J21" s="33" t="s">
        <v>729</v>
      </c>
      <c r="K21" s="47">
        <v>1026</v>
      </c>
      <c r="L21" s="76">
        <v>-2.4380789599999999</v>
      </c>
      <c r="M21" s="76">
        <v>34.854988976999998</v>
      </c>
      <c r="N21" s="46">
        <v>42792</v>
      </c>
      <c r="O21" s="46"/>
      <c r="P21" s="47"/>
      <c r="Q21" s="53"/>
      <c r="R21" s="67" t="s">
        <v>76</v>
      </c>
      <c r="S21" s="58"/>
      <c r="T21" s="58"/>
      <c r="U21" s="47"/>
      <c r="V21" s="47">
        <v>35</v>
      </c>
      <c r="W21" s="42"/>
      <c r="X21" s="33"/>
      <c r="Y21" s="33"/>
      <c r="Z21" s="33"/>
      <c r="AA21" s="34"/>
      <c r="AB21" s="34"/>
      <c r="AC21" s="53"/>
      <c r="AD21" s="88">
        <v>10.1</v>
      </c>
      <c r="AE21" s="86">
        <f t="shared" si="0"/>
        <v>10.1</v>
      </c>
      <c r="AF21" s="84">
        <f t="shared" si="1"/>
        <v>28.055555555555557</v>
      </c>
      <c r="AG21" s="84"/>
      <c r="AH21" s="86"/>
      <c r="AI21" s="86"/>
      <c r="AJ21" s="86"/>
      <c r="AK21" s="86"/>
      <c r="AL21" s="86"/>
      <c r="AM21" s="86"/>
    </row>
    <row r="22" spans="1:39" x14ac:dyDescent="0.25">
      <c r="A22" s="12" t="s">
        <v>2</v>
      </c>
      <c r="B22" s="4" t="s">
        <v>42</v>
      </c>
      <c r="C22" s="4" t="s">
        <v>630</v>
      </c>
      <c r="D22" s="4" t="s">
        <v>699</v>
      </c>
      <c r="E22" s="4" t="s">
        <v>14</v>
      </c>
      <c r="F22" s="12" t="s">
        <v>538</v>
      </c>
      <c r="G22" s="12" t="s">
        <v>539</v>
      </c>
      <c r="H22" s="22">
        <v>1</v>
      </c>
      <c r="I22" s="12" t="s">
        <v>540</v>
      </c>
      <c r="J22" s="12" t="s">
        <v>541</v>
      </c>
      <c r="K22" s="21">
        <v>954</v>
      </c>
      <c r="L22" s="75">
        <v>-2.2724839860000001</v>
      </c>
      <c r="M22" s="75">
        <v>34.023325982999999</v>
      </c>
      <c r="N22" s="16">
        <v>42782</v>
      </c>
      <c r="O22" s="16">
        <v>42814</v>
      </c>
      <c r="P22" s="21">
        <f>O22-N22</f>
        <v>32</v>
      </c>
      <c r="Q22" s="54">
        <f>INDEX([1]Sheet1!$J:$J,MATCH(A22,[1]Sheet1!$A:$A,0))</f>
        <v>145.671807538</v>
      </c>
      <c r="R22" s="68" t="s">
        <v>39</v>
      </c>
      <c r="S22" s="59">
        <v>3</v>
      </c>
      <c r="T22" s="59">
        <f>AVERAGE(4,2,2,0.5,1)</f>
        <v>1.9</v>
      </c>
      <c r="U22" s="21">
        <v>10</v>
      </c>
      <c r="V22" s="21">
        <v>65</v>
      </c>
      <c r="W22" s="1">
        <v>4</v>
      </c>
      <c r="X22" s="4">
        <v>1.2</v>
      </c>
      <c r="Y22" s="4">
        <v>4</v>
      </c>
      <c r="Z22" s="4">
        <v>45</v>
      </c>
      <c r="AC22" s="84">
        <v>1.28</v>
      </c>
      <c r="AD22" s="89">
        <v>16.100000000000001</v>
      </c>
      <c r="AE22" s="84">
        <f t="shared" si="0"/>
        <v>17.380000000000003</v>
      </c>
      <c r="AF22" s="84">
        <f t="shared" si="1"/>
        <v>48.277777777777786</v>
      </c>
      <c r="AH22" s="84">
        <f>IF(ISBLANK(AC22),"",IF(ISBLANK(AA23),"",IFERROR(((AC22-AA23)/0.36/P22),"")))</f>
        <v>-4.7743055555555559E-2</v>
      </c>
      <c r="AI22" s="84">
        <f>IF(ISBLANK(AC22),"",IF(ISBLANK(AC22),"",IFERROR(((AC22-AC23)/0.36/P22),"")))</f>
        <v>-3.9930555555555552E-2</v>
      </c>
      <c r="AJ22" s="84">
        <f>IF(ISBLANK(AB23),"",IF(ISBLANK(AE22),"",IFERROR(((AE22-AB23)/0.36/P22),"")))</f>
        <v>0.13715277777777796</v>
      </c>
      <c r="AK22" s="84">
        <f>IF(ISBLANK(AE23),"",IF(ISBLANK(AE22),"",IFERROR(((AE22-AE23)/0.36/P22),"")))</f>
        <v>0.31684027777777796</v>
      </c>
    </row>
    <row r="23" spans="1:39" x14ac:dyDescent="0.25">
      <c r="A23" s="12" t="s">
        <v>3</v>
      </c>
      <c r="B23" s="4" t="s">
        <v>42</v>
      </c>
      <c r="C23" s="4" t="s">
        <v>630</v>
      </c>
      <c r="D23" s="4" t="s">
        <v>699</v>
      </c>
      <c r="E23" s="4" t="s">
        <v>14</v>
      </c>
      <c r="F23" s="12" t="s">
        <v>538</v>
      </c>
      <c r="G23" s="12" t="s">
        <v>539</v>
      </c>
      <c r="H23" s="22">
        <v>1</v>
      </c>
      <c r="I23" s="12" t="s">
        <v>542</v>
      </c>
      <c r="J23" s="12" t="s">
        <v>541</v>
      </c>
      <c r="K23" s="21">
        <v>954</v>
      </c>
      <c r="L23" s="75">
        <v>-2.2724839860000001</v>
      </c>
      <c r="M23" s="75">
        <v>34.023325982999999</v>
      </c>
      <c r="N23" s="16">
        <v>42782</v>
      </c>
      <c r="O23" s="16">
        <v>42814</v>
      </c>
      <c r="P23" s="21">
        <f t="shared" ref="P23:P86" si="2">O23-N23</f>
        <v>32</v>
      </c>
      <c r="Q23" s="54">
        <f>INDEX([1]Sheet1!$J:$J,MATCH(A23,[1]Sheet1!$A:$A,0))</f>
        <v>145.671807538</v>
      </c>
      <c r="R23" s="68" t="s">
        <v>39</v>
      </c>
      <c r="S23" s="59">
        <v>2.5</v>
      </c>
      <c r="T23" s="59">
        <f>AVERAGE(4,4,3.5,0,0)</f>
        <v>2.2999999999999998</v>
      </c>
      <c r="U23" s="21">
        <v>10</v>
      </c>
      <c r="V23" s="21">
        <v>40</v>
      </c>
      <c r="W23" s="1">
        <v>1.5</v>
      </c>
      <c r="X23" s="4">
        <v>1.4</v>
      </c>
      <c r="Y23" s="4">
        <v>8</v>
      </c>
      <c r="Z23" s="4">
        <v>30</v>
      </c>
      <c r="AA23">
        <v>1.83</v>
      </c>
      <c r="AB23">
        <v>15.8</v>
      </c>
      <c r="AC23" s="84">
        <v>1.74</v>
      </c>
      <c r="AD23" s="89">
        <v>11.99</v>
      </c>
      <c r="AE23" s="84">
        <f t="shared" si="0"/>
        <v>13.73</v>
      </c>
      <c r="AF23" s="84">
        <f t="shared" si="1"/>
        <v>38.138888888888893</v>
      </c>
      <c r="AH23" s="84">
        <f>IF(ISBLANK(AC23),"",IF(ISBLANK(AA23),"",IFERROR(((AC23-AA23)/0.36/P23),"")))</f>
        <v>-7.8125000000000069E-3</v>
      </c>
      <c r="AJ23" s="84">
        <f>IF(ISBLANK(AE23),"",IF(ISBLANK(AB23),"",IFERROR(((AE23-AB23)/0.36/P23),"")))</f>
        <v>-0.17968750000000003</v>
      </c>
    </row>
    <row r="24" spans="1:39" x14ac:dyDescent="0.25">
      <c r="A24" s="12" t="s">
        <v>4</v>
      </c>
      <c r="B24" s="4" t="s">
        <v>43</v>
      </c>
      <c r="C24" s="4" t="s">
        <v>630</v>
      </c>
      <c r="D24" s="4" t="s">
        <v>700</v>
      </c>
      <c r="E24" s="4" t="s">
        <v>14</v>
      </c>
      <c r="F24" s="12" t="s">
        <v>538</v>
      </c>
      <c r="G24" s="12" t="s">
        <v>539</v>
      </c>
      <c r="H24" s="22">
        <v>2</v>
      </c>
      <c r="I24" s="12" t="s">
        <v>540</v>
      </c>
      <c r="J24" s="12" t="s">
        <v>541</v>
      </c>
      <c r="K24" s="21">
        <v>953</v>
      </c>
      <c r="L24" s="75">
        <v>-2.2783000210000002</v>
      </c>
      <c r="M24" s="75">
        <v>34.024458965000001</v>
      </c>
      <c r="N24" s="16">
        <v>42782</v>
      </c>
      <c r="O24" s="16">
        <v>42814</v>
      </c>
      <c r="P24" s="21">
        <f t="shared" si="2"/>
        <v>32</v>
      </c>
      <c r="Q24" s="54">
        <f>INDEX([1]Sheet1!$J:$J,MATCH(A24,[1]Sheet1!$A:$A,0))</f>
        <v>145.671807538</v>
      </c>
      <c r="R24" s="68" t="s">
        <v>39</v>
      </c>
      <c r="S24" s="59">
        <v>2.2999999999999998</v>
      </c>
      <c r="T24" s="59">
        <v>2.1</v>
      </c>
      <c r="U24" s="21">
        <v>20</v>
      </c>
      <c r="V24" s="21">
        <v>40</v>
      </c>
      <c r="W24" s="1">
        <v>2.2999999999999998</v>
      </c>
      <c r="X24" s="4">
        <v>2.6</v>
      </c>
      <c r="Y24" s="4">
        <v>5</v>
      </c>
      <c r="Z24" s="4">
        <v>20</v>
      </c>
      <c r="AC24" s="84">
        <v>2.4700000000000002</v>
      </c>
      <c r="AD24" s="87">
        <v>5.28</v>
      </c>
      <c r="AE24" s="84">
        <f t="shared" si="0"/>
        <v>7.75</v>
      </c>
      <c r="AF24" s="84">
        <f t="shared" si="1"/>
        <v>21.527777777777779</v>
      </c>
      <c r="AH24" s="84">
        <f>IF(ISBLANK(AC24),"",IF(ISBLANK(AA25),"",IFERROR(((AC24-AA25)/0.36/P24),"")))</f>
        <v>2.1701388888888888E-2</v>
      </c>
      <c r="AI24" s="84">
        <f>IF(ISBLANK(AC24),"",IF(ISBLANK(AC24),"",IFERROR(((AC24-AC25)/0.36/P24),"")))</f>
        <v>5.3819444444444454E-2</v>
      </c>
      <c r="AJ24" s="84">
        <f>IF(ISBLANK(AB25),"",IF(ISBLANK(AE24),"",IFERROR(((AE24-AB25)/0.36/P24),"")))</f>
        <v>-0.40017361111111122</v>
      </c>
      <c r="AK24" s="84">
        <f>IF(ISBLANK(AE25),"",IF(ISBLANK(AE24),"",IFERROR(((AE24-AE25)/0.36/P24),"")))</f>
        <v>3.9930555555555476E-2</v>
      </c>
    </row>
    <row r="25" spans="1:39" x14ac:dyDescent="0.25">
      <c r="A25" s="12" t="s">
        <v>5</v>
      </c>
      <c r="B25" s="4" t="s">
        <v>43</v>
      </c>
      <c r="C25" s="4" t="s">
        <v>630</v>
      </c>
      <c r="D25" s="4" t="s">
        <v>700</v>
      </c>
      <c r="E25" s="4" t="s">
        <v>14</v>
      </c>
      <c r="F25" s="12" t="s">
        <v>538</v>
      </c>
      <c r="G25" s="12" t="s">
        <v>539</v>
      </c>
      <c r="H25" s="22">
        <v>2</v>
      </c>
      <c r="I25" s="12" t="s">
        <v>542</v>
      </c>
      <c r="J25" s="12" t="s">
        <v>541</v>
      </c>
      <c r="K25" s="21">
        <v>953</v>
      </c>
      <c r="L25" s="75">
        <v>-2.2783000210000002</v>
      </c>
      <c r="M25" s="75">
        <v>34.024458965000001</v>
      </c>
      <c r="N25" s="16">
        <v>42782</v>
      </c>
      <c r="O25" s="16">
        <v>42814</v>
      </c>
      <c r="P25" s="21">
        <f t="shared" si="2"/>
        <v>32</v>
      </c>
      <c r="Q25" s="54">
        <f>INDEX([1]Sheet1!$J:$J,MATCH(A25,[1]Sheet1!$A:$A,0))</f>
        <v>145.671807538</v>
      </c>
      <c r="R25" s="68" t="s">
        <v>39</v>
      </c>
      <c r="S25" s="59">
        <v>2.5</v>
      </c>
      <c r="T25" s="59">
        <v>0.6</v>
      </c>
      <c r="U25" s="21">
        <v>12</v>
      </c>
      <c r="V25" s="21">
        <v>40</v>
      </c>
      <c r="W25" s="1">
        <v>1.5</v>
      </c>
      <c r="X25" s="4">
        <v>0.6</v>
      </c>
      <c r="Y25" s="4">
        <v>7</v>
      </c>
      <c r="Z25" s="4">
        <v>24</v>
      </c>
      <c r="AA25">
        <v>2.2200000000000002</v>
      </c>
      <c r="AB25">
        <v>12.360000000000001</v>
      </c>
      <c r="AC25" s="84">
        <v>1.85</v>
      </c>
      <c r="AD25" s="87">
        <v>5.44</v>
      </c>
      <c r="AE25" s="84">
        <f t="shared" si="0"/>
        <v>7.2900000000000009</v>
      </c>
      <c r="AF25" s="84">
        <f t="shared" si="1"/>
        <v>20.250000000000004</v>
      </c>
      <c r="AH25" s="84">
        <f>IF(ISBLANK(AC25),"",IF(ISBLANK(AA25),"",IFERROR(((AC25-AA25)/0.36/P25),"")))</f>
        <v>-3.2118055555555566E-2</v>
      </c>
      <c r="AJ25" s="84">
        <f>IF(ISBLANK(AE25),"",IF(ISBLANK(AB25),"",IFERROR(((AE25-AB25)/0.36/P25),"")))</f>
        <v>-0.44010416666666669</v>
      </c>
    </row>
    <row r="26" spans="1:39" x14ac:dyDescent="0.25">
      <c r="A26" s="12" t="s">
        <v>6</v>
      </c>
      <c r="B26" s="4" t="s">
        <v>44</v>
      </c>
      <c r="C26" s="4" t="s">
        <v>630</v>
      </c>
      <c r="D26" s="4" t="s">
        <v>701</v>
      </c>
      <c r="E26" s="4" t="s">
        <v>14</v>
      </c>
      <c r="F26" s="12" t="s">
        <v>538</v>
      </c>
      <c r="G26" s="12" t="s">
        <v>539</v>
      </c>
      <c r="H26" s="22">
        <v>3</v>
      </c>
      <c r="I26" s="12" t="s">
        <v>540</v>
      </c>
      <c r="J26" s="12" t="s">
        <v>541</v>
      </c>
      <c r="K26" s="21">
        <v>951</v>
      </c>
      <c r="L26" s="75">
        <v>-2.2779990269999999</v>
      </c>
      <c r="M26" s="75">
        <v>34.027678035000001</v>
      </c>
      <c r="N26" s="16">
        <v>42782</v>
      </c>
      <c r="O26" s="16">
        <v>42815</v>
      </c>
      <c r="P26" s="21">
        <f t="shared" si="2"/>
        <v>33</v>
      </c>
      <c r="Q26" s="54">
        <f>INDEX([1]Sheet1!$J:$J,MATCH(A26,[1]Sheet1!$A:$A,0))</f>
        <v>152.52879644500001</v>
      </c>
      <c r="R26" s="68" t="s">
        <v>39</v>
      </c>
      <c r="S26" s="59">
        <v>3.5</v>
      </c>
      <c r="T26" s="59">
        <v>2.4</v>
      </c>
      <c r="U26" s="21">
        <v>25</v>
      </c>
      <c r="V26" s="21">
        <v>55</v>
      </c>
      <c r="W26" s="1">
        <v>2.5</v>
      </c>
      <c r="X26" s="4">
        <v>4.0999999999999996</v>
      </c>
      <c r="Y26" s="4">
        <v>20</v>
      </c>
      <c r="Z26" s="4">
        <v>50</v>
      </c>
      <c r="AC26" s="84">
        <v>8.18</v>
      </c>
      <c r="AD26" s="87">
        <v>6.52</v>
      </c>
      <c r="AE26" s="84">
        <f t="shared" si="0"/>
        <v>14.7</v>
      </c>
      <c r="AF26" s="84">
        <f t="shared" si="1"/>
        <v>40.833333333333336</v>
      </c>
      <c r="AH26" s="84">
        <f>IF(ISBLANK(AC26),"",IF(ISBLANK(AA27),"",IFERROR(((AC26-AA27)/0.36/P26),"")))</f>
        <v>-3.6195286195286176E-2</v>
      </c>
      <c r="AI26" s="84">
        <f>IF(ISBLANK(AC26),"",IF(ISBLANK(AC26),"",IFERROR(((AC26-AC27)/0.36/P26),"")))</f>
        <v>-0.23063973063973064</v>
      </c>
      <c r="AJ26" s="84">
        <f>IF(ISBLANK(AB27),"",IF(ISBLANK(AE26),"",IFERROR(((AE26-AB27)/0.36/P26),"")))</f>
        <v>-0.67929292929292928</v>
      </c>
      <c r="AK26" s="84">
        <f>IF(ISBLANK(AE27),"",IF(ISBLANK(AE26),"",IFERROR(((AE26-AE27)/0.36/P26),"")))</f>
        <v>-0.7617845117845119</v>
      </c>
    </row>
    <row r="27" spans="1:39" x14ac:dyDescent="0.25">
      <c r="A27" s="12" t="s">
        <v>7</v>
      </c>
      <c r="B27" s="4" t="s">
        <v>44</v>
      </c>
      <c r="C27" s="4" t="s">
        <v>630</v>
      </c>
      <c r="D27" s="4" t="s">
        <v>701</v>
      </c>
      <c r="E27" s="4" t="s">
        <v>14</v>
      </c>
      <c r="F27" s="12" t="s">
        <v>538</v>
      </c>
      <c r="G27" s="12" t="s">
        <v>539</v>
      </c>
      <c r="H27" s="22">
        <v>3</v>
      </c>
      <c r="I27" s="12" t="s">
        <v>542</v>
      </c>
      <c r="J27" s="12" t="s">
        <v>541</v>
      </c>
      <c r="K27" s="21">
        <v>951</v>
      </c>
      <c r="L27" s="75">
        <v>-2.2779990269999999</v>
      </c>
      <c r="M27" s="75">
        <v>34.027678035000001</v>
      </c>
      <c r="N27" s="16">
        <v>42782</v>
      </c>
      <c r="O27" s="16">
        <v>42815</v>
      </c>
      <c r="P27" s="21">
        <f t="shared" si="2"/>
        <v>33</v>
      </c>
      <c r="Q27" s="54">
        <f>INDEX([1]Sheet1!$J:$J,MATCH(A27,[1]Sheet1!$A:$A,0))</f>
        <v>152.52879644500001</v>
      </c>
      <c r="R27" s="68" t="s">
        <v>39</v>
      </c>
      <c r="S27" s="59">
        <v>2.5</v>
      </c>
      <c r="T27" s="59">
        <v>2.6</v>
      </c>
      <c r="U27" s="21">
        <v>20</v>
      </c>
      <c r="V27" s="21">
        <v>45</v>
      </c>
      <c r="W27" s="1">
        <v>0.7</v>
      </c>
      <c r="X27" s="4">
        <v>4.5</v>
      </c>
      <c r="Y27" s="4">
        <v>15</v>
      </c>
      <c r="Z27" s="4">
        <v>40</v>
      </c>
      <c r="AA27">
        <v>8.61</v>
      </c>
      <c r="AB27">
        <v>22.77</v>
      </c>
      <c r="AC27" s="84">
        <v>10.92</v>
      </c>
      <c r="AD27" s="87">
        <v>12.83</v>
      </c>
      <c r="AE27" s="84">
        <f t="shared" si="0"/>
        <v>23.75</v>
      </c>
      <c r="AF27" s="84">
        <f t="shared" si="1"/>
        <v>65.972222222222229</v>
      </c>
      <c r="AH27" s="84">
        <f>IF(ISBLANK(AC27),"",IF(ISBLANK(AA27),"",IFERROR(((AC27-AA27)/0.36/P27),"")))</f>
        <v>0.19444444444444448</v>
      </c>
      <c r="AJ27" s="84">
        <f>IF(ISBLANK(AE27),"",IF(ISBLANK(AB27),"",IFERROR(((AE27-AB27)/0.36/P27),"")))</f>
        <v>8.2491582491582532E-2</v>
      </c>
    </row>
    <row r="28" spans="1:39" x14ac:dyDescent="0.25">
      <c r="A28" s="12" t="s">
        <v>8</v>
      </c>
      <c r="B28" s="4" t="s">
        <v>45</v>
      </c>
      <c r="C28" s="4" t="s">
        <v>630</v>
      </c>
      <c r="D28" s="4" t="s">
        <v>702</v>
      </c>
      <c r="E28" s="4" t="s">
        <v>14</v>
      </c>
      <c r="F28" s="12" t="s">
        <v>538</v>
      </c>
      <c r="G28" s="12" t="s">
        <v>539</v>
      </c>
      <c r="H28" s="22">
        <v>4</v>
      </c>
      <c r="I28" s="12" t="s">
        <v>540</v>
      </c>
      <c r="J28" s="12" t="s">
        <v>541</v>
      </c>
      <c r="K28" s="21">
        <v>950</v>
      </c>
      <c r="L28" s="75">
        <v>-2.2788369660000001</v>
      </c>
      <c r="M28" s="75">
        <v>34.031883989999997</v>
      </c>
      <c r="N28" s="16">
        <v>42782</v>
      </c>
      <c r="O28" s="16">
        <v>42815</v>
      </c>
      <c r="P28" s="21">
        <f t="shared" si="2"/>
        <v>33</v>
      </c>
      <c r="Q28" s="54">
        <f>INDEX([1]Sheet1!$J:$J,MATCH(A28,[1]Sheet1!$A:$A,0))</f>
        <v>152.52879644500001</v>
      </c>
      <c r="R28" s="68" t="s">
        <v>39</v>
      </c>
      <c r="S28" s="59">
        <v>1.5</v>
      </c>
      <c r="T28" s="59">
        <v>0.9</v>
      </c>
      <c r="U28" s="21">
        <v>15</v>
      </c>
      <c r="V28" s="21">
        <v>70</v>
      </c>
      <c r="W28" s="1">
        <v>1.8</v>
      </c>
      <c r="X28" s="4">
        <v>2.7</v>
      </c>
      <c r="Y28" s="4">
        <v>5</v>
      </c>
      <c r="Z28" s="4">
        <v>35</v>
      </c>
      <c r="AC28" s="84">
        <v>2.91</v>
      </c>
      <c r="AD28" s="87">
        <v>10.26</v>
      </c>
      <c r="AE28" s="84">
        <f t="shared" si="0"/>
        <v>13.17</v>
      </c>
      <c r="AF28" s="84">
        <f t="shared" si="1"/>
        <v>36.583333333333336</v>
      </c>
      <c r="AH28" s="84" t="str">
        <f>IF(ISBLANK(AC28),"",IF(ISBLANK(AA29),"",IFERROR(((AC28-AA29)/0.36/P28),"")))</f>
        <v/>
      </c>
      <c r="AI28" s="84">
        <f>IF(ISBLANK(AC28),"",IF(ISBLANK(AC28),"",IFERROR(((AC28-AC29)/0.36/P28),"")))</f>
        <v>-0.22222222222222221</v>
      </c>
      <c r="AJ28" s="84">
        <f>IF(ISBLANK(AB29),"",IF(ISBLANK(AE28),"",IFERROR(((AE28-AB29)/0.36/P28),"")))</f>
        <v>-1.3543771043771047</v>
      </c>
      <c r="AK28" s="84">
        <f>IF(ISBLANK(AE29),"",IF(ISBLANK(AE28),"",IFERROR(((AE28-AE29)/0.36/P28),"")))</f>
        <v>0.26683501683501681</v>
      </c>
    </row>
    <row r="29" spans="1:39" x14ac:dyDescent="0.25">
      <c r="A29" s="12" t="s">
        <v>9</v>
      </c>
      <c r="B29" s="4" t="s">
        <v>45</v>
      </c>
      <c r="C29" s="4" t="s">
        <v>630</v>
      </c>
      <c r="D29" s="4" t="s">
        <v>702</v>
      </c>
      <c r="E29" s="4" t="s">
        <v>14</v>
      </c>
      <c r="F29" s="12" t="s">
        <v>538</v>
      </c>
      <c r="G29" s="12" t="s">
        <v>539</v>
      </c>
      <c r="H29" s="22">
        <v>4</v>
      </c>
      <c r="I29" s="12" t="s">
        <v>542</v>
      </c>
      <c r="J29" s="12" t="s">
        <v>541</v>
      </c>
      <c r="K29" s="21">
        <v>950</v>
      </c>
      <c r="L29" s="75">
        <v>-2.2788369660000001</v>
      </c>
      <c r="M29" s="75">
        <v>34.031883989999997</v>
      </c>
      <c r="N29" s="16">
        <v>42782</v>
      </c>
      <c r="O29" s="16">
        <v>42815</v>
      </c>
      <c r="P29" s="21">
        <f t="shared" si="2"/>
        <v>33</v>
      </c>
      <c r="Q29" s="54">
        <f>INDEX([1]Sheet1!$J:$J,MATCH(A29,[1]Sheet1!$A:$A,0))</f>
        <v>152.52879644500001</v>
      </c>
      <c r="R29" s="68" t="s">
        <v>39</v>
      </c>
      <c r="S29" s="59">
        <v>2.5</v>
      </c>
      <c r="T29" s="59">
        <v>1.8</v>
      </c>
      <c r="U29" s="21">
        <v>25</v>
      </c>
      <c r="V29" s="21">
        <v>65</v>
      </c>
      <c r="W29" s="1">
        <v>1.8</v>
      </c>
      <c r="X29" s="4">
        <v>2.2000000000000002</v>
      </c>
      <c r="Y29" s="4">
        <v>18</v>
      </c>
      <c r="Z29" s="4">
        <v>30</v>
      </c>
      <c r="AB29">
        <v>29.26</v>
      </c>
      <c r="AC29" s="84">
        <v>5.55</v>
      </c>
      <c r="AD29" s="89">
        <v>4.45</v>
      </c>
      <c r="AE29" s="84">
        <f t="shared" si="0"/>
        <v>10</v>
      </c>
      <c r="AF29" s="84">
        <f t="shared" si="1"/>
        <v>27.777777777777779</v>
      </c>
      <c r="AH29" s="84" t="str">
        <f>IF(ISBLANK(AC29),"",IF(ISBLANK(AA29),"",IFERROR(((AC29-AA29)/0.36/P29),"")))</f>
        <v/>
      </c>
      <c r="AJ29" s="84">
        <f>IF(ISBLANK(AE29),"",IF(ISBLANK(AB29),"",IFERROR(((AE29-AB29)/0.36/P29),"")))</f>
        <v>-1.6212121212121213</v>
      </c>
    </row>
    <row r="30" spans="1:39" x14ac:dyDescent="0.25">
      <c r="A30" s="12" t="s">
        <v>10</v>
      </c>
      <c r="B30" s="4" t="s">
        <v>46</v>
      </c>
      <c r="C30" s="4" t="s">
        <v>631</v>
      </c>
      <c r="D30" s="4" t="s">
        <v>703</v>
      </c>
      <c r="E30" s="4" t="s">
        <v>15</v>
      </c>
      <c r="F30" s="12" t="s">
        <v>538</v>
      </c>
      <c r="G30" s="12" t="s">
        <v>543</v>
      </c>
      <c r="H30" s="22">
        <v>1</v>
      </c>
      <c r="I30" s="12" t="s">
        <v>540</v>
      </c>
      <c r="J30" s="12" t="s">
        <v>541</v>
      </c>
      <c r="K30" s="21">
        <v>957</v>
      </c>
      <c r="L30" s="75">
        <v>-2.3500519620000002</v>
      </c>
      <c r="M30" s="75">
        <v>34.049975992999997</v>
      </c>
      <c r="N30" s="16">
        <v>42783</v>
      </c>
      <c r="O30" s="16">
        <v>42816</v>
      </c>
      <c r="P30" s="21">
        <f t="shared" si="2"/>
        <v>33</v>
      </c>
      <c r="Q30" s="54">
        <f>INDEX([1]Sheet1!$J:$J,MATCH(A30,[1]Sheet1!$A:$A,0))</f>
        <v>161.59826314</v>
      </c>
      <c r="R30" s="68" t="s">
        <v>23</v>
      </c>
      <c r="S30" s="59">
        <v>0.5</v>
      </c>
      <c r="T30" s="59">
        <v>0.4</v>
      </c>
      <c r="U30" s="21">
        <v>1</v>
      </c>
      <c r="V30" s="21">
        <v>7</v>
      </c>
      <c r="W30" s="1">
        <v>1.8</v>
      </c>
      <c r="X30" s="4">
        <v>0.9</v>
      </c>
      <c r="Y30" s="4">
        <v>6</v>
      </c>
      <c r="Z30" s="4">
        <v>25</v>
      </c>
      <c r="AC30" s="84">
        <v>1.91</v>
      </c>
      <c r="AD30" s="87">
        <v>13.25</v>
      </c>
      <c r="AE30" s="84">
        <f t="shared" si="0"/>
        <v>15.16</v>
      </c>
      <c r="AF30" s="84">
        <f t="shared" si="1"/>
        <v>42.111111111111114</v>
      </c>
      <c r="AH30" s="84">
        <f>IF(ISBLANK(AC30),"",IF(ISBLANK(AA31),"",IFERROR(((AC30-AA31)/0.36/P30),"")))</f>
        <v>-4.2929292929292928E-2</v>
      </c>
      <c r="AI30" s="84">
        <f>IF(ISBLANK(AC30),"",IF(ISBLANK(AC30),"",IFERROR(((AC30-AC31)/0.36/P30),"")))</f>
        <v>-0.57070707070707072</v>
      </c>
      <c r="AJ30" s="84">
        <f>IF(ISBLANK(AB31),"",IF(ISBLANK(AE30),"",IFERROR(((AE30-AB31)/0.36/P30),"")))</f>
        <v>1</v>
      </c>
      <c r="AK30" s="84">
        <f>IF(ISBLANK(AE31),"",IF(ISBLANK(AE30),"",IFERROR(((AE30-AE31)/0.36/P30),"")))</f>
        <v>0.29208754208754217</v>
      </c>
    </row>
    <row r="31" spans="1:39" x14ac:dyDescent="0.25">
      <c r="A31" s="12" t="s">
        <v>11</v>
      </c>
      <c r="B31" s="4" t="s">
        <v>46</v>
      </c>
      <c r="C31" s="4" t="s">
        <v>631</v>
      </c>
      <c r="D31" s="4" t="s">
        <v>703</v>
      </c>
      <c r="E31" s="4" t="s">
        <v>15</v>
      </c>
      <c r="F31" s="12" t="s">
        <v>538</v>
      </c>
      <c r="G31" s="12" t="s">
        <v>543</v>
      </c>
      <c r="H31" s="22">
        <v>1</v>
      </c>
      <c r="I31" s="12" t="s">
        <v>542</v>
      </c>
      <c r="J31" s="12" t="s">
        <v>541</v>
      </c>
      <c r="K31" s="21">
        <v>957</v>
      </c>
      <c r="L31" s="75">
        <v>-2.3500519620000002</v>
      </c>
      <c r="M31" s="75">
        <v>34.049975992999997</v>
      </c>
      <c r="N31" s="16">
        <v>42783</v>
      </c>
      <c r="O31" s="16">
        <v>42816</v>
      </c>
      <c r="P31" s="21">
        <f t="shared" si="2"/>
        <v>33</v>
      </c>
      <c r="Q31" s="54">
        <f>INDEX([1]Sheet1!$J:$J,MATCH(A31,[1]Sheet1!$A:$A,0))</f>
        <v>161.59826314</v>
      </c>
      <c r="R31" s="68" t="s">
        <v>23</v>
      </c>
      <c r="S31" s="59">
        <v>1</v>
      </c>
      <c r="T31" s="59">
        <v>1</v>
      </c>
      <c r="U31" s="21">
        <v>10</v>
      </c>
      <c r="V31" s="21">
        <v>15</v>
      </c>
      <c r="W31" s="1">
        <v>1.5</v>
      </c>
      <c r="X31" s="4">
        <v>0.8</v>
      </c>
      <c r="Y31" s="4">
        <v>10</v>
      </c>
      <c r="Z31" s="4">
        <v>18</v>
      </c>
      <c r="AA31">
        <v>2.42</v>
      </c>
      <c r="AB31">
        <v>3.28</v>
      </c>
      <c r="AC31" s="84">
        <v>8.69</v>
      </c>
      <c r="AD31" s="87">
        <v>3</v>
      </c>
      <c r="AE31" s="84">
        <f t="shared" si="0"/>
        <v>11.69</v>
      </c>
      <c r="AF31" s="84">
        <f t="shared" si="1"/>
        <v>32.472222222222221</v>
      </c>
      <c r="AH31" s="84">
        <f>IF(ISBLANK(AC31),"",IF(ISBLANK(AA31),"",IFERROR(((AC31-AA31)/0.36/P31),"")))</f>
        <v>0.52777777777777779</v>
      </c>
      <c r="AJ31" s="84">
        <f>IF(ISBLANK(AE31),"",IF(ISBLANK(AB31),"",IFERROR(((AE31-AB31)/0.36/P31),"")))</f>
        <v>0.70791245791245794</v>
      </c>
    </row>
    <row r="32" spans="1:39" x14ac:dyDescent="0.25">
      <c r="A32" s="12" t="s">
        <v>12</v>
      </c>
      <c r="B32" s="4" t="s">
        <v>47</v>
      </c>
      <c r="C32" s="4" t="s">
        <v>631</v>
      </c>
      <c r="D32" s="4" t="s">
        <v>704</v>
      </c>
      <c r="E32" s="4" t="s">
        <v>15</v>
      </c>
      <c r="F32" s="12" t="s">
        <v>538</v>
      </c>
      <c r="G32" s="12" t="s">
        <v>543</v>
      </c>
      <c r="H32" s="22">
        <v>2</v>
      </c>
      <c r="I32" s="12" t="s">
        <v>540</v>
      </c>
      <c r="J32" s="12" t="s">
        <v>541</v>
      </c>
      <c r="K32" s="21">
        <v>959</v>
      </c>
      <c r="L32" s="75">
        <v>-2.3484879830000001</v>
      </c>
      <c r="M32" s="75">
        <v>34.050110019999998</v>
      </c>
      <c r="N32" s="16">
        <v>42783</v>
      </c>
      <c r="O32" s="16">
        <v>42816</v>
      </c>
      <c r="P32" s="21">
        <f t="shared" si="2"/>
        <v>33</v>
      </c>
      <c r="Q32" s="54">
        <f>INDEX([1]Sheet1!$J:$J,MATCH(A32,[1]Sheet1!$A:$A,0))</f>
        <v>161.59826314</v>
      </c>
      <c r="R32" s="68" t="s">
        <v>23</v>
      </c>
      <c r="S32" s="59">
        <v>0.5</v>
      </c>
      <c r="T32" s="59">
        <v>0.6</v>
      </c>
      <c r="U32" s="21">
        <v>0.2</v>
      </c>
      <c r="V32" s="21">
        <v>15</v>
      </c>
      <c r="W32" s="1">
        <v>1.6</v>
      </c>
      <c r="X32" s="4">
        <v>3</v>
      </c>
      <c r="Y32" s="4">
        <v>0</v>
      </c>
      <c r="Z32" s="4">
        <v>40</v>
      </c>
      <c r="AC32" s="84">
        <v>0</v>
      </c>
      <c r="AD32" s="87">
        <v>13.46</v>
      </c>
      <c r="AE32" s="84">
        <f t="shared" si="0"/>
        <v>13.46</v>
      </c>
      <c r="AF32" s="84">
        <f t="shared" si="1"/>
        <v>37.388888888888893</v>
      </c>
      <c r="AH32" s="84">
        <f>IF(ISBLANK(AC32),"",IF(ISBLANK(AA33),"",IFERROR(((AC32-AA33)/0.36/P32),"")))</f>
        <v>-5.8080808080808073E-2</v>
      </c>
      <c r="AI32" s="84">
        <f>IF(ISBLANK(AC32),"",IF(ISBLANK(AC32),"",IFERROR(((AC32-AC33)/0.36/P32),"")))</f>
        <v>-1.2626262626262626E-2</v>
      </c>
      <c r="AJ32" s="84">
        <f>IF(ISBLANK(AB33),"",IF(ISBLANK(AE32),"",IFERROR(((AE32-AB33)/0.36/P32),"")))</f>
        <v>0.86279461279461289</v>
      </c>
      <c r="AK32" s="84">
        <f>IF(ISBLANK(AE33),"",IF(ISBLANK(AE32),"",IFERROR(((AE32-AE33)/0.36/P32),"")))</f>
        <v>0.67760942760942766</v>
      </c>
    </row>
    <row r="33" spans="1:39" x14ac:dyDescent="0.25">
      <c r="A33" s="12" t="s">
        <v>13</v>
      </c>
      <c r="B33" s="4" t="s">
        <v>47</v>
      </c>
      <c r="C33" s="4" t="s">
        <v>631</v>
      </c>
      <c r="D33" s="4" t="s">
        <v>704</v>
      </c>
      <c r="E33" s="4" t="s">
        <v>15</v>
      </c>
      <c r="F33" s="12" t="s">
        <v>538</v>
      </c>
      <c r="G33" s="12" t="s">
        <v>543</v>
      </c>
      <c r="H33" s="22">
        <v>2</v>
      </c>
      <c r="I33" s="12" t="s">
        <v>542</v>
      </c>
      <c r="J33" s="12" t="s">
        <v>541</v>
      </c>
      <c r="K33" s="21">
        <v>959</v>
      </c>
      <c r="L33" s="75">
        <v>-2.3484879830000001</v>
      </c>
      <c r="M33" s="75">
        <v>34.050110019999998</v>
      </c>
      <c r="N33" s="16">
        <v>42783</v>
      </c>
      <c r="O33" s="16">
        <v>42816</v>
      </c>
      <c r="P33" s="21">
        <f t="shared" si="2"/>
        <v>33</v>
      </c>
      <c r="Q33" s="54">
        <f>INDEX([1]Sheet1!$J:$J,MATCH(A33,[1]Sheet1!$A:$A,0))</f>
        <v>161.59826314</v>
      </c>
      <c r="R33" s="68" t="s">
        <v>23</v>
      </c>
      <c r="S33" s="59">
        <v>1</v>
      </c>
      <c r="T33" s="59">
        <v>0.2</v>
      </c>
      <c r="U33" s="21">
        <v>0.2</v>
      </c>
      <c r="V33" s="21">
        <v>7</v>
      </c>
      <c r="W33" s="1">
        <v>1</v>
      </c>
      <c r="X33" s="4">
        <v>2.6</v>
      </c>
      <c r="Y33" s="4">
        <v>3</v>
      </c>
      <c r="Z33" s="4">
        <v>20</v>
      </c>
      <c r="AA33">
        <v>0.69</v>
      </c>
      <c r="AB33">
        <v>3.21</v>
      </c>
      <c r="AC33" s="84">
        <v>0.15</v>
      </c>
      <c r="AD33" s="87">
        <v>5.26</v>
      </c>
      <c r="AE33" s="84">
        <f t="shared" si="0"/>
        <v>5.41</v>
      </c>
      <c r="AF33" s="84">
        <f t="shared" si="1"/>
        <v>15.027777777777779</v>
      </c>
      <c r="AH33" s="84">
        <f>IF(ISBLANK(AC33),"",IF(ISBLANK(AA33),"",IFERROR(((AC33-AA33)/0.36/P33),"")))</f>
        <v>-4.5454545454545449E-2</v>
      </c>
      <c r="AJ33" s="84">
        <f>IF(ISBLANK(AE33),"",IF(ISBLANK(AB33),"",IFERROR(((AE33-AB33)/0.36/P33),"")))</f>
        <v>0.1851851851851852</v>
      </c>
    </row>
    <row r="34" spans="1:39" x14ac:dyDescent="0.25">
      <c r="A34" s="12" t="s">
        <v>16</v>
      </c>
      <c r="B34" s="4" t="s">
        <v>48</v>
      </c>
      <c r="C34" s="4" t="s">
        <v>631</v>
      </c>
      <c r="D34" s="4" t="s">
        <v>705</v>
      </c>
      <c r="E34" s="4" t="s">
        <v>15</v>
      </c>
      <c r="F34" s="12" t="s">
        <v>538</v>
      </c>
      <c r="G34" s="12" t="s">
        <v>543</v>
      </c>
      <c r="H34" s="22">
        <v>3</v>
      </c>
      <c r="I34" s="12" t="s">
        <v>540</v>
      </c>
      <c r="J34" s="12" t="s">
        <v>541</v>
      </c>
      <c r="K34" s="21">
        <v>1022</v>
      </c>
      <c r="L34" s="75">
        <v>-2.3672930339999998</v>
      </c>
      <c r="M34" s="75">
        <v>34.062509034000001</v>
      </c>
      <c r="N34" s="16">
        <v>42783</v>
      </c>
      <c r="O34" s="16">
        <v>42816</v>
      </c>
      <c r="P34" s="21">
        <f t="shared" si="2"/>
        <v>33</v>
      </c>
      <c r="Q34" s="54">
        <f>INDEX([1]Sheet1!$J:$J,MATCH(A34,[1]Sheet1!$A:$A,0))</f>
        <v>161.59826314</v>
      </c>
      <c r="R34" s="68" t="s">
        <v>23</v>
      </c>
      <c r="S34" s="59">
        <v>1</v>
      </c>
      <c r="T34" s="59">
        <v>1.5</v>
      </c>
      <c r="U34" s="21"/>
      <c r="V34" s="21"/>
      <c r="W34" s="1">
        <v>3.2</v>
      </c>
      <c r="X34" s="4">
        <v>2.6</v>
      </c>
      <c r="Y34" s="4">
        <v>5</v>
      </c>
      <c r="Z34" s="4">
        <v>70</v>
      </c>
      <c r="AC34" s="84">
        <v>5.16</v>
      </c>
      <c r="AD34" s="87">
        <v>31.55</v>
      </c>
      <c r="AE34" s="84">
        <f t="shared" si="0"/>
        <v>36.71</v>
      </c>
      <c r="AF34" s="84">
        <f t="shared" si="1"/>
        <v>101.97222222222223</v>
      </c>
      <c r="AH34" s="84" t="str">
        <f>IF(ISBLANK(AC34),"",IF(ISBLANK(AA35),"",IFERROR(((AC34-AA35)/0.36/P34),"")))</f>
        <v/>
      </c>
      <c r="AI34" s="84">
        <f>IF(ISBLANK(AC34),"",IF(ISBLANK(AC34),"",IFERROR(((AC34-AC35)/0.36/P34),"")))</f>
        <v>0.35269360269360278</v>
      </c>
      <c r="AJ34" s="84">
        <f>IF(ISBLANK(AB35),"",IF(ISBLANK(AE34),"",IFERROR(((AE34-AB35)/0.36/P34),"")))</f>
        <v>2.6725589225589226</v>
      </c>
      <c r="AK34" s="84">
        <f>IF(ISBLANK(AE35),"",IF(ISBLANK(AE34),"",IFERROR(((AE34-AE35)/0.36/P34),"")))</f>
        <v>1.2567340067340071</v>
      </c>
    </row>
    <row r="35" spans="1:39" x14ac:dyDescent="0.25">
      <c r="A35" s="12" t="s">
        <v>17</v>
      </c>
      <c r="B35" s="4" t="s">
        <v>48</v>
      </c>
      <c r="C35" s="4" t="s">
        <v>631</v>
      </c>
      <c r="D35" s="4" t="s">
        <v>705</v>
      </c>
      <c r="E35" s="4" t="s">
        <v>15</v>
      </c>
      <c r="F35" s="12" t="s">
        <v>538</v>
      </c>
      <c r="G35" s="12" t="s">
        <v>543</v>
      </c>
      <c r="H35" s="22">
        <v>3</v>
      </c>
      <c r="I35" s="12" t="s">
        <v>542</v>
      </c>
      <c r="J35" s="12" t="s">
        <v>541</v>
      </c>
      <c r="K35" s="21">
        <v>1022</v>
      </c>
      <c r="L35" s="75">
        <v>-2.3672930339999998</v>
      </c>
      <c r="M35" s="75">
        <v>34.062509034000001</v>
      </c>
      <c r="N35" s="16">
        <v>42783</v>
      </c>
      <c r="O35" s="16">
        <v>42816</v>
      </c>
      <c r="P35" s="21">
        <f t="shared" si="2"/>
        <v>33</v>
      </c>
      <c r="Q35" s="54">
        <f>INDEX([1]Sheet1!$J:$J,MATCH(A35,[1]Sheet1!$A:$A,0))</f>
        <v>161.59826314</v>
      </c>
      <c r="R35" s="68" t="s">
        <v>23</v>
      </c>
      <c r="S35" s="59">
        <v>1</v>
      </c>
      <c r="T35" s="59">
        <v>0.9</v>
      </c>
      <c r="U35" s="21"/>
      <c r="V35" s="21"/>
      <c r="W35" s="1">
        <v>1.6</v>
      </c>
      <c r="X35" s="4">
        <v>0.8</v>
      </c>
      <c r="Y35" s="4">
        <v>2</v>
      </c>
      <c r="Z35" s="4">
        <v>55</v>
      </c>
      <c r="AB35">
        <v>4.96</v>
      </c>
      <c r="AC35" s="84">
        <v>0.97</v>
      </c>
      <c r="AD35" s="87">
        <v>20.81</v>
      </c>
      <c r="AE35" s="84">
        <f t="shared" si="0"/>
        <v>21.779999999999998</v>
      </c>
      <c r="AF35" s="84">
        <f t="shared" si="1"/>
        <v>60.499999999999993</v>
      </c>
      <c r="AH35" s="84" t="str">
        <f>IF(ISBLANK(AC35),"",IF(ISBLANK(AA35),"",IFERROR(((AC35-AA35)/0.36/P35),"")))</f>
        <v/>
      </c>
      <c r="AJ35" s="84">
        <f>IF(ISBLANK(AE35),"",IF(ISBLANK(AB35),"",IFERROR(((AE35-AB35)/0.36/P35),"")))</f>
        <v>1.4158249158249157</v>
      </c>
    </row>
    <row r="36" spans="1:39" x14ac:dyDescent="0.25">
      <c r="A36" s="12" t="s">
        <v>18</v>
      </c>
      <c r="B36" s="4" t="s">
        <v>49</v>
      </c>
      <c r="C36" s="4" t="s">
        <v>631</v>
      </c>
      <c r="D36" s="4" t="s">
        <v>706</v>
      </c>
      <c r="E36" s="4" t="s">
        <v>15</v>
      </c>
      <c r="F36" s="12" t="s">
        <v>538</v>
      </c>
      <c r="G36" s="12" t="s">
        <v>543</v>
      </c>
      <c r="H36" s="22">
        <v>4</v>
      </c>
      <c r="I36" s="12" t="s">
        <v>540</v>
      </c>
      <c r="J36" s="12" t="s">
        <v>541</v>
      </c>
      <c r="K36" s="21">
        <v>1020</v>
      </c>
      <c r="L36" s="75">
        <v>-2.3685700170000001</v>
      </c>
      <c r="M36" s="75">
        <v>34.062585980000001</v>
      </c>
      <c r="N36" s="16">
        <v>42789</v>
      </c>
      <c r="O36" s="16">
        <v>42816</v>
      </c>
      <c r="P36" s="21">
        <f t="shared" si="2"/>
        <v>27</v>
      </c>
      <c r="Q36" s="54">
        <f>INDEX([1]Sheet1!$J:$J,MATCH(A36,[1]Sheet1!$A:$A,0))</f>
        <v>119.69039660199999</v>
      </c>
      <c r="R36" s="68" t="s">
        <v>23</v>
      </c>
      <c r="S36" s="59"/>
      <c r="T36" s="59">
        <v>0.7</v>
      </c>
      <c r="U36" s="21">
        <v>9</v>
      </c>
      <c r="V36" s="21">
        <v>20</v>
      </c>
      <c r="W36" s="1">
        <v>1.5</v>
      </c>
      <c r="X36" s="4">
        <v>0.7</v>
      </c>
      <c r="Y36" s="4">
        <v>0</v>
      </c>
      <c r="Z36" s="4">
        <v>60</v>
      </c>
      <c r="AC36" s="84">
        <v>0</v>
      </c>
      <c r="AD36" s="87">
        <v>26.71</v>
      </c>
      <c r="AE36" s="84">
        <f t="shared" si="0"/>
        <v>26.71</v>
      </c>
      <c r="AF36" s="84">
        <f t="shared" si="1"/>
        <v>74.194444444444443</v>
      </c>
      <c r="AH36" s="84">
        <f>IF(ISBLANK(AC36),"",IF(ISBLANK(AA37),"",IFERROR(((AC36-AA37)/0.36/P36),"")))</f>
        <v>-0.16975308641975306</v>
      </c>
      <c r="AI36" s="84">
        <f>IF(ISBLANK(AC36),"",IF(ISBLANK(AC36),"",IFERROR(((AC36-AC37)/0.36/P36),"")))</f>
        <v>0</v>
      </c>
      <c r="AJ36" s="84">
        <f>IF(ISBLANK(AB37),"",IF(ISBLANK(AE36),"",IFERROR(((AE36-AB37)/0.36/P36),"")))</f>
        <v>2.2942386831275723</v>
      </c>
      <c r="AK36" s="84">
        <f>IF(ISBLANK(AE37),"",IF(ISBLANK(AE36),"",IFERROR(((AE36-AE37)/0.36/P36),"")))</f>
        <v>0.9125514403292182</v>
      </c>
    </row>
    <row r="37" spans="1:39" x14ac:dyDescent="0.25">
      <c r="A37" s="12" t="s">
        <v>19</v>
      </c>
      <c r="B37" s="4" t="s">
        <v>49</v>
      </c>
      <c r="C37" s="4" t="s">
        <v>631</v>
      </c>
      <c r="D37" s="4" t="s">
        <v>706</v>
      </c>
      <c r="E37" s="4" t="s">
        <v>15</v>
      </c>
      <c r="F37" s="12" t="s">
        <v>538</v>
      </c>
      <c r="G37" s="12" t="s">
        <v>543</v>
      </c>
      <c r="H37" s="22">
        <v>4</v>
      </c>
      <c r="I37" s="12" t="s">
        <v>542</v>
      </c>
      <c r="J37" s="12" t="s">
        <v>541</v>
      </c>
      <c r="K37" s="21">
        <v>1020</v>
      </c>
      <c r="L37" s="75">
        <v>-2.3685700170000001</v>
      </c>
      <c r="M37" s="75">
        <v>34.062585980000001</v>
      </c>
      <c r="N37" s="16">
        <v>42789</v>
      </c>
      <c r="O37" s="16">
        <v>42816</v>
      </c>
      <c r="P37" s="21">
        <f t="shared" si="2"/>
        <v>27</v>
      </c>
      <c r="Q37" s="54">
        <f>INDEX([1]Sheet1!$J:$J,MATCH(A37,[1]Sheet1!$A:$A,0))</f>
        <v>119.69039660199999</v>
      </c>
      <c r="R37" s="68" t="s">
        <v>23</v>
      </c>
      <c r="S37" s="59"/>
      <c r="T37" s="59">
        <v>0.4</v>
      </c>
      <c r="U37" s="21">
        <v>8</v>
      </c>
      <c r="V37" s="21">
        <v>15</v>
      </c>
      <c r="W37" s="1">
        <v>0.5</v>
      </c>
      <c r="X37" s="4">
        <v>1.5</v>
      </c>
      <c r="Y37" s="4">
        <v>0</v>
      </c>
      <c r="Z37" s="4">
        <v>40</v>
      </c>
      <c r="AA37">
        <v>1.65</v>
      </c>
      <c r="AB37">
        <v>4.41</v>
      </c>
      <c r="AC37" s="84">
        <v>0</v>
      </c>
      <c r="AD37" s="87">
        <v>17.84</v>
      </c>
      <c r="AE37" s="84">
        <f t="shared" si="0"/>
        <v>17.84</v>
      </c>
      <c r="AF37" s="84">
        <f t="shared" si="1"/>
        <v>49.555555555555557</v>
      </c>
      <c r="AH37" s="84">
        <f>IF(ISBLANK(AC37),"",IF(ISBLANK(AA37),"",IFERROR(((AC37-AA37)/0.36/P37),"")))</f>
        <v>-0.16975308641975306</v>
      </c>
      <c r="AJ37" s="84">
        <f>IF(ISBLANK(AE37),"",IF(ISBLANK(AB37),"",IFERROR(((AE37-AB37)/0.36/P37),"")))</f>
        <v>1.381687242798354</v>
      </c>
    </row>
    <row r="38" spans="1:39" x14ac:dyDescent="0.25">
      <c r="A38" s="12" t="s">
        <v>20</v>
      </c>
      <c r="B38" s="4" t="s">
        <v>51</v>
      </c>
      <c r="C38" s="4" t="s">
        <v>632</v>
      </c>
      <c r="D38" s="4" t="s">
        <v>707</v>
      </c>
      <c r="E38" s="4" t="s">
        <v>31</v>
      </c>
      <c r="F38" s="12" t="s">
        <v>544</v>
      </c>
      <c r="G38" s="12" t="s">
        <v>539</v>
      </c>
      <c r="H38" s="22">
        <v>1</v>
      </c>
      <c r="I38" s="12" t="s">
        <v>540</v>
      </c>
      <c r="J38" s="12" t="s">
        <v>541</v>
      </c>
      <c r="K38" s="21">
        <v>995</v>
      </c>
      <c r="L38" s="75">
        <v>-3.2993320000000002</v>
      </c>
      <c r="M38" s="75">
        <v>34.848457965999998</v>
      </c>
      <c r="N38" s="16">
        <v>42785</v>
      </c>
      <c r="O38" s="16">
        <v>42818</v>
      </c>
      <c r="P38" s="21">
        <f t="shared" si="2"/>
        <v>33</v>
      </c>
      <c r="Q38" s="54">
        <f>INDEX([1]Sheet1!$J:$J,MATCH(A38,[1]Sheet1!$A:$A,0))</f>
        <v>165.312109018</v>
      </c>
      <c r="R38" s="68" t="s">
        <v>94</v>
      </c>
      <c r="S38" s="59"/>
      <c r="T38" s="59">
        <v>1.8</v>
      </c>
      <c r="U38" s="21">
        <v>10</v>
      </c>
      <c r="V38" s="21">
        <v>20</v>
      </c>
      <c r="W38" s="1">
        <v>3.5</v>
      </c>
      <c r="X38" s="4">
        <v>6.8</v>
      </c>
      <c r="Y38" s="4">
        <v>12</v>
      </c>
      <c r="Z38" s="4">
        <v>55</v>
      </c>
      <c r="AC38" s="84">
        <v>14.67</v>
      </c>
      <c r="AD38" s="87">
        <v>41.78</v>
      </c>
      <c r="AE38" s="84">
        <f t="shared" si="0"/>
        <v>56.45</v>
      </c>
      <c r="AF38" s="84">
        <f t="shared" si="1"/>
        <v>156.80555555555557</v>
      </c>
      <c r="AH38" s="84">
        <f>IF(ISBLANK(AC38),"",IF(ISBLANK(AA40),"",IFERROR(((AC38-AA40)/0.36/P38),"")))</f>
        <v>0.20454545454545453</v>
      </c>
      <c r="AI38" s="84">
        <f>IF(ISBLANK(AC38),"",IF(ISBLANK(AC40),"",IFERROR(((AC38-AC40)/0.36/P38),"")))</f>
        <v>0.60690235690235694</v>
      </c>
      <c r="AJ38" s="84">
        <f>IF(ISBLANK(AE38),"",IF(ISBLANK(AB40),"",IFERROR(((AE38-AB40)/0.36/P38),"")))</f>
        <v>3.5547138047138054</v>
      </c>
      <c r="AK38" s="84">
        <f>IF(ISBLANK(AE40),"",IF(ISBLANK(AE38),"",IFERROR(((AE38-AE40)/0.36/P38),"")))</f>
        <v>2.3754208754208759</v>
      </c>
    </row>
    <row r="39" spans="1:39" x14ac:dyDescent="0.25">
      <c r="A39" s="12" t="s">
        <v>61</v>
      </c>
      <c r="B39" s="4" t="s">
        <v>51</v>
      </c>
      <c r="C39" s="4" t="s">
        <v>632</v>
      </c>
      <c r="D39" s="4" t="s">
        <v>707</v>
      </c>
      <c r="E39" s="4" t="s">
        <v>31</v>
      </c>
      <c r="F39" s="12" t="s">
        <v>544</v>
      </c>
      <c r="G39" s="12" t="s">
        <v>539</v>
      </c>
      <c r="H39" s="22">
        <v>1</v>
      </c>
      <c r="I39" s="12" t="s">
        <v>545</v>
      </c>
      <c r="J39" s="12" t="s">
        <v>541</v>
      </c>
      <c r="K39" s="21">
        <v>995</v>
      </c>
      <c r="L39" s="75">
        <v>-3.2993320000000002</v>
      </c>
      <c r="M39" s="75">
        <v>34.848457965999998</v>
      </c>
      <c r="N39" s="16">
        <v>42785</v>
      </c>
      <c r="O39" s="16">
        <v>42819</v>
      </c>
      <c r="P39" s="21">
        <f t="shared" si="2"/>
        <v>34</v>
      </c>
      <c r="Q39" s="54">
        <f>INDEX([1]Sheet1!$J:$J,MATCH(A39,[1]Sheet1!$A:$A,0))</f>
        <v>167.018623257</v>
      </c>
      <c r="R39" s="68" t="s">
        <v>94</v>
      </c>
      <c r="S39" s="59"/>
      <c r="T39" s="59">
        <v>1.2</v>
      </c>
      <c r="U39" s="21">
        <v>10</v>
      </c>
      <c r="V39" s="21">
        <v>30</v>
      </c>
      <c r="W39" s="1">
        <v>2.8</v>
      </c>
      <c r="X39" s="4">
        <v>13.4</v>
      </c>
      <c r="Y39" s="4">
        <v>28</v>
      </c>
      <c r="Z39" s="4">
        <v>78</v>
      </c>
      <c r="AC39" s="84">
        <v>24.35</v>
      </c>
      <c r="AD39" s="87">
        <v>56.73</v>
      </c>
      <c r="AE39" s="84">
        <f t="shared" si="0"/>
        <v>81.08</v>
      </c>
      <c r="AF39" s="84">
        <f t="shared" si="1"/>
        <v>225.22222222222223</v>
      </c>
      <c r="AH39" s="84">
        <f>IF(ISBLANK(AC39),"",IF(ISBLANK(AA40),"",IFERROR(((AC39-AA40)/0.36/P39),"")))</f>
        <v>0.98937908496732041</v>
      </c>
      <c r="AI39" s="84">
        <f>IF(ISBLANK(AC39),"",IF(ISBLANK(AC40),"",IFERROR(((AC39-AC40)/0.36/P39),"")))</f>
        <v>1.3799019607843139</v>
      </c>
      <c r="AJ39" s="84">
        <f>IF(ISBLANK(AE39),"",IF(ISBLANK(AB40),"",IFERROR(((AE39-AB40)/0.36/P39),"")))</f>
        <v>5.4624183006535949</v>
      </c>
      <c r="AK39" s="84">
        <f>IF(ISBLANK(AE40),"",IF(ISBLANK(AE39),"",IFERROR(((AE39-AE40)/0.36/P39),"")))</f>
        <v>4.3178104575163392</v>
      </c>
    </row>
    <row r="40" spans="1:39" x14ac:dyDescent="0.25">
      <c r="A40" s="12" t="s">
        <v>24</v>
      </c>
      <c r="B40" s="4" t="s">
        <v>51</v>
      </c>
      <c r="C40" s="4" t="s">
        <v>632</v>
      </c>
      <c r="D40" s="4" t="s">
        <v>707</v>
      </c>
      <c r="E40" s="4" t="s">
        <v>31</v>
      </c>
      <c r="F40" s="12" t="s">
        <v>544</v>
      </c>
      <c r="G40" s="12" t="s">
        <v>539</v>
      </c>
      <c r="H40" s="22">
        <v>1</v>
      </c>
      <c r="I40" s="12" t="s">
        <v>542</v>
      </c>
      <c r="J40" s="12" t="s">
        <v>541</v>
      </c>
      <c r="K40" s="21">
        <v>995</v>
      </c>
      <c r="L40" s="75">
        <v>-3.2993320000000002</v>
      </c>
      <c r="M40" s="75">
        <v>34.848457965999998</v>
      </c>
      <c r="N40" s="16">
        <v>42785</v>
      </c>
      <c r="O40" s="16">
        <v>42818</v>
      </c>
      <c r="P40" s="21">
        <f t="shared" si="2"/>
        <v>33</v>
      </c>
      <c r="Q40" s="54">
        <f>INDEX([1]Sheet1!$J:$J,MATCH(A40,[1]Sheet1!$A:$A,0))</f>
        <v>165.312109018</v>
      </c>
      <c r="R40" s="68" t="s">
        <v>94</v>
      </c>
      <c r="S40" s="59"/>
      <c r="T40" s="59">
        <v>0.4</v>
      </c>
      <c r="U40" s="21">
        <v>18</v>
      </c>
      <c r="V40" s="21">
        <v>35</v>
      </c>
      <c r="W40" s="1">
        <v>2</v>
      </c>
      <c r="X40" s="4">
        <v>1.7</v>
      </c>
      <c r="Y40" s="4">
        <v>8</v>
      </c>
      <c r="Z40" s="4">
        <v>28</v>
      </c>
      <c r="AA40">
        <v>12.24</v>
      </c>
      <c r="AB40">
        <v>14.22</v>
      </c>
      <c r="AC40" s="84">
        <v>7.46</v>
      </c>
      <c r="AD40" s="87">
        <v>20.77</v>
      </c>
      <c r="AE40" s="84">
        <f t="shared" si="0"/>
        <v>28.23</v>
      </c>
      <c r="AF40" s="84">
        <f t="shared" si="1"/>
        <v>78.416666666666671</v>
      </c>
      <c r="AH40" s="84">
        <f>IF(ISBLANK(AC40),"",IF(ISBLANK(AA40),"",IFERROR(((AC40-AA40)/0.36/P40),"")))</f>
        <v>-0.40235690235690236</v>
      </c>
      <c r="AJ40" s="84">
        <f>IF(ISBLANK(AE40),"",IF(ISBLANK(AB40),"",IFERROR(((AE40-AB40)/0.36/P40),"")))</f>
        <v>1.1792929292929293</v>
      </c>
    </row>
    <row r="41" spans="1:39" x14ac:dyDescent="0.25">
      <c r="A41" s="12" t="s">
        <v>25</v>
      </c>
      <c r="B41" s="4" t="s">
        <v>52</v>
      </c>
      <c r="C41" s="4" t="s">
        <v>632</v>
      </c>
      <c r="D41" s="4" t="s">
        <v>708</v>
      </c>
      <c r="E41" s="4" t="s">
        <v>31</v>
      </c>
      <c r="F41" s="12" t="s">
        <v>544</v>
      </c>
      <c r="G41" s="12" t="s">
        <v>539</v>
      </c>
      <c r="H41" s="22">
        <v>2</v>
      </c>
      <c r="I41" s="12" t="s">
        <v>540</v>
      </c>
      <c r="J41" s="12" t="s">
        <v>541</v>
      </c>
      <c r="K41" s="21">
        <v>980</v>
      </c>
      <c r="L41" s="75">
        <v>-3.3032679740000002</v>
      </c>
      <c r="M41" s="75">
        <v>34.847795963000003</v>
      </c>
      <c r="N41" s="16">
        <v>42785</v>
      </c>
      <c r="O41" s="16">
        <v>42818</v>
      </c>
      <c r="P41" s="21">
        <f t="shared" si="2"/>
        <v>33</v>
      </c>
      <c r="Q41" s="54">
        <f>INDEX([1]Sheet1!$J:$J,MATCH(A41,[1]Sheet1!$A:$A,0))</f>
        <v>165.312109018</v>
      </c>
      <c r="R41" s="68" t="s">
        <v>94</v>
      </c>
      <c r="S41" s="59"/>
      <c r="T41" s="59">
        <v>0.4</v>
      </c>
      <c r="U41" s="21">
        <v>15</v>
      </c>
      <c r="V41" s="21">
        <v>45</v>
      </c>
      <c r="W41" s="1">
        <v>0.5</v>
      </c>
      <c r="X41" s="4">
        <v>1.7</v>
      </c>
      <c r="Y41" s="4">
        <v>4</v>
      </c>
      <c r="Z41" s="4">
        <v>40</v>
      </c>
      <c r="AC41" s="84">
        <v>3.03</v>
      </c>
      <c r="AD41" s="87">
        <v>34.020000000000003</v>
      </c>
      <c r="AE41" s="84">
        <f t="shared" si="0"/>
        <v>37.050000000000004</v>
      </c>
      <c r="AF41" s="84">
        <f t="shared" si="1"/>
        <v>102.91666666666669</v>
      </c>
      <c r="AH41" s="84">
        <f>IF(ISBLANK(AC41),"",IF(ISBLANK(AA43),"",IFERROR(((AC41-AA43)/0.36/P41),"")))</f>
        <v>-8.0808080808080801E-2</v>
      </c>
      <c r="AI41" s="84">
        <f>IF(ISBLANK(AC41),"",IF(ISBLANK(AC43),"",IFERROR(((AC41-AC43)/0.36/P41),"")))</f>
        <v>7.9124579124579125E-2</v>
      </c>
      <c r="AJ41" s="84">
        <f>IF(ISBLANK(AE41),"",IF(ISBLANK(AB43),"",IFERROR(((AE41-AB43)/0.36/P41),"")))</f>
        <v>2.1717171717171722</v>
      </c>
      <c r="AK41" s="84">
        <f>IF(ISBLANK(AE43),"",IF(ISBLANK(AE41),"",IFERROR(((AE41-AE43)/0.36/P41),"")))</f>
        <v>-0.28282828282828221</v>
      </c>
    </row>
    <row r="42" spans="1:39" x14ac:dyDescent="0.25">
      <c r="A42" s="12" t="s">
        <v>62</v>
      </c>
      <c r="B42" s="4" t="s">
        <v>52</v>
      </c>
      <c r="C42" s="4" t="s">
        <v>632</v>
      </c>
      <c r="D42" s="4" t="s">
        <v>708</v>
      </c>
      <c r="E42" s="4" t="s">
        <v>31</v>
      </c>
      <c r="F42" s="12" t="s">
        <v>544</v>
      </c>
      <c r="G42" s="12" t="s">
        <v>539</v>
      </c>
      <c r="H42" s="22">
        <v>2</v>
      </c>
      <c r="I42" s="12" t="s">
        <v>545</v>
      </c>
      <c r="J42" s="12" t="s">
        <v>541</v>
      </c>
      <c r="K42" s="21">
        <v>980</v>
      </c>
      <c r="L42" s="75">
        <v>-3.3032679740000002</v>
      </c>
      <c r="M42" s="75">
        <v>34.847795963000003</v>
      </c>
      <c r="N42" s="16">
        <v>42785</v>
      </c>
      <c r="O42" s="16">
        <v>42819</v>
      </c>
      <c r="P42" s="21">
        <f t="shared" si="2"/>
        <v>34</v>
      </c>
      <c r="Q42" s="54">
        <f>INDEX([1]Sheet1!$J:$J,MATCH(A42,[1]Sheet1!$A:$A,0))</f>
        <v>167.018623257</v>
      </c>
      <c r="R42" s="68" t="s">
        <v>94</v>
      </c>
      <c r="S42" s="59"/>
      <c r="T42" s="59">
        <v>0.7</v>
      </c>
      <c r="U42" s="21">
        <v>15</v>
      </c>
      <c r="V42" s="21">
        <v>50</v>
      </c>
      <c r="W42" s="1">
        <v>3</v>
      </c>
      <c r="X42" s="4">
        <v>24.6</v>
      </c>
      <c r="Y42" s="4">
        <v>10</v>
      </c>
      <c r="Z42" s="4">
        <v>80</v>
      </c>
      <c r="AC42" s="84">
        <v>9.42</v>
      </c>
      <c r="AD42" s="87">
        <v>80.87</v>
      </c>
      <c r="AE42" s="84">
        <f t="shared" si="0"/>
        <v>90.29</v>
      </c>
      <c r="AF42" s="84">
        <f t="shared" si="1"/>
        <v>250.80555555555557</v>
      </c>
      <c r="AH42" s="84">
        <f>IF(ISBLANK(AC42),"",IF(ISBLANK(AA43),"",IFERROR(((AC42-AA43)/0.36/P42),"")))</f>
        <v>0.44362745098039219</v>
      </c>
      <c r="AI42" s="84">
        <f>IF(ISBLANK(AC42),"",IF(ISBLANK(AC43),"",IFERROR(((AC42-AC43)/0.36/P42),"")))</f>
        <v>0.59885620915032678</v>
      </c>
      <c r="AJ42" s="84">
        <f>IF(ISBLANK(AE42),"",IF(ISBLANK(AB43),"",IFERROR(((AE42-AB43)/0.36/P42),"")))</f>
        <v>6.4575163398692812</v>
      </c>
      <c r="AK42" s="84">
        <f>IF(ISBLANK(AE43),"",IF(ISBLANK(AE42),"",IFERROR(((AE42-AE43)/0.36/P42),"")))</f>
        <v>4.075163398692812</v>
      </c>
    </row>
    <row r="43" spans="1:39" s="7" customFormat="1" x14ac:dyDescent="0.25">
      <c r="A43" s="12" t="s">
        <v>26</v>
      </c>
      <c r="B43" s="12" t="s">
        <v>52</v>
      </c>
      <c r="C43" s="12" t="s">
        <v>632</v>
      </c>
      <c r="D43" s="12" t="s">
        <v>708</v>
      </c>
      <c r="E43" s="12" t="s">
        <v>31</v>
      </c>
      <c r="F43" s="12" t="s">
        <v>544</v>
      </c>
      <c r="G43" s="12" t="s">
        <v>539</v>
      </c>
      <c r="H43" s="22">
        <v>2</v>
      </c>
      <c r="I43" s="12" t="s">
        <v>542</v>
      </c>
      <c r="J43" s="12" t="s">
        <v>541</v>
      </c>
      <c r="K43" s="22">
        <v>980</v>
      </c>
      <c r="L43" s="75">
        <v>-3.3032679740000002</v>
      </c>
      <c r="M43" s="75">
        <v>34.847795963000003</v>
      </c>
      <c r="N43" s="17">
        <v>42785</v>
      </c>
      <c r="O43" s="17">
        <v>42818</v>
      </c>
      <c r="P43" s="21">
        <f t="shared" si="2"/>
        <v>33</v>
      </c>
      <c r="Q43" s="54">
        <f>INDEX([1]Sheet1!$J:$J,MATCH(A43,[1]Sheet1!$A:$A,0))</f>
        <v>165.312109018</v>
      </c>
      <c r="R43" s="68" t="s">
        <v>94</v>
      </c>
      <c r="S43" s="57"/>
      <c r="T43" s="57">
        <v>1.1000000000000001</v>
      </c>
      <c r="U43" s="22">
        <v>7</v>
      </c>
      <c r="V43" s="22">
        <v>60</v>
      </c>
      <c r="W43" s="8">
        <v>1.5</v>
      </c>
      <c r="X43" s="12">
        <v>2.8</v>
      </c>
      <c r="Y43" s="12">
        <v>6</v>
      </c>
      <c r="Z43" s="12">
        <v>45</v>
      </c>
      <c r="AA43">
        <v>3.9899999999999998</v>
      </c>
      <c r="AB43">
        <v>11.25</v>
      </c>
      <c r="AC43" s="84">
        <v>2.09</v>
      </c>
      <c r="AD43" s="87">
        <v>38.32</v>
      </c>
      <c r="AE43" s="84">
        <f t="shared" si="0"/>
        <v>40.409999999999997</v>
      </c>
      <c r="AF43" s="84">
        <f t="shared" si="1"/>
        <v>112.25</v>
      </c>
      <c r="AG43" s="84"/>
      <c r="AH43" s="84">
        <f>IF(ISBLANK(AC43),"",IF(ISBLANK(AA43),"",IFERROR(((AC43-AA43)/0.36/P43),"")))</f>
        <v>-0.15993265993265993</v>
      </c>
      <c r="AI43" s="84"/>
      <c r="AJ43" s="84">
        <f>IF(ISBLANK(AE43),"",IF(ISBLANK(AB43),"",IFERROR(((AE43-AB43)/0.36/P43),"")))</f>
        <v>2.4545454545454546</v>
      </c>
      <c r="AK43" s="84"/>
      <c r="AL43" s="84"/>
      <c r="AM43" s="84"/>
    </row>
    <row r="44" spans="1:39" x14ac:dyDescent="0.25">
      <c r="A44" s="12" t="s">
        <v>27</v>
      </c>
      <c r="B44" s="4" t="s">
        <v>53</v>
      </c>
      <c r="C44" s="4" t="s">
        <v>632</v>
      </c>
      <c r="D44" s="4" t="s">
        <v>709</v>
      </c>
      <c r="E44" s="4" t="s">
        <v>31</v>
      </c>
      <c r="F44" s="12" t="s">
        <v>544</v>
      </c>
      <c r="G44" s="12" t="s">
        <v>539</v>
      </c>
      <c r="H44" s="22">
        <v>3</v>
      </c>
      <c r="I44" s="12" t="s">
        <v>540</v>
      </c>
      <c r="J44" s="12" t="s">
        <v>541</v>
      </c>
      <c r="K44" s="21">
        <v>998</v>
      </c>
      <c r="L44" s="75">
        <v>-3.295644969</v>
      </c>
      <c r="M44" s="75">
        <v>34.852435010999997</v>
      </c>
      <c r="N44" s="16">
        <v>42786</v>
      </c>
      <c r="O44" s="16">
        <v>42818</v>
      </c>
      <c r="P44" s="21">
        <f t="shared" si="2"/>
        <v>32</v>
      </c>
      <c r="Q44" s="54">
        <f>INDEX([1]Sheet1!$J:$J,MATCH(A44,[1]Sheet1!$A:$A,0))</f>
        <v>164.632957245</v>
      </c>
      <c r="R44" s="68" t="s">
        <v>94</v>
      </c>
      <c r="S44" s="59"/>
      <c r="T44" s="59">
        <v>0.6</v>
      </c>
      <c r="U44" s="21">
        <v>10</v>
      </c>
      <c r="V44" s="21">
        <v>25</v>
      </c>
      <c r="W44" s="1">
        <v>1.5</v>
      </c>
      <c r="X44" s="4">
        <v>4.8</v>
      </c>
      <c r="Y44" s="4">
        <v>20</v>
      </c>
      <c r="Z44" s="4">
        <v>53</v>
      </c>
      <c r="AC44" s="84">
        <v>8.26</v>
      </c>
      <c r="AD44" s="87">
        <v>30.12</v>
      </c>
      <c r="AE44" s="84">
        <f t="shared" si="0"/>
        <v>38.380000000000003</v>
      </c>
      <c r="AF44" s="84">
        <f t="shared" si="1"/>
        <v>106.61111111111113</v>
      </c>
      <c r="AH44" s="84">
        <f>IF(ISBLANK(AC44),"",IF(ISBLANK(AA46),"",IFERROR(((AC44-AA46)/0.36/P44),"")))</f>
        <v>0.50694444444444442</v>
      </c>
      <c r="AI44" s="84">
        <f>IF(ISBLANK(AC44),"",IF(ISBLANK(AC46),"",IFERROR(((AC44-AC46)/0.36/P44),"")))</f>
        <v>8.6805555555555552E-2</v>
      </c>
      <c r="AJ44" s="84">
        <f>IF(ISBLANK(AE44),"",IF(ISBLANK(AB46),"",IFERROR(((AE44-AB46)/0.36/P44),"")))</f>
        <v>2.1623263888888893</v>
      </c>
      <c r="AK44" s="84">
        <f>IF(ISBLANK(AE46),"",IF(ISBLANK(AE44),"",IFERROR(((AE44-AE46)/0.36/P44),"")))</f>
        <v>1.1467013888888891</v>
      </c>
    </row>
    <row r="45" spans="1:39" x14ac:dyDescent="0.25">
      <c r="A45" s="12" t="s">
        <v>63</v>
      </c>
      <c r="B45" s="4" t="s">
        <v>53</v>
      </c>
      <c r="C45" s="4" t="s">
        <v>632</v>
      </c>
      <c r="D45" s="4" t="s">
        <v>709</v>
      </c>
      <c r="E45" s="4" t="s">
        <v>31</v>
      </c>
      <c r="F45" s="12" t="s">
        <v>544</v>
      </c>
      <c r="G45" s="12" t="s">
        <v>539</v>
      </c>
      <c r="H45" s="22">
        <v>3</v>
      </c>
      <c r="I45" s="12" t="s">
        <v>545</v>
      </c>
      <c r="J45" s="12" t="s">
        <v>541</v>
      </c>
      <c r="K45" s="21">
        <v>998</v>
      </c>
      <c r="L45" s="75">
        <v>-3.295644969</v>
      </c>
      <c r="M45" s="75">
        <v>34.852435010999997</v>
      </c>
      <c r="N45" s="16">
        <v>42786</v>
      </c>
      <c r="O45" s="16">
        <v>42819</v>
      </c>
      <c r="P45" s="21">
        <f t="shared" si="2"/>
        <v>33</v>
      </c>
      <c r="Q45" s="54">
        <f>INDEX([1]Sheet1!$J:$J,MATCH(A45,[1]Sheet1!$A:$A,0))</f>
        <v>166.339471484</v>
      </c>
      <c r="R45" s="68" t="s">
        <v>94</v>
      </c>
      <c r="S45" s="59"/>
      <c r="T45" s="59">
        <v>0.2</v>
      </c>
      <c r="U45" s="21">
        <v>10</v>
      </c>
      <c r="V45" s="21">
        <v>40</v>
      </c>
      <c r="W45" s="1">
        <v>2</v>
      </c>
      <c r="X45" s="4">
        <v>12</v>
      </c>
      <c r="Y45" s="4">
        <v>25</v>
      </c>
      <c r="Z45" s="4">
        <v>70</v>
      </c>
      <c r="AC45" s="84">
        <v>17.64</v>
      </c>
      <c r="AD45" s="87">
        <v>56.39</v>
      </c>
      <c r="AE45" s="84">
        <f t="shared" si="0"/>
        <v>74.03</v>
      </c>
      <c r="AF45" s="84">
        <f t="shared" si="1"/>
        <v>205.63888888888889</v>
      </c>
      <c r="AH45" s="84">
        <f>IF(ISBLANK(AC45),"",IF(ISBLANK(AA46),"",IFERROR(((AC45-AA46)/0.36/P45),"")))</f>
        <v>1.2811447811447811</v>
      </c>
      <c r="AI45" s="84">
        <f>IF(ISBLANK(AC45),"",IF(ISBLANK(AC46),"",IFERROR(((AC45-AC46)/0.36/P45),"")))</f>
        <v>0.87373737373737381</v>
      </c>
      <c r="AJ45" s="84">
        <f>IF(ISBLANK(AE45),"",IF(ISBLANK(AB46),"",IFERROR(((AE45-AB46)/0.36/P45),"")))</f>
        <v>5.0976430976430978</v>
      </c>
      <c r="AK45" s="84">
        <f>IF(ISBLANK(AE46),"",IF(ISBLANK(AE45),"",IFERROR(((AE45-AE46)/0.36/P45),"")))</f>
        <v>4.1127946127946133</v>
      </c>
    </row>
    <row r="46" spans="1:39" x14ac:dyDescent="0.25">
      <c r="A46" s="12" t="s">
        <v>28</v>
      </c>
      <c r="B46" s="4" t="s">
        <v>53</v>
      </c>
      <c r="C46" s="4" t="s">
        <v>632</v>
      </c>
      <c r="D46" s="4" t="s">
        <v>709</v>
      </c>
      <c r="E46" s="4" t="s">
        <v>31</v>
      </c>
      <c r="F46" s="12" t="s">
        <v>544</v>
      </c>
      <c r="G46" s="12" t="s">
        <v>539</v>
      </c>
      <c r="H46" s="22">
        <v>3</v>
      </c>
      <c r="I46" s="12" t="s">
        <v>542</v>
      </c>
      <c r="J46" s="12" t="s">
        <v>541</v>
      </c>
      <c r="K46" s="21">
        <v>998</v>
      </c>
      <c r="L46" s="75">
        <v>-3.295644969</v>
      </c>
      <c r="M46" s="75">
        <v>34.852435010999997</v>
      </c>
      <c r="N46" s="16">
        <v>42786</v>
      </c>
      <c r="O46" s="16">
        <v>42818</v>
      </c>
      <c r="P46" s="21">
        <f t="shared" si="2"/>
        <v>32</v>
      </c>
      <c r="Q46" s="54">
        <f>INDEX([1]Sheet1!$J:$J,MATCH(A46,[1]Sheet1!$A:$A,0))</f>
        <v>164.632957245</v>
      </c>
      <c r="R46" s="68" t="s">
        <v>94</v>
      </c>
      <c r="S46" s="59"/>
      <c r="T46" s="59">
        <v>0.3</v>
      </c>
      <c r="U46" s="21">
        <v>20</v>
      </c>
      <c r="V46" s="21">
        <v>45</v>
      </c>
      <c r="W46" s="1">
        <v>1.3</v>
      </c>
      <c r="X46" s="4">
        <v>3.3</v>
      </c>
      <c r="Y46" s="4">
        <v>20</v>
      </c>
      <c r="Z46" s="4">
        <v>60</v>
      </c>
      <c r="AA46">
        <v>2.42</v>
      </c>
      <c r="AB46">
        <v>13.47</v>
      </c>
      <c r="AC46" s="84">
        <v>7.26</v>
      </c>
      <c r="AD46" s="87">
        <v>17.91</v>
      </c>
      <c r="AE46" s="84">
        <f t="shared" si="0"/>
        <v>25.17</v>
      </c>
      <c r="AF46" s="84">
        <f t="shared" si="1"/>
        <v>69.916666666666671</v>
      </c>
      <c r="AH46" s="84">
        <f>IF(ISBLANK(AC46),"",IF(ISBLANK(AA46),"",IFERROR(((AC46-AA46)/0.36/P46),"")))</f>
        <v>0.4201388888888889</v>
      </c>
      <c r="AJ46" s="84">
        <f>IF(ISBLANK(AE46),"",IF(ISBLANK(AB46),"",IFERROR(((AE46-AB46)/0.36/P46),"")))</f>
        <v>1.0156250000000002</v>
      </c>
    </row>
    <row r="47" spans="1:39" x14ac:dyDescent="0.25">
      <c r="A47" s="12" t="s">
        <v>29</v>
      </c>
      <c r="B47" s="4" t="s">
        <v>54</v>
      </c>
      <c r="C47" s="4" t="s">
        <v>632</v>
      </c>
      <c r="D47" s="4" t="s">
        <v>710</v>
      </c>
      <c r="E47" s="4" t="s">
        <v>31</v>
      </c>
      <c r="F47" s="12" t="s">
        <v>544</v>
      </c>
      <c r="G47" s="12" t="s">
        <v>539</v>
      </c>
      <c r="H47" s="22">
        <v>4</v>
      </c>
      <c r="I47" s="12" t="s">
        <v>540</v>
      </c>
      <c r="J47" s="12" t="s">
        <v>541</v>
      </c>
      <c r="K47" s="21">
        <v>1000</v>
      </c>
      <c r="L47" s="75">
        <v>-3.296013018</v>
      </c>
      <c r="M47" s="75">
        <v>34.854326974999999</v>
      </c>
      <c r="N47" s="16">
        <v>42786</v>
      </c>
      <c r="O47" s="16">
        <v>42819</v>
      </c>
      <c r="P47" s="21">
        <f t="shared" si="2"/>
        <v>33</v>
      </c>
      <c r="Q47" s="54">
        <f>INDEX([1]Sheet1!$J:$J,MATCH(A47,[1]Sheet1!$A:$A,0))</f>
        <v>170.33385144799999</v>
      </c>
      <c r="R47" s="68" t="s">
        <v>94</v>
      </c>
      <c r="S47" s="59"/>
      <c r="T47" s="59">
        <v>0.2</v>
      </c>
      <c r="U47" s="21">
        <v>7.5</v>
      </c>
      <c r="V47" s="21">
        <v>30</v>
      </c>
      <c r="W47" s="1">
        <v>1.6</v>
      </c>
      <c r="X47" s="4">
        <v>3.9</v>
      </c>
      <c r="Y47" s="4">
        <v>10</v>
      </c>
      <c r="Z47" s="4">
        <v>50</v>
      </c>
      <c r="AC47" s="84">
        <v>3.59</v>
      </c>
      <c r="AD47" s="87">
        <v>49.69</v>
      </c>
      <c r="AE47" s="84">
        <f t="shared" si="0"/>
        <v>53.28</v>
      </c>
      <c r="AF47" s="84">
        <f t="shared" si="1"/>
        <v>148</v>
      </c>
      <c r="AH47" s="84">
        <f>IF(ISBLANK(AC47),"",IF(ISBLANK(AA49),"",IFERROR(((AC47-AA49)/0.36/P47),"")))</f>
        <v>0.17845117845117847</v>
      </c>
      <c r="AI47" s="84">
        <f>IF(ISBLANK(AC47),"",IF(ISBLANK(AC49),"",IFERROR(((AC47-AC49)/0.36/P47),"")))</f>
        <v>-0.40404040404040409</v>
      </c>
      <c r="AJ47" s="84">
        <f>IF(ISBLANK(AE47),"",IF(ISBLANK(AB49),"",IFERROR(((AE47-AB49)/0.36/P47),"")))</f>
        <v>3.236531986531987</v>
      </c>
      <c r="AK47" s="84">
        <f>IF(ISBLANK(AE49),"",IF(ISBLANK(AE47),"",IFERROR(((AE47-AE49)/0.36/P47),"")))</f>
        <v>2.2786195286195285</v>
      </c>
    </row>
    <row r="48" spans="1:39" x14ac:dyDescent="0.25">
      <c r="A48" s="12" t="s">
        <v>64</v>
      </c>
      <c r="B48" s="4" t="s">
        <v>54</v>
      </c>
      <c r="C48" s="4" t="s">
        <v>632</v>
      </c>
      <c r="D48" s="4" t="s">
        <v>710</v>
      </c>
      <c r="E48" s="4" t="s">
        <v>31</v>
      </c>
      <c r="F48" s="12" t="s">
        <v>544</v>
      </c>
      <c r="G48" s="12" t="s">
        <v>539</v>
      </c>
      <c r="H48" s="22">
        <v>4</v>
      </c>
      <c r="I48" s="12" t="s">
        <v>545</v>
      </c>
      <c r="J48" s="12" t="s">
        <v>541</v>
      </c>
      <c r="K48" s="21">
        <v>1000</v>
      </c>
      <c r="L48" s="75">
        <v>-3.296013018</v>
      </c>
      <c r="M48" s="75">
        <v>34.854326974999999</v>
      </c>
      <c r="N48" s="16">
        <v>42786</v>
      </c>
      <c r="O48" s="16">
        <v>42819</v>
      </c>
      <c r="P48" s="21">
        <f t="shared" si="2"/>
        <v>33</v>
      </c>
      <c r="Q48" s="54">
        <f>INDEX([1]Sheet1!$J:$J,MATCH(A48,[1]Sheet1!$A:$A,0))</f>
        <v>170.33385144799999</v>
      </c>
      <c r="R48" s="68" t="s">
        <v>94</v>
      </c>
      <c r="S48" s="59"/>
      <c r="T48" s="59">
        <v>0.3</v>
      </c>
      <c r="U48" s="21">
        <v>12</v>
      </c>
      <c r="V48" s="21">
        <v>25</v>
      </c>
      <c r="W48" s="1">
        <v>3.5</v>
      </c>
      <c r="X48" s="4">
        <v>3.3</v>
      </c>
      <c r="Y48" s="4">
        <v>15</v>
      </c>
      <c r="Z48" s="4">
        <v>50</v>
      </c>
      <c r="AC48" s="84">
        <v>49.76</v>
      </c>
      <c r="AD48" s="87">
        <v>46.73</v>
      </c>
      <c r="AE48" s="84">
        <f t="shared" si="0"/>
        <v>96.49</v>
      </c>
      <c r="AF48" s="84">
        <f t="shared" si="1"/>
        <v>268.02777777777777</v>
      </c>
      <c r="AH48" s="84">
        <f>IF(ISBLANK(AC48),"",IF(ISBLANK(AA49),"",IFERROR(((AC48-AA49)/0.36/P48),"")))</f>
        <v>4.0648148148148149</v>
      </c>
      <c r="AI48" s="84">
        <f>IF(ISBLANK(AC48),"",IF(ISBLANK(AC49),"",IFERROR(((AC48-AC49)/0.36/P48),"")))</f>
        <v>3.4823232323232318</v>
      </c>
      <c r="AJ48" s="84">
        <f>IF(ISBLANK(AE48),"",IF(ISBLANK(AB49),"",IFERROR(((AE48-AB49)/0.36/P48),"")))</f>
        <v>6.8737373737373737</v>
      </c>
      <c r="AK48" s="84">
        <f>IF(ISBLANK(AE49),"",IF(ISBLANK(AE48),"",IFERROR(((AE48-AE49)/0.36/P48),"")))</f>
        <v>5.9158249158249161</v>
      </c>
    </row>
    <row r="49" spans="1:39" x14ac:dyDescent="0.25">
      <c r="A49" s="12" t="s">
        <v>30</v>
      </c>
      <c r="B49" s="4" t="s">
        <v>54</v>
      </c>
      <c r="C49" s="4" t="s">
        <v>632</v>
      </c>
      <c r="D49" s="4" t="s">
        <v>710</v>
      </c>
      <c r="E49" s="4" t="s">
        <v>31</v>
      </c>
      <c r="F49" s="12" t="s">
        <v>544</v>
      </c>
      <c r="G49" s="12" t="s">
        <v>539</v>
      </c>
      <c r="H49" s="22">
        <v>4</v>
      </c>
      <c r="I49" s="12" t="s">
        <v>542</v>
      </c>
      <c r="J49" s="12" t="s">
        <v>541</v>
      </c>
      <c r="K49" s="21">
        <v>1000</v>
      </c>
      <c r="L49" s="75">
        <v>-3.296013018</v>
      </c>
      <c r="M49" s="75">
        <v>34.854326974999999</v>
      </c>
      <c r="N49" s="16">
        <v>42786</v>
      </c>
      <c r="O49" s="16">
        <v>42819</v>
      </c>
      <c r="P49" s="21">
        <f t="shared" si="2"/>
        <v>33</v>
      </c>
      <c r="Q49" s="54">
        <f>INDEX([1]Sheet1!$J:$J,MATCH(A49,[1]Sheet1!$A:$A,0))</f>
        <v>170.33385144799999</v>
      </c>
      <c r="R49" s="68" t="s">
        <v>94</v>
      </c>
      <c r="S49" s="59"/>
      <c r="T49" s="59">
        <v>0.5</v>
      </c>
      <c r="U49" s="21">
        <v>8</v>
      </c>
      <c r="V49" s="21">
        <v>45</v>
      </c>
      <c r="W49" s="1">
        <v>4</v>
      </c>
      <c r="X49" s="4">
        <v>14</v>
      </c>
      <c r="Y49" s="4">
        <v>9</v>
      </c>
      <c r="Z49" s="4">
        <v>60</v>
      </c>
      <c r="AA49">
        <v>1.47</v>
      </c>
      <c r="AB49">
        <v>14.83</v>
      </c>
      <c r="AC49" s="84">
        <v>8.39</v>
      </c>
      <c r="AD49" s="87">
        <v>17.82</v>
      </c>
      <c r="AE49" s="84">
        <f t="shared" si="0"/>
        <v>26.21</v>
      </c>
      <c r="AF49" s="84">
        <f t="shared" si="1"/>
        <v>72.805555555555557</v>
      </c>
      <c r="AH49" s="84">
        <f>IF(ISBLANK(AC49),"",IF(ISBLANK(AA49),"",IFERROR(((AC49-AA49)/0.36/P49),"")))</f>
        <v>0.58249158249158262</v>
      </c>
      <c r="AJ49" s="84">
        <f>IF(ISBLANK(AE49),"",IF(ISBLANK(AB49),"",IFERROR(((AE49-AB49)/0.36/P49),"")))</f>
        <v>0.95791245791245805</v>
      </c>
    </row>
    <row r="50" spans="1:39" x14ac:dyDescent="0.25">
      <c r="A50" s="12" t="s">
        <v>32</v>
      </c>
      <c r="B50" s="4" t="s">
        <v>55</v>
      </c>
      <c r="C50" s="4" t="s">
        <v>633</v>
      </c>
      <c r="D50" s="4" t="s">
        <v>711</v>
      </c>
      <c r="E50" s="4" t="s">
        <v>59</v>
      </c>
      <c r="F50" s="12" t="s">
        <v>544</v>
      </c>
      <c r="G50" s="12" t="s">
        <v>543</v>
      </c>
      <c r="H50" s="22">
        <v>1</v>
      </c>
      <c r="I50" s="12" t="s">
        <v>540</v>
      </c>
      <c r="J50" s="12" t="s">
        <v>541</v>
      </c>
      <c r="K50" s="21">
        <v>1009</v>
      </c>
      <c r="L50" s="75">
        <v>-3.3032119830000002</v>
      </c>
      <c r="M50" s="75">
        <v>34.847736032999997</v>
      </c>
      <c r="N50" s="16">
        <v>42787</v>
      </c>
      <c r="O50" s="16">
        <v>42820</v>
      </c>
      <c r="P50" s="21">
        <f t="shared" si="2"/>
        <v>33</v>
      </c>
      <c r="Q50" s="54">
        <f>INDEX([1]Sheet1!$J:$J,MATCH(A50,[1]Sheet1!$A:$A,0))</f>
        <v>156.80644156700001</v>
      </c>
      <c r="R50" s="68" t="s">
        <v>276</v>
      </c>
      <c r="S50" s="59">
        <v>1.3</v>
      </c>
      <c r="T50" s="59">
        <v>1.4</v>
      </c>
      <c r="U50" s="21">
        <v>5</v>
      </c>
      <c r="V50" s="21">
        <v>55</v>
      </c>
      <c r="W50" s="1">
        <v>7.5</v>
      </c>
      <c r="X50" s="4">
        <v>18.600000000000001</v>
      </c>
      <c r="Y50" s="4">
        <v>3</v>
      </c>
      <c r="Z50" s="4">
        <v>95</v>
      </c>
      <c r="AC50" s="84">
        <v>3.06</v>
      </c>
      <c r="AD50" s="87">
        <v>106.62</v>
      </c>
      <c r="AE50" s="84">
        <f t="shared" si="0"/>
        <v>109.68</v>
      </c>
      <c r="AF50" s="84">
        <f t="shared" si="1"/>
        <v>304.66666666666669</v>
      </c>
      <c r="AH50" s="84">
        <f>IF(ISBLANK(AC50),"",IF(ISBLANK(AA51),"",IFERROR(((AC50-AA51)/0.36/P50),"")))</f>
        <v>8.6700336700336722E-2</v>
      </c>
      <c r="AI50" s="84">
        <f>IF(ISBLANK(AC50),"",IF(ISBLANK(AC51),"",IFERROR(((AC50-AC51)/0.36/P50),"")))</f>
        <v>-0.41919191919191912</v>
      </c>
      <c r="AJ50" s="84">
        <f>IF(ISBLANK(AE50),"",IF(ISBLANK(AB51),"",IFERROR(((AE50-AB51)/0.36/P50),"")))</f>
        <v>8.0740740740740744</v>
      </c>
      <c r="AK50" s="84">
        <f>IF(ISBLANK(AE51),"",IF(ISBLANK(AE50),"",IFERROR(((AE50-AE51)/0.36/P50),"")))</f>
        <v>4.5925925925925943</v>
      </c>
    </row>
    <row r="51" spans="1:39" x14ac:dyDescent="0.25">
      <c r="A51" s="12" t="s">
        <v>33</v>
      </c>
      <c r="B51" s="4" t="s">
        <v>55</v>
      </c>
      <c r="C51" s="4" t="s">
        <v>633</v>
      </c>
      <c r="D51" s="4" t="s">
        <v>711</v>
      </c>
      <c r="E51" s="4" t="s">
        <v>59</v>
      </c>
      <c r="F51" s="12" t="s">
        <v>544</v>
      </c>
      <c r="G51" s="12" t="s">
        <v>543</v>
      </c>
      <c r="H51" s="22">
        <v>1</v>
      </c>
      <c r="I51" s="12" t="s">
        <v>542</v>
      </c>
      <c r="J51" s="12" t="s">
        <v>541</v>
      </c>
      <c r="K51" s="21">
        <v>1009</v>
      </c>
      <c r="L51" s="75">
        <v>-3.3032119830000002</v>
      </c>
      <c r="M51" s="75">
        <v>34.847736032999997</v>
      </c>
      <c r="N51" s="16">
        <v>42787</v>
      </c>
      <c r="O51" s="16">
        <v>42820</v>
      </c>
      <c r="P51" s="21">
        <f t="shared" si="2"/>
        <v>33</v>
      </c>
      <c r="Q51" s="54">
        <f>INDEX([1]Sheet1!$J:$J,MATCH(A51,[1]Sheet1!$A:$A,0))</f>
        <v>156.80644156700001</v>
      </c>
      <c r="R51" s="68" t="s">
        <v>276</v>
      </c>
      <c r="S51" s="59">
        <v>1.4</v>
      </c>
      <c r="T51" s="59">
        <v>1.3</v>
      </c>
      <c r="U51" s="21">
        <v>8</v>
      </c>
      <c r="V51" s="21">
        <v>50</v>
      </c>
      <c r="W51" s="1">
        <v>2</v>
      </c>
      <c r="X51" s="4">
        <v>4</v>
      </c>
      <c r="Y51" s="4">
        <v>8</v>
      </c>
      <c r="Z51" s="4">
        <v>70</v>
      </c>
      <c r="AA51">
        <v>2.0299999999999998</v>
      </c>
      <c r="AB51">
        <v>13.76</v>
      </c>
      <c r="AC51" s="84">
        <v>8.0399999999999991</v>
      </c>
      <c r="AD51" s="87">
        <v>47.08</v>
      </c>
      <c r="AE51" s="84">
        <f t="shared" si="0"/>
        <v>55.12</v>
      </c>
      <c r="AF51" s="84">
        <f t="shared" si="1"/>
        <v>153.11111111111111</v>
      </c>
      <c r="AH51" s="84">
        <f>IF(ISBLANK(AC51),"",IF(ISBLANK(AA51),"",IFERROR(((AC51-AA51)/0.36/P51),"")))</f>
        <v>0.50589225589225584</v>
      </c>
      <c r="AJ51" s="84">
        <f>IF(ISBLANK(AE51),"",IF(ISBLANK(AB51),"",IFERROR(((AE51-AB51)/0.36/P51),"")))</f>
        <v>3.4814814814814814</v>
      </c>
    </row>
    <row r="52" spans="1:39" x14ac:dyDescent="0.25">
      <c r="A52" s="12" t="s">
        <v>34</v>
      </c>
      <c r="B52" s="4" t="s">
        <v>56</v>
      </c>
      <c r="C52" s="4" t="s">
        <v>633</v>
      </c>
      <c r="D52" s="4" t="s">
        <v>712</v>
      </c>
      <c r="E52" s="4" t="s">
        <v>59</v>
      </c>
      <c r="F52" s="12" t="s">
        <v>544</v>
      </c>
      <c r="G52" s="12" t="s">
        <v>543</v>
      </c>
      <c r="H52" s="22">
        <v>2</v>
      </c>
      <c r="I52" s="12" t="s">
        <v>540</v>
      </c>
      <c r="J52" s="12" t="s">
        <v>541</v>
      </c>
      <c r="K52" s="21">
        <v>1006</v>
      </c>
      <c r="L52" s="75">
        <v>-3.40842599</v>
      </c>
      <c r="M52" s="75">
        <v>34.850243982000002</v>
      </c>
      <c r="N52" s="16">
        <v>42787</v>
      </c>
      <c r="O52" s="16">
        <v>42820</v>
      </c>
      <c r="P52" s="21">
        <f t="shared" si="2"/>
        <v>33</v>
      </c>
      <c r="Q52" s="54">
        <f>INDEX([1]Sheet1!$J:$J,MATCH(A52,[1]Sheet1!$A:$A,0))</f>
        <v>156.80644156700001</v>
      </c>
      <c r="R52" s="68" t="s">
        <v>276</v>
      </c>
      <c r="S52" s="59">
        <v>1</v>
      </c>
      <c r="T52" s="59">
        <v>0.2</v>
      </c>
      <c r="U52" s="21">
        <v>24</v>
      </c>
      <c r="V52" s="21">
        <v>45</v>
      </c>
      <c r="W52" s="1">
        <v>3</v>
      </c>
      <c r="X52" s="4">
        <v>10</v>
      </c>
      <c r="Y52" s="4">
        <v>20</v>
      </c>
      <c r="Z52" s="4">
        <v>47</v>
      </c>
      <c r="AC52" s="84">
        <v>20.78</v>
      </c>
      <c r="AD52" s="87">
        <v>33.33</v>
      </c>
      <c r="AE52" s="84">
        <f t="shared" si="0"/>
        <v>54.11</v>
      </c>
      <c r="AF52" s="84">
        <f t="shared" si="1"/>
        <v>150.30555555555557</v>
      </c>
      <c r="AH52" s="84">
        <f>IF(ISBLANK(AC52),"",IF(ISBLANK(AA53),"",IFERROR(((AC52-AA53)/0.36/P52),"")))</f>
        <v>1.2525252525252526</v>
      </c>
      <c r="AI52" s="84">
        <f>IF(ISBLANK(AC52),"",IF(ISBLANK(AC53),"",IFERROR(((AC52-AC53)/0.36/P52),"")))</f>
        <v>1.4856902356902359</v>
      </c>
      <c r="AJ52" s="84">
        <f>IF(ISBLANK(AE52),"",IF(ISBLANK(AB53),"",IFERROR(((AE52-AB53)/0.36/P52),"")))</f>
        <v>3.7028619528619524</v>
      </c>
      <c r="AK52" s="84">
        <f>IF(ISBLANK(AE53),"",IF(ISBLANK(AE52),"",IFERROR(((AE52-AE53)/0.36/P52),"")))</f>
        <v>0.99074074074074048</v>
      </c>
    </row>
    <row r="53" spans="1:39" s="7" customFormat="1" x14ac:dyDescent="0.25">
      <c r="A53" s="12" t="s">
        <v>35</v>
      </c>
      <c r="B53" s="12" t="s">
        <v>56</v>
      </c>
      <c r="C53" s="12" t="s">
        <v>633</v>
      </c>
      <c r="D53" s="12" t="s">
        <v>712</v>
      </c>
      <c r="E53" s="12" t="s">
        <v>59</v>
      </c>
      <c r="F53" s="12" t="s">
        <v>544</v>
      </c>
      <c r="G53" s="12" t="s">
        <v>543</v>
      </c>
      <c r="H53" s="22">
        <v>2</v>
      </c>
      <c r="I53" s="12" t="s">
        <v>542</v>
      </c>
      <c r="J53" s="12" t="s">
        <v>541</v>
      </c>
      <c r="K53" s="22">
        <v>1006</v>
      </c>
      <c r="L53" s="75">
        <v>-3.40842599</v>
      </c>
      <c r="M53" s="75">
        <v>34.850243982000002</v>
      </c>
      <c r="N53" s="17">
        <v>42787</v>
      </c>
      <c r="O53" s="17">
        <v>42820</v>
      </c>
      <c r="P53" s="21">
        <f t="shared" si="2"/>
        <v>33</v>
      </c>
      <c r="Q53" s="54">
        <f>INDEX([1]Sheet1!$J:$J,MATCH(A53,[1]Sheet1!$A:$A,0))</f>
        <v>156.80644156700001</v>
      </c>
      <c r="R53" s="66" t="s">
        <v>276</v>
      </c>
      <c r="S53" s="57">
        <v>0.8</v>
      </c>
      <c r="T53" s="57">
        <v>1.1000000000000001</v>
      </c>
      <c r="U53" s="22">
        <v>3</v>
      </c>
      <c r="V53" s="22">
        <v>30</v>
      </c>
      <c r="W53" s="8">
        <v>1</v>
      </c>
      <c r="X53" s="12">
        <v>0.9</v>
      </c>
      <c r="Y53" s="12">
        <v>9</v>
      </c>
      <c r="Z53" s="12">
        <v>55</v>
      </c>
      <c r="AA53">
        <v>5.9</v>
      </c>
      <c r="AB53">
        <v>10.120000000000001</v>
      </c>
      <c r="AC53" s="84">
        <v>3.13</v>
      </c>
      <c r="AD53" s="87">
        <v>39.21</v>
      </c>
      <c r="AE53" s="84">
        <f t="shared" si="0"/>
        <v>42.34</v>
      </c>
      <c r="AF53" s="84">
        <f t="shared" si="1"/>
        <v>117.61111111111113</v>
      </c>
      <c r="AG53" s="84"/>
      <c r="AH53" s="84">
        <f>IF(ISBLANK(AC53),"",IF(ISBLANK(AA53),"",IFERROR(((AC53-AA53)/0.36/P53),"")))</f>
        <v>-0.23316498316498321</v>
      </c>
      <c r="AI53" s="84"/>
      <c r="AJ53" s="84">
        <f>IF(ISBLANK(AE53),"",IF(ISBLANK(AB53),"",IFERROR(((AE53-AB53)/0.36/P53),"")))</f>
        <v>2.7121212121212119</v>
      </c>
      <c r="AK53" s="84"/>
      <c r="AL53" s="84"/>
      <c r="AM53" s="84"/>
    </row>
    <row r="54" spans="1:39" s="7" customFormat="1" x14ac:dyDescent="0.25">
      <c r="A54" s="12" t="s">
        <v>36</v>
      </c>
      <c r="B54" s="12" t="s">
        <v>57</v>
      </c>
      <c r="C54" s="12" t="s">
        <v>633</v>
      </c>
      <c r="D54" s="12" t="s">
        <v>713</v>
      </c>
      <c r="E54" s="12" t="s">
        <v>59</v>
      </c>
      <c r="F54" s="12" t="s">
        <v>544</v>
      </c>
      <c r="G54" s="12" t="s">
        <v>543</v>
      </c>
      <c r="H54" s="22">
        <v>3</v>
      </c>
      <c r="I54" s="12" t="s">
        <v>540</v>
      </c>
      <c r="J54" s="12" t="s">
        <v>541</v>
      </c>
      <c r="K54" s="22">
        <v>1001</v>
      </c>
      <c r="L54" s="75">
        <v>-3.4063160140000002</v>
      </c>
      <c r="M54" s="75">
        <v>34.850407009999998</v>
      </c>
      <c r="N54" s="17">
        <v>42786</v>
      </c>
      <c r="O54" s="16">
        <v>42820</v>
      </c>
      <c r="P54" s="21">
        <f t="shared" si="2"/>
        <v>34</v>
      </c>
      <c r="Q54" s="54">
        <f>INDEX([1]Sheet1!$J:$J,MATCH(A54,[1]Sheet1!$A:$A,0))</f>
        <v>176.81583716700001</v>
      </c>
      <c r="R54" s="66" t="s">
        <v>276</v>
      </c>
      <c r="S54" s="57">
        <v>1.7</v>
      </c>
      <c r="T54" s="57">
        <v>1.5</v>
      </c>
      <c r="U54" s="22">
        <v>4</v>
      </c>
      <c r="V54" s="22">
        <v>55</v>
      </c>
      <c r="W54" s="8"/>
      <c r="X54" s="12"/>
      <c r="Y54" s="12"/>
      <c r="Z54" s="12"/>
      <c r="AA54"/>
      <c r="AC54" s="52"/>
      <c r="AD54" s="52"/>
      <c r="AE54" s="84" t="str">
        <f t="shared" si="0"/>
        <v/>
      </c>
      <c r="AF54" s="84" t="str">
        <f t="shared" si="1"/>
        <v/>
      </c>
      <c r="AG54" s="84"/>
      <c r="AH54" s="84" t="str">
        <f>IF(ISBLANK(AC54),"",IF(ISBLANK(AA55),"",IFERROR(((AC54-AA55)/0.36/P54),"")))</f>
        <v/>
      </c>
      <c r="AI54" s="84" t="str">
        <f>IF(ISBLANK(AC54),"",IF(ISBLANK(AC55),"",IFERROR(((AC54-AC55)/0.36/P54),"")))</f>
        <v/>
      </c>
      <c r="AJ54" s="84" t="str">
        <f>IF(ISBLANK(AE54),"",IF(ISBLANK(AB55),"",IFERROR(((AE54-AB55)/0.36/P54),"")))</f>
        <v/>
      </c>
      <c r="AK54" s="84" t="str">
        <f>IF(ISBLANK(AE55),"",IF(ISBLANK(AE54),"",IFERROR(((AE54-AE55)/0.36/P54),"")))</f>
        <v/>
      </c>
      <c r="AL54" s="84"/>
      <c r="AM54" s="84"/>
    </row>
    <row r="55" spans="1:39" s="7" customFormat="1" x14ac:dyDescent="0.25">
      <c r="A55" s="12" t="s">
        <v>37</v>
      </c>
      <c r="B55" s="12" t="s">
        <v>57</v>
      </c>
      <c r="C55" s="12" t="s">
        <v>633</v>
      </c>
      <c r="D55" s="12" t="s">
        <v>713</v>
      </c>
      <c r="E55" s="12" t="s">
        <v>59</v>
      </c>
      <c r="F55" s="12" t="s">
        <v>544</v>
      </c>
      <c r="G55" s="12" t="s">
        <v>543</v>
      </c>
      <c r="H55" s="22">
        <v>3</v>
      </c>
      <c r="I55" s="12" t="s">
        <v>542</v>
      </c>
      <c r="J55" s="12" t="s">
        <v>541</v>
      </c>
      <c r="K55" s="22">
        <v>1001</v>
      </c>
      <c r="L55" s="75">
        <v>-3.4063160140000002</v>
      </c>
      <c r="M55" s="75">
        <v>34.850407009999998</v>
      </c>
      <c r="N55" s="17">
        <v>42786</v>
      </c>
      <c r="O55" s="16">
        <v>42820</v>
      </c>
      <c r="P55" s="21">
        <f t="shared" si="2"/>
        <v>34</v>
      </c>
      <c r="Q55" s="54">
        <f>INDEX([1]Sheet1!$J:$J,MATCH(A55,[1]Sheet1!$A:$A,0))</f>
        <v>176.81583716700001</v>
      </c>
      <c r="R55" s="66" t="s">
        <v>276</v>
      </c>
      <c r="S55" s="57">
        <v>1.2</v>
      </c>
      <c r="T55" s="57">
        <v>1.2</v>
      </c>
      <c r="U55" s="22">
        <v>2</v>
      </c>
      <c r="V55" s="22">
        <v>50</v>
      </c>
      <c r="W55" s="8">
        <v>2</v>
      </c>
      <c r="X55" s="12">
        <v>2.4</v>
      </c>
      <c r="Y55" s="12">
        <v>7</v>
      </c>
      <c r="Z55" s="12">
        <v>60</v>
      </c>
      <c r="AA55">
        <v>0.79</v>
      </c>
      <c r="AB55">
        <v>11.79</v>
      </c>
      <c r="AC55" s="84">
        <v>1.61</v>
      </c>
      <c r="AD55" s="87">
        <v>51.76</v>
      </c>
      <c r="AE55" s="84">
        <f t="shared" si="0"/>
        <v>53.37</v>
      </c>
      <c r="AF55" s="84">
        <f t="shared" si="1"/>
        <v>148.25</v>
      </c>
      <c r="AG55" s="84"/>
      <c r="AH55" s="84">
        <f>IF(ISBLANK(AC55),"",IF(ISBLANK(AA55),"",IFERROR(((AC55-AA55)/0.36/P55),"")))</f>
        <v>6.6993464052287593E-2</v>
      </c>
      <c r="AI55" s="84"/>
      <c r="AJ55" s="84">
        <f>IF(ISBLANK(AE55),"",IF(ISBLANK(AB55),"",IFERROR(((AE55-AB55)/0.36/P55),"")))</f>
        <v>3.3970588235294117</v>
      </c>
      <c r="AK55" s="84"/>
      <c r="AL55" s="84"/>
      <c r="AM55" s="84"/>
    </row>
    <row r="56" spans="1:39" x14ac:dyDescent="0.25">
      <c r="A56" s="12" t="s">
        <v>38</v>
      </c>
      <c r="B56" s="4" t="s">
        <v>58</v>
      </c>
      <c r="C56" s="4" t="s">
        <v>633</v>
      </c>
      <c r="D56" s="4" t="s">
        <v>714</v>
      </c>
      <c r="E56" s="4" t="s">
        <v>59</v>
      </c>
      <c r="F56" s="12" t="s">
        <v>544</v>
      </c>
      <c r="G56" s="12" t="s">
        <v>543</v>
      </c>
      <c r="H56" s="22">
        <v>4</v>
      </c>
      <c r="I56" s="12" t="s">
        <v>540</v>
      </c>
      <c r="J56" s="12" t="s">
        <v>541</v>
      </c>
      <c r="K56" s="21">
        <v>1003</v>
      </c>
      <c r="L56" s="75">
        <v>-3.4068529590000001</v>
      </c>
      <c r="M56" s="75">
        <v>34.851600005999998</v>
      </c>
      <c r="N56" s="16">
        <v>42786</v>
      </c>
      <c r="O56" s="16">
        <v>42820</v>
      </c>
      <c r="P56" s="21">
        <f t="shared" si="2"/>
        <v>34</v>
      </c>
      <c r="Q56" s="54">
        <f>INDEX([1]Sheet1!$J:$J,MATCH(A56,[1]Sheet1!$A:$A,0))</f>
        <v>176.81583716700001</v>
      </c>
      <c r="R56" s="68" t="s">
        <v>276</v>
      </c>
      <c r="S56" s="59">
        <v>1.5</v>
      </c>
      <c r="T56" s="59">
        <v>1.9</v>
      </c>
      <c r="U56" s="21">
        <v>10</v>
      </c>
      <c r="V56" s="21">
        <v>45</v>
      </c>
      <c r="W56" s="1">
        <v>4</v>
      </c>
      <c r="X56" s="4">
        <v>8.1999999999999993</v>
      </c>
      <c r="Y56" s="4">
        <v>10</v>
      </c>
      <c r="Z56" s="4">
        <v>55</v>
      </c>
      <c r="AC56" s="84">
        <v>9.01</v>
      </c>
      <c r="AD56" s="87">
        <v>47.2</v>
      </c>
      <c r="AE56" s="84">
        <f t="shared" si="0"/>
        <v>56.21</v>
      </c>
      <c r="AF56" s="84">
        <f t="shared" si="1"/>
        <v>156.13888888888889</v>
      </c>
      <c r="AH56" s="84">
        <f>IF(ISBLANK(AC56),"",IF(ISBLANK(AA57),"",IFERROR(((AC56-AA57)/0.36/P56),"")))</f>
        <v>0.6413398692810458</v>
      </c>
      <c r="AI56" s="84">
        <f>IF(ISBLANK(AC56),"",IF(ISBLANK(AC57),"",IFERROR(((AC56-AC57)/0.36/P56),"")))</f>
        <v>0.56944444444444442</v>
      </c>
      <c r="AJ56" s="84">
        <f>IF(ISBLANK(AE56),"",IF(ISBLANK(AB57),"",IFERROR(((AE56-AB57)/0.36/P56),"")))</f>
        <v>3.5449346405228761</v>
      </c>
      <c r="AK56" s="84">
        <f>IF(ISBLANK(AE57),"",IF(ISBLANK(AE56),"",IFERROR(((AE56-AE57)/0.36/P56),"")))</f>
        <v>1.5727124183006536</v>
      </c>
    </row>
    <row r="57" spans="1:39" x14ac:dyDescent="0.25">
      <c r="A57" s="12" t="s">
        <v>50</v>
      </c>
      <c r="B57" s="4" t="s">
        <v>58</v>
      </c>
      <c r="C57" s="4" t="s">
        <v>633</v>
      </c>
      <c r="D57" s="4" t="s">
        <v>714</v>
      </c>
      <c r="E57" s="4" t="s">
        <v>59</v>
      </c>
      <c r="F57" s="12" t="s">
        <v>544</v>
      </c>
      <c r="G57" s="12" t="s">
        <v>543</v>
      </c>
      <c r="H57" s="22">
        <v>4</v>
      </c>
      <c r="I57" s="12" t="s">
        <v>542</v>
      </c>
      <c r="J57" s="12" t="s">
        <v>541</v>
      </c>
      <c r="K57" s="21">
        <v>1003</v>
      </c>
      <c r="L57" s="75">
        <v>-3.4068529590000001</v>
      </c>
      <c r="M57" s="75">
        <v>34.851600005999998</v>
      </c>
      <c r="N57" s="16">
        <v>42786</v>
      </c>
      <c r="O57" s="16">
        <v>42820</v>
      </c>
      <c r="P57" s="21">
        <f t="shared" si="2"/>
        <v>34</v>
      </c>
      <c r="Q57" s="54">
        <f>INDEX([1]Sheet1!$J:$J,MATCH(A57,[1]Sheet1!$A:$A,0))</f>
        <v>176.81583716700001</v>
      </c>
      <c r="R57" s="68" t="s">
        <v>276</v>
      </c>
      <c r="S57" s="59">
        <v>1.5</v>
      </c>
      <c r="T57" s="59">
        <v>3.5</v>
      </c>
      <c r="U57" s="21">
        <v>5</v>
      </c>
      <c r="V57" s="21">
        <v>45</v>
      </c>
      <c r="W57" s="1">
        <v>2.2999999999999998</v>
      </c>
      <c r="X57" s="4">
        <v>5.6</v>
      </c>
      <c r="Y57" s="4">
        <v>4</v>
      </c>
      <c r="Z57" s="4">
        <v>50</v>
      </c>
      <c r="AA57">
        <v>1.1599999999999999</v>
      </c>
      <c r="AB57">
        <v>12.82</v>
      </c>
      <c r="AC57" s="84">
        <v>2.04</v>
      </c>
      <c r="AD57" s="87">
        <v>34.92</v>
      </c>
      <c r="AE57" s="84">
        <f t="shared" si="0"/>
        <v>36.96</v>
      </c>
      <c r="AF57" s="84">
        <f t="shared" si="1"/>
        <v>102.66666666666667</v>
      </c>
      <c r="AH57" s="84">
        <f>IF(ISBLANK(AC57),"",IF(ISBLANK(AA57),"",IFERROR(((AC57-AA57)/0.36/P57),"")))</f>
        <v>7.1895424836601315E-2</v>
      </c>
      <c r="AJ57" s="84">
        <f>IF(ISBLANK(AE57),"",IF(ISBLANK(AB57),"",IFERROR(((AE57-AB57)/0.36/P57),"")))</f>
        <v>1.9722222222222223</v>
      </c>
    </row>
    <row r="58" spans="1:39" x14ac:dyDescent="0.25">
      <c r="A58" s="12" t="s">
        <v>65</v>
      </c>
      <c r="B58" s="4" t="s">
        <v>218</v>
      </c>
      <c r="C58" s="4" t="s">
        <v>546</v>
      </c>
      <c r="D58" s="4" t="s">
        <v>716</v>
      </c>
      <c r="E58" s="4" t="s">
        <v>135</v>
      </c>
      <c r="F58" s="12" t="s">
        <v>546</v>
      </c>
      <c r="G58" s="7" t="s">
        <v>539</v>
      </c>
      <c r="H58" s="22">
        <v>1</v>
      </c>
      <c r="I58" s="12" t="s">
        <v>540</v>
      </c>
      <c r="J58" s="12" t="s">
        <v>541</v>
      </c>
      <c r="K58" s="22">
        <v>1023</v>
      </c>
      <c r="L58" s="75">
        <v>-2.4377470369999998</v>
      </c>
      <c r="M58" s="75">
        <v>34.855161979999998</v>
      </c>
      <c r="N58" s="16">
        <v>42792</v>
      </c>
      <c r="O58" s="16">
        <v>42812</v>
      </c>
      <c r="P58" s="21">
        <f t="shared" si="2"/>
        <v>20</v>
      </c>
      <c r="Q58" s="54">
        <f>INDEX([1]Sheet1!$J:$J,MATCH(A58,[1]Sheet1!$A:$A,0))</f>
        <v>84.864578339000005</v>
      </c>
      <c r="R58" s="68" t="s">
        <v>76</v>
      </c>
      <c r="S58" s="59"/>
      <c r="T58" s="59">
        <v>0.9</v>
      </c>
      <c r="U58" s="21">
        <v>4</v>
      </c>
      <c r="V58" s="21">
        <v>45</v>
      </c>
      <c r="W58" s="1">
        <v>4</v>
      </c>
      <c r="X58" s="4">
        <v>7.3</v>
      </c>
      <c r="Y58" s="4">
        <v>6</v>
      </c>
      <c r="Z58" s="4">
        <v>65</v>
      </c>
      <c r="AC58" s="52">
        <v>5.0199999999999996</v>
      </c>
      <c r="AD58" s="87">
        <v>36.340000000000003</v>
      </c>
      <c r="AE58" s="84">
        <f t="shared" si="0"/>
        <v>41.36</v>
      </c>
      <c r="AF58" s="84">
        <f t="shared" si="1"/>
        <v>114.88888888888889</v>
      </c>
      <c r="AH58" s="84" t="str">
        <f>IF(ISBLANK(AC58),"",IF(ISBLANK(AA60),"",IFERROR(((AC58-AA60)/0.36/P58),"")))</f>
        <v/>
      </c>
      <c r="AI58" s="84">
        <f>IF(ISBLANK(AC58),"",IF(ISBLANK(AC60),"",IFERROR(((AC58-AC60)/0.36/P58),"")))</f>
        <v>-0.6527777777777779</v>
      </c>
      <c r="AJ58" s="84">
        <f>IF(ISBLANK(AE58),"",IF(ISBLANK(AB60),"",IFERROR(((AE58-AB60)/0.36/P58),"")))</f>
        <v>4.0291666666666668</v>
      </c>
      <c r="AK58" s="84">
        <f>IF(ISBLANK(AE60),"",IF(ISBLANK(AE58),"",IFERROR(((AE58-AE60)/0.36/P58),"")))</f>
        <v>-0.35694444444444451</v>
      </c>
    </row>
    <row r="59" spans="1:39" x14ac:dyDescent="0.25">
      <c r="A59" s="12" t="s">
        <v>66</v>
      </c>
      <c r="B59" s="4" t="s">
        <v>218</v>
      </c>
      <c r="C59" s="4" t="s">
        <v>546</v>
      </c>
      <c r="D59" s="4" t="s">
        <v>716</v>
      </c>
      <c r="E59" s="4" t="s">
        <v>135</v>
      </c>
      <c r="F59" s="12" t="s">
        <v>546</v>
      </c>
      <c r="G59" s="7" t="s">
        <v>539</v>
      </c>
      <c r="H59" s="22">
        <v>1</v>
      </c>
      <c r="I59" s="12" t="s">
        <v>545</v>
      </c>
      <c r="J59" s="12" t="s">
        <v>541</v>
      </c>
      <c r="K59" s="22">
        <v>1023</v>
      </c>
      <c r="L59" s="75">
        <v>-2.4377470369999998</v>
      </c>
      <c r="M59" s="75">
        <v>34.855161979999998</v>
      </c>
      <c r="N59" s="16">
        <v>42791</v>
      </c>
      <c r="O59" s="16">
        <v>42812</v>
      </c>
      <c r="P59" s="21">
        <f t="shared" si="2"/>
        <v>21</v>
      </c>
      <c r="Q59" s="54">
        <f>INDEX([1]Sheet1!$J:$J,MATCH(A59,[1]Sheet1!$A:$A,0))</f>
        <v>86.139725776999995</v>
      </c>
      <c r="R59" s="68" t="s">
        <v>76</v>
      </c>
      <c r="S59" s="59"/>
      <c r="T59" s="59">
        <v>1</v>
      </c>
      <c r="U59" s="21">
        <v>2</v>
      </c>
      <c r="V59" s="21">
        <v>45</v>
      </c>
      <c r="W59" s="1">
        <v>3.9</v>
      </c>
      <c r="X59" s="4">
        <v>8.3000000000000007</v>
      </c>
      <c r="Y59" s="4">
        <v>3</v>
      </c>
      <c r="Z59" s="4">
        <v>60</v>
      </c>
      <c r="AC59" s="52">
        <v>3.18</v>
      </c>
      <c r="AD59" s="87">
        <v>47.03</v>
      </c>
      <c r="AE59" s="84">
        <f t="shared" si="0"/>
        <v>50.21</v>
      </c>
      <c r="AF59" s="84">
        <f t="shared" si="1"/>
        <v>139.47222222222223</v>
      </c>
      <c r="AH59" s="84" t="str">
        <f>IF(ISBLANK(AC59),"",IF(ISBLANK(AA60),"",IFERROR(((AC59-AA60)/0.36/P59),"")))</f>
        <v/>
      </c>
      <c r="AI59" s="84">
        <f>IF(ISBLANK(AC59),"",IF(ISBLANK(AC60),"",IFERROR(((AC59-AC60)/0.36/P59),"")))</f>
        <v>-0.86507936507936534</v>
      </c>
      <c r="AJ59" s="84">
        <f>IF(ISBLANK(AE59),"",IF(ISBLANK(AB60),"",IFERROR(((AE59-AB60)/0.36/P59),"")))</f>
        <v>5.0079365079365079</v>
      </c>
      <c r="AK59" s="84">
        <f>IF(ISBLANK(AE60),"",IF(ISBLANK(AE59),"",IFERROR(((AE59-AE60)/0.36/P59),"")))</f>
        <v>0.83068783068783092</v>
      </c>
    </row>
    <row r="60" spans="1:39" x14ac:dyDescent="0.25">
      <c r="A60" s="12" t="s">
        <v>152</v>
      </c>
      <c r="B60" s="4" t="s">
        <v>218</v>
      </c>
      <c r="C60" s="4" t="s">
        <v>546</v>
      </c>
      <c r="D60" s="4" t="s">
        <v>716</v>
      </c>
      <c r="E60" s="4" t="s">
        <v>135</v>
      </c>
      <c r="F60" s="12" t="s">
        <v>546</v>
      </c>
      <c r="G60" s="7" t="s">
        <v>539</v>
      </c>
      <c r="H60" s="22">
        <v>1</v>
      </c>
      <c r="I60" s="12" t="s">
        <v>542</v>
      </c>
      <c r="J60" s="12" t="s">
        <v>541</v>
      </c>
      <c r="K60" s="22">
        <v>1023</v>
      </c>
      <c r="L60" s="75">
        <v>-2.4377470369999998</v>
      </c>
      <c r="M60" s="75">
        <v>34.855161979999998</v>
      </c>
      <c r="N60" s="16">
        <v>42791</v>
      </c>
      <c r="O60" s="16">
        <v>42812</v>
      </c>
      <c r="P60" s="21">
        <f t="shared" si="2"/>
        <v>21</v>
      </c>
      <c r="Q60" s="54">
        <f>INDEX([1]Sheet1!$J:$J,MATCH(A60,[1]Sheet1!$A:$A,0))</f>
        <v>86.139725776999995</v>
      </c>
      <c r="R60" s="68" t="s">
        <v>76</v>
      </c>
      <c r="S60" s="59"/>
      <c r="T60" s="59">
        <v>2.6</v>
      </c>
      <c r="U60" s="21">
        <v>2</v>
      </c>
      <c r="V60" s="21">
        <v>45</v>
      </c>
      <c r="W60" s="1">
        <v>4.3</v>
      </c>
      <c r="X60" s="4">
        <v>10.3</v>
      </c>
      <c r="Y60" s="4">
        <v>10</v>
      </c>
      <c r="Z60" s="4">
        <v>55</v>
      </c>
      <c r="AB60">
        <v>12.35</v>
      </c>
      <c r="AC60" s="52">
        <v>9.7200000000000006</v>
      </c>
      <c r="AD60" s="87">
        <v>34.21</v>
      </c>
      <c r="AE60" s="84">
        <f t="shared" si="0"/>
        <v>43.93</v>
      </c>
      <c r="AF60" s="84">
        <f t="shared" si="1"/>
        <v>122.02777777777779</v>
      </c>
      <c r="AH60" s="84" t="str">
        <f>IF(ISBLANK(AC60),"",IF(ISBLANK(AA60),"",IFERROR(((AC60-AA60)/0.36/P60),"")))</f>
        <v/>
      </c>
      <c r="AJ60" s="84">
        <f>IF(ISBLANK(AE60),"",IF(ISBLANK(AB60),"",IFERROR(((AE60-AB60)/0.36/P60),"")))</f>
        <v>4.1772486772486772</v>
      </c>
    </row>
    <row r="61" spans="1:39" x14ac:dyDescent="0.25">
      <c r="A61" s="12" t="s">
        <v>153</v>
      </c>
      <c r="B61" s="4" t="s">
        <v>219</v>
      </c>
      <c r="C61" s="4" t="s">
        <v>546</v>
      </c>
      <c r="D61" s="4" t="s">
        <v>717</v>
      </c>
      <c r="E61" s="4" t="s">
        <v>135</v>
      </c>
      <c r="F61" s="12" t="s">
        <v>546</v>
      </c>
      <c r="G61" s="7" t="s">
        <v>539</v>
      </c>
      <c r="H61" s="22">
        <v>2</v>
      </c>
      <c r="I61" s="12" t="s">
        <v>540</v>
      </c>
      <c r="J61" s="12" t="s">
        <v>541</v>
      </c>
      <c r="K61" s="22">
        <v>1025</v>
      </c>
      <c r="L61" s="75">
        <v>-2.43776598</v>
      </c>
      <c r="M61" s="75">
        <v>34.855393991</v>
      </c>
      <c r="N61" s="16">
        <v>42792</v>
      </c>
      <c r="O61" s="16">
        <v>42812</v>
      </c>
      <c r="P61" s="21">
        <f t="shared" si="2"/>
        <v>20</v>
      </c>
      <c r="Q61" s="54">
        <f>INDEX([1]Sheet1!$J:$J,MATCH(A61,[1]Sheet1!$A:$A,0))</f>
        <v>84.864578339000005</v>
      </c>
      <c r="R61" s="68" t="s">
        <v>76</v>
      </c>
      <c r="S61" s="59"/>
      <c r="T61" s="59">
        <v>1.8</v>
      </c>
      <c r="U61" s="21">
        <v>3</v>
      </c>
      <c r="V61" s="21">
        <v>35</v>
      </c>
      <c r="W61" s="1">
        <v>3.9</v>
      </c>
      <c r="X61" s="4">
        <v>7.4</v>
      </c>
      <c r="Y61" s="4">
        <v>5</v>
      </c>
      <c r="Z61" s="4">
        <v>70</v>
      </c>
      <c r="AC61" s="52">
        <v>4.68</v>
      </c>
      <c r="AD61" s="87">
        <v>36.83</v>
      </c>
      <c r="AE61" s="84">
        <f t="shared" si="0"/>
        <v>41.51</v>
      </c>
      <c r="AF61" s="84">
        <f t="shared" si="1"/>
        <v>115.30555555555556</v>
      </c>
      <c r="AH61" s="84" t="str">
        <f>IF(ISBLANK(AC61),"",IF(ISBLANK(AA63),"",IFERROR(((AC61-AA63)/0.36/P61),"")))</f>
        <v/>
      </c>
      <c r="AI61" s="84">
        <f>IF(ISBLANK(AC61),"",IF(ISBLANK(AC63),"",IFERROR(((AC61-AC63)/0.36/P61),"")))</f>
        <v>-0.39166666666666672</v>
      </c>
      <c r="AJ61" s="84">
        <f>IF(ISBLANK(AE61),"",IF(ISBLANK(AB63),"",IFERROR(((AE61-AB63)/0.36/P61),"")))</f>
        <v>4.5875000000000004</v>
      </c>
      <c r="AK61" s="84">
        <f>IF(ISBLANK(AE63),"",IF(ISBLANK(AE61),"",IFERROR(((AE61-AE63)/0.36/P61),"")))</f>
        <v>1.1097222222222225</v>
      </c>
    </row>
    <row r="62" spans="1:39" x14ac:dyDescent="0.25">
      <c r="A62" s="12" t="s">
        <v>154</v>
      </c>
      <c r="B62" s="4" t="s">
        <v>219</v>
      </c>
      <c r="C62" s="4" t="s">
        <v>546</v>
      </c>
      <c r="D62" s="4" t="s">
        <v>717</v>
      </c>
      <c r="E62" s="4" t="s">
        <v>135</v>
      </c>
      <c r="F62" s="12" t="s">
        <v>546</v>
      </c>
      <c r="G62" s="7" t="s">
        <v>539</v>
      </c>
      <c r="H62" s="22">
        <v>2</v>
      </c>
      <c r="I62" s="12" t="s">
        <v>545</v>
      </c>
      <c r="J62" s="12" t="s">
        <v>541</v>
      </c>
      <c r="K62" s="22">
        <v>1025</v>
      </c>
      <c r="L62" s="75">
        <v>-2.43776598</v>
      </c>
      <c r="M62" s="75">
        <v>34.855393991</v>
      </c>
      <c r="N62" s="16">
        <v>42791</v>
      </c>
      <c r="O62" s="16">
        <v>42812</v>
      </c>
      <c r="P62" s="21">
        <f t="shared" si="2"/>
        <v>21</v>
      </c>
      <c r="Q62" s="54">
        <f>INDEX([1]Sheet1!$J:$J,MATCH(A62,[1]Sheet1!$A:$A,0))</f>
        <v>86.139725776999995</v>
      </c>
      <c r="R62" s="68" t="s">
        <v>76</v>
      </c>
      <c r="S62" s="59"/>
      <c r="T62" s="59">
        <v>2.1</v>
      </c>
      <c r="U62" s="21">
        <v>12</v>
      </c>
      <c r="V62" s="21">
        <v>30</v>
      </c>
      <c r="W62" s="1">
        <v>3.4</v>
      </c>
      <c r="X62" s="4">
        <v>5.4</v>
      </c>
      <c r="Y62" s="4">
        <v>18</v>
      </c>
      <c r="Z62" s="4">
        <v>45</v>
      </c>
      <c r="AC62" s="52">
        <v>7.25</v>
      </c>
      <c r="AD62" s="87">
        <v>16.190000000000001</v>
      </c>
      <c r="AE62" s="84">
        <f t="shared" si="0"/>
        <v>23.44</v>
      </c>
      <c r="AF62" s="84">
        <f t="shared" si="1"/>
        <v>65.111111111111114</v>
      </c>
      <c r="AH62" s="84" t="str">
        <f>IF(ISBLANK(AC62),"",IF(ISBLANK(AA63),"",IFERROR(((AC62-AA63)/0.36/P62),"")))</f>
        <v/>
      </c>
      <c r="AI62" s="84">
        <f>IF(ISBLANK(AC62),"",IF(ISBLANK(AC63),"",IFERROR(((AC62-AC63)/0.36/P62),"")))</f>
        <v>-3.3068783068783067E-2</v>
      </c>
      <c r="AJ62" s="84">
        <f>IF(ISBLANK(AE62),"",IF(ISBLANK(AB63),"",IFERROR(((AE62-AB63)/0.36/P62),"")))</f>
        <v>1.9788359788359788</v>
      </c>
      <c r="AK62" s="84">
        <f>IF(ISBLANK(AE63),"",IF(ISBLANK(AE62),"",IFERROR(((AE62-AE63)/0.36/P62),"")))</f>
        <v>-1.3333333333333326</v>
      </c>
    </row>
    <row r="63" spans="1:39" x14ac:dyDescent="0.25">
      <c r="A63" s="12" t="s">
        <v>155</v>
      </c>
      <c r="B63" s="4" t="s">
        <v>219</v>
      </c>
      <c r="C63" s="4" t="s">
        <v>546</v>
      </c>
      <c r="D63" s="4" t="s">
        <v>717</v>
      </c>
      <c r="E63" s="4" t="s">
        <v>135</v>
      </c>
      <c r="F63" s="12" t="s">
        <v>546</v>
      </c>
      <c r="G63" s="7" t="s">
        <v>539</v>
      </c>
      <c r="H63" s="22">
        <v>2</v>
      </c>
      <c r="I63" s="12" t="s">
        <v>542</v>
      </c>
      <c r="J63" s="12" t="s">
        <v>541</v>
      </c>
      <c r="K63" s="22">
        <v>1025</v>
      </c>
      <c r="L63" s="75">
        <v>-2.43776598</v>
      </c>
      <c r="M63" s="75">
        <v>34.855393991</v>
      </c>
      <c r="N63" s="16">
        <v>42791</v>
      </c>
      <c r="O63" s="16">
        <v>42812</v>
      </c>
      <c r="P63" s="21">
        <f t="shared" si="2"/>
        <v>21</v>
      </c>
      <c r="Q63" s="54">
        <f>INDEX([1]Sheet1!$J:$J,MATCH(A63,[1]Sheet1!$A:$A,0))</f>
        <v>86.139725776999995</v>
      </c>
      <c r="R63" s="68" t="s">
        <v>76</v>
      </c>
      <c r="S63" s="59"/>
      <c r="T63" s="59">
        <v>3.3</v>
      </c>
      <c r="U63" s="21">
        <v>8</v>
      </c>
      <c r="V63" s="21">
        <v>35</v>
      </c>
      <c r="W63" s="1">
        <v>3.4</v>
      </c>
      <c r="X63" s="4">
        <v>4.4000000000000004</v>
      </c>
      <c r="Y63" s="4">
        <v>10</v>
      </c>
      <c r="Z63" s="4">
        <v>40</v>
      </c>
      <c r="AB63">
        <v>8.48</v>
      </c>
      <c r="AC63" s="52">
        <v>7.5</v>
      </c>
      <c r="AD63" s="87">
        <v>26.02</v>
      </c>
      <c r="AE63" s="84">
        <f t="shared" si="0"/>
        <v>33.519999999999996</v>
      </c>
      <c r="AF63" s="84">
        <f t="shared" si="1"/>
        <v>93.1111111111111</v>
      </c>
      <c r="AH63" s="84" t="str">
        <f>IF(ISBLANK(AC63),"",IF(ISBLANK(AA63),"",IFERROR(((AC63-AA63)/0.36/P63),"")))</f>
        <v/>
      </c>
      <c r="AJ63" s="84">
        <f>IF(ISBLANK(AE63),"",IF(ISBLANK(AB63),"",IFERROR(((AE63-AB63)/0.36/P63),"")))</f>
        <v>3.3121693121693117</v>
      </c>
    </row>
    <row r="64" spans="1:39" x14ac:dyDescent="0.25">
      <c r="A64" s="12" t="s">
        <v>156</v>
      </c>
      <c r="B64" s="4" t="s">
        <v>221</v>
      </c>
      <c r="C64" s="4" t="s">
        <v>546</v>
      </c>
      <c r="D64" s="4" t="s">
        <v>718</v>
      </c>
      <c r="E64" s="4" t="s">
        <v>135</v>
      </c>
      <c r="F64" s="12" t="s">
        <v>546</v>
      </c>
      <c r="G64" s="7" t="s">
        <v>539</v>
      </c>
      <c r="H64" s="22">
        <v>3</v>
      </c>
      <c r="I64" s="12" t="s">
        <v>540</v>
      </c>
      <c r="J64" s="12" t="s">
        <v>541</v>
      </c>
      <c r="K64" s="22">
        <v>1027</v>
      </c>
      <c r="L64" s="75">
        <v>-2.4379910339999999</v>
      </c>
      <c r="M64" s="75">
        <v>34.855417963000001</v>
      </c>
      <c r="N64" s="16">
        <v>42792</v>
      </c>
      <c r="O64" s="16">
        <v>42812</v>
      </c>
      <c r="P64" s="21">
        <f t="shared" si="2"/>
        <v>20</v>
      </c>
      <c r="Q64" s="54">
        <f>INDEX([1]Sheet1!$J:$J,MATCH(A64,[1]Sheet1!$A:$A,0))</f>
        <v>84.864578339000005</v>
      </c>
      <c r="R64" s="68" t="s">
        <v>76</v>
      </c>
      <c r="S64" s="59"/>
      <c r="T64" s="59">
        <v>2.4</v>
      </c>
      <c r="U64" s="21">
        <v>5</v>
      </c>
      <c r="V64" s="21">
        <v>50</v>
      </c>
      <c r="W64" s="1">
        <v>5</v>
      </c>
      <c r="X64" s="4">
        <v>8.3000000000000007</v>
      </c>
      <c r="Y64" s="4">
        <v>7</v>
      </c>
      <c r="Z64" s="4">
        <v>70</v>
      </c>
      <c r="AC64" s="52">
        <v>16.940000000000001</v>
      </c>
      <c r="AD64" s="87">
        <v>46.21</v>
      </c>
      <c r="AE64" s="84">
        <f t="shared" si="0"/>
        <v>63.150000000000006</v>
      </c>
      <c r="AF64" s="84">
        <f t="shared" si="1"/>
        <v>175.41666666666669</v>
      </c>
      <c r="AH64" s="84" t="str">
        <f>IF(ISBLANK(AC64),"",IF(ISBLANK(AA66),"",IFERROR(((AC64-AA66)/0.36/P64),"")))</f>
        <v/>
      </c>
      <c r="AI64" s="84">
        <f>IF(ISBLANK(AC64),"",IF(ISBLANK(AC66),"",IFERROR(((AC64-AC66)/0.36/P64),"")))</f>
        <v>1.4763888888888892</v>
      </c>
      <c r="AJ64" s="84">
        <f>IF(ISBLANK(AE64),"",IF(ISBLANK(AB66),"",IFERROR(((AE64-AB66)/0.36/P64),"")))</f>
        <v>7.4083333333333341</v>
      </c>
      <c r="AK64" s="84">
        <f>IF(ISBLANK(AE66),"",IF(ISBLANK(AE64),"",IFERROR(((AE64-AE66)/0.36/P64),"")))</f>
        <v>3.3152777777777787</v>
      </c>
    </row>
    <row r="65" spans="1:39" x14ac:dyDescent="0.25">
      <c r="A65" s="12" t="s">
        <v>157</v>
      </c>
      <c r="B65" s="4" t="s">
        <v>221</v>
      </c>
      <c r="C65" s="4" t="s">
        <v>546</v>
      </c>
      <c r="D65" s="4" t="s">
        <v>718</v>
      </c>
      <c r="E65" s="4" t="s">
        <v>135</v>
      </c>
      <c r="F65" s="12" t="s">
        <v>546</v>
      </c>
      <c r="G65" s="7" t="s">
        <v>539</v>
      </c>
      <c r="H65" s="22">
        <v>3</v>
      </c>
      <c r="I65" s="12" t="s">
        <v>545</v>
      </c>
      <c r="J65" s="12" t="s">
        <v>541</v>
      </c>
      <c r="K65" s="22">
        <v>1027</v>
      </c>
      <c r="L65" s="75">
        <v>-2.4379910339999999</v>
      </c>
      <c r="M65" s="75">
        <v>34.855417963000001</v>
      </c>
      <c r="N65" s="16">
        <v>42791</v>
      </c>
      <c r="O65" s="16">
        <v>42812</v>
      </c>
      <c r="P65" s="21">
        <f t="shared" si="2"/>
        <v>21</v>
      </c>
      <c r="Q65" s="54">
        <f>INDEX([1]Sheet1!$J:$J,MATCH(A65,[1]Sheet1!$A:$A,0))</f>
        <v>86.139725776999995</v>
      </c>
      <c r="R65" s="68" t="s">
        <v>76</v>
      </c>
      <c r="S65" s="59"/>
      <c r="T65" s="59">
        <v>1.4</v>
      </c>
      <c r="U65" s="21">
        <v>5</v>
      </c>
      <c r="V65" s="21">
        <v>45</v>
      </c>
      <c r="W65" s="1">
        <v>5</v>
      </c>
      <c r="X65" s="4">
        <v>3.3</v>
      </c>
      <c r="Y65" s="4">
        <v>15</v>
      </c>
      <c r="Z65" s="4">
        <v>65</v>
      </c>
      <c r="AC65" s="52">
        <v>9.1199999999999992</v>
      </c>
      <c r="AD65" s="87">
        <v>30.96</v>
      </c>
      <c r="AE65" s="84">
        <f t="shared" si="0"/>
        <v>40.08</v>
      </c>
      <c r="AF65" s="84">
        <f t="shared" si="1"/>
        <v>111.33333333333333</v>
      </c>
      <c r="AH65" s="84" t="str">
        <f>IF(ISBLANK(AC65),"",IF(ISBLANK(AA66),"",IFERROR(((AC65-AA66)/0.36/P65),"")))</f>
        <v/>
      </c>
      <c r="AI65" s="84">
        <f>IF(ISBLANK(AC65),"",IF(ISBLANK(AC66),"",IFERROR(((AC65-AC66)/0.36/P65),"")))</f>
        <v>0.37169312169312163</v>
      </c>
      <c r="AJ65" s="84">
        <f>IF(ISBLANK(AE65),"",IF(ISBLANK(AB66),"",IFERROR(((AE65-AB66)/0.36/P65),"")))</f>
        <v>4.003968253968254</v>
      </c>
      <c r="AK65" s="84">
        <f>IF(ISBLANK(AE66),"",IF(ISBLANK(AE65),"",IFERROR(((AE65-AE66)/0.36/P65),"")))</f>
        <v>0.10582010582010544</v>
      </c>
    </row>
    <row r="66" spans="1:39" x14ac:dyDescent="0.25">
      <c r="A66" s="12" t="s">
        <v>158</v>
      </c>
      <c r="B66" s="4" t="s">
        <v>221</v>
      </c>
      <c r="C66" s="4" t="s">
        <v>546</v>
      </c>
      <c r="D66" s="4" t="s">
        <v>718</v>
      </c>
      <c r="E66" s="4" t="s">
        <v>135</v>
      </c>
      <c r="F66" s="12" t="s">
        <v>546</v>
      </c>
      <c r="G66" s="7" t="s">
        <v>539</v>
      </c>
      <c r="H66" s="22">
        <v>3</v>
      </c>
      <c r="I66" s="12" t="s">
        <v>542</v>
      </c>
      <c r="J66" s="12" t="s">
        <v>541</v>
      </c>
      <c r="K66" s="22">
        <v>1027</v>
      </c>
      <c r="L66" s="75">
        <v>-2.4379910339999999</v>
      </c>
      <c r="M66" s="75">
        <v>34.855417963000001</v>
      </c>
      <c r="N66" s="16">
        <v>42791</v>
      </c>
      <c r="O66" s="16">
        <v>42812</v>
      </c>
      <c r="P66" s="21">
        <f t="shared" si="2"/>
        <v>21</v>
      </c>
      <c r="Q66" s="54">
        <f>INDEX([1]Sheet1!$J:$J,MATCH(A66,[1]Sheet1!$A:$A,0))</f>
        <v>86.139725776999995</v>
      </c>
      <c r="R66" s="68" t="s">
        <v>76</v>
      </c>
      <c r="S66" s="59"/>
      <c r="T66" s="59">
        <v>1.3</v>
      </c>
      <c r="U66" s="21">
        <v>10</v>
      </c>
      <c r="V66" s="21">
        <v>40</v>
      </c>
      <c r="W66" s="1">
        <v>4.0999999999999996</v>
      </c>
      <c r="X66" s="4">
        <v>6</v>
      </c>
      <c r="Y66" s="4">
        <v>6</v>
      </c>
      <c r="Z66" s="4">
        <v>50</v>
      </c>
      <c r="AB66">
        <v>9.81</v>
      </c>
      <c r="AC66" s="52">
        <v>6.31</v>
      </c>
      <c r="AD66" s="87">
        <v>32.97</v>
      </c>
      <c r="AE66" s="84">
        <f t="shared" ref="AE66:AE129" si="3">IF((AND(AC66="", AD66="")),"",AC66+AD66)</f>
        <v>39.28</v>
      </c>
      <c r="AF66" s="84">
        <f t="shared" si="1"/>
        <v>109.11111111111111</v>
      </c>
      <c r="AH66" s="84" t="str">
        <f>IF(ISBLANK(AC66),"",IF(ISBLANK(AA66),"",IFERROR(((AC66-AA66)/0.36/P66),"")))</f>
        <v/>
      </c>
      <c r="AJ66" s="84">
        <f>IF(ISBLANK(AE66),"",IF(ISBLANK(AB66),"",IFERROR(((AE66-AB66)/0.36/P66),"")))</f>
        <v>3.8981481481481484</v>
      </c>
    </row>
    <row r="67" spans="1:39" x14ac:dyDescent="0.25">
      <c r="A67" s="12" t="s">
        <v>159</v>
      </c>
      <c r="B67" s="4" t="s">
        <v>222</v>
      </c>
      <c r="C67" s="4" t="s">
        <v>546</v>
      </c>
      <c r="D67" s="4" t="s">
        <v>719</v>
      </c>
      <c r="E67" s="4" t="s">
        <v>135</v>
      </c>
      <c r="F67" s="12" t="s">
        <v>546</v>
      </c>
      <c r="G67" s="7" t="s">
        <v>539</v>
      </c>
      <c r="H67" s="22">
        <v>4</v>
      </c>
      <c r="I67" s="12" t="s">
        <v>540</v>
      </c>
      <c r="J67" s="12" t="s">
        <v>541</v>
      </c>
      <c r="K67" s="79">
        <v>1026</v>
      </c>
      <c r="L67" s="77">
        <v>-2.4380789599999999</v>
      </c>
      <c r="M67" s="77">
        <v>34.854988976999998</v>
      </c>
      <c r="N67" s="16">
        <v>42792</v>
      </c>
      <c r="O67" s="16">
        <v>42812</v>
      </c>
      <c r="P67" s="21">
        <f t="shared" si="2"/>
        <v>20</v>
      </c>
      <c r="Q67" s="54">
        <f>INDEX([1]Sheet1!$J:$J,MATCH(A67,[1]Sheet1!$A:$A,0))</f>
        <v>84.864578339000005</v>
      </c>
      <c r="R67" s="68" t="s">
        <v>76</v>
      </c>
      <c r="S67" s="59"/>
      <c r="T67" s="59">
        <v>3.9</v>
      </c>
      <c r="U67" s="21">
        <v>6</v>
      </c>
      <c r="V67" s="21">
        <v>35</v>
      </c>
      <c r="W67" s="1">
        <v>5.6</v>
      </c>
      <c r="X67" s="4">
        <v>8.8000000000000007</v>
      </c>
      <c r="Y67" s="4">
        <v>8</v>
      </c>
      <c r="Z67" s="4">
        <v>65</v>
      </c>
      <c r="AC67" s="52">
        <v>9.73</v>
      </c>
      <c r="AD67" s="87">
        <v>42.17</v>
      </c>
      <c r="AE67" s="84">
        <f t="shared" si="3"/>
        <v>51.900000000000006</v>
      </c>
      <c r="AF67" s="84">
        <f t="shared" ref="AF67:AF130" si="4">IFERROR(AE67/0.36,"")</f>
        <v>144.16666666666669</v>
      </c>
      <c r="AH67" s="84" t="str">
        <f>IF(ISBLANK(AC67),"",IF(ISBLANK(AA69),"",IFERROR(((AC67-AA69)/0.36/P67),"")))</f>
        <v/>
      </c>
      <c r="AI67" s="84">
        <f>IF(ISBLANK(AC67),"",IF(ISBLANK(AC69),"",IFERROR(((AC67-AC69)/0.36/P67),"")))</f>
        <v>9.0277777777777832E-2</v>
      </c>
      <c r="AJ67" s="84">
        <f>IF(ISBLANK(AE67),"",IF(ISBLANK(AB69),"",IFERROR(((AE67-AB69)/0.36/P67),"")))</f>
        <v>5.8055555555555562</v>
      </c>
      <c r="AK67" s="84">
        <f>IF(ISBLANK(AE69),"",IF(ISBLANK(AE67),"",IFERROR(((AE67-AE69)/0.36/P67),"")))</f>
        <v>2.1402777777777784</v>
      </c>
    </row>
    <row r="68" spans="1:39" x14ac:dyDescent="0.25">
      <c r="A68" s="12" t="s">
        <v>160</v>
      </c>
      <c r="B68" s="4" t="s">
        <v>222</v>
      </c>
      <c r="C68" s="4" t="s">
        <v>546</v>
      </c>
      <c r="D68" s="4" t="s">
        <v>719</v>
      </c>
      <c r="E68" s="4" t="s">
        <v>135</v>
      </c>
      <c r="F68" s="12" t="s">
        <v>546</v>
      </c>
      <c r="G68" s="7" t="s">
        <v>539</v>
      </c>
      <c r="H68" s="22">
        <v>4</v>
      </c>
      <c r="I68" s="12" t="s">
        <v>545</v>
      </c>
      <c r="J68" s="12" t="s">
        <v>541</v>
      </c>
      <c r="K68" s="79">
        <v>1026</v>
      </c>
      <c r="L68" s="77">
        <v>-2.4380789599999999</v>
      </c>
      <c r="M68" s="77">
        <v>34.854988976999998</v>
      </c>
      <c r="N68" s="16">
        <v>42791</v>
      </c>
      <c r="O68" s="16">
        <v>42812</v>
      </c>
      <c r="P68" s="21">
        <f t="shared" si="2"/>
        <v>21</v>
      </c>
      <c r="Q68" s="54">
        <f>INDEX([1]Sheet1!$J:$J,MATCH(A68,[1]Sheet1!$A:$A,0))</f>
        <v>86.139725776999995</v>
      </c>
      <c r="R68" s="68" t="s">
        <v>76</v>
      </c>
      <c r="S68" s="59"/>
      <c r="T68" s="59">
        <v>2.74</v>
      </c>
      <c r="U68" s="21">
        <v>15</v>
      </c>
      <c r="V68" s="21">
        <v>35</v>
      </c>
      <c r="W68" s="1">
        <v>5.4</v>
      </c>
      <c r="X68" s="4">
        <v>12.5</v>
      </c>
      <c r="Y68" s="4">
        <v>25</v>
      </c>
      <c r="Z68" s="4">
        <v>55</v>
      </c>
      <c r="AC68" s="52">
        <f>14.41+11.87</f>
        <v>26.28</v>
      </c>
      <c r="AD68" s="87">
        <v>34.409999999999997</v>
      </c>
      <c r="AE68" s="84">
        <f t="shared" si="3"/>
        <v>60.69</v>
      </c>
      <c r="AF68" s="84">
        <f t="shared" si="4"/>
        <v>168.58333333333334</v>
      </c>
      <c r="AH68" s="84" t="str">
        <f>IF(ISBLANK(AC68),"",IF(ISBLANK(AA69),"",IFERROR(((AC68-AA69)/0.36/P68),"")))</f>
        <v/>
      </c>
      <c r="AI68" s="84">
        <f>IF(ISBLANK(AC68),"",IF(ISBLANK(AC69),"",IFERROR(((AC68-AC69)/0.36/P68),"")))</f>
        <v>2.2751322751322753</v>
      </c>
      <c r="AJ68" s="84">
        <f>IF(ISBLANK(AE68),"",IF(ISBLANK(AB69),"",IFERROR(((AE68-AB69)/0.36/P68),"")))</f>
        <v>6.6917989417989414</v>
      </c>
      <c r="AK68" s="84">
        <f>IF(ISBLANK(AE69),"",IF(ISBLANK(AE68),"",IFERROR(((AE68-AE69)/0.36/P68),"")))</f>
        <v>3.2010582010582005</v>
      </c>
    </row>
    <row r="69" spans="1:39" s="34" customFormat="1" x14ac:dyDescent="0.25">
      <c r="A69" s="33" t="s">
        <v>161</v>
      </c>
      <c r="B69" s="35" t="s">
        <v>222</v>
      </c>
      <c r="C69" s="35" t="s">
        <v>546</v>
      </c>
      <c r="D69" s="35" t="s">
        <v>719</v>
      </c>
      <c r="E69" s="35" t="s">
        <v>135</v>
      </c>
      <c r="F69" s="33" t="s">
        <v>546</v>
      </c>
      <c r="G69" s="44" t="s">
        <v>539</v>
      </c>
      <c r="H69" s="47">
        <v>4</v>
      </c>
      <c r="I69" s="33" t="s">
        <v>542</v>
      </c>
      <c r="J69" s="33" t="s">
        <v>541</v>
      </c>
      <c r="K69" s="47">
        <v>1026</v>
      </c>
      <c r="L69" s="76">
        <v>-2.4380789599999999</v>
      </c>
      <c r="M69" s="76">
        <v>34.854988976999998</v>
      </c>
      <c r="N69" s="40">
        <v>42791</v>
      </c>
      <c r="O69" s="40">
        <v>42812</v>
      </c>
      <c r="P69" s="41">
        <f t="shared" si="2"/>
        <v>21</v>
      </c>
      <c r="Q69" s="55">
        <f>INDEX([1]Sheet1!$J:$J,MATCH(A69,[1]Sheet1!$A:$A,0))</f>
        <v>86.139725776999995</v>
      </c>
      <c r="R69" s="69" t="s">
        <v>76</v>
      </c>
      <c r="S69" s="61"/>
      <c r="T69" s="61">
        <v>4.0999999999999996</v>
      </c>
      <c r="U69" s="41">
        <v>6</v>
      </c>
      <c r="V69" s="41">
        <v>40</v>
      </c>
      <c r="W69" s="37">
        <v>4.7</v>
      </c>
      <c r="X69" s="35">
        <v>7.1</v>
      </c>
      <c r="Y69" s="35">
        <v>10</v>
      </c>
      <c r="Z69" s="35">
        <v>45</v>
      </c>
      <c r="AB69" s="34">
        <v>10.1</v>
      </c>
      <c r="AC69" s="53">
        <v>9.08</v>
      </c>
      <c r="AD69" s="88">
        <v>27.41</v>
      </c>
      <c r="AE69" s="86">
        <f t="shared" si="3"/>
        <v>36.49</v>
      </c>
      <c r="AF69" s="84">
        <f t="shared" si="4"/>
        <v>101.36111111111111</v>
      </c>
      <c r="AG69" s="84"/>
      <c r="AH69" s="86" t="str">
        <f>IF(ISBLANK(AC69),"",IF(ISBLANK(AA69),"",IFERROR(((AC69-AA69)/0.36/P69),"")))</f>
        <v/>
      </c>
      <c r="AI69" s="86"/>
      <c r="AJ69" s="86">
        <f>IF(ISBLANK(AE69),"",IF(ISBLANK(AB69),"",IFERROR(((AE69-AB69)/0.36/P69),"")))</f>
        <v>3.4907407407407409</v>
      </c>
      <c r="AK69" s="86"/>
      <c r="AL69" s="86"/>
      <c r="AM69" s="86"/>
    </row>
    <row r="70" spans="1:39" s="4" customFormat="1" x14ac:dyDescent="0.25">
      <c r="A70" s="12" t="s">
        <v>170</v>
      </c>
      <c r="B70" s="4" t="s">
        <v>223</v>
      </c>
      <c r="C70" s="4" t="s">
        <v>630</v>
      </c>
      <c r="D70" s="4" t="s">
        <v>699</v>
      </c>
      <c r="E70" s="4" t="s">
        <v>14</v>
      </c>
      <c r="F70" s="12" t="s">
        <v>538</v>
      </c>
      <c r="G70" s="12" t="s">
        <v>539</v>
      </c>
      <c r="H70" s="22">
        <v>1</v>
      </c>
      <c r="I70" s="12" t="s">
        <v>540</v>
      </c>
      <c r="J70" s="12" t="s">
        <v>547</v>
      </c>
      <c r="K70" s="21">
        <v>954</v>
      </c>
      <c r="L70" s="75">
        <v>-2.2724839860000001</v>
      </c>
      <c r="M70" s="75">
        <v>34.023325982999999</v>
      </c>
      <c r="N70" s="16">
        <v>42814</v>
      </c>
      <c r="O70" s="16">
        <v>42868</v>
      </c>
      <c r="P70" s="21">
        <f t="shared" si="2"/>
        <v>54</v>
      </c>
      <c r="Q70" s="54">
        <f>INDEX([1]Sheet1!$J:$J,MATCH(A70,[1]Sheet1!$A:$A,0))</f>
        <v>217.804459587</v>
      </c>
      <c r="R70" s="68" t="s">
        <v>39</v>
      </c>
      <c r="S70" s="60">
        <v>1.5</v>
      </c>
      <c r="T70" s="59">
        <v>2.7</v>
      </c>
      <c r="U70" s="81">
        <v>7</v>
      </c>
      <c r="V70" s="81">
        <v>45</v>
      </c>
      <c r="W70" s="8">
        <v>3.5</v>
      </c>
      <c r="X70" s="12">
        <v>17</v>
      </c>
      <c r="Y70" s="12">
        <v>5</v>
      </c>
      <c r="Z70" s="12">
        <v>40</v>
      </c>
      <c r="AA70" s="84">
        <v>1.28</v>
      </c>
      <c r="AB70">
        <v>17.380000000000003</v>
      </c>
      <c r="AC70" s="52">
        <v>2.2200000000000002</v>
      </c>
      <c r="AD70" s="90">
        <v>23.49</v>
      </c>
      <c r="AE70" s="84">
        <f t="shared" si="3"/>
        <v>25.709999999999997</v>
      </c>
      <c r="AF70" s="84">
        <f t="shared" si="4"/>
        <v>71.416666666666657</v>
      </c>
      <c r="AG70" s="84"/>
      <c r="AH70" s="84">
        <f>IF(ISBLANK(AC70),"",IF(ISBLANK(AA71),"",IFERROR(((AC70-AA71)/0.36/P70),"")))</f>
        <v>2.4691358024691371E-2</v>
      </c>
      <c r="AI70" s="84">
        <f>IF(ISBLANK(AC70),"",IF(ISBLANK(AC70),"",IFERROR(((AC70-AC71)/0.36/P70),"")))</f>
        <v>4.0637860082304536E-2</v>
      </c>
      <c r="AJ70" s="84">
        <f>IF(ISBLANK(AB71),"",IF(ISBLANK(AE70),"",IFERROR(((AE70-AB71)/0.36/P70),"")))</f>
        <v>0.6162551440329217</v>
      </c>
      <c r="AK70" s="84">
        <f>IF(ISBLANK(AE71),"",IF(ISBLANK(AE70),"",IFERROR(((AE70-AE71)/0.36/P70),"")))</f>
        <v>-0.56532921810699621</v>
      </c>
      <c r="AL70" s="84"/>
      <c r="AM70" s="84"/>
    </row>
    <row r="71" spans="1:39" x14ac:dyDescent="0.25">
      <c r="A71" s="12" t="s">
        <v>171</v>
      </c>
      <c r="B71" s="4" t="s">
        <v>223</v>
      </c>
      <c r="C71" s="4" t="s">
        <v>630</v>
      </c>
      <c r="D71" s="4" t="s">
        <v>699</v>
      </c>
      <c r="E71" s="4" t="s">
        <v>14</v>
      </c>
      <c r="F71" s="12" t="s">
        <v>538</v>
      </c>
      <c r="G71" s="12" t="s">
        <v>539</v>
      </c>
      <c r="H71" s="22">
        <v>1</v>
      </c>
      <c r="I71" s="12" t="s">
        <v>542</v>
      </c>
      <c r="J71" s="12" t="s">
        <v>547</v>
      </c>
      <c r="K71" s="21">
        <v>954</v>
      </c>
      <c r="L71" s="75">
        <v>-2.2724839860000001</v>
      </c>
      <c r="M71" s="75">
        <v>34.023325982999999</v>
      </c>
      <c r="N71" s="16">
        <v>42814</v>
      </c>
      <c r="O71" s="16">
        <v>42868</v>
      </c>
      <c r="P71" s="21">
        <f t="shared" si="2"/>
        <v>54</v>
      </c>
      <c r="Q71" s="54">
        <f>INDEX([1]Sheet1!$J:$J,MATCH(A71,[1]Sheet1!$A:$A,0))</f>
        <v>217.804459587</v>
      </c>
      <c r="R71" s="68" t="s">
        <v>39</v>
      </c>
      <c r="S71" s="60">
        <v>1.5</v>
      </c>
      <c r="T71" s="59">
        <v>5.5</v>
      </c>
      <c r="U71" s="81">
        <v>5</v>
      </c>
      <c r="V71" s="81">
        <v>45</v>
      </c>
      <c r="W71" s="8">
        <v>5.2</v>
      </c>
      <c r="X71" s="12">
        <v>10.199999999999999</v>
      </c>
      <c r="Y71" s="12">
        <v>5</v>
      </c>
      <c r="Z71" s="12">
        <v>30</v>
      </c>
      <c r="AA71" s="84">
        <v>1.74</v>
      </c>
      <c r="AB71">
        <v>13.73</v>
      </c>
      <c r="AC71" s="84">
        <v>1.43</v>
      </c>
      <c r="AD71" s="85">
        <v>35.270000000000003</v>
      </c>
      <c r="AE71" s="84">
        <f t="shared" si="3"/>
        <v>36.700000000000003</v>
      </c>
      <c r="AF71" s="84">
        <f t="shared" si="4"/>
        <v>101.94444444444446</v>
      </c>
      <c r="AH71" s="84">
        <f>IF(ISBLANK(AC71),"",IF(ISBLANK(AA71),"",IFERROR(((AC71-AA71)/0.36/P71),"")))</f>
        <v>-1.5946502057613172E-2</v>
      </c>
      <c r="AJ71" s="84">
        <f>IF(ISBLANK(AE71),"",IF(ISBLANK(AB71),"",IFERROR(((AE71-AB71)/0.36/P71),"")))</f>
        <v>1.1815843621399178</v>
      </c>
    </row>
    <row r="72" spans="1:39" x14ac:dyDescent="0.25">
      <c r="A72" s="12" t="s">
        <v>172</v>
      </c>
      <c r="B72" s="4" t="s">
        <v>224</v>
      </c>
      <c r="C72" s="4" t="s">
        <v>630</v>
      </c>
      <c r="D72" s="4" t="s">
        <v>700</v>
      </c>
      <c r="E72" s="4" t="s">
        <v>14</v>
      </c>
      <c r="F72" s="12" t="s">
        <v>538</v>
      </c>
      <c r="G72" s="12" t="s">
        <v>539</v>
      </c>
      <c r="H72" s="22">
        <v>2</v>
      </c>
      <c r="I72" s="12" t="s">
        <v>540</v>
      </c>
      <c r="J72" s="12" t="s">
        <v>547</v>
      </c>
      <c r="K72" s="21">
        <v>953</v>
      </c>
      <c r="L72" s="75">
        <v>-2.2783000210000002</v>
      </c>
      <c r="M72" s="75">
        <v>34.024458965000001</v>
      </c>
      <c r="N72" s="16">
        <v>42814</v>
      </c>
      <c r="O72" s="16">
        <v>42868</v>
      </c>
      <c r="P72" s="21">
        <f t="shared" si="2"/>
        <v>54</v>
      </c>
      <c r="Q72" s="54">
        <f>INDEX([1]Sheet1!$J:$J,MATCH(A72,[1]Sheet1!$A:$A,0))</f>
        <v>217.804459587</v>
      </c>
      <c r="R72" s="68" t="s">
        <v>39</v>
      </c>
      <c r="S72" s="60">
        <v>1.5</v>
      </c>
      <c r="T72" s="59">
        <v>1.4</v>
      </c>
      <c r="U72" s="81">
        <v>8</v>
      </c>
      <c r="V72" s="81">
        <v>35</v>
      </c>
      <c r="W72" s="8">
        <v>5</v>
      </c>
      <c r="X72" s="12">
        <v>24.6</v>
      </c>
      <c r="Y72" s="12">
        <v>20</v>
      </c>
      <c r="Z72" s="12">
        <v>55</v>
      </c>
      <c r="AA72" s="84">
        <v>2.4700000000000002</v>
      </c>
      <c r="AB72">
        <v>7.75</v>
      </c>
      <c r="AC72" s="85">
        <v>14.86</v>
      </c>
      <c r="AD72" s="87">
        <v>37.83</v>
      </c>
      <c r="AE72" s="84">
        <f t="shared" si="3"/>
        <v>52.69</v>
      </c>
      <c r="AF72" s="84">
        <f t="shared" si="4"/>
        <v>146.36111111111111</v>
      </c>
      <c r="AH72" s="84">
        <f>IF(ISBLANK(AC72),"",IF(ISBLANK(AA73),"",IFERROR(((AC72-AA73)/0.36/P72),"")))</f>
        <v>0.66923868312757206</v>
      </c>
      <c r="AI72" s="84">
        <f>IF(ISBLANK(AC72),"",IF(ISBLANK(AC72),"",IFERROR(((AC72-AC73)/0.36/P72),"")))</f>
        <v>0.76440329218106995</v>
      </c>
      <c r="AJ72" s="84">
        <f>IF(ISBLANK(AB73),"",IF(ISBLANK(AE72),"",IFERROR(((AE72-AB73)/0.36/P72),"")))</f>
        <v>2.3353909465020575</v>
      </c>
      <c r="AK72" s="84">
        <f>IF(ISBLANK(AE73),"",IF(ISBLANK(AE72),"",IFERROR(((AE72-AE73)/0.36/P72),"")))</f>
        <v>2.0432098765432096</v>
      </c>
    </row>
    <row r="73" spans="1:39" x14ac:dyDescent="0.25">
      <c r="A73" s="12" t="s">
        <v>173</v>
      </c>
      <c r="B73" s="4" t="s">
        <v>224</v>
      </c>
      <c r="C73" s="4" t="s">
        <v>630</v>
      </c>
      <c r="D73" s="4" t="s">
        <v>700</v>
      </c>
      <c r="E73" s="4" t="s">
        <v>14</v>
      </c>
      <c r="F73" s="12" t="s">
        <v>538</v>
      </c>
      <c r="G73" s="12" t="s">
        <v>539</v>
      </c>
      <c r="H73" s="22">
        <v>2</v>
      </c>
      <c r="I73" s="12" t="s">
        <v>542</v>
      </c>
      <c r="J73" s="12" t="s">
        <v>547</v>
      </c>
      <c r="K73" s="21">
        <v>953</v>
      </c>
      <c r="L73" s="75">
        <v>-2.2783000210000002</v>
      </c>
      <c r="M73" s="75">
        <v>34.024458965000001</v>
      </c>
      <c r="N73" s="16">
        <v>42814</v>
      </c>
      <c r="O73" s="16">
        <v>42868</v>
      </c>
      <c r="P73" s="21">
        <f t="shared" si="2"/>
        <v>54</v>
      </c>
      <c r="Q73" s="54">
        <f>INDEX([1]Sheet1!$J:$J,MATCH(A73,[1]Sheet1!$A:$A,0))</f>
        <v>217.804459587</v>
      </c>
      <c r="R73" s="68" t="s">
        <v>39</v>
      </c>
      <c r="S73" s="60">
        <v>0.8</v>
      </c>
      <c r="T73" s="59">
        <v>3.7</v>
      </c>
      <c r="U73" s="81">
        <v>15</v>
      </c>
      <c r="V73" s="81">
        <v>35</v>
      </c>
      <c r="W73" s="8">
        <v>3</v>
      </c>
      <c r="X73" s="12">
        <v>9.6</v>
      </c>
      <c r="Y73" s="12">
        <v>15</v>
      </c>
      <c r="Z73" s="12">
        <v>50</v>
      </c>
      <c r="AA73" s="84">
        <v>1.85</v>
      </c>
      <c r="AB73">
        <v>7.2900000000000009</v>
      </c>
      <c r="AD73" s="87">
        <v>12.97</v>
      </c>
      <c r="AE73" s="84">
        <f t="shared" si="3"/>
        <v>12.97</v>
      </c>
      <c r="AF73" s="84">
        <f t="shared" si="4"/>
        <v>36.027777777777779</v>
      </c>
      <c r="AH73" s="84" t="str">
        <f>IF(ISBLANK(AC73),"",IF(ISBLANK(AA73),"",IFERROR(((AC73-AA73)/0.36/P73),"")))</f>
        <v/>
      </c>
      <c r="AJ73" s="84">
        <f>IF(ISBLANK(AE73),"",IF(ISBLANK(AB73),"",IFERROR(((AE73-AB73)/0.36/P73),"")))</f>
        <v>0.29218106995884774</v>
      </c>
    </row>
    <row r="74" spans="1:39" x14ac:dyDescent="0.25">
      <c r="A74" s="12" t="s">
        <v>174</v>
      </c>
      <c r="B74" s="4" t="s">
        <v>225</v>
      </c>
      <c r="C74" s="4" t="s">
        <v>630</v>
      </c>
      <c r="D74" s="4" t="s">
        <v>701</v>
      </c>
      <c r="E74" s="4" t="s">
        <v>14</v>
      </c>
      <c r="F74" s="12" t="s">
        <v>538</v>
      </c>
      <c r="G74" s="12" t="s">
        <v>539</v>
      </c>
      <c r="H74" s="22">
        <v>3</v>
      </c>
      <c r="I74" s="12" t="s">
        <v>540</v>
      </c>
      <c r="J74" s="12" t="s">
        <v>547</v>
      </c>
      <c r="K74" s="21">
        <v>951</v>
      </c>
      <c r="L74" s="75">
        <v>-2.2779990269999999</v>
      </c>
      <c r="M74" s="75">
        <v>34.027678035000001</v>
      </c>
      <c r="N74" s="16">
        <v>42815</v>
      </c>
      <c r="O74" s="16">
        <v>42868</v>
      </c>
      <c r="P74" s="21">
        <f t="shared" si="2"/>
        <v>53</v>
      </c>
      <c r="Q74" s="54">
        <f>INDEX([1]Sheet1!$J:$J,MATCH(A74,[1]Sheet1!$A:$A,0))</f>
        <v>213.79325629799999</v>
      </c>
      <c r="R74" s="68" t="s">
        <v>39</v>
      </c>
      <c r="S74" s="60">
        <v>2.8</v>
      </c>
      <c r="T74" s="59">
        <v>1.4</v>
      </c>
      <c r="U74" s="81">
        <v>15</v>
      </c>
      <c r="V74" s="81">
        <v>35</v>
      </c>
      <c r="W74" s="8">
        <v>3.5</v>
      </c>
      <c r="X74" s="12">
        <v>31.6</v>
      </c>
      <c r="Y74" s="12">
        <v>40</v>
      </c>
      <c r="Z74" s="12">
        <v>65</v>
      </c>
      <c r="AA74" s="84">
        <v>8.18</v>
      </c>
      <c r="AB74">
        <v>14.7</v>
      </c>
      <c r="AC74" s="84">
        <v>63.96</v>
      </c>
      <c r="AD74" s="87">
        <v>17.079999999999998</v>
      </c>
      <c r="AE74" s="84">
        <f t="shared" si="3"/>
        <v>81.039999999999992</v>
      </c>
      <c r="AF74" s="84">
        <f t="shared" si="4"/>
        <v>225.11111111111109</v>
      </c>
      <c r="AH74" s="84">
        <f>IF(ISBLANK(AC74),"",IF(ISBLANK(AA75),"",IFERROR(((AC74-AA75)/0.36/P74),"")))</f>
        <v>2.7798742138364783</v>
      </c>
      <c r="AI74" s="84">
        <f>IF(ISBLANK(AC74),"",IF(ISBLANK(AC74),"",IFERROR(((AC74-AC75)/0.36/P74),"")))</f>
        <v>3.3522012578616356</v>
      </c>
      <c r="AJ74" s="84">
        <f>IF(ISBLANK(AB75),"",IF(ISBLANK(AE74),"",IFERROR(((AE74-AB75)/0.36/P74),"")))</f>
        <v>3.0026205450733752</v>
      </c>
      <c r="AK74" s="84">
        <f>IF(ISBLANK(AE75),"",IF(ISBLANK(AE74),"",IFERROR(((AE74-AE75)/0.36/P74),"")))</f>
        <v>3.3427672955974836</v>
      </c>
    </row>
    <row r="75" spans="1:39" x14ac:dyDescent="0.25">
      <c r="A75" s="12" t="s">
        <v>175</v>
      </c>
      <c r="B75" s="4" t="s">
        <v>225</v>
      </c>
      <c r="C75" s="4" t="s">
        <v>630</v>
      </c>
      <c r="D75" s="4" t="s">
        <v>701</v>
      </c>
      <c r="E75" s="4" t="s">
        <v>14</v>
      </c>
      <c r="F75" s="12" t="s">
        <v>538</v>
      </c>
      <c r="G75" s="12" t="s">
        <v>539</v>
      </c>
      <c r="H75" s="22">
        <v>3</v>
      </c>
      <c r="I75" s="12" t="s">
        <v>542</v>
      </c>
      <c r="J75" s="12" t="s">
        <v>547</v>
      </c>
      <c r="K75" s="21">
        <v>951</v>
      </c>
      <c r="L75" s="75">
        <v>-2.2779990269999999</v>
      </c>
      <c r="M75" s="75">
        <v>34.027678035000001</v>
      </c>
      <c r="N75" s="16">
        <v>42815</v>
      </c>
      <c r="O75" s="16">
        <v>42868</v>
      </c>
      <c r="P75" s="21">
        <f t="shared" si="2"/>
        <v>53</v>
      </c>
      <c r="Q75" s="54">
        <f>INDEX([1]Sheet1!$J:$J,MATCH(A75,[1]Sheet1!$A:$A,0))</f>
        <v>213.79325629799999</v>
      </c>
      <c r="R75" s="68" t="s">
        <v>39</v>
      </c>
      <c r="S75" s="60">
        <v>2.7</v>
      </c>
      <c r="T75" s="59">
        <v>1.5</v>
      </c>
      <c r="U75" s="81">
        <v>33</v>
      </c>
      <c r="V75" s="81">
        <v>40</v>
      </c>
      <c r="W75" s="8">
        <v>3.2</v>
      </c>
      <c r="X75" s="12">
        <v>13.2</v>
      </c>
      <c r="Y75" s="12">
        <v>20</v>
      </c>
      <c r="Z75" s="12">
        <v>55</v>
      </c>
      <c r="AA75" s="84">
        <v>10.92</v>
      </c>
      <c r="AB75">
        <v>23.75</v>
      </c>
      <c r="AD75" s="87">
        <v>17.260000000000002</v>
      </c>
      <c r="AE75" s="84">
        <f t="shared" si="3"/>
        <v>17.260000000000002</v>
      </c>
      <c r="AF75" s="84">
        <f t="shared" si="4"/>
        <v>47.94444444444445</v>
      </c>
      <c r="AH75" s="84" t="str">
        <f>IF(ISBLANK(AC75),"",IF(ISBLANK(AA75),"",IFERROR(((AC75-AA75)/0.36/P75),"")))</f>
        <v/>
      </c>
      <c r="AJ75" s="84">
        <f>IF(ISBLANK(AE75),"",IF(ISBLANK(AB75),"",IFERROR(((AE75-AB75)/0.36/P75),"")))</f>
        <v>-0.34014675052410898</v>
      </c>
    </row>
    <row r="76" spans="1:39" x14ac:dyDescent="0.25">
      <c r="A76" s="12" t="s">
        <v>176</v>
      </c>
      <c r="B76" s="4" t="s">
        <v>226</v>
      </c>
      <c r="C76" s="4" t="s">
        <v>630</v>
      </c>
      <c r="D76" s="4" t="s">
        <v>702</v>
      </c>
      <c r="E76" s="4" t="s">
        <v>14</v>
      </c>
      <c r="F76" s="12" t="s">
        <v>538</v>
      </c>
      <c r="G76" s="12" t="s">
        <v>539</v>
      </c>
      <c r="H76" s="22">
        <v>4</v>
      </c>
      <c r="I76" s="12" t="s">
        <v>540</v>
      </c>
      <c r="J76" s="12" t="s">
        <v>547</v>
      </c>
      <c r="K76" s="21">
        <v>950</v>
      </c>
      <c r="L76" s="75">
        <v>-2.2788369660000001</v>
      </c>
      <c r="M76" s="75">
        <v>34.031883989999997</v>
      </c>
      <c r="N76" s="16">
        <v>42815</v>
      </c>
      <c r="O76" s="16">
        <v>42868</v>
      </c>
      <c r="P76" s="21">
        <f t="shared" si="2"/>
        <v>53</v>
      </c>
      <c r="Q76" s="54">
        <f>INDEX([1]Sheet1!$J:$J,MATCH(A76,[1]Sheet1!$A:$A,0))</f>
        <v>213.79325629799999</v>
      </c>
      <c r="R76" s="68" t="s">
        <v>39</v>
      </c>
      <c r="S76" s="60">
        <v>1</v>
      </c>
      <c r="T76" s="59">
        <v>3.3</v>
      </c>
      <c r="U76" s="81">
        <v>25</v>
      </c>
      <c r="V76" s="81">
        <v>40</v>
      </c>
      <c r="W76" s="8">
        <v>3.5</v>
      </c>
      <c r="X76" s="12">
        <v>20.6</v>
      </c>
      <c r="Y76" s="12">
        <v>15</v>
      </c>
      <c r="Z76" s="12">
        <v>50</v>
      </c>
      <c r="AA76" s="84">
        <v>2.91</v>
      </c>
      <c r="AB76">
        <v>13.17</v>
      </c>
      <c r="AC76" s="84">
        <v>9.2799999999999994</v>
      </c>
      <c r="AD76" s="85">
        <v>24.44</v>
      </c>
      <c r="AE76" s="84">
        <f t="shared" si="3"/>
        <v>33.72</v>
      </c>
      <c r="AF76" s="84">
        <f t="shared" si="4"/>
        <v>93.666666666666671</v>
      </c>
      <c r="AH76" s="84">
        <f>IF(ISBLANK(AC76),"",IF(ISBLANK(AA77),"",IFERROR(((AC76-AA77)/0.36/P76),"")))</f>
        <v>0.19549266247379454</v>
      </c>
      <c r="AI76" s="84">
        <f>IF(ISBLANK(AC76),"",IF(ISBLANK(AC76),"",IFERROR(((AC76-AC77)/0.36/P76),"")))</f>
        <v>0.11373165618448632</v>
      </c>
      <c r="AJ76" s="84">
        <f>IF(ISBLANK(AB77),"",IF(ISBLANK(AE76),"",IFERROR(((AE76-AB77)/0.36/P76),"")))</f>
        <v>1.2431865828092243</v>
      </c>
      <c r="AK76" s="84">
        <f>IF(ISBLANK(AE77),"",IF(ISBLANK(AE76),"",IFERROR(((AE76-AE77)/0.36/P76),"")))</f>
        <v>0.43134171907756819</v>
      </c>
    </row>
    <row r="77" spans="1:39" x14ac:dyDescent="0.25">
      <c r="A77" s="12" t="s">
        <v>177</v>
      </c>
      <c r="B77" s="4" t="s">
        <v>226</v>
      </c>
      <c r="C77" s="4" t="s">
        <v>630</v>
      </c>
      <c r="D77" s="4" t="s">
        <v>702</v>
      </c>
      <c r="E77" s="4" t="s">
        <v>14</v>
      </c>
      <c r="F77" s="12" t="s">
        <v>538</v>
      </c>
      <c r="G77" s="12" t="s">
        <v>539</v>
      </c>
      <c r="H77" s="22">
        <v>4</v>
      </c>
      <c r="I77" s="12" t="s">
        <v>542</v>
      </c>
      <c r="J77" s="12" t="s">
        <v>547</v>
      </c>
      <c r="K77" s="21">
        <v>950</v>
      </c>
      <c r="L77" s="75">
        <v>-2.2788369660000001</v>
      </c>
      <c r="M77" s="75">
        <v>34.031883989999997</v>
      </c>
      <c r="N77" s="16">
        <v>42815</v>
      </c>
      <c r="O77" s="16">
        <v>42868</v>
      </c>
      <c r="P77" s="21">
        <f t="shared" si="2"/>
        <v>53</v>
      </c>
      <c r="Q77" s="54">
        <f>INDEX([1]Sheet1!$J:$J,MATCH(A77,[1]Sheet1!$A:$A,0))</f>
        <v>213.79325629799999</v>
      </c>
      <c r="R77" s="68" t="s">
        <v>39</v>
      </c>
      <c r="S77" s="60">
        <v>0.7</v>
      </c>
      <c r="T77" s="59">
        <v>1.4</v>
      </c>
      <c r="U77" s="81">
        <v>18</v>
      </c>
      <c r="V77" s="81">
        <v>35</v>
      </c>
      <c r="W77" s="8">
        <v>2</v>
      </c>
      <c r="X77" s="12">
        <v>6</v>
      </c>
      <c r="Y77" s="12">
        <v>10</v>
      </c>
      <c r="Z77" s="12">
        <v>30</v>
      </c>
      <c r="AA77" s="84">
        <v>5.55</v>
      </c>
      <c r="AB77">
        <v>10</v>
      </c>
      <c r="AC77" s="84">
        <v>7.11</v>
      </c>
      <c r="AD77" s="87">
        <v>18.38</v>
      </c>
      <c r="AE77" s="84">
        <f t="shared" si="3"/>
        <v>25.49</v>
      </c>
      <c r="AF77" s="84">
        <f t="shared" si="4"/>
        <v>70.805555555555557</v>
      </c>
      <c r="AH77" s="84">
        <f>IF(ISBLANK(AC77),"",IF(ISBLANK(AA77),"",IFERROR(((AC77-AA77)/0.36/P77),"")))</f>
        <v>8.17610062893082E-2</v>
      </c>
      <c r="AJ77" s="84">
        <f>IF(ISBLANK(AE77),"",IF(ISBLANK(AB77),"",IFERROR(((AE77-AB77)/0.36/P77),"")))</f>
        <v>0.81184486373165621</v>
      </c>
    </row>
    <row r="78" spans="1:39" x14ac:dyDescent="0.25">
      <c r="A78" s="12" t="s">
        <v>178</v>
      </c>
      <c r="B78" s="4" t="s">
        <v>227</v>
      </c>
      <c r="C78" s="4" t="s">
        <v>631</v>
      </c>
      <c r="D78" s="4" t="s">
        <v>703</v>
      </c>
      <c r="E78" s="4" t="s">
        <v>15</v>
      </c>
      <c r="F78" s="12" t="s">
        <v>538</v>
      </c>
      <c r="G78" s="12" t="s">
        <v>543</v>
      </c>
      <c r="H78" s="22">
        <v>1</v>
      </c>
      <c r="I78" s="12" t="s">
        <v>540</v>
      </c>
      <c r="J78" s="12" t="s">
        <v>547</v>
      </c>
      <c r="K78" s="21">
        <v>957</v>
      </c>
      <c r="L78" s="75">
        <v>-2.3500519620000002</v>
      </c>
      <c r="M78" s="75">
        <v>34.049975992999997</v>
      </c>
      <c r="N78" s="16">
        <v>42816</v>
      </c>
      <c r="O78" s="16">
        <v>42869</v>
      </c>
      <c r="P78" s="21">
        <f t="shared" si="2"/>
        <v>53</v>
      </c>
      <c r="Q78" s="54">
        <f>INDEX([1]Sheet1!$J:$J,MATCH(A78,[1]Sheet1!$A:$A,0))</f>
        <v>222.92411083499999</v>
      </c>
      <c r="R78" s="68" t="s">
        <v>23</v>
      </c>
      <c r="S78" s="60">
        <v>1</v>
      </c>
      <c r="T78" s="59">
        <v>0.3</v>
      </c>
      <c r="U78" s="81">
        <v>12</v>
      </c>
      <c r="V78" s="81">
        <v>15</v>
      </c>
      <c r="W78" s="8">
        <v>3</v>
      </c>
      <c r="X78" s="12">
        <v>14.2</v>
      </c>
      <c r="Y78" s="12">
        <v>55</v>
      </c>
      <c r="Z78" s="12">
        <v>92</v>
      </c>
      <c r="AA78" s="84">
        <v>1.91</v>
      </c>
      <c r="AB78">
        <v>15.16</v>
      </c>
      <c r="AC78" s="84">
        <v>24.25</v>
      </c>
      <c r="AD78" s="87">
        <v>33.89</v>
      </c>
      <c r="AE78" s="84">
        <f t="shared" si="3"/>
        <v>58.14</v>
      </c>
      <c r="AF78" s="84">
        <f t="shared" si="4"/>
        <v>161.5</v>
      </c>
      <c r="AH78" s="84">
        <f>IF(ISBLANK(AC78),"",IF(ISBLANK(AA79),"",IFERROR(((AC78-AA79)/0.36/P78),"")))</f>
        <v>0.81551362683438167</v>
      </c>
      <c r="AI78" s="84">
        <f>IF(ISBLANK(AC78),"",IF(ISBLANK(AC78),"",IFERROR(((AC78-AC79)/0.36/P78),"")))</f>
        <v>0.41299790356394123</v>
      </c>
      <c r="AJ78" s="84">
        <f>IF(ISBLANK(AB79),"",IF(ISBLANK(AE78),"",IFERROR(((AE78-AB79)/0.36/P78),"")))</f>
        <v>2.434486373165619</v>
      </c>
      <c r="AK78" s="84">
        <f>IF(ISBLANK(AE79),"",IF(ISBLANK(AE78),"",IFERROR(((AE78-AE79)/0.36/P78),"")))</f>
        <v>1.499475890985325</v>
      </c>
    </row>
    <row r="79" spans="1:39" x14ac:dyDescent="0.25">
      <c r="A79" s="12" t="s">
        <v>179</v>
      </c>
      <c r="B79" s="4" t="s">
        <v>227</v>
      </c>
      <c r="C79" s="4" t="s">
        <v>631</v>
      </c>
      <c r="D79" s="4" t="s">
        <v>703</v>
      </c>
      <c r="E79" s="4" t="s">
        <v>15</v>
      </c>
      <c r="F79" s="12" t="s">
        <v>538</v>
      </c>
      <c r="G79" s="12" t="s">
        <v>543</v>
      </c>
      <c r="H79" s="22">
        <v>1</v>
      </c>
      <c r="I79" s="12" t="s">
        <v>542</v>
      </c>
      <c r="J79" s="12" t="s">
        <v>547</v>
      </c>
      <c r="K79" s="21">
        <v>957</v>
      </c>
      <c r="L79" s="75">
        <v>-2.3500519620000002</v>
      </c>
      <c r="M79" s="75">
        <v>34.049975992999997</v>
      </c>
      <c r="N79" s="16">
        <v>42816</v>
      </c>
      <c r="O79" s="16">
        <v>42869</v>
      </c>
      <c r="P79" s="21">
        <f t="shared" si="2"/>
        <v>53</v>
      </c>
      <c r="Q79" s="54">
        <f>INDEX([1]Sheet1!$J:$J,MATCH(A79,[1]Sheet1!$A:$A,0))</f>
        <v>222.92411083499999</v>
      </c>
      <c r="R79" s="68" t="s">
        <v>23</v>
      </c>
      <c r="S79" s="60">
        <v>1.2</v>
      </c>
      <c r="T79" s="59">
        <v>0.6</v>
      </c>
      <c r="U79" s="81">
        <v>8</v>
      </c>
      <c r="V79" s="81">
        <v>12</v>
      </c>
      <c r="W79" s="8">
        <v>1</v>
      </c>
      <c r="X79" s="12">
        <v>9.6</v>
      </c>
      <c r="Y79" s="12">
        <v>45</v>
      </c>
      <c r="Z79" s="12">
        <v>60</v>
      </c>
      <c r="AA79" s="84">
        <v>8.69</v>
      </c>
      <c r="AB79">
        <v>11.69</v>
      </c>
      <c r="AC79" s="84">
        <v>16.37</v>
      </c>
      <c r="AD79" s="85">
        <v>13.16</v>
      </c>
      <c r="AE79" s="84">
        <f t="shared" si="3"/>
        <v>29.53</v>
      </c>
      <c r="AF79" s="84">
        <f t="shared" si="4"/>
        <v>82.027777777777786</v>
      </c>
      <c r="AH79" s="84">
        <f>IF(ISBLANK(AC79),"",IF(ISBLANK(AA79),"",IFERROR(((AC79-AA79)/0.36/P79),"")))</f>
        <v>0.40251572327044038</v>
      </c>
      <c r="AJ79" s="84">
        <f>IF(ISBLANK(AE79),"",IF(ISBLANK(AB79),"",IFERROR(((AE79-AB79)/0.36/P79),"")))</f>
        <v>0.9350104821802937</v>
      </c>
    </row>
    <row r="80" spans="1:39" x14ac:dyDescent="0.25">
      <c r="A80" s="12" t="s">
        <v>180</v>
      </c>
      <c r="B80" s="4" t="s">
        <v>228</v>
      </c>
      <c r="C80" s="4" t="s">
        <v>631</v>
      </c>
      <c r="D80" s="4" t="s">
        <v>704</v>
      </c>
      <c r="E80" s="4" t="s">
        <v>15</v>
      </c>
      <c r="F80" s="12" t="s">
        <v>538</v>
      </c>
      <c r="G80" s="12" t="s">
        <v>543</v>
      </c>
      <c r="H80" s="22">
        <v>2</v>
      </c>
      <c r="I80" s="12" t="s">
        <v>540</v>
      </c>
      <c r="J80" s="12" t="s">
        <v>547</v>
      </c>
      <c r="K80" s="21">
        <v>959</v>
      </c>
      <c r="L80" s="75">
        <v>-2.3484879830000001</v>
      </c>
      <c r="M80" s="75">
        <v>34.050110019999998</v>
      </c>
      <c r="N80" s="16">
        <v>42816</v>
      </c>
      <c r="O80" s="16">
        <v>42869</v>
      </c>
      <c r="P80" s="21">
        <f t="shared" si="2"/>
        <v>53</v>
      </c>
      <c r="Q80" s="54">
        <f>INDEX([1]Sheet1!$J:$J,MATCH(A80,[1]Sheet1!$A:$A,0))</f>
        <v>222.92411083499999</v>
      </c>
      <c r="R80" s="68" t="s">
        <v>23</v>
      </c>
      <c r="S80" s="60">
        <v>1.5</v>
      </c>
      <c r="T80" s="59">
        <v>1.6</v>
      </c>
      <c r="U80" s="81">
        <v>12</v>
      </c>
      <c r="V80" s="81">
        <v>50</v>
      </c>
      <c r="W80" s="8">
        <v>5.5</v>
      </c>
      <c r="X80" s="12">
        <v>16.8</v>
      </c>
      <c r="Y80" s="12">
        <v>20</v>
      </c>
      <c r="Z80" s="12">
        <v>80</v>
      </c>
      <c r="AA80" s="84">
        <v>0</v>
      </c>
      <c r="AB80">
        <v>13.46</v>
      </c>
      <c r="AC80" s="84">
        <v>24.42</v>
      </c>
      <c r="AD80" s="85">
        <v>36.79</v>
      </c>
      <c r="AE80" s="84">
        <f t="shared" si="3"/>
        <v>61.21</v>
      </c>
      <c r="AF80" s="84">
        <f t="shared" si="4"/>
        <v>170.0277777777778</v>
      </c>
      <c r="AH80" s="84">
        <f>IF(ISBLANK(AC80),"",IF(ISBLANK(AA81),"",IFERROR(((AC80-AA81)/0.36/P80),"")))</f>
        <v>1.2720125786163523</v>
      </c>
      <c r="AI80" s="84">
        <f>IF(ISBLANK(AC80),"",IF(ISBLANK(AC80),"",IFERROR(((AC80-AC81)/0.36/P80),"")))</f>
        <v>0.67085953878406723</v>
      </c>
      <c r="AJ80" s="84">
        <f>IF(ISBLANK(AB81),"",IF(ISBLANK(AE80),"",IFERROR(((AE80-AB81)/0.36/P80),"")))</f>
        <v>2.9245283018867925</v>
      </c>
      <c r="AK80" s="84">
        <f>IF(ISBLANK(AE81),"",IF(ISBLANK(AE80),"",IFERROR(((AE80-AE81)/0.36/P80),"")))</f>
        <v>1.6818658280922434</v>
      </c>
    </row>
    <row r="81" spans="1:37" x14ac:dyDescent="0.25">
      <c r="A81" s="12" t="s">
        <v>181</v>
      </c>
      <c r="B81" s="4" t="s">
        <v>228</v>
      </c>
      <c r="C81" s="4" t="s">
        <v>631</v>
      </c>
      <c r="D81" s="4" t="s">
        <v>704</v>
      </c>
      <c r="E81" s="4" t="s">
        <v>15</v>
      </c>
      <c r="F81" s="12" t="s">
        <v>538</v>
      </c>
      <c r="G81" s="12" t="s">
        <v>543</v>
      </c>
      <c r="H81" s="22">
        <v>2</v>
      </c>
      <c r="I81" s="12" t="s">
        <v>542</v>
      </c>
      <c r="J81" s="12" t="s">
        <v>547</v>
      </c>
      <c r="K81" s="21">
        <v>959</v>
      </c>
      <c r="L81" s="75">
        <v>-2.3484879830000001</v>
      </c>
      <c r="M81" s="75">
        <v>34.050110019999998</v>
      </c>
      <c r="N81" s="16">
        <v>42816</v>
      </c>
      <c r="O81" s="16">
        <v>42869</v>
      </c>
      <c r="P81" s="21">
        <f t="shared" si="2"/>
        <v>53</v>
      </c>
      <c r="Q81" s="54">
        <f>INDEX([1]Sheet1!$J:$J,MATCH(A81,[1]Sheet1!$A:$A,0))</f>
        <v>222.92411083499999</v>
      </c>
      <c r="R81" s="68" t="s">
        <v>23</v>
      </c>
      <c r="S81" s="60">
        <v>1.6</v>
      </c>
      <c r="T81" s="59">
        <v>2</v>
      </c>
      <c r="U81" s="81">
        <v>7</v>
      </c>
      <c r="V81" s="81">
        <v>40</v>
      </c>
      <c r="W81" s="8">
        <v>2.2000000000000002</v>
      </c>
      <c r="X81" s="12">
        <v>5.2</v>
      </c>
      <c r="Y81" s="12">
        <v>30</v>
      </c>
      <c r="Z81" s="12">
        <v>65</v>
      </c>
      <c r="AA81" s="84">
        <v>0.15</v>
      </c>
      <c r="AB81">
        <v>5.41</v>
      </c>
      <c r="AC81" s="84">
        <v>11.62</v>
      </c>
      <c r="AD81" s="87">
        <v>17.5</v>
      </c>
      <c r="AE81" s="84">
        <f t="shared" si="3"/>
        <v>29.119999999999997</v>
      </c>
      <c r="AF81" s="84">
        <f t="shared" si="4"/>
        <v>80.888888888888886</v>
      </c>
      <c r="AH81" s="84">
        <f>IF(ISBLANK(AC81),"",IF(ISBLANK(AA81),"",IFERROR(((AC81-AA81)/0.36/P81),"")))</f>
        <v>0.60115303983228507</v>
      </c>
      <c r="AJ81" s="84">
        <f>IF(ISBLANK(AE81),"",IF(ISBLANK(AB81),"",IFERROR(((AE81-AB81)/0.36/P81),"")))</f>
        <v>1.2426624737945491</v>
      </c>
    </row>
    <row r="82" spans="1:37" x14ac:dyDescent="0.25">
      <c r="A82" s="12" t="s">
        <v>182</v>
      </c>
      <c r="B82" s="4" t="s">
        <v>229</v>
      </c>
      <c r="C82" s="4" t="s">
        <v>631</v>
      </c>
      <c r="D82" s="4" t="s">
        <v>705</v>
      </c>
      <c r="E82" s="4" t="s">
        <v>15</v>
      </c>
      <c r="F82" s="12" t="s">
        <v>538</v>
      </c>
      <c r="G82" s="12" t="s">
        <v>543</v>
      </c>
      <c r="H82" s="22">
        <v>3</v>
      </c>
      <c r="I82" s="12" t="s">
        <v>540</v>
      </c>
      <c r="J82" s="12" t="s">
        <v>547</v>
      </c>
      <c r="K82" s="21">
        <v>1022</v>
      </c>
      <c r="L82" s="75">
        <v>-2.3672930339999998</v>
      </c>
      <c r="M82" s="75">
        <v>34.062509034000001</v>
      </c>
      <c r="N82" s="16">
        <v>42816</v>
      </c>
      <c r="O82" s="16">
        <v>42869</v>
      </c>
      <c r="P82" s="21">
        <f t="shared" si="2"/>
        <v>53</v>
      </c>
      <c r="Q82" s="54">
        <f>INDEX([1]Sheet1!$J:$J,MATCH(A82,[1]Sheet1!$A:$A,0))</f>
        <v>222.92411083499999</v>
      </c>
      <c r="R82" s="68" t="s">
        <v>23</v>
      </c>
      <c r="S82" s="60">
        <v>1.5</v>
      </c>
      <c r="T82" s="59">
        <v>3.8</v>
      </c>
      <c r="U82" s="81">
        <v>7</v>
      </c>
      <c r="V82" s="81">
        <v>60</v>
      </c>
      <c r="W82" s="8">
        <v>12</v>
      </c>
      <c r="X82" s="12">
        <v>51.4</v>
      </c>
      <c r="Y82" s="12">
        <v>5</v>
      </c>
      <c r="Z82" s="12">
        <v>95</v>
      </c>
      <c r="AA82" s="84">
        <v>5.16</v>
      </c>
      <c r="AB82">
        <v>36.71</v>
      </c>
      <c r="AC82" s="84">
        <v>4.8</v>
      </c>
      <c r="AD82" s="87">
        <v>99.42</v>
      </c>
      <c r="AE82" s="84">
        <f t="shared" si="3"/>
        <v>104.22</v>
      </c>
      <c r="AF82" s="84">
        <f t="shared" si="4"/>
        <v>289.5</v>
      </c>
      <c r="AH82" s="84">
        <f>IF(ISBLANK(AC82),"",IF(ISBLANK(AA83),"",IFERROR(((AC82-AA83)/0.36/P82),"")))</f>
        <v>0.20073375262054508</v>
      </c>
      <c r="AI82" s="84">
        <f>IF(ISBLANK(AC82),"",IF(ISBLANK(AC82),"",IFERROR(((AC82-AC83)/0.36/P82),"")))</f>
        <v>0.1933962264150943</v>
      </c>
      <c r="AJ82" s="84">
        <f>IF(ISBLANK(AB83),"",IF(ISBLANK(AE82),"",IFERROR(((AE82-AB83)/0.36/P82),"")))</f>
        <v>4.3207547169811322</v>
      </c>
      <c r="AK82" s="84">
        <f>IF(ISBLANK(AE83),"",IF(ISBLANK(AE82),"",IFERROR(((AE82-AE83)/0.36/P82),"")))</f>
        <v>0.77253668763102701</v>
      </c>
    </row>
    <row r="83" spans="1:37" x14ac:dyDescent="0.25">
      <c r="A83" s="12" t="s">
        <v>183</v>
      </c>
      <c r="B83" s="4" t="s">
        <v>229</v>
      </c>
      <c r="C83" s="4" t="s">
        <v>631</v>
      </c>
      <c r="D83" s="4" t="s">
        <v>705</v>
      </c>
      <c r="E83" s="4" t="s">
        <v>15</v>
      </c>
      <c r="F83" s="12" t="s">
        <v>538</v>
      </c>
      <c r="G83" s="12" t="s">
        <v>543</v>
      </c>
      <c r="H83" s="22">
        <v>3</v>
      </c>
      <c r="I83" s="12" t="s">
        <v>542</v>
      </c>
      <c r="J83" s="12" t="s">
        <v>547</v>
      </c>
      <c r="K83" s="21">
        <v>1022</v>
      </c>
      <c r="L83" s="75">
        <v>-2.3672930339999998</v>
      </c>
      <c r="M83" s="75">
        <v>34.062509034000001</v>
      </c>
      <c r="N83" s="16">
        <v>42816</v>
      </c>
      <c r="O83" s="16">
        <v>42869</v>
      </c>
      <c r="P83" s="21">
        <f t="shared" si="2"/>
        <v>53</v>
      </c>
      <c r="Q83" s="54">
        <f>INDEX([1]Sheet1!$J:$J,MATCH(A83,[1]Sheet1!$A:$A,0))</f>
        <v>222.92411083499999</v>
      </c>
      <c r="R83" s="68" t="s">
        <v>23</v>
      </c>
      <c r="S83" s="60">
        <v>1.8</v>
      </c>
      <c r="T83" s="59">
        <v>0.7</v>
      </c>
      <c r="U83" s="81">
        <v>8</v>
      </c>
      <c r="V83" s="81">
        <v>45</v>
      </c>
      <c r="W83" s="8">
        <v>4</v>
      </c>
      <c r="X83" s="12">
        <v>28.6</v>
      </c>
      <c r="Y83" s="12">
        <v>3</v>
      </c>
      <c r="Z83" s="12">
        <v>95</v>
      </c>
      <c r="AA83" s="84">
        <v>0.97</v>
      </c>
      <c r="AB83">
        <v>21.779999999999998</v>
      </c>
      <c r="AC83" s="84">
        <v>1.1100000000000001</v>
      </c>
      <c r="AD83" s="87">
        <v>88.37</v>
      </c>
      <c r="AE83" s="84">
        <f t="shared" si="3"/>
        <v>89.48</v>
      </c>
      <c r="AF83" s="84">
        <f t="shared" si="4"/>
        <v>248.55555555555557</v>
      </c>
      <c r="AH83" s="84">
        <f>IF(ISBLANK(AC83),"",IF(ISBLANK(AA83),"",IFERROR(((AC83-AA83)/0.36/P83),"")))</f>
        <v>7.3375262054507402E-3</v>
      </c>
      <c r="AJ83" s="84">
        <f>IF(ISBLANK(AE83),"",IF(ISBLANK(AB83),"",IFERROR(((AE83-AB83)/0.36/P83),"")))</f>
        <v>3.5482180293501053</v>
      </c>
    </row>
    <row r="84" spans="1:37" x14ac:dyDescent="0.25">
      <c r="A84" s="12" t="s">
        <v>184</v>
      </c>
      <c r="B84" s="4" t="s">
        <v>230</v>
      </c>
      <c r="C84" s="4" t="s">
        <v>631</v>
      </c>
      <c r="D84" s="4" t="s">
        <v>706</v>
      </c>
      <c r="E84" s="4" t="s">
        <v>15</v>
      </c>
      <c r="F84" s="12" t="s">
        <v>538</v>
      </c>
      <c r="G84" s="12" t="s">
        <v>543</v>
      </c>
      <c r="H84" s="22">
        <v>4</v>
      </c>
      <c r="I84" s="12" t="s">
        <v>540</v>
      </c>
      <c r="J84" s="12" t="s">
        <v>547</v>
      </c>
      <c r="K84" s="21">
        <v>1020</v>
      </c>
      <c r="L84" s="75">
        <v>-2.3685700170000001</v>
      </c>
      <c r="M84" s="75">
        <v>34.062585980000001</v>
      </c>
      <c r="N84" s="16">
        <v>42816</v>
      </c>
      <c r="O84" s="16">
        <v>42869</v>
      </c>
      <c r="P84" s="21">
        <f t="shared" si="2"/>
        <v>53</v>
      </c>
      <c r="Q84" s="54">
        <f>INDEX([1]Sheet1!$J:$J,MATCH(A84,[1]Sheet1!$A:$A,0))</f>
        <v>222.92411083499999</v>
      </c>
      <c r="R84" s="68" t="s">
        <v>23</v>
      </c>
      <c r="S84" s="60">
        <v>1.8</v>
      </c>
      <c r="T84" s="59">
        <v>0.4</v>
      </c>
      <c r="U84" s="81">
        <v>18</v>
      </c>
      <c r="V84" s="81">
        <v>35</v>
      </c>
      <c r="W84" s="8">
        <v>5.2</v>
      </c>
      <c r="X84" s="12">
        <v>28.6</v>
      </c>
      <c r="Y84" s="12">
        <v>25</v>
      </c>
      <c r="Z84" s="12">
        <v>85</v>
      </c>
      <c r="AA84" s="84">
        <v>0</v>
      </c>
      <c r="AB84">
        <v>26.71</v>
      </c>
      <c r="AC84" s="84">
        <v>9.2200000000000006</v>
      </c>
      <c r="AD84" s="87">
        <v>68.180000000000007</v>
      </c>
      <c r="AE84" s="84">
        <f t="shared" si="3"/>
        <v>77.400000000000006</v>
      </c>
      <c r="AF84" s="84">
        <f t="shared" si="4"/>
        <v>215.00000000000003</v>
      </c>
      <c r="AH84" s="84">
        <f>IF(ISBLANK(AC84),"",IF(ISBLANK(AA85),"",IFERROR(((AC84-AA85)/0.36/P84),"")))</f>
        <v>0.48322851153039836</v>
      </c>
      <c r="AI84" s="84">
        <f>IF(ISBLANK(AC84),"",IF(ISBLANK(AC84),"",IFERROR(((AC84-AC85)/0.36/P84),"")))</f>
        <v>-0.44758909853249479</v>
      </c>
      <c r="AJ84" s="84">
        <f>IF(ISBLANK(AB85),"",IF(ISBLANK(AE84),"",IFERROR(((AE84-AB85)/0.36/P84),"")))</f>
        <v>3.1215932914046123</v>
      </c>
      <c r="AK84" s="84">
        <f>IF(ISBLANK(AE85),"",IF(ISBLANK(AE84),"",IFERROR(((AE84-AE85)/0.36/P84),"")))</f>
        <v>0.49371069182389948</v>
      </c>
    </row>
    <row r="85" spans="1:37" x14ac:dyDescent="0.25">
      <c r="A85" s="12" t="s">
        <v>185</v>
      </c>
      <c r="B85" s="4" t="s">
        <v>230</v>
      </c>
      <c r="C85" s="4" t="s">
        <v>631</v>
      </c>
      <c r="D85" s="4" t="s">
        <v>706</v>
      </c>
      <c r="E85" s="4" t="s">
        <v>15</v>
      </c>
      <c r="F85" s="12" t="s">
        <v>538</v>
      </c>
      <c r="G85" s="12" t="s">
        <v>543</v>
      </c>
      <c r="H85" s="22">
        <v>4</v>
      </c>
      <c r="I85" s="12" t="s">
        <v>542</v>
      </c>
      <c r="J85" s="12" t="s">
        <v>547</v>
      </c>
      <c r="K85" s="21">
        <v>1020</v>
      </c>
      <c r="L85" s="75">
        <v>-2.3685700170000001</v>
      </c>
      <c r="M85" s="75">
        <v>34.062585980000001</v>
      </c>
      <c r="N85" s="16">
        <v>42816</v>
      </c>
      <c r="O85" s="16">
        <v>42869</v>
      </c>
      <c r="P85" s="21">
        <f t="shared" si="2"/>
        <v>53</v>
      </c>
      <c r="Q85" s="54">
        <f>INDEX([1]Sheet1!$J:$J,MATCH(A85,[1]Sheet1!$A:$A,0))</f>
        <v>222.92411083499999</v>
      </c>
      <c r="R85" s="68" t="s">
        <v>23</v>
      </c>
      <c r="S85" s="60">
        <v>1.7</v>
      </c>
      <c r="T85" s="59">
        <v>2.1</v>
      </c>
      <c r="U85" s="81">
        <v>55</v>
      </c>
      <c r="V85" s="81">
        <v>70</v>
      </c>
      <c r="W85" s="8">
        <v>2.5</v>
      </c>
      <c r="X85" s="12">
        <v>17.600000000000001</v>
      </c>
      <c r="Y85" s="12">
        <v>25</v>
      </c>
      <c r="Z85" s="12">
        <v>95</v>
      </c>
      <c r="AA85" s="84">
        <v>0</v>
      </c>
      <c r="AB85">
        <v>17.84</v>
      </c>
      <c r="AC85" s="85">
        <v>17.760000000000002</v>
      </c>
      <c r="AD85" s="85">
        <v>50.22</v>
      </c>
      <c r="AE85" s="84">
        <f t="shared" si="3"/>
        <v>67.98</v>
      </c>
      <c r="AF85" s="84">
        <f t="shared" si="4"/>
        <v>188.83333333333334</v>
      </c>
      <c r="AH85" s="84">
        <f>IF(ISBLANK(AC85),"",IF(ISBLANK(AA85),"",IFERROR(((AC85-AA85)/0.36/P85),"")))</f>
        <v>0.93081761006289321</v>
      </c>
      <c r="AJ85" s="84">
        <f>IF(ISBLANK(AE85),"",IF(ISBLANK(AB85),"",IFERROR(((AE85-AB85)/0.36/P85),"")))</f>
        <v>2.6278825995807127</v>
      </c>
    </row>
    <row r="86" spans="1:37" x14ac:dyDescent="0.25">
      <c r="A86" s="12" t="s">
        <v>186</v>
      </c>
      <c r="B86" s="4" t="s">
        <v>231</v>
      </c>
      <c r="C86" s="4" t="s">
        <v>632</v>
      </c>
      <c r="D86" s="4" t="s">
        <v>707</v>
      </c>
      <c r="E86" s="4" t="s">
        <v>31</v>
      </c>
      <c r="F86" s="12" t="s">
        <v>544</v>
      </c>
      <c r="G86" s="12" t="s">
        <v>539</v>
      </c>
      <c r="H86" s="22">
        <v>1</v>
      </c>
      <c r="I86" s="12" t="s">
        <v>540</v>
      </c>
      <c r="J86" s="12" t="s">
        <v>547</v>
      </c>
      <c r="K86" s="21">
        <v>995</v>
      </c>
      <c r="L86" s="75">
        <v>-3.2993320000000002</v>
      </c>
      <c r="M86" s="75">
        <v>34.848457965999998</v>
      </c>
      <c r="N86" s="16">
        <v>42818</v>
      </c>
      <c r="O86" s="16">
        <v>42866</v>
      </c>
      <c r="P86" s="21">
        <f t="shared" si="2"/>
        <v>48</v>
      </c>
      <c r="Q86" s="54">
        <f>INDEX([1]Sheet1!$J:$J,MATCH(A86,[1]Sheet1!$A:$A,0))</f>
        <v>115.33425271599999</v>
      </c>
      <c r="R86" s="68" t="s">
        <v>94</v>
      </c>
      <c r="S86" s="60">
        <v>2</v>
      </c>
      <c r="T86" s="59">
        <v>6.8</v>
      </c>
      <c r="U86" s="81">
        <v>13</v>
      </c>
      <c r="V86" s="81">
        <v>30</v>
      </c>
      <c r="W86" s="8"/>
      <c r="X86" s="8"/>
      <c r="Y86" s="8"/>
      <c r="Z86" s="8"/>
      <c r="AA86" s="84">
        <v>14.67</v>
      </c>
      <c r="AB86">
        <v>56.45</v>
      </c>
      <c r="AE86" s="84" t="str">
        <f t="shared" si="3"/>
        <v/>
      </c>
      <c r="AF86" s="84" t="str">
        <f t="shared" si="4"/>
        <v/>
      </c>
      <c r="AH86" s="84" t="str">
        <f>IF(ISBLANK(AC86),"",IF(ISBLANK(AA88),"",IFERROR(((AC86-AA88)/0.36/P86),"")))</f>
        <v/>
      </c>
      <c r="AI86" s="84" t="str">
        <f>IF(ISBLANK(AC86),"",IF(ISBLANK(AC88),"",IFERROR(((AC86-AC88)/0.36/P86),"")))</f>
        <v/>
      </c>
      <c r="AJ86" s="84" t="str">
        <f>IF(ISBLANK(AE86),"",IF(ISBLANK(AB88),"",IFERROR(((AE86-AB88)/0.36/P86),"")))</f>
        <v/>
      </c>
      <c r="AK86" s="84" t="str">
        <f>IF(ISBLANK(AE88),"",IF(ISBLANK(AE86),"",IFERROR(((AE86-AE88)/0.36/P86),"")))</f>
        <v/>
      </c>
    </row>
    <row r="87" spans="1:37" x14ac:dyDescent="0.25">
      <c r="A87" s="12" t="s">
        <v>187</v>
      </c>
      <c r="B87" s="4" t="s">
        <v>231</v>
      </c>
      <c r="C87" s="4" t="s">
        <v>632</v>
      </c>
      <c r="D87" s="4" t="s">
        <v>707</v>
      </c>
      <c r="E87" s="4" t="s">
        <v>31</v>
      </c>
      <c r="F87" s="12" t="s">
        <v>544</v>
      </c>
      <c r="G87" s="12" t="s">
        <v>539</v>
      </c>
      <c r="H87" s="22">
        <v>1</v>
      </c>
      <c r="I87" s="12" t="s">
        <v>545</v>
      </c>
      <c r="J87" s="12" t="s">
        <v>547</v>
      </c>
      <c r="K87" s="21">
        <v>995</v>
      </c>
      <c r="L87" s="75">
        <v>-3.2993320000000002</v>
      </c>
      <c r="M87" s="75">
        <v>34.848457965999998</v>
      </c>
      <c r="N87" s="16">
        <v>42819</v>
      </c>
      <c r="O87" s="16">
        <v>42866</v>
      </c>
      <c r="P87" s="21">
        <f t="shared" ref="P87:P150" si="5">O87-N87</f>
        <v>47</v>
      </c>
      <c r="Q87" s="54">
        <f>INDEX([1]Sheet1!$J:$J,MATCH(A87,[1]Sheet1!$A:$A,0))</f>
        <v>115.33425271599999</v>
      </c>
      <c r="R87" s="68" t="s">
        <v>94</v>
      </c>
      <c r="S87" s="60">
        <v>2.2999999999999998</v>
      </c>
      <c r="T87" s="59">
        <v>19.5</v>
      </c>
      <c r="U87" s="81">
        <v>13</v>
      </c>
      <c r="V87" s="81">
        <v>35</v>
      </c>
      <c r="W87" s="8"/>
      <c r="X87" s="8"/>
      <c r="Y87" s="8"/>
      <c r="Z87" s="8"/>
      <c r="AA87" s="84">
        <v>24.35</v>
      </c>
      <c r="AB87">
        <v>81.08</v>
      </c>
      <c r="AE87" s="84" t="str">
        <f t="shared" si="3"/>
        <v/>
      </c>
      <c r="AF87" s="84" t="str">
        <f t="shared" si="4"/>
        <v/>
      </c>
      <c r="AH87" s="84" t="str">
        <f>IF(ISBLANK(AC87),"",IF(ISBLANK(AA88),"",IFERROR(((AC87-AA88)/0.36/P87),"")))</f>
        <v/>
      </c>
      <c r="AI87" s="84" t="str">
        <f>IF(ISBLANK(AC87),"",IF(ISBLANK(AC88),"",IFERROR(((AC87-AC88)/0.36/P87),"")))</f>
        <v/>
      </c>
      <c r="AJ87" s="84" t="str">
        <f>IF(ISBLANK(AE87),"",IF(ISBLANK(AB88),"",IFERROR(((AE87-AB88)/0.36/P87),"")))</f>
        <v/>
      </c>
      <c r="AK87" s="84" t="str">
        <f>IF(ISBLANK(AE88),"",IF(ISBLANK(AE87),"",IFERROR(((AE87-AE88)/0.36/P87),"")))</f>
        <v/>
      </c>
    </row>
    <row r="88" spans="1:37" x14ac:dyDescent="0.25">
      <c r="A88" s="12" t="s">
        <v>188</v>
      </c>
      <c r="B88" s="4" t="s">
        <v>231</v>
      </c>
      <c r="C88" s="4" t="s">
        <v>632</v>
      </c>
      <c r="D88" s="4" t="s">
        <v>707</v>
      </c>
      <c r="E88" s="4" t="s">
        <v>31</v>
      </c>
      <c r="F88" s="12" t="s">
        <v>544</v>
      </c>
      <c r="G88" s="12" t="s">
        <v>539</v>
      </c>
      <c r="H88" s="22">
        <v>1</v>
      </c>
      <c r="I88" s="12" t="s">
        <v>542</v>
      </c>
      <c r="J88" s="12" t="s">
        <v>547</v>
      </c>
      <c r="K88" s="21">
        <v>995</v>
      </c>
      <c r="L88" s="75">
        <v>-3.2993320000000002</v>
      </c>
      <c r="M88" s="75">
        <v>34.848457965999998</v>
      </c>
      <c r="N88" s="16">
        <v>42818</v>
      </c>
      <c r="O88" s="16">
        <v>42866</v>
      </c>
      <c r="P88" s="21">
        <f t="shared" si="5"/>
        <v>48</v>
      </c>
      <c r="Q88" s="54">
        <f>INDEX([1]Sheet1!$J:$J,MATCH(A88,[1]Sheet1!$A:$A,0))</f>
        <v>115.33425271599999</v>
      </c>
      <c r="R88" s="68" t="s">
        <v>94</v>
      </c>
      <c r="S88" s="60">
        <v>1.5</v>
      </c>
      <c r="T88" s="59">
        <v>3.6</v>
      </c>
      <c r="U88" s="81">
        <v>8</v>
      </c>
      <c r="V88" s="81">
        <v>38</v>
      </c>
      <c r="W88" s="8"/>
      <c r="X88" s="8"/>
      <c r="Y88" s="8"/>
      <c r="Z88" s="8"/>
      <c r="AA88" s="84">
        <v>7.46</v>
      </c>
      <c r="AB88">
        <v>28.23</v>
      </c>
      <c r="AC88" s="84">
        <v>0</v>
      </c>
      <c r="AE88" s="84">
        <f t="shared" si="3"/>
        <v>0</v>
      </c>
      <c r="AF88" s="84">
        <f t="shared" si="4"/>
        <v>0</v>
      </c>
      <c r="AH88" s="84">
        <f>IF(ISBLANK(AC88),"",IF(ISBLANK(AA88),"",IFERROR(((AC88-AA88)/0.36/P88),"")))</f>
        <v>-0.43171296296296297</v>
      </c>
      <c r="AJ88" s="84">
        <f>IF(ISBLANK(AE88),"",IF(ISBLANK(AB88),"",IFERROR(((AE88-AB88)/0.36/P88),"")))</f>
        <v>-1.6336805555555556</v>
      </c>
    </row>
    <row r="89" spans="1:37" x14ac:dyDescent="0.25">
      <c r="A89" s="12" t="s">
        <v>189</v>
      </c>
      <c r="B89" s="4" t="s">
        <v>232</v>
      </c>
      <c r="C89" s="4" t="s">
        <v>632</v>
      </c>
      <c r="D89" s="4" t="s">
        <v>708</v>
      </c>
      <c r="E89" s="4" t="s">
        <v>31</v>
      </c>
      <c r="F89" s="12" t="s">
        <v>544</v>
      </c>
      <c r="G89" s="12" t="s">
        <v>539</v>
      </c>
      <c r="H89" s="22">
        <v>2</v>
      </c>
      <c r="I89" s="12" t="s">
        <v>540</v>
      </c>
      <c r="J89" s="12" t="s">
        <v>547</v>
      </c>
      <c r="K89" s="21">
        <v>980</v>
      </c>
      <c r="L89" s="75">
        <v>-3.3032679740000002</v>
      </c>
      <c r="M89" s="75">
        <v>34.847795963000003</v>
      </c>
      <c r="N89" s="16">
        <v>42818</v>
      </c>
      <c r="O89" s="16">
        <v>42866</v>
      </c>
      <c r="P89" s="21">
        <f t="shared" si="5"/>
        <v>48</v>
      </c>
      <c r="Q89" s="54">
        <f>INDEX([1]Sheet1!$J:$J,MATCH(A89,[1]Sheet1!$A:$A,0))</f>
        <v>115.33425271599999</v>
      </c>
      <c r="R89" s="68" t="s">
        <v>94</v>
      </c>
      <c r="S89" s="60">
        <v>0.5</v>
      </c>
      <c r="T89" s="59">
        <v>1.5</v>
      </c>
      <c r="U89" s="81">
        <v>3.5</v>
      </c>
      <c r="V89" s="81">
        <v>35</v>
      </c>
      <c r="W89" s="8">
        <v>2</v>
      </c>
      <c r="X89" s="12">
        <v>3.6</v>
      </c>
      <c r="Y89" s="12">
        <v>18</v>
      </c>
      <c r="Z89" s="12">
        <v>25</v>
      </c>
      <c r="AA89" s="84">
        <v>3.03</v>
      </c>
      <c r="AB89">
        <v>37.050000000000004</v>
      </c>
      <c r="AC89" s="85">
        <v>14.46</v>
      </c>
      <c r="AD89" s="87">
        <v>11.35</v>
      </c>
      <c r="AE89" s="84">
        <f t="shared" si="3"/>
        <v>25.810000000000002</v>
      </c>
      <c r="AF89" s="84">
        <f t="shared" si="4"/>
        <v>71.694444444444457</v>
      </c>
      <c r="AH89" s="84">
        <f>IF(ISBLANK(AC89),"",IF(ISBLANK(AA91),"",IFERROR(((AC89-AA91)/0.36/P89),"")))</f>
        <v>0.71585648148148151</v>
      </c>
      <c r="AI89" s="84">
        <f>IF(ISBLANK(AC89),"",IF(ISBLANK(AC91),"",IFERROR(((AC89-AC91)/0.36/P89),"")))</f>
        <v>0.54340277777777779</v>
      </c>
      <c r="AJ89" s="84">
        <f>IF(ISBLANK(AE89),"",IF(ISBLANK(AB91),"",IFERROR(((AE89-AB91)/0.36/P89),"")))</f>
        <v>-0.84490740740740711</v>
      </c>
      <c r="AK89" s="84">
        <f>IF(ISBLANK(AE91),"",IF(ISBLANK(AE89),"",IFERROR(((AE89-AE91)/0.36/P89),"")))</f>
        <v>0.57928240740740755</v>
      </c>
    </row>
    <row r="90" spans="1:37" x14ac:dyDescent="0.25">
      <c r="A90" s="12" t="s">
        <v>190</v>
      </c>
      <c r="B90" s="4" t="s">
        <v>232</v>
      </c>
      <c r="C90" s="4" t="s">
        <v>632</v>
      </c>
      <c r="D90" s="4" t="s">
        <v>708</v>
      </c>
      <c r="E90" s="4" t="s">
        <v>31</v>
      </c>
      <c r="F90" s="12" t="s">
        <v>544</v>
      </c>
      <c r="G90" s="12" t="s">
        <v>539</v>
      </c>
      <c r="H90" s="22">
        <v>2</v>
      </c>
      <c r="I90" s="12" t="s">
        <v>545</v>
      </c>
      <c r="J90" s="12" t="s">
        <v>547</v>
      </c>
      <c r="K90" s="21">
        <v>980</v>
      </c>
      <c r="L90" s="75">
        <v>-3.3032679740000002</v>
      </c>
      <c r="M90" s="75">
        <v>34.847795963000003</v>
      </c>
      <c r="N90" s="16">
        <v>42819</v>
      </c>
      <c r="O90" s="16">
        <v>42866</v>
      </c>
      <c r="P90" s="21">
        <f t="shared" si="5"/>
        <v>47</v>
      </c>
      <c r="Q90" s="54">
        <f>INDEX([1]Sheet1!$J:$J,MATCH(A90,[1]Sheet1!$A:$A,0))</f>
        <v>115.33425271599999</v>
      </c>
      <c r="R90" s="68" t="s">
        <v>94</v>
      </c>
      <c r="S90" s="60">
        <v>2.5</v>
      </c>
      <c r="T90" s="59">
        <v>6.4</v>
      </c>
      <c r="U90" s="81">
        <v>15</v>
      </c>
      <c r="V90" s="81">
        <v>40</v>
      </c>
      <c r="W90" s="8"/>
      <c r="X90" s="8"/>
      <c r="Y90" s="8"/>
      <c r="Z90" s="8"/>
      <c r="AA90" s="84">
        <v>9.42</v>
      </c>
      <c r="AB90">
        <v>90.29</v>
      </c>
      <c r="AE90" s="84" t="str">
        <f t="shared" si="3"/>
        <v/>
      </c>
      <c r="AF90" s="84" t="str">
        <f t="shared" si="4"/>
        <v/>
      </c>
      <c r="AH90" s="84" t="str">
        <f>IF(ISBLANK(AC90),"",IF(ISBLANK(AA91),"",IFERROR(((AC90-AA91)/0.36/P90),"")))</f>
        <v/>
      </c>
      <c r="AI90" s="84" t="str">
        <f>IF(ISBLANK(AC90),"",IF(ISBLANK(AC91),"",IFERROR(((AC90-AC91)/0.36/P90),"")))</f>
        <v/>
      </c>
      <c r="AJ90" s="84" t="str">
        <f>IF(ISBLANK(AE90),"",IF(ISBLANK(AB91),"",IFERROR(((AE90-AB91)/0.36/P90),"")))</f>
        <v/>
      </c>
      <c r="AK90" s="84" t="str">
        <f>IF(ISBLANK(AE91),"",IF(ISBLANK(AE90),"",IFERROR(((AE90-AE91)/0.36/P90),"")))</f>
        <v/>
      </c>
    </row>
    <row r="91" spans="1:37" x14ac:dyDescent="0.25">
      <c r="A91" s="12" t="s">
        <v>191</v>
      </c>
      <c r="B91" s="4" t="s">
        <v>232</v>
      </c>
      <c r="C91" s="4" t="s">
        <v>632</v>
      </c>
      <c r="D91" s="12" t="s">
        <v>708</v>
      </c>
      <c r="E91" s="4" t="s">
        <v>31</v>
      </c>
      <c r="F91" s="12" t="s">
        <v>544</v>
      </c>
      <c r="G91" s="12" t="s">
        <v>539</v>
      </c>
      <c r="H91" s="22">
        <v>2</v>
      </c>
      <c r="I91" s="12" t="s">
        <v>542</v>
      </c>
      <c r="J91" s="12" t="s">
        <v>547</v>
      </c>
      <c r="K91" s="22">
        <v>980</v>
      </c>
      <c r="L91" s="75">
        <v>-3.3032679740000002</v>
      </c>
      <c r="M91" s="75">
        <v>34.847795963000003</v>
      </c>
      <c r="N91" s="16">
        <v>42818</v>
      </c>
      <c r="O91" s="16">
        <v>42866</v>
      </c>
      <c r="P91" s="21">
        <f t="shared" si="5"/>
        <v>48</v>
      </c>
      <c r="Q91" s="54">
        <f>INDEX([1]Sheet1!$J:$J,MATCH(A91,[1]Sheet1!$A:$A,0))</f>
        <v>115.33425271599999</v>
      </c>
      <c r="R91" s="68" t="s">
        <v>94</v>
      </c>
      <c r="S91" s="60">
        <v>1.7</v>
      </c>
      <c r="T91" s="59">
        <v>3.5</v>
      </c>
      <c r="U91" s="81">
        <v>10</v>
      </c>
      <c r="V91" s="81">
        <v>30</v>
      </c>
      <c r="W91" s="8">
        <v>1.5</v>
      </c>
      <c r="X91" s="12">
        <v>1.2</v>
      </c>
      <c r="Y91" s="12">
        <v>10</v>
      </c>
      <c r="Z91" s="12">
        <v>25</v>
      </c>
      <c r="AA91" s="84">
        <v>2.09</v>
      </c>
      <c r="AB91">
        <v>40.409999999999997</v>
      </c>
      <c r="AC91" s="84">
        <v>5.07</v>
      </c>
      <c r="AD91" s="87">
        <v>10.73</v>
      </c>
      <c r="AE91" s="84">
        <f t="shared" si="3"/>
        <v>15.8</v>
      </c>
      <c r="AF91" s="84">
        <f t="shared" si="4"/>
        <v>43.888888888888893</v>
      </c>
      <c r="AH91" s="84">
        <f>IF(ISBLANK(AC91),"",IF(ISBLANK(AA91),"",IFERROR(((AC91-AA91)/0.36/P91),"")))</f>
        <v>0.17245370370370372</v>
      </c>
      <c r="AJ91" s="84">
        <f>IF(ISBLANK(AE91),"",IF(ISBLANK(AB91),"",IFERROR(((AE91-AB91)/0.36/P91),"")))</f>
        <v>-1.4241898148148147</v>
      </c>
    </row>
    <row r="92" spans="1:37" x14ac:dyDescent="0.25">
      <c r="A92" s="12" t="s">
        <v>192</v>
      </c>
      <c r="B92" s="4" t="s">
        <v>233</v>
      </c>
      <c r="C92" s="4" t="s">
        <v>632</v>
      </c>
      <c r="D92" s="4" t="s">
        <v>709</v>
      </c>
      <c r="E92" s="4" t="s">
        <v>31</v>
      </c>
      <c r="F92" s="12" t="s">
        <v>544</v>
      </c>
      <c r="G92" s="12" t="s">
        <v>539</v>
      </c>
      <c r="H92" s="22">
        <v>3</v>
      </c>
      <c r="I92" s="12" t="s">
        <v>540</v>
      </c>
      <c r="J92" s="12" t="s">
        <v>547</v>
      </c>
      <c r="K92" s="21">
        <v>998</v>
      </c>
      <c r="L92" s="75">
        <v>-3.295644969</v>
      </c>
      <c r="M92" s="75">
        <v>34.852435010999997</v>
      </c>
      <c r="N92" s="16">
        <v>42818</v>
      </c>
      <c r="O92" s="16">
        <v>42866</v>
      </c>
      <c r="P92" s="21">
        <f t="shared" si="5"/>
        <v>48</v>
      </c>
      <c r="Q92" s="54">
        <f>INDEX([1]Sheet1!$J:$J,MATCH(A92,[1]Sheet1!$A:$A,0))</f>
        <v>115.33425271599999</v>
      </c>
      <c r="R92" s="68" t="s">
        <v>94</v>
      </c>
      <c r="S92" s="60">
        <v>1.2</v>
      </c>
      <c r="T92" s="59">
        <v>4.0999999999999996</v>
      </c>
      <c r="U92" s="81">
        <v>6</v>
      </c>
      <c r="V92" s="81">
        <v>50</v>
      </c>
      <c r="W92" s="8"/>
      <c r="X92" s="8"/>
      <c r="Y92" s="8"/>
      <c r="Z92" s="8"/>
      <c r="AA92" s="84">
        <v>8.26</v>
      </c>
      <c r="AB92">
        <v>38.380000000000003</v>
      </c>
      <c r="AE92" s="84" t="str">
        <f t="shared" si="3"/>
        <v/>
      </c>
      <c r="AF92" s="84" t="str">
        <f t="shared" si="4"/>
        <v/>
      </c>
      <c r="AH92" s="84" t="str">
        <f>IF(ISBLANK(AC92),"",IF(ISBLANK(AA94),"",IFERROR(((AC92-AA94)/0.36/P92),"")))</f>
        <v/>
      </c>
      <c r="AI92" s="84" t="str">
        <f>IF(ISBLANK(AC92),"",IF(ISBLANK(AC94),"",IFERROR(((AC92-AC94)/0.36/P92),"")))</f>
        <v/>
      </c>
      <c r="AJ92" s="84" t="str">
        <f>IF(ISBLANK(AE92),"",IF(ISBLANK(AB94),"",IFERROR(((AE92-AB94)/0.36/P92),"")))</f>
        <v/>
      </c>
      <c r="AK92" s="84" t="str">
        <f>IF(ISBLANK(AE94),"",IF(ISBLANK(AE92),"",IFERROR(((AE92-AE94)/0.36/P92),"")))</f>
        <v/>
      </c>
    </row>
    <row r="93" spans="1:37" x14ac:dyDescent="0.25">
      <c r="A93" s="12" t="s">
        <v>193</v>
      </c>
      <c r="B93" s="4" t="s">
        <v>233</v>
      </c>
      <c r="C93" s="4" t="s">
        <v>632</v>
      </c>
      <c r="D93" s="4" t="s">
        <v>709</v>
      </c>
      <c r="E93" s="4" t="s">
        <v>31</v>
      </c>
      <c r="F93" s="12" t="s">
        <v>544</v>
      </c>
      <c r="G93" s="12" t="s">
        <v>539</v>
      </c>
      <c r="H93" s="22">
        <v>3</v>
      </c>
      <c r="I93" s="12" t="s">
        <v>545</v>
      </c>
      <c r="J93" s="12" t="s">
        <v>547</v>
      </c>
      <c r="K93" s="21">
        <v>998</v>
      </c>
      <c r="L93" s="75">
        <v>-3.295644969</v>
      </c>
      <c r="M93" s="75">
        <v>34.852435010999997</v>
      </c>
      <c r="N93" s="16">
        <v>42819</v>
      </c>
      <c r="O93" s="16">
        <v>42866</v>
      </c>
      <c r="P93" s="21">
        <f t="shared" si="5"/>
        <v>47</v>
      </c>
      <c r="Q93" s="54">
        <f>INDEX([1]Sheet1!$J:$J,MATCH(A93,[1]Sheet1!$A:$A,0))</f>
        <v>115.33425271599999</v>
      </c>
      <c r="R93" s="68" t="s">
        <v>94</v>
      </c>
      <c r="S93" s="60">
        <v>1.5</v>
      </c>
      <c r="T93" s="59">
        <v>4.3</v>
      </c>
      <c r="U93" s="81">
        <v>6</v>
      </c>
      <c r="V93" s="81">
        <v>31</v>
      </c>
      <c r="W93" s="8">
        <v>2.5</v>
      </c>
      <c r="X93" s="12">
        <v>13</v>
      </c>
      <c r="Y93" s="12">
        <v>15</v>
      </c>
      <c r="Z93" s="12">
        <v>60</v>
      </c>
      <c r="AA93" s="84">
        <v>17.64</v>
      </c>
      <c r="AB93">
        <v>74.03</v>
      </c>
      <c r="AC93" s="84">
        <v>8.0399999999999991</v>
      </c>
      <c r="AD93" s="85">
        <v>38.369999999999997</v>
      </c>
      <c r="AE93" s="84">
        <f t="shared" si="3"/>
        <v>46.41</v>
      </c>
      <c r="AF93" s="84">
        <f t="shared" si="4"/>
        <v>128.91666666666666</v>
      </c>
      <c r="AH93" s="84">
        <f>IF(ISBLANK(AC93),"",IF(ISBLANK(AA94),"",IFERROR(((AC93-AA94)/0.36/P93),"")))</f>
        <v>4.6099290780141813E-2</v>
      </c>
      <c r="AI93" s="84">
        <f>IF(ISBLANK(AC93),"",IF(ISBLANK(AC94),"",IFERROR(((AC93-AC94)/0.36/P93),"")))</f>
        <v>0.12529550827423164</v>
      </c>
      <c r="AJ93" s="84">
        <f>IF(ISBLANK(AE93),"",IF(ISBLANK(AB94),"",IFERROR(((AE93-AB94)/0.36/P93),"")))</f>
        <v>1.2553191489361699</v>
      </c>
      <c r="AK93" s="84">
        <f>IF(ISBLANK(AE94),"",IF(ISBLANK(AE93),"",IFERROR(((AE93-AE94)/0.36/P93),"")))</f>
        <v>1.2913711583924345</v>
      </c>
    </row>
    <row r="94" spans="1:37" x14ac:dyDescent="0.25">
      <c r="A94" s="12" t="s">
        <v>194</v>
      </c>
      <c r="B94" s="4" t="s">
        <v>233</v>
      </c>
      <c r="C94" s="4" t="s">
        <v>632</v>
      </c>
      <c r="D94" s="4" t="s">
        <v>709</v>
      </c>
      <c r="E94" s="4" t="s">
        <v>31</v>
      </c>
      <c r="F94" s="12" t="s">
        <v>544</v>
      </c>
      <c r="G94" s="12" t="s">
        <v>539</v>
      </c>
      <c r="H94" s="22">
        <v>3</v>
      </c>
      <c r="I94" s="12" t="s">
        <v>542</v>
      </c>
      <c r="J94" s="12" t="s">
        <v>547</v>
      </c>
      <c r="K94" s="21">
        <v>998</v>
      </c>
      <c r="L94" s="75">
        <v>-3.295644969</v>
      </c>
      <c r="M94" s="75">
        <v>34.852435010999997</v>
      </c>
      <c r="N94" s="16">
        <v>42818</v>
      </c>
      <c r="O94" s="16">
        <v>42866</v>
      </c>
      <c r="P94" s="21">
        <f t="shared" si="5"/>
        <v>48</v>
      </c>
      <c r="Q94" s="54">
        <f>INDEX([1]Sheet1!$J:$J,MATCH(A94,[1]Sheet1!$A:$A,0))</f>
        <v>115.33425271599999</v>
      </c>
      <c r="R94" s="68" t="s">
        <v>94</v>
      </c>
      <c r="S94" s="60">
        <v>1.5</v>
      </c>
      <c r="T94" s="59">
        <v>14.8</v>
      </c>
      <c r="U94" s="81">
        <v>15</v>
      </c>
      <c r="V94" s="81">
        <v>62</v>
      </c>
      <c r="W94" s="8">
        <v>1.7</v>
      </c>
      <c r="X94" s="12">
        <v>3.3</v>
      </c>
      <c r="Y94" s="12">
        <v>10</v>
      </c>
      <c r="Z94" s="12">
        <v>30</v>
      </c>
      <c r="AA94" s="84">
        <v>7.26</v>
      </c>
      <c r="AB94">
        <v>25.17</v>
      </c>
      <c r="AC94" s="84">
        <v>5.92</v>
      </c>
      <c r="AD94" s="85">
        <v>18.64</v>
      </c>
      <c r="AE94" s="84">
        <f t="shared" si="3"/>
        <v>24.560000000000002</v>
      </c>
      <c r="AF94" s="84">
        <f t="shared" si="4"/>
        <v>68.222222222222229</v>
      </c>
      <c r="AH94" s="84">
        <f>IF(ISBLANK(AC94),"",IF(ISBLANK(AA94),"",IFERROR(((AC94-AA94)/0.36/P94),"")))</f>
        <v>-7.7546296296296294E-2</v>
      </c>
      <c r="AJ94" s="84">
        <f>IF(ISBLANK(AE94),"",IF(ISBLANK(AB94),"",IFERROR(((AE94-AB94)/0.36/P94),"")))</f>
        <v>-3.5300925925925895E-2</v>
      </c>
    </row>
    <row r="95" spans="1:37" x14ac:dyDescent="0.25">
      <c r="A95" s="12" t="s">
        <v>195</v>
      </c>
      <c r="B95" s="4" t="s">
        <v>234</v>
      </c>
      <c r="C95" s="4" t="s">
        <v>632</v>
      </c>
      <c r="D95" s="4" t="s">
        <v>710</v>
      </c>
      <c r="E95" s="4" t="s">
        <v>31</v>
      </c>
      <c r="F95" s="12" t="s">
        <v>544</v>
      </c>
      <c r="G95" s="12" t="s">
        <v>539</v>
      </c>
      <c r="H95" s="22">
        <v>4</v>
      </c>
      <c r="I95" s="12" t="s">
        <v>540</v>
      </c>
      <c r="J95" s="12" t="s">
        <v>547</v>
      </c>
      <c r="K95" s="21">
        <v>1000</v>
      </c>
      <c r="L95" s="75">
        <v>-3.296013018</v>
      </c>
      <c r="M95" s="75">
        <v>34.854326974999999</v>
      </c>
      <c r="N95" s="16">
        <v>42819</v>
      </c>
      <c r="O95" s="16">
        <v>42866</v>
      </c>
      <c r="P95" s="21">
        <f t="shared" si="5"/>
        <v>47</v>
      </c>
      <c r="Q95" s="54">
        <f>INDEX([1]Sheet1!$J:$J,MATCH(A95,[1]Sheet1!$A:$A,0))</f>
        <v>132.710957729</v>
      </c>
      <c r="R95" s="68" t="s">
        <v>94</v>
      </c>
      <c r="S95" s="60">
        <v>1</v>
      </c>
      <c r="T95" s="59">
        <v>2.2999999999999998</v>
      </c>
      <c r="U95" s="81">
        <v>6</v>
      </c>
      <c r="V95" s="81">
        <v>35</v>
      </c>
      <c r="W95" s="8">
        <v>1.5</v>
      </c>
      <c r="X95" s="12">
        <v>6.8</v>
      </c>
      <c r="Y95" s="12">
        <v>10</v>
      </c>
      <c r="Z95" s="12">
        <v>40</v>
      </c>
      <c r="AA95" s="84">
        <v>3.59</v>
      </c>
      <c r="AB95">
        <v>53.28</v>
      </c>
      <c r="AC95" s="85">
        <v>4.07</v>
      </c>
      <c r="AD95" s="85">
        <v>39.53</v>
      </c>
      <c r="AE95" s="84">
        <f t="shared" si="3"/>
        <v>43.6</v>
      </c>
      <c r="AF95" s="84">
        <f t="shared" si="4"/>
        <v>121.11111111111111</v>
      </c>
      <c r="AH95" s="84">
        <f>IF(ISBLANK(AC95),"",IF(ISBLANK(AA97),"",IFERROR(((AC95-AA97)/0.36/P95),"")))</f>
        <v>-0.25531914893617025</v>
      </c>
      <c r="AI95" s="84">
        <f>IF(ISBLANK(AC95),"",IF(ISBLANK(AC97),"",IFERROR(((AC95-AC97)/0.36/P95),"")))</f>
        <v>-7.9196217494089824E-2</v>
      </c>
      <c r="AJ95" s="84">
        <f>IF(ISBLANK(AE95),"",IF(ISBLANK(AB97),"",IFERROR(((AE95-AB97)/0.36/P95),"")))</f>
        <v>1.0277777777777779</v>
      </c>
      <c r="AK95" s="84">
        <f>IF(ISBLANK(AE97),"",IF(ISBLANK(AE95),"",IFERROR(((AE95-AE97)/0.36/P95),"")))</f>
        <v>1.6170212765957446</v>
      </c>
    </row>
    <row r="96" spans="1:37" x14ac:dyDescent="0.25">
      <c r="A96" s="12" t="s">
        <v>196</v>
      </c>
      <c r="B96" s="4" t="s">
        <v>234</v>
      </c>
      <c r="C96" s="4" t="s">
        <v>632</v>
      </c>
      <c r="D96" s="4" t="s">
        <v>710</v>
      </c>
      <c r="E96" s="4" t="s">
        <v>31</v>
      </c>
      <c r="F96" s="12" t="s">
        <v>544</v>
      </c>
      <c r="G96" s="12" t="s">
        <v>539</v>
      </c>
      <c r="H96" s="22">
        <v>4</v>
      </c>
      <c r="I96" s="12" t="s">
        <v>545</v>
      </c>
      <c r="J96" s="12" t="s">
        <v>547</v>
      </c>
      <c r="K96" s="21">
        <v>1000</v>
      </c>
      <c r="L96" s="75">
        <v>-3.296013018</v>
      </c>
      <c r="M96" s="75">
        <v>34.854326974999999</v>
      </c>
      <c r="N96" s="16">
        <v>42819</v>
      </c>
      <c r="O96" s="16">
        <v>42866</v>
      </c>
      <c r="P96" s="21">
        <f t="shared" si="5"/>
        <v>47</v>
      </c>
      <c r="Q96" s="54">
        <f>INDEX([1]Sheet1!$J:$J,MATCH(A96,[1]Sheet1!$A:$A,0))</f>
        <v>132.710957729</v>
      </c>
      <c r="R96" s="68" t="s">
        <v>94</v>
      </c>
      <c r="S96" s="60">
        <v>1.8</v>
      </c>
      <c r="T96" s="59">
        <v>3.2</v>
      </c>
      <c r="U96" s="81">
        <v>7</v>
      </c>
      <c r="V96" s="81">
        <v>35</v>
      </c>
      <c r="W96" s="8">
        <v>2</v>
      </c>
      <c r="X96" s="12">
        <v>9.6</v>
      </c>
      <c r="Y96" s="12">
        <v>40</v>
      </c>
      <c r="Z96" s="12">
        <v>60</v>
      </c>
      <c r="AA96" s="84">
        <v>49.76</v>
      </c>
      <c r="AB96">
        <v>96.49</v>
      </c>
      <c r="AC96" s="85">
        <v>24.86</v>
      </c>
      <c r="AD96" s="85">
        <v>21.43</v>
      </c>
      <c r="AE96" s="84">
        <f t="shared" si="3"/>
        <v>46.29</v>
      </c>
      <c r="AF96" s="84">
        <f t="shared" si="4"/>
        <v>128.58333333333334</v>
      </c>
      <c r="AH96" s="84">
        <f>IF(ISBLANK(AC96),"",IF(ISBLANK(AA97),"",IFERROR(((AC96-AA97)/0.36/P96),"")))</f>
        <v>0.97340425531914898</v>
      </c>
      <c r="AI96" s="84">
        <f>IF(ISBLANK(AC96),"",IF(ISBLANK(AC97),"",IFERROR(((AC96-AC97)/0.36/P96),"")))</f>
        <v>1.1495271867612293</v>
      </c>
      <c r="AJ96" s="84">
        <f>IF(ISBLANK(AE96),"",IF(ISBLANK(AB97),"",IFERROR(((AE96-AB97)/0.36/P96),"")))</f>
        <v>1.1867612293144207</v>
      </c>
      <c r="AK96" s="84">
        <f>IF(ISBLANK(AE97),"",IF(ISBLANK(AE96),"",IFERROR(((AE96-AE97)/0.36/P96),"")))</f>
        <v>1.7760047281323876</v>
      </c>
    </row>
    <row r="97" spans="1:37" x14ac:dyDescent="0.25">
      <c r="A97" s="12" t="s">
        <v>197</v>
      </c>
      <c r="B97" s="4" t="s">
        <v>234</v>
      </c>
      <c r="C97" s="4" t="s">
        <v>632</v>
      </c>
      <c r="D97" s="4" t="s">
        <v>710</v>
      </c>
      <c r="E97" s="4" t="s">
        <v>31</v>
      </c>
      <c r="F97" s="12" t="s">
        <v>544</v>
      </c>
      <c r="G97" s="12" t="s">
        <v>539</v>
      </c>
      <c r="H97" s="22">
        <v>4</v>
      </c>
      <c r="I97" s="12" t="s">
        <v>542</v>
      </c>
      <c r="J97" s="12" t="s">
        <v>547</v>
      </c>
      <c r="K97" s="21">
        <v>1000</v>
      </c>
      <c r="L97" s="75">
        <v>-3.296013018</v>
      </c>
      <c r="M97" s="75">
        <v>34.854326974999999</v>
      </c>
      <c r="N97" s="16">
        <v>42819</v>
      </c>
      <c r="O97" s="16">
        <v>42866</v>
      </c>
      <c r="P97" s="21">
        <f t="shared" si="5"/>
        <v>47</v>
      </c>
      <c r="Q97" s="54">
        <f>INDEX([1]Sheet1!$J:$J,MATCH(A97,[1]Sheet1!$A:$A,0))</f>
        <v>132.710957729</v>
      </c>
      <c r="R97" s="68" t="s">
        <v>94</v>
      </c>
      <c r="S97" s="60">
        <v>1.5</v>
      </c>
      <c r="T97" s="59"/>
      <c r="U97" s="81">
        <v>8</v>
      </c>
      <c r="V97" s="81">
        <v>55</v>
      </c>
      <c r="W97" s="8">
        <v>1.7</v>
      </c>
      <c r="X97" s="12">
        <v>3.2</v>
      </c>
      <c r="Y97" s="12">
        <v>15</v>
      </c>
      <c r="Z97" s="12">
        <v>25</v>
      </c>
      <c r="AA97" s="84">
        <v>8.39</v>
      </c>
      <c r="AB97">
        <v>26.21</v>
      </c>
      <c r="AC97" s="84">
        <v>5.41</v>
      </c>
      <c r="AD97" s="85">
        <v>10.83</v>
      </c>
      <c r="AE97" s="84">
        <f t="shared" si="3"/>
        <v>16.240000000000002</v>
      </c>
      <c r="AF97" s="84">
        <f t="shared" si="4"/>
        <v>45.111111111111121</v>
      </c>
      <c r="AH97" s="84">
        <f>IF(ISBLANK(AC97),"",IF(ISBLANK(AA97),"",IFERROR(((AC97-AA97)/0.36/P97),"")))</f>
        <v>-0.17612293144208038</v>
      </c>
      <c r="AJ97" s="84">
        <f>IF(ISBLANK(AE97),"",IF(ISBLANK(AB97),"",IFERROR(((AE97-AB97)/0.36/P97),"")))</f>
        <v>-0.58924349881796689</v>
      </c>
    </row>
    <row r="98" spans="1:37" x14ac:dyDescent="0.25">
      <c r="A98" s="12" t="s">
        <v>198</v>
      </c>
      <c r="B98" s="4" t="s">
        <v>235</v>
      </c>
      <c r="C98" s="4" t="s">
        <v>633</v>
      </c>
      <c r="D98" s="4" t="s">
        <v>711</v>
      </c>
      <c r="E98" s="4" t="s">
        <v>59</v>
      </c>
      <c r="F98" s="12" t="s">
        <v>544</v>
      </c>
      <c r="G98" s="12" t="s">
        <v>543</v>
      </c>
      <c r="H98" s="22">
        <v>1</v>
      </c>
      <c r="I98" s="12" t="s">
        <v>540</v>
      </c>
      <c r="J98" s="12" t="s">
        <v>547</v>
      </c>
      <c r="K98" s="21">
        <v>1009</v>
      </c>
      <c r="L98" s="75">
        <v>-3.3032119830000002</v>
      </c>
      <c r="M98" s="75">
        <v>34.847736032999997</v>
      </c>
      <c r="N98" s="16">
        <v>42820</v>
      </c>
      <c r="O98" s="16">
        <v>42864</v>
      </c>
      <c r="P98" s="21">
        <f t="shared" si="5"/>
        <v>44</v>
      </c>
      <c r="Q98" s="54">
        <f>INDEX([1]Sheet1!$J:$J,MATCH(A98,[1]Sheet1!$A:$A,0))</f>
        <v>90.816719352999996</v>
      </c>
      <c r="R98" s="68" t="s">
        <v>276</v>
      </c>
      <c r="S98" s="60">
        <v>4</v>
      </c>
      <c r="T98" s="59">
        <v>7.1</v>
      </c>
      <c r="U98" s="81">
        <v>11</v>
      </c>
      <c r="V98" s="81">
        <v>60</v>
      </c>
      <c r="W98" s="8">
        <v>4</v>
      </c>
      <c r="X98" s="12">
        <v>15.6</v>
      </c>
      <c r="Y98" s="12">
        <v>25</v>
      </c>
      <c r="Z98" s="12">
        <v>85</v>
      </c>
      <c r="AA98" s="84">
        <v>3.06</v>
      </c>
      <c r="AB98">
        <v>109.68</v>
      </c>
      <c r="AC98" s="84">
        <v>24.77</v>
      </c>
      <c r="AD98" s="84">
        <v>48.16</v>
      </c>
      <c r="AE98" s="84">
        <f t="shared" si="3"/>
        <v>72.929999999999993</v>
      </c>
      <c r="AF98" s="84">
        <f t="shared" si="4"/>
        <v>202.58333333333331</v>
      </c>
      <c r="AH98" s="84">
        <f>IF(ISBLANK(AC98),"",IF(ISBLANK(AA99),"",IFERROR(((AC98-AA99)/0.36/P98),"")))</f>
        <v>1.0561868686868687</v>
      </c>
      <c r="AI98" s="84">
        <f>IF(ISBLANK(AC98),"",IF(ISBLANK(AC99),"",IFERROR(((AC98-AC99)/0.36/P98),"")))</f>
        <v>9.2171717171717224E-2</v>
      </c>
      <c r="AJ98" s="84">
        <f>IF(ISBLANK(AE98),"",IF(ISBLANK(AB99),"",IFERROR(((AE98-AB99)/0.36/P98),"")))</f>
        <v>1.1243686868686866</v>
      </c>
      <c r="AK98" s="84">
        <f>IF(ISBLANK(AE99),"",IF(ISBLANK(AE98),"",IFERROR(((AE98-AE99)/0.36/P98),"")))</f>
        <v>2.6035353535353534</v>
      </c>
    </row>
    <row r="99" spans="1:37" x14ac:dyDescent="0.25">
      <c r="A99" s="12" t="s">
        <v>199</v>
      </c>
      <c r="B99" s="4" t="s">
        <v>235</v>
      </c>
      <c r="C99" s="4" t="s">
        <v>633</v>
      </c>
      <c r="D99" s="4" t="s">
        <v>711</v>
      </c>
      <c r="E99" s="4" t="s">
        <v>59</v>
      </c>
      <c r="F99" s="12" t="s">
        <v>544</v>
      </c>
      <c r="G99" s="12" t="s">
        <v>543</v>
      </c>
      <c r="H99" s="22">
        <v>1</v>
      </c>
      <c r="I99" s="12" t="s">
        <v>542</v>
      </c>
      <c r="J99" s="12" t="s">
        <v>547</v>
      </c>
      <c r="K99" s="21">
        <v>1009</v>
      </c>
      <c r="L99" s="75">
        <v>-3.3032119830000002</v>
      </c>
      <c r="M99" s="75">
        <v>34.847736032999997</v>
      </c>
      <c r="N99" s="16">
        <v>42820</v>
      </c>
      <c r="O99" s="16">
        <v>42864</v>
      </c>
      <c r="P99" s="21">
        <f t="shared" si="5"/>
        <v>44</v>
      </c>
      <c r="Q99" s="54">
        <f>INDEX([1]Sheet1!$J:$J,MATCH(A99,[1]Sheet1!$A:$A,0))</f>
        <v>90.816719352999996</v>
      </c>
      <c r="R99" s="68" t="s">
        <v>276</v>
      </c>
      <c r="S99" s="60">
        <v>1.8</v>
      </c>
      <c r="T99" s="59">
        <v>7.9</v>
      </c>
      <c r="U99" s="81">
        <v>30</v>
      </c>
      <c r="V99" s="81">
        <v>70</v>
      </c>
      <c r="W99" s="8">
        <v>1.5</v>
      </c>
      <c r="X99" s="12">
        <v>8.8000000000000007</v>
      </c>
      <c r="Y99" s="12">
        <v>65</v>
      </c>
      <c r="Z99" s="12">
        <v>75</v>
      </c>
      <c r="AA99" s="84">
        <v>8.0399999999999991</v>
      </c>
      <c r="AB99">
        <v>55.12</v>
      </c>
      <c r="AC99" s="85">
        <v>23.31</v>
      </c>
      <c r="AD99" s="85">
        <v>8.3800000000000008</v>
      </c>
      <c r="AE99" s="84">
        <f t="shared" si="3"/>
        <v>31.689999999999998</v>
      </c>
      <c r="AF99" s="84">
        <f t="shared" si="4"/>
        <v>88.027777777777771</v>
      </c>
      <c r="AH99" s="84">
        <f>IF(ISBLANK(AC99),"",IF(ISBLANK(AA99),"",IFERROR(((AC99-AA99)/0.36/P99),"")))</f>
        <v>0.96401515151515149</v>
      </c>
      <c r="AJ99" s="84">
        <f>IF(ISBLANK(AE99),"",IF(ISBLANK(AB99),"",IFERROR(((AE99-AB99)/0.36/P99),"")))</f>
        <v>-1.4791666666666665</v>
      </c>
    </row>
    <row r="100" spans="1:37" x14ac:dyDescent="0.25">
      <c r="A100" s="12" t="s">
        <v>200</v>
      </c>
      <c r="B100" s="4" t="s">
        <v>236</v>
      </c>
      <c r="C100" s="4" t="s">
        <v>633</v>
      </c>
      <c r="D100" s="4" t="s">
        <v>712</v>
      </c>
      <c r="E100" s="4" t="s">
        <v>59</v>
      </c>
      <c r="F100" s="12" t="s">
        <v>544</v>
      </c>
      <c r="G100" s="12" t="s">
        <v>543</v>
      </c>
      <c r="H100" s="22">
        <v>2</v>
      </c>
      <c r="I100" s="12" t="s">
        <v>540</v>
      </c>
      <c r="J100" s="12" t="s">
        <v>547</v>
      </c>
      <c r="K100" s="21">
        <v>1006</v>
      </c>
      <c r="L100" s="75">
        <v>-3.40842599</v>
      </c>
      <c r="M100" s="75">
        <v>34.850243982000002</v>
      </c>
      <c r="N100" s="16">
        <v>42820</v>
      </c>
      <c r="O100" s="16">
        <v>42864</v>
      </c>
      <c r="P100" s="21">
        <f t="shared" si="5"/>
        <v>44</v>
      </c>
      <c r="Q100" s="54">
        <f>INDEX([1]Sheet1!$J:$J,MATCH(A100,[1]Sheet1!$A:$A,0))</f>
        <v>90.816719352999996</v>
      </c>
      <c r="R100" s="68" t="s">
        <v>276</v>
      </c>
      <c r="S100" s="60">
        <v>1.1000000000000001</v>
      </c>
      <c r="T100" s="59">
        <v>1.1000000000000001</v>
      </c>
      <c r="U100" s="81">
        <v>15</v>
      </c>
      <c r="V100" s="81">
        <v>28</v>
      </c>
      <c r="W100" s="8">
        <v>1.5</v>
      </c>
      <c r="X100" s="12">
        <v>11.2</v>
      </c>
      <c r="Y100" s="12">
        <v>25</v>
      </c>
      <c r="Z100" s="12">
        <v>55</v>
      </c>
      <c r="AA100" s="84">
        <v>20.78</v>
      </c>
      <c r="AB100">
        <v>54.11</v>
      </c>
      <c r="AC100" s="84">
        <v>14.68</v>
      </c>
      <c r="AD100" s="85">
        <v>14.99</v>
      </c>
      <c r="AE100" s="84">
        <f t="shared" si="3"/>
        <v>29.67</v>
      </c>
      <c r="AF100" s="84">
        <f t="shared" si="4"/>
        <v>82.416666666666671</v>
      </c>
      <c r="AH100" s="84">
        <f>IF(ISBLANK(AC100),"",IF(ISBLANK(AA101),"",IFERROR(((AC100-AA101)/0.36/P100),"")))</f>
        <v>0.72916666666666674</v>
      </c>
      <c r="AI100" s="84">
        <f>IF(ISBLANK(AC100),"",IF(ISBLANK(AC101),"",IFERROR(((AC100-AC101)/0.36/P100),"")))</f>
        <v>0.85227272727272729</v>
      </c>
      <c r="AJ100" s="84">
        <f>IF(ISBLANK(AE100),"",IF(ISBLANK(AB101),"",IFERROR(((AE100-AB101)/0.36/P100),"")))</f>
        <v>-0.79987373737373746</v>
      </c>
      <c r="AK100" s="84">
        <f>IF(ISBLANK(AE101),"",IF(ISBLANK(AE100),"",IFERROR(((AE100-AE101)/0.36/P100),"")))</f>
        <v>0.82954545454545459</v>
      </c>
    </row>
    <row r="101" spans="1:37" x14ac:dyDescent="0.25">
      <c r="A101" s="12" t="s">
        <v>201</v>
      </c>
      <c r="B101" s="4" t="s">
        <v>236</v>
      </c>
      <c r="C101" s="4" t="s">
        <v>633</v>
      </c>
      <c r="D101" s="12" t="s">
        <v>712</v>
      </c>
      <c r="E101" s="4" t="s">
        <v>59</v>
      </c>
      <c r="F101" s="12" t="s">
        <v>544</v>
      </c>
      <c r="G101" s="12" t="s">
        <v>543</v>
      </c>
      <c r="H101" s="22">
        <v>2</v>
      </c>
      <c r="I101" s="12" t="s">
        <v>542</v>
      </c>
      <c r="J101" s="12" t="s">
        <v>547</v>
      </c>
      <c r="K101" s="22">
        <v>1006</v>
      </c>
      <c r="L101" s="75">
        <v>-3.40842599</v>
      </c>
      <c r="M101" s="75">
        <v>34.850243982000002</v>
      </c>
      <c r="N101" s="16">
        <v>42820</v>
      </c>
      <c r="O101" s="16">
        <v>42864</v>
      </c>
      <c r="P101" s="21">
        <f t="shared" si="5"/>
        <v>44</v>
      </c>
      <c r="Q101" s="54">
        <f>INDEX([1]Sheet1!$J:$J,MATCH(A101,[1]Sheet1!$A:$A,0))</f>
        <v>90.816719352999996</v>
      </c>
      <c r="R101" s="68" t="s">
        <v>276</v>
      </c>
      <c r="S101" s="60">
        <v>1.5</v>
      </c>
      <c r="T101" s="59">
        <v>2.6</v>
      </c>
      <c r="U101" s="81">
        <v>10</v>
      </c>
      <c r="V101" s="81">
        <v>40</v>
      </c>
      <c r="W101" s="8">
        <v>1.5</v>
      </c>
      <c r="X101" s="12">
        <v>6.6</v>
      </c>
      <c r="Y101" s="12">
        <v>15</v>
      </c>
      <c r="Z101" s="12">
        <v>35</v>
      </c>
      <c r="AA101" s="84">
        <v>3.13</v>
      </c>
      <c r="AB101">
        <v>42.34</v>
      </c>
      <c r="AC101" s="85">
        <v>1.18</v>
      </c>
      <c r="AD101" s="85">
        <v>15.35</v>
      </c>
      <c r="AE101" s="84">
        <f t="shared" si="3"/>
        <v>16.53</v>
      </c>
      <c r="AF101" s="84">
        <f t="shared" si="4"/>
        <v>45.916666666666671</v>
      </c>
      <c r="AH101" s="84">
        <f>IF(ISBLANK(AC101),"",IF(ISBLANK(AA101),"",IFERROR(((AC101-AA101)/0.36/P101),"")))</f>
        <v>-0.12310606060606061</v>
      </c>
      <c r="AJ101" s="84">
        <f>IF(ISBLANK(AE101),"",IF(ISBLANK(AB101),"",IFERROR(((AE101-AB101)/0.36/P101),"")))</f>
        <v>-1.6294191919191923</v>
      </c>
    </row>
    <row r="102" spans="1:37" x14ac:dyDescent="0.25">
      <c r="A102" s="12" t="s">
        <v>202</v>
      </c>
      <c r="B102" s="12" t="s">
        <v>237</v>
      </c>
      <c r="C102" s="12" t="s">
        <v>633</v>
      </c>
      <c r="D102" s="12" t="s">
        <v>713</v>
      </c>
      <c r="E102" s="4" t="s">
        <v>59</v>
      </c>
      <c r="F102" s="12" t="s">
        <v>544</v>
      </c>
      <c r="G102" s="12" t="s">
        <v>543</v>
      </c>
      <c r="H102" s="22">
        <v>3</v>
      </c>
      <c r="I102" s="12" t="s">
        <v>540</v>
      </c>
      <c r="J102" s="12" t="s">
        <v>547</v>
      </c>
      <c r="K102" s="22">
        <v>1001</v>
      </c>
      <c r="L102" s="75">
        <v>-3.4063160140000002</v>
      </c>
      <c r="M102" s="75">
        <v>34.850407009999998</v>
      </c>
      <c r="N102" s="16">
        <v>42820</v>
      </c>
      <c r="O102" s="16">
        <v>42864</v>
      </c>
      <c r="P102" s="21">
        <f t="shared" si="5"/>
        <v>44</v>
      </c>
      <c r="Q102" s="54">
        <f>INDEX([1]Sheet1!$J:$J,MATCH(A102,[1]Sheet1!$A:$A,0))</f>
        <v>90.816719352999996</v>
      </c>
      <c r="R102" s="68" t="s">
        <v>276</v>
      </c>
      <c r="S102" s="60">
        <v>1.8</v>
      </c>
      <c r="T102" s="59">
        <v>2.2000000000000002</v>
      </c>
      <c r="U102" s="81">
        <v>25</v>
      </c>
      <c r="V102" s="81">
        <v>35</v>
      </c>
      <c r="W102" s="8">
        <v>2</v>
      </c>
      <c r="X102" s="12">
        <v>14.2</v>
      </c>
      <c r="Y102" s="12">
        <v>40</v>
      </c>
      <c r="Z102" s="12">
        <v>55</v>
      </c>
      <c r="AA102" s="52"/>
      <c r="AB102" t="s">
        <v>756</v>
      </c>
      <c r="AC102" s="85">
        <v>13.47</v>
      </c>
      <c r="AD102" s="85">
        <v>14.2</v>
      </c>
      <c r="AE102" s="84">
        <f t="shared" si="3"/>
        <v>27.67</v>
      </c>
      <c r="AF102" s="84">
        <f t="shared" si="4"/>
        <v>76.861111111111114</v>
      </c>
      <c r="AH102" s="84">
        <f>IF(ISBLANK(AC102),"",IF(ISBLANK(AA103),"",IFERROR(((AC102-AA103)/0.36/P102),"")))</f>
        <v>0.74873737373737381</v>
      </c>
      <c r="AI102" s="84">
        <f>IF(ISBLANK(AC102),"",IF(ISBLANK(AC103),"",IFERROR(((AC102-AC103)/0.36/P102),"")))</f>
        <v>0.38257575757575762</v>
      </c>
      <c r="AJ102" s="84">
        <f>IF(ISBLANK(AE102),"",IF(ISBLANK(AB103),"",IFERROR(((AE102-AB103)/0.36/P102),"")))</f>
        <v>-1.6224747474747474</v>
      </c>
      <c r="AK102" s="84">
        <f>IF(ISBLANK(AE103),"",IF(ISBLANK(AE102),"",IFERROR(((AE102-AE103)/0.36/P102),"")))</f>
        <v>-0.76452020202020199</v>
      </c>
    </row>
    <row r="103" spans="1:37" x14ac:dyDescent="0.25">
      <c r="A103" s="12" t="s">
        <v>203</v>
      </c>
      <c r="B103" s="12" t="s">
        <v>237</v>
      </c>
      <c r="C103" s="12" t="s">
        <v>633</v>
      </c>
      <c r="D103" s="12" t="s">
        <v>713</v>
      </c>
      <c r="E103" s="4" t="s">
        <v>59</v>
      </c>
      <c r="F103" s="12" t="s">
        <v>544</v>
      </c>
      <c r="G103" s="12" t="s">
        <v>543</v>
      </c>
      <c r="H103" s="22">
        <v>3</v>
      </c>
      <c r="I103" s="12" t="s">
        <v>542</v>
      </c>
      <c r="J103" s="12" t="s">
        <v>547</v>
      </c>
      <c r="K103" s="22">
        <v>1001</v>
      </c>
      <c r="L103" s="75">
        <v>-3.4063160140000002</v>
      </c>
      <c r="M103" s="75">
        <v>34.850407009999998</v>
      </c>
      <c r="N103" s="16">
        <v>42820</v>
      </c>
      <c r="O103" s="16">
        <v>42864</v>
      </c>
      <c r="P103" s="21">
        <f t="shared" si="5"/>
        <v>44</v>
      </c>
      <c r="Q103" s="54">
        <f>INDEX([1]Sheet1!$J:$J,MATCH(A103,[1]Sheet1!$A:$A,0))</f>
        <v>90.816719352999996</v>
      </c>
      <c r="R103" s="68" t="s">
        <v>276</v>
      </c>
      <c r="S103" s="60">
        <v>1.2</v>
      </c>
      <c r="T103" s="59">
        <v>3.5</v>
      </c>
      <c r="U103" s="81">
        <v>15</v>
      </c>
      <c r="V103" s="81">
        <v>50</v>
      </c>
      <c r="W103" s="8">
        <v>2.5</v>
      </c>
      <c r="X103" s="12">
        <v>14.1</v>
      </c>
      <c r="Y103" s="12">
        <v>15</v>
      </c>
      <c r="Z103" s="12">
        <v>70</v>
      </c>
      <c r="AA103" s="84">
        <v>1.61</v>
      </c>
      <c r="AB103">
        <v>53.37</v>
      </c>
      <c r="AC103" s="85">
        <v>7.41</v>
      </c>
      <c r="AD103" s="85">
        <v>32.369999999999997</v>
      </c>
      <c r="AE103" s="84">
        <f t="shared" si="3"/>
        <v>39.78</v>
      </c>
      <c r="AF103" s="84">
        <f t="shared" si="4"/>
        <v>110.50000000000001</v>
      </c>
      <c r="AH103" s="84">
        <f>IF(ISBLANK(AC103),"",IF(ISBLANK(AA103),"",IFERROR(((AC103-AA103)/0.36/P103),"")))</f>
        <v>0.36616161616161613</v>
      </c>
      <c r="AJ103" s="84">
        <f>IF(ISBLANK(AE103),"",IF(ISBLANK(AB103),"",IFERROR(((AE103-AB103)/0.36/P103),"")))</f>
        <v>-0.8579545454545453</v>
      </c>
    </row>
    <row r="104" spans="1:37" x14ac:dyDescent="0.25">
      <c r="A104" s="12" t="s">
        <v>204</v>
      </c>
      <c r="B104" s="4" t="s">
        <v>238</v>
      </c>
      <c r="C104" s="4" t="s">
        <v>633</v>
      </c>
      <c r="D104" s="4" t="s">
        <v>714</v>
      </c>
      <c r="E104" s="4" t="s">
        <v>59</v>
      </c>
      <c r="F104" s="12" t="s">
        <v>544</v>
      </c>
      <c r="G104" s="12" t="s">
        <v>543</v>
      </c>
      <c r="H104" s="22">
        <v>4</v>
      </c>
      <c r="I104" s="12" t="s">
        <v>540</v>
      </c>
      <c r="J104" s="12" t="s">
        <v>547</v>
      </c>
      <c r="K104" s="21">
        <v>1003</v>
      </c>
      <c r="L104" s="75">
        <v>-3.4068529590000001</v>
      </c>
      <c r="M104" s="75">
        <v>34.851600005999998</v>
      </c>
      <c r="N104" s="16">
        <v>42820</v>
      </c>
      <c r="O104" s="16">
        <v>42864</v>
      </c>
      <c r="P104" s="21">
        <f t="shared" si="5"/>
        <v>44</v>
      </c>
      <c r="Q104" s="54">
        <f>INDEX([1]Sheet1!$J:$J,MATCH(A104,[1]Sheet1!$A:$A,0))</f>
        <v>90.816719352999996</v>
      </c>
      <c r="R104" s="68" t="s">
        <v>276</v>
      </c>
      <c r="S104" s="60">
        <v>1.3</v>
      </c>
      <c r="T104" s="59">
        <v>4.5</v>
      </c>
      <c r="U104" s="81">
        <v>7</v>
      </c>
      <c r="V104" s="81">
        <v>35</v>
      </c>
      <c r="W104" s="8">
        <v>1</v>
      </c>
      <c r="X104" s="12">
        <v>6.1</v>
      </c>
      <c r="Y104" s="12">
        <v>10</v>
      </c>
      <c r="Z104" s="12">
        <v>40</v>
      </c>
      <c r="AA104" s="84">
        <v>9.01</v>
      </c>
      <c r="AB104">
        <v>56.21</v>
      </c>
      <c r="AC104" s="85">
        <v>5.69</v>
      </c>
      <c r="AD104" s="85">
        <v>21.03</v>
      </c>
      <c r="AE104" s="84">
        <f t="shared" si="3"/>
        <v>26.720000000000002</v>
      </c>
      <c r="AF104" s="84">
        <f t="shared" si="4"/>
        <v>74.222222222222229</v>
      </c>
      <c r="AH104" s="84">
        <f>IF(ISBLANK(AC104),"",IF(ISBLANK(AA105),"",IFERROR(((AC104-AA105)/0.36/P104),"")))</f>
        <v>0.23042929292929298</v>
      </c>
      <c r="AI104" s="84">
        <f>IF(ISBLANK(AC104),"",IF(ISBLANK(AC105),"",IFERROR(((AC104-AC105)/0.36/P104),"")))</f>
        <v>-0.66098484848484851</v>
      </c>
      <c r="AJ104" s="84">
        <f>IF(ISBLANK(AE104),"",IF(ISBLANK(AB105),"",IFERROR(((AE104-AB105)/0.36/P104),"")))</f>
        <v>-0.64646464646464641</v>
      </c>
      <c r="AK104" s="84">
        <f>IF(ISBLANK(AE105),"",IF(ISBLANK(AE104),"",IFERROR(((AE104-AE105)/0.36/P104),"")))</f>
        <v>-1.3150252525252524</v>
      </c>
    </row>
    <row r="105" spans="1:37" x14ac:dyDescent="0.25">
      <c r="A105" s="12" t="s">
        <v>205</v>
      </c>
      <c r="B105" s="4" t="s">
        <v>238</v>
      </c>
      <c r="C105" s="4" t="s">
        <v>633</v>
      </c>
      <c r="D105" s="4" t="s">
        <v>714</v>
      </c>
      <c r="E105" s="4" t="s">
        <v>59</v>
      </c>
      <c r="F105" s="12" t="s">
        <v>544</v>
      </c>
      <c r="G105" s="12" t="s">
        <v>543</v>
      </c>
      <c r="H105" s="22">
        <v>4</v>
      </c>
      <c r="I105" s="12" t="s">
        <v>542</v>
      </c>
      <c r="J105" s="12" t="s">
        <v>547</v>
      </c>
      <c r="K105" s="21">
        <v>1003</v>
      </c>
      <c r="L105" s="75">
        <v>-3.4068529590000001</v>
      </c>
      <c r="M105" s="75">
        <v>34.851600005999998</v>
      </c>
      <c r="N105" s="16">
        <v>42820</v>
      </c>
      <c r="O105" s="16">
        <v>42864</v>
      </c>
      <c r="P105" s="21">
        <f t="shared" si="5"/>
        <v>44</v>
      </c>
      <c r="Q105" s="54">
        <f>INDEX([1]Sheet1!$J:$J,MATCH(A105,[1]Sheet1!$A:$A,0))</f>
        <v>90.816719352999996</v>
      </c>
      <c r="R105" s="68" t="s">
        <v>276</v>
      </c>
      <c r="S105" s="60">
        <v>1.2</v>
      </c>
      <c r="T105" s="59">
        <v>3.7</v>
      </c>
      <c r="U105" s="81">
        <v>15</v>
      </c>
      <c r="V105" s="81">
        <v>60</v>
      </c>
      <c r="W105" s="8">
        <v>2</v>
      </c>
      <c r="X105" s="12">
        <v>12.4</v>
      </c>
      <c r="Y105" s="12">
        <v>40</v>
      </c>
      <c r="Z105" s="12">
        <v>75</v>
      </c>
      <c r="AA105" s="84">
        <v>2.04</v>
      </c>
      <c r="AB105">
        <v>36.96</v>
      </c>
      <c r="AC105" s="85">
        <v>16.16</v>
      </c>
      <c r="AD105" s="84">
        <v>31.39</v>
      </c>
      <c r="AE105" s="84">
        <f t="shared" si="3"/>
        <v>47.55</v>
      </c>
      <c r="AF105" s="84">
        <f t="shared" si="4"/>
        <v>132.08333333333334</v>
      </c>
      <c r="AH105" s="84">
        <f>IF(ISBLANK(AC105),"",IF(ISBLANK(AA105),"",IFERROR(((AC105-AA105)/0.36/P105),"")))</f>
        <v>0.89141414141414155</v>
      </c>
      <c r="AJ105" s="84">
        <f>IF(ISBLANK(AE105),"",IF(ISBLANK(AB105),"",IFERROR(((AE105-AB105)/0.36/P105),"")))</f>
        <v>0.66856060606060586</v>
      </c>
    </row>
    <row r="106" spans="1:37" x14ac:dyDescent="0.25">
      <c r="A106" s="12" t="s">
        <v>206</v>
      </c>
      <c r="B106" s="4" t="s">
        <v>239</v>
      </c>
      <c r="C106" s="4" t="s">
        <v>546</v>
      </c>
      <c r="D106" s="4" t="s">
        <v>716</v>
      </c>
      <c r="E106" s="4" t="s">
        <v>135</v>
      </c>
      <c r="F106" s="12" t="s">
        <v>546</v>
      </c>
      <c r="G106" s="12" t="s">
        <v>539</v>
      </c>
      <c r="H106" s="22">
        <v>1</v>
      </c>
      <c r="I106" s="12" t="s">
        <v>540</v>
      </c>
      <c r="J106" s="12" t="s">
        <v>547</v>
      </c>
      <c r="K106" s="22">
        <v>1023</v>
      </c>
      <c r="L106" s="75">
        <v>-2.4377470369999998</v>
      </c>
      <c r="M106" s="75">
        <v>34.855161979999998</v>
      </c>
      <c r="N106" s="16">
        <v>42812</v>
      </c>
      <c r="O106" s="16">
        <v>42872</v>
      </c>
      <c r="P106" s="21">
        <f t="shared" si="5"/>
        <v>60</v>
      </c>
      <c r="Q106" s="54">
        <f>INDEX([1]Sheet1!$J:$J,MATCH(A106,[1]Sheet1!$A:$A,0))</f>
        <v>136.415489476</v>
      </c>
      <c r="R106" s="68" t="s">
        <v>76</v>
      </c>
      <c r="S106" s="59">
        <v>5</v>
      </c>
      <c r="T106" s="59">
        <v>4.5</v>
      </c>
      <c r="U106" s="21">
        <v>15</v>
      </c>
      <c r="V106" s="21">
        <v>50</v>
      </c>
      <c r="W106" s="8">
        <v>5.8</v>
      </c>
      <c r="X106" s="12">
        <v>35.6</v>
      </c>
      <c r="Y106" s="12">
        <v>25</v>
      </c>
      <c r="Z106" s="12">
        <v>60</v>
      </c>
      <c r="AA106" s="52">
        <v>5.0199999999999996</v>
      </c>
      <c r="AB106">
        <v>41.36</v>
      </c>
      <c r="AC106" s="84">
        <v>20.74</v>
      </c>
      <c r="AD106" s="87">
        <v>44.89</v>
      </c>
      <c r="AE106" s="84">
        <f t="shared" si="3"/>
        <v>65.63</v>
      </c>
      <c r="AF106" s="84">
        <f t="shared" si="4"/>
        <v>182.30555555555554</v>
      </c>
      <c r="AH106" s="84">
        <f>IF(ISBLANK(AC106),"",IF(ISBLANK(AA108),"",IFERROR(((AC106-AA108)/0.36/P106),"")))</f>
        <v>0.51018518518518507</v>
      </c>
      <c r="AI106" s="84">
        <f>IF(ISBLANK(AC106),"",IF(ISBLANK(AC108),"",IFERROR(((AC106-AC108)/0.36/P106),"")))</f>
        <v>0.60509259259259252</v>
      </c>
      <c r="AJ106" s="84">
        <f>IF(ISBLANK(AE106),"",IF(ISBLANK(AB108),"",IFERROR(((AE106-AB108)/0.36/P106),"")))</f>
        <v>1.0046296296296295</v>
      </c>
      <c r="AK106" s="84">
        <f>IF(ISBLANK(AE108),"",IF(ISBLANK(AE106),"",IFERROR(((AE106-AE108)/0.36/P106),"")))</f>
        <v>-4.2129629629629475E-2</v>
      </c>
    </row>
    <row r="107" spans="1:37" x14ac:dyDescent="0.25">
      <c r="A107" s="12" t="s">
        <v>207</v>
      </c>
      <c r="B107" s="4" t="s">
        <v>239</v>
      </c>
      <c r="C107" s="4" t="s">
        <v>546</v>
      </c>
      <c r="D107" s="4" t="s">
        <v>716</v>
      </c>
      <c r="E107" s="4" t="s">
        <v>135</v>
      </c>
      <c r="F107" s="12" t="s">
        <v>546</v>
      </c>
      <c r="G107" s="12" t="s">
        <v>539</v>
      </c>
      <c r="H107" s="22">
        <v>1</v>
      </c>
      <c r="I107" s="12" t="s">
        <v>545</v>
      </c>
      <c r="J107" s="12" t="s">
        <v>547</v>
      </c>
      <c r="K107" s="22">
        <v>1023</v>
      </c>
      <c r="L107" s="75">
        <v>-2.4377470369999998</v>
      </c>
      <c r="M107" s="75">
        <v>34.855161979999998</v>
      </c>
      <c r="N107" s="16">
        <v>42812</v>
      </c>
      <c r="O107" s="16">
        <v>42872</v>
      </c>
      <c r="P107" s="21">
        <f t="shared" si="5"/>
        <v>60</v>
      </c>
      <c r="Q107" s="54">
        <f>INDEX([1]Sheet1!$J:$J,MATCH(A107,[1]Sheet1!$A:$A,0))</f>
        <v>136.415489476</v>
      </c>
      <c r="R107" s="68" t="s">
        <v>76</v>
      </c>
      <c r="S107" s="59">
        <v>4.5</v>
      </c>
      <c r="T107" s="59">
        <v>2.5</v>
      </c>
      <c r="U107" s="21">
        <v>7</v>
      </c>
      <c r="V107" s="21">
        <v>45</v>
      </c>
      <c r="W107" s="8">
        <v>4.5</v>
      </c>
      <c r="X107" s="12">
        <v>21.5</v>
      </c>
      <c r="Y107" s="12">
        <v>15</v>
      </c>
      <c r="Z107" s="12">
        <v>50</v>
      </c>
      <c r="AA107" s="52">
        <v>3.18</v>
      </c>
      <c r="AB107">
        <v>50.21</v>
      </c>
      <c r="AC107" s="84">
        <v>9.19</v>
      </c>
      <c r="AD107" s="87">
        <v>39.75</v>
      </c>
      <c r="AE107" s="84">
        <f t="shared" si="3"/>
        <v>48.94</v>
      </c>
      <c r="AF107" s="84">
        <f t="shared" si="4"/>
        <v>135.94444444444446</v>
      </c>
      <c r="AH107" s="84">
        <f>IF(ISBLANK(AC107),"",IF(ISBLANK(AA108),"",IFERROR(((AC107-AA108)/0.36/P107),"")))</f>
        <v>-2.453703703703709E-2</v>
      </c>
      <c r="AI107" s="84">
        <f>IF(ISBLANK(AC107),"",IF(ISBLANK(AC108),"",IFERROR(((AC107-AC108)/0.36/P107),"")))</f>
        <v>7.0370370370370361E-2</v>
      </c>
      <c r="AJ107" s="84">
        <f>IF(ISBLANK(AE107),"",IF(ISBLANK(AB108),"",IFERROR(((AE107-AB108)/0.36/P107),"")))</f>
        <v>0.23194444444444437</v>
      </c>
      <c r="AK107" s="84">
        <f>IF(ISBLANK(AE108),"",IF(ISBLANK(AE107),"",IFERROR(((AE107-AE108)/0.36/P107),"")))</f>
        <v>-0.81481481481481455</v>
      </c>
    </row>
    <row r="108" spans="1:37" x14ac:dyDescent="0.25">
      <c r="A108" s="12" t="s">
        <v>208</v>
      </c>
      <c r="B108" s="4" t="s">
        <v>239</v>
      </c>
      <c r="C108" s="4" t="s">
        <v>546</v>
      </c>
      <c r="D108" s="4" t="s">
        <v>716</v>
      </c>
      <c r="E108" s="4" t="s">
        <v>135</v>
      </c>
      <c r="F108" s="12" t="s">
        <v>546</v>
      </c>
      <c r="G108" s="12" t="s">
        <v>539</v>
      </c>
      <c r="H108" s="22">
        <v>1</v>
      </c>
      <c r="I108" s="12" t="s">
        <v>542</v>
      </c>
      <c r="J108" s="12" t="s">
        <v>547</v>
      </c>
      <c r="K108" s="22">
        <v>1023</v>
      </c>
      <c r="L108" s="75">
        <v>-2.4377470369999998</v>
      </c>
      <c r="M108" s="75">
        <v>34.855161979999998</v>
      </c>
      <c r="N108" s="16">
        <v>42812</v>
      </c>
      <c r="O108" s="16">
        <v>42872</v>
      </c>
      <c r="P108" s="21">
        <f t="shared" si="5"/>
        <v>60</v>
      </c>
      <c r="Q108" s="54">
        <f>INDEX([1]Sheet1!$J:$J,MATCH(A108,[1]Sheet1!$A:$A,0))</f>
        <v>136.415489476</v>
      </c>
      <c r="R108" s="68" t="s">
        <v>76</v>
      </c>
      <c r="S108" s="59">
        <v>5.0999999999999996</v>
      </c>
      <c r="T108" s="59">
        <v>10.9</v>
      </c>
      <c r="U108" s="21">
        <v>8</v>
      </c>
      <c r="V108" s="21">
        <v>55</v>
      </c>
      <c r="W108" s="8">
        <v>4.7</v>
      </c>
      <c r="X108" s="12">
        <v>20.399999999999999</v>
      </c>
      <c r="Y108" s="12">
        <v>15</v>
      </c>
      <c r="Z108" s="12">
        <v>75</v>
      </c>
      <c r="AA108" s="52">
        <v>9.7200000000000006</v>
      </c>
      <c r="AB108">
        <v>43.93</v>
      </c>
      <c r="AC108" s="84">
        <v>7.67</v>
      </c>
      <c r="AD108" s="87">
        <v>58.87</v>
      </c>
      <c r="AE108" s="84">
        <f t="shared" si="3"/>
        <v>66.539999999999992</v>
      </c>
      <c r="AF108" s="84">
        <f t="shared" si="4"/>
        <v>184.83333333333331</v>
      </c>
      <c r="AH108" s="84">
        <f>IF(ISBLANK(AC108),"",IF(ISBLANK(AA108),"",IFERROR(((AC108-AA108)/0.36/P108),"")))</f>
        <v>-9.490740740740744E-2</v>
      </c>
      <c r="AJ108" s="84">
        <f>IF(ISBLANK(AE108),"",IF(ISBLANK(AB108),"",IFERROR(((AE108-AB108)/0.36/P108),"")))</f>
        <v>1.0467592592592589</v>
      </c>
    </row>
    <row r="109" spans="1:37" x14ac:dyDescent="0.25">
      <c r="A109" s="12" t="s">
        <v>209</v>
      </c>
      <c r="B109" s="4" t="s">
        <v>220</v>
      </c>
      <c r="C109" s="4" t="s">
        <v>546</v>
      </c>
      <c r="D109" s="4" t="s">
        <v>717</v>
      </c>
      <c r="E109" s="4" t="s">
        <v>135</v>
      </c>
      <c r="F109" s="12" t="s">
        <v>546</v>
      </c>
      <c r="G109" s="12" t="s">
        <v>539</v>
      </c>
      <c r="H109" s="22">
        <v>2</v>
      </c>
      <c r="I109" s="12" t="s">
        <v>540</v>
      </c>
      <c r="J109" s="12" t="s">
        <v>547</v>
      </c>
      <c r="K109" s="22">
        <v>1025</v>
      </c>
      <c r="L109" s="75">
        <v>-2.43776598</v>
      </c>
      <c r="M109" s="75">
        <v>34.855393991</v>
      </c>
      <c r="N109" s="16">
        <v>42812</v>
      </c>
      <c r="O109" s="16">
        <v>42872</v>
      </c>
      <c r="P109" s="21">
        <f t="shared" si="5"/>
        <v>60</v>
      </c>
      <c r="Q109" s="54">
        <f>INDEX([1]Sheet1!$J:$J,MATCH(A109,[1]Sheet1!$A:$A,0))</f>
        <v>136.415489476</v>
      </c>
      <c r="R109" s="68" t="s">
        <v>76</v>
      </c>
      <c r="S109" s="59">
        <v>5.4</v>
      </c>
      <c r="T109" s="59"/>
      <c r="U109" s="21">
        <v>25</v>
      </c>
      <c r="V109" s="21">
        <v>75</v>
      </c>
      <c r="W109" s="8">
        <v>8</v>
      </c>
      <c r="X109" s="12">
        <v>23.4</v>
      </c>
      <c r="Y109" s="12">
        <v>30</v>
      </c>
      <c r="Z109" s="12">
        <v>85</v>
      </c>
      <c r="AA109" s="52">
        <v>4.68</v>
      </c>
      <c r="AB109">
        <v>41.51</v>
      </c>
      <c r="AC109" s="84">
        <v>32.450000000000003</v>
      </c>
      <c r="AD109" s="87">
        <v>53.54</v>
      </c>
      <c r="AE109" s="84">
        <f t="shared" si="3"/>
        <v>85.990000000000009</v>
      </c>
      <c r="AF109" s="84">
        <f t="shared" si="4"/>
        <v>238.86111111111114</v>
      </c>
      <c r="AH109" s="84">
        <f>IF(ISBLANK(AC109),"",IF(ISBLANK(AA111),"",IFERROR(((AC109-AA111)/0.36/P109),"")))</f>
        <v>1.1550925925925928</v>
      </c>
      <c r="AI109" s="84" t="str">
        <f>IF(ISBLANK(AC109),"",IF(ISBLANK(AC111),"",IFERROR(((AC109-AC111)/0.36/P109),"")))</f>
        <v/>
      </c>
      <c r="AJ109" s="84">
        <f>IF(ISBLANK(AE109),"",IF(ISBLANK(AB111),"",IFERROR(((AE109-AB111)/0.36/P109),"")))</f>
        <v>2.4291666666666671</v>
      </c>
      <c r="AK109" s="84">
        <f>IF(ISBLANK(AE111),"",IF(ISBLANK(AE109),"",IFERROR(((AE109-AE111)/0.36/P109),"")))</f>
        <v>3.5115740740740748</v>
      </c>
    </row>
    <row r="110" spans="1:37" x14ac:dyDescent="0.25">
      <c r="A110" s="12" t="s">
        <v>210</v>
      </c>
      <c r="B110" s="4" t="s">
        <v>220</v>
      </c>
      <c r="C110" s="4" t="s">
        <v>546</v>
      </c>
      <c r="D110" s="4" t="s">
        <v>717</v>
      </c>
      <c r="E110" s="4" t="s">
        <v>135</v>
      </c>
      <c r="F110" s="12" t="s">
        <v>546</v>
      </c>
      <c r="G110" s="12" t="s">
        <v>539</v>
      </c>
      <c r="H110" s="22">
        <v>2</v>
      </c>
      <c r="I110" s="12" t="s">
        <v>545</v>
      </c>
      <c r="J110" s="12" t="s">
        <v>547</v>
      </c>
      <c r="K110" s="22">
        <v>1025</v>
      </c>
      <c r="L110" s="75">
        <v>-2.43776598</v>
      </c>
      <c r="M110" s="75">
        <v>34.855393991</v>
      </c>
      <c r="N110" s="16">
        <v>42812</v>
      </c>
      <c r="O110" s="16">
        <v>42872</v>
      </c>
      <c r="P110" s="21">
        <f t="shared" si="5"/>
        <v>60</v>
      </c>
      <c r="Q110" s="54">
        <f>INDEX([1]Sheet1!$J:$J,MATCH(A110,[1]Sheet1!$A:$A,0))</f>
        <v>136.415489476</v>
      </c>
      <c r="R110" s="68" t="s">
        <v>76</v>
      </c>
      <c r="S110" s="59">
        <v>4.5</v>
      </c>
      <c r="T110" s="59">
        <v>8.9</v>
      </c>
      <c r="U110" s="21">
        <v>10</v>
      </c>
      <c r="V110" s="21">
        <v>65</v>
      </c>
      <c r="W110" s="8">
        <v>5.6</v>
      </c>
      <c r="X110" s="12">
        <v>32</v>
      </c>
      <c r="Y110" s="12">
        <v>10</v>
      </c>
      <c r="Z110" s="12">
        <v>55</v>
      </c>
      <c r="AA110" s="52">
        <v>7.25</v>
      </c>
      <c r="AB110">
        <v>23.44</v>
      </c>
      <c r="AC110" s="84">
        <v>5.81</v>
      </c>
      <c r="AD110" s="87">
        <v>56.07</v>
      </c>
      <c r="AE110" s="84">
        <f t="shared" si="3"/>
        <v>61.88</v>
      </c>
      <c r="AF110" s="84">
        <f t="shared" si="4"/>
        <v>171.88888888888891</v>
      </c>
      <c r="AH110" s="84">
        <f>IF(ISBLANK(AC110),"",IF(ISBLANK(AA111),"",IFERROR(((AC110-AA111)/0.36/P110),"")))</f>
        <v>-7.8240740740740763E-2</v>
      </c>
      <c r="AI110" s="84" t="str">
        <f>IF(ISBLANK(AC110),"",IF(ISBLANK(AC111),"",IFERROR(((AC110-AC111)/0.36/P110),"")))</f>
        <v/>
      </c>
      <c r="AJ110" s="84">
        <f>IF(ISBLANK(AE110),"",IF(ISBLANK(AB111),"",IFERROR(((AE110-AB111)/0.36/P110),"")))</f>
        <v>1.3129629629629633</v>
      </c>
      <c r="AK110" s="84">
        <f>IF(ISBLANK(AE111),"",IF(ISBLANK(AE110),"",IFERROR(((AE110-AE111)/0.36/P110),"")))</f>
        <v>2.3953703703703706</v>
      </c>
    </row>
    <row r="111" spans="1:37" x14ac:dyDescent="0.25">
      <c r="A111" s="12" t="s">
        <v>211</v>
      </c>
      <c r="B111" s="4" t="s">
        <v>220</v>
      </c>
      <c r="C111" s="4" t="s">
        <v>546</v>
      </c>
      <c r="D111" s="4" t="s">
        <v>717</v>
      </c>
      <c r="E111" s="4" t="s">
        <v>135</v>
      </c>
      <c r="F111" s="12" t="s">
        <v>546</v>
      </c>
      <c r="G111" s="12" t="s">
        <v>539</v>
      </c>
      <c r="H111" s="22">
        <v>2</v>
      </c>
      <c r="I111" s="12" t="s">
        <v>542</v>
      </c>
      <c r="J111" s="12" t="s">
        <v>547</v>
      </c>
      <c r="K111" s="22">
        <v>1025</v>
      </c>
      <c r="L111" s="75">
        <v>-2.43776598</v>
      </c>
      <c r="M111" s="75">
        <v>34.855393991</v>
      </c>
      <c r="N111" s="16">
        <v>42812</v>
      </c>
      <c r="O111" s="16">
        <v>42872</v>
      </c>
      <c r="P111" s="21">
        <f t="shared" si="5"/>
        <v>60</v>
      </c>
      <c r="Q111" s="54">
        <f>INDEX([1]Sheet1!$J:$J,MATCH(A111,[1]Sheet1!$A:$A,0))</f>
        <v>136.415489476</v>
      </c>
      <c r="R111" s="68" t="s">
        <v>76</v>
      </c>
      <c r="S111" s="59">
        <v>3</v>
      </c>
      <c r="T111" s="59">
        <v>6.5</v>
      </c>
      <c r="U111" s="21">
        <v>7</v>
      </c>
      <c r="V111" s="21">
        <v>55</v>
      </c>
      <c r="W111" s="8">
        <v>2.2000000000000002</v>
      </c>
      <c r="X111" s="12">
        <v>11.8</v>
      </c>
      <c r="Y111" s="12">
        <v>8</v>
      </c>
      <c r="Z111" s="12">
        <v>25</v>
      </c>
      <c r="AA111" s="52">
        <v>7.5</v>
      </c>
      <c r="AB111">
        <v>33.519999999999996</v>
      </c>
      <c r="AD111" s="87">
        <v>10.14</v>
      </c>
      <c r="AE111" s="84">
        <f t="shared" si="3"/>
        <v>10.14</v>
      </c>
      <c r="AF111" s="84">
        <f t="shared" si="4"/>
        <v>28.166666666666668</v>
      </c>
      <c r="AH111" s="84" t="str">
        <f>IF(ISBLANK(AC111),"",IF(ISBLANK(AA111),"",IFERROR(((AC111-AA111)/0.36/P111),"")))</f>
        <v/>
      </c>
      <c r="AJ111" s="84">
        <f>IF(ISBLANK(AE111),"",IF(ISBLANK(AB111),"",IFERROR(((AE111-AB111)/0.36/P111),"")))</f>
        <v>-1.082407407407407</v>
      </c>
    </row>
    <row r="112" spans="1:37" x14ac:dyDescent="0.25">
      <c r="A112" s="12" t="s">
        <v>212</v>
      </c>
      <c r="B112" s="4" t="s">
        <v>240</v>
      </c>
      <c r="C112" s="4" t="s">
        <v>546</v>
      </c>
      <c r="D112" s="4" t="s">
        <v>718</v>
      </c>
      <c r="E112" s="4" t="s">
        <v>135</v>
      </c>
      <c r="F112" s="12" t="s">
        <v>546</v>
      </c>
      <c r="G112" s="12" t="s">
        <v>539</v>
      </c>
      <c r="H112" s="22">
        <v>3</v>
      </c>
      <c r="I112" s="12" t="s">
        <v>540</v>
      </c>
      <c r="J112" s="12" t="s">
        <v>547</v>
      </c>
      <c r="K112" s="22">
        <v>1027</v>
      </c>
      <c r="L112" s="75">
        <v>-2.4379910339999999</v>
      </c>
      <c r="M112" s="75">
        <v>34.855417963000001</v>
      </c>
      <c r="N112" s="16">
        <v>42812</v>
      </c>
      <c r="O112" s="16">
        <v>42872</v>
      </c>
      <c r="P112" s="21">
        <f t="shared" si="5"/>
        <v>60</v>
      </c>
      <c r="Q112" s="54">
        <f>INDEX([1]Sheet1!$J:$J,MATCH(A112,[1]Sheet1!$A:$A,0))</f>
        <v>136.415489476</v>
      </c>
      <c r="R112" s="68" t="s">
        <v>76</v>
      </c>
      <c r="S112" s="59">
        <v>4.5</v>
      </c>
      <c r="T112" s="59">
        <v>6.7</v>
      </c>
      <c r="U112" s="21">
        <v>10</v>
      </c>
      <c r="V112" s="21">
        <v>50</v>
      </c>
      <c r="W112" s="8">
        <v>5.7</v>
      </c>
      <c r="X112" s="12">
        <v>28.4</v>
      </c>
      <c r="Y112" s="12">
        <v>20</v>
      </c>
      <c r="Z112" s="12">
        <v>65</v>
      </c>
      <c r="AA112" s="52">
        <v>16.940000000000001</v>
      </c>
      <c r="AB112">
        <v>63.150000000000006</v>
      </c>
      <c r="AC112" s="84">
        <v>7.99</v>
      </c>
      <c r="AD112" s="87">
        <v>43.38</v>
      </c>
      <c r="AE112" s="84">
        <f t="shared" si="3"/>
        <v>51.370000000000005</v>
      </c>
      <c r="AF112" s="84">
        <f t="shared" si="4"/>
        <v>142.69444444444446</v>
      </c>
      <c r="AH112" s="84">
        <f>IF(ISBLANK(AC112),"",IF(ISBLANK(AA114),"",IFERROR(((AC112-AA114)/0.36/P112),"")))</f>
        <v>7.7777777777777807E-2</v>
      </c>
      <c r="AI112" s="84">
        <f>IF(ISBLANK(AC112),"",IF(ISBLANK(AC114),"",IFERROR(((AC112-AC114)/0.36/P112),"")))</f>
        <v>-0.62777777777777788</v>
      </c>
      <c r="AJ112" s="84">
        <f>IF(ISBLANK(AE112),"",IF(ISBLANK(AB114),"",IFERROR(((AE112-AB114)/0.36/P112),"")))</f>
        <v>0.55972222222222234</v>
      </c>
      <c r="AK112" s="84">
        <f>IF(ISBLANK(AE114),"",IF(ISBLANK(AE112),"",IFERROR(((AE112-AE114)/0.36/P112),"")))</f>
        <v>-0.14814814814814828</v>
      </c>
    </row>
    <row r="113" spans="1:39" x14ac:dyDescent="0.25">
      <c r="A113" s="12" t="s">
        <v>213</v>
      </c>
      <c r="B113" s="4" t="s">
        <v>240</v>
      </c>
      <c r="C113" s="4" t="s">
        <v>546</v>
      </c>
      <c r="D113" s="4" t="s">
        <v>718</v>
      </c>
      <c r="E113" s="4" t="s">
        <v>135</v>
      </c>
      <c r="F113" s="12" t="s">
        <v>546</v>
      </c>
      <c r="G113" s="12" t="s">
        <v>539</v>
      </c>
      <c r="H113" s="22">
        <v>3</v>
      </c>
      <c r="I113" s="12" t="s">
        <v>545</v>
      </c>
      <c r="J113" s="12" t="s">
        <v>547</v>
      </c>
      <c r="K113" s="22">
        <v>1027</v>
      </c>
      <c r="L113" s="75">
        <v>-2.4379910339999999</v>
      </c>
      <c r="M113" s="75">
        <v>34.855417963000001</v>
      </c>
      <c r="N113" s="16">
        <v>42812</v>
      </c>
      <c r="O113" s="16">
        <v>42872</v>
      </c>
      <c r="P113" s="21">
        <f t="shared" si="5"/>
        <v>60</v>
      </c>
      <c r="Q113" s="54">
        <f>INDEX([1]Sheet1!$J:$J,MATCH(A113,[1]Sheet1!$A:$A,0))</f>
        <v>136.415489476</v>
      </c>
      <c r="R113" s="68" t="s">
        <v>76</v>
      </c>
      <c r="S113" s="59">
        <v>5.0999999999999996</v>
      </c>
      <c r="T113" s="59">
        <v>7.8</v>
      </c>
      <c r="U113" s="21">
        <v>15</v>
      </c>
      <c r="V113" s="21">
        <v>50</v>
      </c>
      <c r="W113" s="8">
        <v>3.6</v>
      </c>
      <c r="X113" s="12">
        <v>24.6</v>
      </c>
      <c r="Y113" s="12">
        <v>10</v>
      </c>
      <c r="Z113" s="12">
        <v>70</v>
      </c>
      <c r="AA113" s="52">
        <v>9.1199999999999992</v>
      </c>
      <c r="AB113">
        <v>40.08</v>
      </c>
      <c r="AC113" s="84">
        <v>5.26</v>
      </c>
      <c r="AD113" s="87">
        <v>58.58</v>
      </c>
      <c r="AE113" s="84">
        <f t="shared" si="3"/>
        <v>63.839999999999996</v>
      </c>
      <c r="AF113" s="84">
        <f t="shared" si="4"/>
        <v>177.33333333333334</v>
      </c>
      <c r="AH113" s="84">
        <f>IF(ISBLANK(AC113),"",IF(ISBLANK(AA114),"",IFERROR(((AC113-AA114)/0.36/P113),"")))</f>
        <v>-4.8611111111111098E-2</v>
      </c>
      <c r="AI113" s="84">
        <f>IF(ISBLANK(AC113),"",IF(ISBLANK(AC114),"",IFERROR(((AC113-AC114)/0.36/P113),"")))</f>
        <v>-0.75416666666666665</v>
      </c>
      <c r="AJ113" s="84">
        <f>IF(ISBLANK(AE113),"",IF(ISBLANK(AB114),"",IFERROR(((AE113-AB114)/0.36/P113),"")))</f>
        <v>1.1370370370370368</v>
      </c>
      <c r="AK113" s="84">
        <f>IF(ISBLANK(AE114),"",IF(ISBLANK(AE113),"",IFERROR(((AE113-AE114)/0.36/P113),"")))</f>
        <v>0.4291666666666662</v>
      </c>
    </row>
    <row r="114" spans="1:39" x14ac:dyDescent="0.25">
      <c r="A114" s="12" t="s">
        <v>214</v>
      </c>
      <c r="B114" s="4" t="s">
        <v>240</v>
      </c>
      <c r="C114" s="4" t="s">
        <v>546</v>
      </c>
      <c r="D114" s="4" t="s">
        <v>718</v>
      </c>
      <c r="E114" s="4" t="s">
        <v>135</v>
      </c>
      <c r="F114" s="12" t="s">
        <v>546</v>
      </c>
      <c r="G114" s="12" t="s">
        <v>539</v>
      </c>
      <c r="H114" s="22">
        <v>3</v>
      </c>
      <c r="I114" s="12" t="s">
        <v>542</v>
      </c>
      <c r="J114" s="12" t="s">
        <v>547</v>
      </c>
      <c r="K114" s="22">
        <v>1027</v>
      </c>
      <c r="L114" s="75">
        <v>-2.4379910339999999</v>
      </c>
      <c r="M114" s="75">
        <v>34.855417963000001</v>
      </c>
      <c r="N114" s="16">
        <v>42812</v>
      </c>
      <c r="O114" s="16">
        <v>42872</v>
      </c>
      <c r="P114" s="21">
        <f t="shared" si="5"/>
        <v>60</v>
      </c>
      <c r="Q114" s="54">
        <f>INDEX([1]Sheet1!$J:$J,MATCH(A114,[1]Sheet1!$A:$A,0))</f>
        <v>136.415489476</v>
      </c>
      <c r="R114" s="68" t="s">
        <v>76</v>
      </c>
      <c r="S114" s="59">
        <v>3.9</v>
      </c>
      <c r="T114" s="59">
        <v>7.7</v>
      </c>
      <c r="U114" s="21">
        <v>15</v>
      </c>
      <c r="V114" s="21">
        <v>45</v>
      </c>
      <c r="W114" s="8">
        <v>4.5</v>
      </c>
      <c r="X114" s="12">
        <v>22.4</v>
      </c>
      <c r="Y114" s="12">
        <v>20</v>
      </c>
      <c r="Z114" s="12">
        <v>55</v>
      </c>
      <c r="AA114" s="52">
        <v>6.31</v>
      </c>
      <c r="AB114">
        <v>39.28</v>
      </c>
      <c r="AC114" s="84">
        <v>21.55</v>
      </c>
      <c r="AD114" s="87">
        <v>33.020000000000003</v>
      </c>
      <c r="AE114" s="84">
        <f t="shared" si="3"/>
        <v>54.570000000000007</v>
      </c>
      <c r="AF114" s="84">
        <f t="shared" si="4"/>
        <v>151.58333333333337</v>
      </c>
      <c r="AH114" s="84">
        <f>IF(ISBLANK(AC114),"",IF(ISBLANK(AA114),"",IFERROR(((AC114-AA114)/0.36/P114),"")))</f>
        <v>0.70555555555555571</v>
      </c>
      <c r="AJ114" s="84">
        <f>IF(ISBLANK(AE114),"",IF(ISBLANK(AB114),"",IFERROR(((AE114-AB114)/0.36/P114),"")))</f>
        <v>0.70787037037037071</v>
      </c>
    </row>
    <row r="115" spans="1:39" x14ac:dyDescent="0.25">
      <c r="A115" s="12" t="s">
        <v>215</v>
      </c>
      <c r="B115" s="4" t="s">
        <v>241</v>
      </c>
      <c r="C115" s="4" t="s">
        <v>546</v>
      </c>
      <c r="D115" s="4" t="s">
        <v>719</v>
      </c>
      <c r="E115" s="4" t="s">
        <v>135</v>
      </c>
      <c r="F115" s="12" t="s">
        <v>546</v>
      </c>
      <c r="G115" s="12" t="s">
        <v>539</v>
      </c>
      <c r="H115" s="22">
        <v>4</v>
      </c>
      <c r="I115" s="12" t="s">
        <v>540</v>
      </c>
      <c r="J115" s="12" t="s">
        <v>547</v>
      </c>
      <c r="K115" s="79">
        <v>1026</v>
      </c>
      <c r="L115" s="77">
        <v>-2.4380789599999999</v>
      </c>
      <c r="M115" s="77">
        <v>34.854988976999998</v>
      </c>
      <c r="N115" s="16">
        <v>42812</v>
      </c>
      <c r="O115" s="16">
        <v>42872</v>
      </c>
      <c r="P115" s="21">
        <f t="shared" si="5"/>
        <v>60</v>
      </c>
      <c r="Q115" s="54">
        <f>INDEX([1]Sheet1!$J:$J,MATCH(A115,[1]Sheet1!$A:$A,0))</f>
        <v>136.415489476</v>
      </c>
      <c r="R115" s="68" t="s">
        <v>76</v>
      </c>
      <c r="S115" s="59">
        <v>4</v>
      </c>
      <c r="T115" s="59">
        <v>10.1</v>
      </c>
      <c r="U115" s="21">
        <v>6</v>
      </c>
      <c r="V115" s="21">
        <v>50</v>
      </c>
      <c r="W115" s="8">
        <v>5.5</v>
      </c>
      <c r="X115" s="12">
        <v>24.4</v>
      </c>
      <c r="Y115" s="12">
        <v>20</v>
      </c>
      <c r="Z115" s="12">
        <v>60</v>
      </c>
      <c r="AA115" s="52">
        <v>9.73</v>
      </c>
      <c r="AB115">
        <v>51.900000000000006</v>
      </c>
      <c r="AC115" s="84">
        <v>8.14</v>
      </c>
      <c r="AD115" s="87">
        <v>53.85</v>
      </c>
      <c r="AE115" s="84">
        <f t="shared" si="3"/>
        <v>61.99</v>
      </c>
      <c r="AF115" s="84">
        <f t="shared" si="4"/>
        <v>172.19444444444446</v>
      </c>
      <c r="AH115" s="84">
        <f>IF(ISBLANK(AC115),"",IF(ISBLANK(AA117),"",IFERROR(((AC115-AA117)/0.36/P115),"")))</f>
        <v>-4.3518518518518498E-2</v>
      </c>
      <c r="AI115" s="84">
        <f>IF(ISBLANK(AC115),"",IF(ISBLANK(AC117),"",IFERROR(((AC115-AC117)/0.36/P115),"")))</f>
        <v>0.15138888888888893</v>
      </c>
      <c r="AJ115" s="84">
        <f>IF(ISBLANK(AE115),"",IF(ISBLANK(AB117),"",IFERROR(((AE115-AB117)/0.36/P115),"")))</f>
        <v>1.1805555555555558</v>
      </c>
      <c r="AK115" s="84">
        <f>IF(ISBLANK(AE117),"",IF(ISBLANK(AE115),"",IFERROR(((AE115-AE117)/0.36/P115),"")))</f>
        <v>0.57870370370370405</v>
      </c>
    </row>
    <row r="116" spans="1:39" x14ac:dyDescent="0.25">
      <c r="A116" s="12" t="s">
        <v>216</v>
      </c>
      <c r="B116" s="4" t="s">
        <v>241</v>
      </c>
      <c r="C116" s="4" t="s">
        <v>546</v>
      </c>
      <c r="D116" s="4" t="s">
        <v>719</v>
      </c>
      <c r="E116" s="4" t="s">
        <v>135</v>
      </c>
      <c r="F116" s="12" t="s">
        <v>546</v>
      </c>
      <c r="G116" s="12" t="s">
        <v>539</v>
      </c>
      <c r="H116" s="22">
        <v>4</v>
      </c>
      <c r="I116" s="12" t="s">
        <v>545</v>
      </c>
      <c r="J116" s="12" t="s">
        <v>547</v>
      </c>
      <c r="K116" s="79">
        <v>1026</v>
      </c>
      <c r="L116" s="77">
        <v>-2.4380789599999999</v>
      </c>
      <c r="M116" s="77">
        <v>34.854988976999998</v>
      </c>
      <c r="N116" s="16">
        <v>42812</v>
      </c>
      <c r="O116" s="16">
        <v>42872</v>
      </c>
      <c r="P116" s="21">
        <f t="shared" si="5"/>
        <v>60</v>
      </c>
      <c r="Q116" s="54">
        <f>INDEX([1]Sheet1!$J:$J,MATCH(A116,[1]Sheet1!$A:$A,0))</f>
        <v>136.415489476</v>
      </c>
      <c r="R116" s="68" t="s">
        <v>76</v>
      </c>
      <c r="S116" s="59">
        <v>5.3</v>
      </c>
      <c r="T116" s="59">
        <v>7</v>
      </c>
      <c r="U116" s="21">
        <v>25</v>
      </c>
      <c r="V116" s="21">
        <v>65</v>
      </c>
      <c r="W116" s="8">
        <v>10.5</v>
      </c>
      <c r="X116" s="12">
        <v>28</v>
      </c>
      <c r="Y116" s="12">
        <v>25</v>
      </c>
      <c r="Z116" s="12">
        <v>85</v>
      </c>
      <c r="AA116" s="52">
        <f>14.41+11.87</f>
        <v>26.28</v>
      </c>
      <c r="AB116">
        <v>60.69</v>
      </c>
      <c r="AC116" s="84">
        <v>21.61</v>
      </c>
      <c r="AD116" s="87">
        <v>66.91</v>
      </c>
      <c r="AE116" s="84">
        <f t="shared" si="3"/>
        <v>88.52</v>
      </c>
      <c r="AF116" s="84">
        <f t="shared" si="4"/>
        <v>245.88888888888889</v>
      </c>
      <c r="AH116" s="84">
        <f>IF(ISBLANK(AC116),"",IF(ISBLANK(AA117),"",IFERROR(((AC116-AA117)/0.36/P116),"")))</f>
        <v>0.5800925925925926</v>
      </c>
      <c r="AI116" s="84">
        <f>IF(ISBLANK(AC116),"",IF(ISBLANK(AC117),"",IFERROR(((AC116-AC117)/0.36/P116),"")))</f>
        <v>0.77500000000000002</v>
      </c>
      <c r="AJ116" s="84">
        <f>IF(ISBLANK(AE116),"",IF(ISBLANK(AB117),"",IFERROR(((AE116-AB117)/0.36/P116),"")))</f>
        <v>2.4087962962962961</v>
      </c>
      <c r="AK116" s="84">
        <f>IF(ISBLANK(AE117),"",IF(ISBLANK(AE116),"",IFERROR(((AE116-AE117)/0.36/P116),"")))</f>
        <v>1.8069444444444445</v>
      </c>
    </row>
    <row r="117" spans="1:39" s="34" customFormat="1" x14ac:dyDescent="0.25">
      <c r="A117" s="33" t="s">
        <v>217</v>
      </c>
      <c r="B117" s="35" t="s">
        <v>241</v>
      </c>
      <c r="C117" s="35" t="s">
        <v>546</v>
      </c>
      <c r="D117" s="35" t="s">
        <v>719</v>
      </c>
      <c r="E117" s="35" t="s">
        <v>135</v>
      </c>
      <c r="F117" s="33" t="s">
        <v>546</v>
      </c>
      <c r="G117" s="33" t="s">
        <v>539</v>
      </c>
      <c r="H117" s="47">
        <v>4</v>
      </c>
      <c r="I117" s="33" t="s">
        <v>542</v>
      </c>
      <c r="J117" s="33" t="s">
        <v>547</v>
      </c>
      <c r="K117" s="47">
        <v>1026</v>
      </c>
      <c r="L117" s="76">
        <v>-2.4380789599999999</v>
      </c>
      <c r="M117" s="76">
        <v>34.854988976999998</v>
      </c>
      <c r="N117" s="40">
        <v>42812</v>
      </c>
      <c r="O117" s="40">
        <v>42872</v>
      </c>
      <c r="P117" s="41">
        <f t="shared" si="5"/>
        <v>60</v>
      </c>
      <c r="Q117" s="55">
        <f>INDEX([1]Sheet1!$J:$J,MATCH(A117,[1]Sheet1!$A:$A,0))</f>
        <v>136.415489476</v>
      </c>
      <c r="R117" s="69" t="s">
        <v>76</v>
      </c>
      <c r="S117" s="61">
        <v>3</v>
      </c>
      <c r="T117" s="61">
        <v>6</v>
      </c>
      <c r="U117" s="41">
        <v>4</v>
      </c>
      <c r="V117" s="41">
        <v>45</v>
      </c>
      <c r="W117" s="42">
        <v>5</v>
      </c>
      <c r="X117" s="33">
        <v>20.399999999999999</v>
      </c>
      <c r="Y117" s="33">
        <v>10</v>
      </c>
      <c r="Z117" s="33">
        <v>60</v>
      </c>
      <c r="AA117" s="53">
        <v>9.08</v>
      </c>
      <c r="AB117" s="34">
        <v>36.49</v>
      </c>
      <c r="AC117" s="86">
        <v>4.87</v>
      </c>
      <c r="AD117" s="88">
        <v>44.62</v>
      </c>
      <c r="AE117" s="86">
        <f t="shared" si="3"/>
        <v>49.489999999999995</v>
      </c>
      <c r="AF117" s="84">
        <f t="shared" si="4"/>
        <v>137.4722222222222</v>
      </c>
      <c r="AG117" s="86"/>
      <c r="AH117" s="86">
        <f>IF(ISBLANK(AC117),"",IF(ISBLANK(AA117),"",IFERROR(((AC117-AA117)/0.36/P117),"")))</f>
        <v>-0.19490740740740742</v>
      </c>
      <c r="AI117" s="86"/>
      <c r="AJ117" s="86">
        <f>IF(ISBLANK(AE117),"",IF(ISBLANK(AB117),"",IFERROR(((AE117-AB117)/0.36/P117),"")))</f>
        <v>0.60185185185185153</v>
      </c>
      <c r="AK117" s="86"/>
      <c r="AL117" s="86"/>
      <c r="AM117" s="86"/>
    </row>
    <row r="118" spans="1:39" x14ac:dyDescent="0.25">
      <c r="A118" s="12" t="s">
        <v>278</v>
      </c>
      <c r="B118" s="4" t="s">
        <v>496</v>
      </c>
      <c r="C118" s="4" t="s">
        <v>630</v>
      </c>
      <c r="D118" s="4" t="s">
        <v>699</v>
      </c>
      <c r="E118" s="4" t="s">
        <v>14</v>
      </c>
      <c r="F118" s="12" t="s">
        <v>538</v>
      </c>
      <c r="G118" s="12" t="s">
        <v>539</v>
      </c>
      <c r="H118" s="22">
        <v>1</v>
      </c>
      <c r="I118" s="12" t="s">
        <v>540</v>
      </c>
      <c r="J118" s="12" t="s">
        <v>548</v>
      </c>
      <c r="K118" s="21">
        <v>954</v>
      </c>
      <c r="L118" s="75">
        <v>-2.2724839860000001</v>
      </c>
      <c r="M118" s="75">
        <v>34.023325982999999</v>
      </c>
      <c r="N118" s="16">
        <v>42868</v>
      </c>
      <c r="O118" s="19">
        <v>42940</v>
      </c>
      <c r="P118" s="21">
        <f t="shared" si="5"/>
        <v>72</v>
      </c>
      <c r="Q118" s="54">
        <f>INDEX([1]Sheet1!$J:$J,MATCH(A118,[1]Sheet1!$A:$A,0))</f>
        <v>95.971684111000002</v>
      </c>
      <c r="R118" s="68" t="s">
        <v>39</v>
      </c>
      <c r="S118" s="59">
        <v>1.5</v>
      </c>
      <c r="T118" s="59">
        <v>7.4</v>
      </c>
      <c r="U118" s="21">
        <v>5</v>
      </c>
      <c r="V118" s="21">
        <v>25</v>
      </c>
      <c r="W118" s="1">
        <v>1.6</v>
      </c>
      <c r="X118" s="12">
        <v>7.2</v>
      </c>
      <c r="Y118" s="12">
        <v>5</v>
      </c>
      <c r="Z118" s="12">
        <v>17</v>
      </c>
      <c r="AA118">
        <v>2.2200000000000002</v>
      </c>
      <c r="AB118">
        <v>25.709999999999997</v>
      </c>
      <c r="AC118" s="52">
        <v>8.41</v>
      </c>
      <c r="AD118" s="87">
        <v>14.08</v>
      </c>
      <c r="AE118" s="84">
        <f t="shared" si="3"/>
        <v>22.490000000000002</v>
      </c>
      <c r="AF118" s="84">
        <f t="shared" si="4"/>
        <v>62.472222222222229</v>
      </c>
      <c r="AH118" s="84">
        <f>IF(ISBLANK(AC118),"",IF(ISBLANK(AA119),"",IFERROR(((AC118-AA119)/0.36/P118),"")))</f>
        <v>-0.22723765432098769</v>
      </c>
      <c r="AI118" s="84">
        <f>IF(ISBLANK(AC118),"",IF(ISBLANK(AC118),"",IFERROR(((AC118-AC119)/0.36/P118),"")))</f>
        <v>0.20100308641975309</v>
      </c>
      <c r="AJ118" s="84">
        <f>IF(ISBLANK(AB119),"",IF(ISBLANK(AE118),"",IFERROR(((AE118-AB119)/0.36/P118),"")))</f>
        <v>-1.0447530864197534</v>
      </c>
      <c r="AK118" s="84">
        <f>IF(ISBLANK(AE119),"",IF(ISBLANK(AE118),"",IFERROR(((AE118-AE119)/0.36/P118),"")))</f>
        <v>0.12191358024691373</v>
      </c>
    </row>
    <row r="119" spans="1:39" x14ac:dyDescent="0.25">
      <c r="A119" s="12" t="s">
        <v>279</v>
      </c>
      <c r="B119" s="4" t="s">
        <v>496</v>
      </c>
      <c r="C119" s="4" t="s">
        <v>630</v>
      </c>
      <c r="D119" s="4" t="s">
        <v>699</v>
      </c>
      <c r="E119" s="4" t="s">
        <v>14</v>
      </c>
      <c r="F119" s="12" t="s">
        <v>538</v>
      </c>
      <c r="G119" s="12" t="s">
        <v>539</v>
      </c>
      <c r="H119" s="22">
        <v>1</v>
      </c>
      <c r="I119" s="12" t="s">
        <v>542</v>
      </c>
      <c r="J119" s="12" t="s">
        <v>548</v>
      </c>
      <c r="K119" s="21">
        <v>954</v>
      </c>
      <c r="L119" s="75">
        <v>-2.2724839860000001</v>
      </c>
      <c r="M119" s="75">
        <v>34.023325982999999</v>
      </c>
      <c r="N119" s="16">
        <v>42868</v>
      </c>
      <c r="O119" s="19">
        <v>42940</v>
      </c>
      <c r="P119" s="21">
        <f t="shared" si="5"/>
        <v>72</v>
      </c>
      <c r="Q119" s="54">
        <f>INDEX([1]Sheet1!$J:$J,MATCH(A119,[1]Sheet1!$A:$A,0))</f>
        <v>95.971684111000002</v>
      </c>
      <c r="R119" s="68" t="s">
        <v>39</v>
      </c>
      <c r="S119" s="59">
        <v>4</v>
      </c>
      <c r="T119" s="59">
        <v>12.2</v>
      </c>
      <c r="U119" s="21">
        <v>12</v>
      </c>
      <c r="V119" s="21">
        <v>35</v>
      </c>
      <c r="W119" s="1">
        <v>2</v>
      </c>
      <c r="X119" s="12">
        <v>6.8</v>
      </c>
      <c r="Y119" s="12">
        <v>8</v>
      </c>
      <c r="Z119" s="12">
        <v>25</v>
      </c>
      <c r="AA119">
        <v>14.3</v>
      </c>
      <c r="AB119">
        <v>49.570000000000007</v>
      </c>
      <c r="AC119" s="52">
        <v>3.2</v>
      </c>
      <c r="AD119" s="87">
        <v>16.13</v>
      </c>
      <c r="AE119" s="84">
        <f t="shared" si="3"/>
        <v>19.329999999999998</v>
      </c>
      <c r="AF119" s="84">
        <f t="shared" si="4"/>
        <v>53.694444444444443</v>
      </c>
      <c r="AH119" s="84">
        <f>IF(ISBLANK(AC119),"",IF(ISBLANK(AA119),"",IFERROR(((AC119-AA119)/0.36/P119),"")))</f>
        <v>-0.42824074074074081</v>
      </c>
      <c r="AJ119" s="84">
        <f>IF(ISBLANK(AE119),"",IF(ISBLANK(AB119),"",IFERROR(((AE119-AB119)/0.36/P119),"")))</f>
        <v>-1.166666666666667</v>
      </c>
    </row>
    <row r="120" spans="1:39" x14ac:dyDescent="0.25">
      <c r="A120" s="12" t="s">
        <v>280</v>
      </c>
      <c r="B120" s="4" t="s">
        <v>497</v>
      </c>
      <c r="C120" s="4" t="s">
        <v>630</v>
      </c>
      <c r="D120" s="4" t="s">
        <v>700</v>
      </c>
      <c r="E120" s="4" t="s">
        <v>14</v>
      </c>
      <c r="F120" s="12" t="s">
        <v>538</v>
      </c>
      <c r="G120" s="12" t="s">
        <v>539</v>
      </c>
      <c r="H120" s="22">
        <v>2</v>
      </c>
      <c r="I120" s="12" t="s">
        <v>540</v>
      </c>
      <c r="J120" s="12" t="s">
        <v>548</v>
      </c>
      <c r="K120" s="21">
        <v>953</v>
      </c>
      <c r="L120" s="75">
        <v>-2.2783000210000002</v>
      </c>
      <c r="M120" s="75">
        <v>34.024458965000001</v>
      </c>
      <c r="N120" s="16">
        <v>42868</v>
      </c>
      <c r="O120" s="19">
        <v>42940</v>
      </c>
      <c r="P120" s="21">
        <f t="shared" si="5"/>
        <v>72</v>
      </c>
      <c r="Q120" s="54">
        <f>INDEX([1]Sheet1!$J:$J,MATCH(A120,[1]Sheet1!$A:$A,0))</f>
        <v>95.971684111000002</v>
      </c>
      <c r="R120" s="68" t="s">
        <v>39</v>
      </c>
      <c r="S120" s="59">
        <v>3</v>
      </c>
      <c r="T120" s="59">
        <v>25.4</v>
      </c>
      <c r="U120" s="21">
        <v>40</v>
      </c>
      <c r="V120" s="21">
        <v>70</v>
      </c>
      <c r="W120" s="1">
        <v>2</v>
      </c>
      <c r="X120" s="12">
        <v>4.2</v>
      </c>
      <c r="Y120" s="12">
        <v>10</v>
      </c>
      <c r="Z120" s="12">
        <v>27</v>
      </c>
      <c r="AA120">
        <v>14.86</v>
      </c>
      <c r="AB120">
        <v>52.69</v>
      </c>
      <c r="AC120" s="52">
        <v>7.67</v>
      </c>
      <c r="AD120" s="87">
        <v>23.28</v>
      </c>
      <c r="AE120" s="84">
        <f t="shared" si="3"/>
        <v>30.950000000000003</v>
      </c>
      <c r="AF120" s="84">
        <f t="shared" si="4"/>
        <v>85.972222222222229</v>
      </c>
      <c r="AH120" s="84" t="str">
        <f>IF(ISBLANK(AC120),"",IF(ISBLANK(AA121),"",IFERROR(((AC120-AA121)/0.36/P120),"")))</f>
        <v/>
      </c>
      <c r="AI120" s="84">
        <f>IF(ISBLANK(AC120),"",IF(ISBLANK(AC120),"",IFERROR(((AC120-AC121)/0.36/P120),"")))</f>
        <v>0.13117283950617287</v>
      </c>
      <c r="AJ120" s="84">
        <f>IF(ISBLANK(AB121),"",IF(ISBLANK(AE120),"",IFERROR(((AE120-AB121)/0.36/P120),"")))</f>
        <v>0.69367283950617298</v>
      </c>
      <c r="AK120" s="84">
        <f>IF(ISBLANK(AE121),"",IF(ISBLANK(AE120),"",IFERROR(((AE120-AE121)/0.36/P120),"")))</f>
        <v>0.55941358024691368</v>
      </c>
    </row>
    <row r="121" spans="1:39" x14ac:dyDescent="0.25">
      <c r="A121" s="12" t="s">
        <v>281</v>
      </c>
      <c r="B121" s="4" t="s">
        <v>497</v>
      </c>
      <c r="C121" s="4" t="s">
        <v>630</v>
      </c>
      <c r="D121" s="4" t="s">
        <v>700</v>
      </c>
      <c r="E121" s="4" t="s">
        <v>14</v>
      </c>
      <c r="F121" s="12" t="s">
        <v>538</v>
      </c>
      <c r="G121" s="12" t="s">
        <v>539</v>
      </c>
      <c r="H121" s="22">
        <v>2</v>
      </c>
      <c r="I121" s="12" t="s">
        <v>542</v>
      </c>
      <c r="J121" s="12" t="s">
        <v>548</v>
      </c>
      <c r="K121" s="21">
        <v>953</v>
      </c>
      <c r="L121" s="75">
        <v>-2.2783000210000002</v>
      </c>
      <c r="M121" s="75">
        <v>34.024458965000001</v>
      </c>
      <c r="N121" s="16">
        <v>42868</v>
      </c>
      <c r="O121" s="19">
        <v>42940</v>
      </c>
      <c r="P121" s="21">
        <f t="shared" si="5"/>
        <v>72</v>
      </c>
      <c r="Q121" s="54">
        <f>INDEX([1]Sheet1!$J:$J,MATCH(A121,[1]Sheet1!$A:$A,0))</f>
        <v>95.971684111000002</v>
      </c>
      <c r="R121" s="68" t="s">
        <v>39</v>
      </c>
      <c r="S121" s="59">
        <v>2.5</v>
      </c>
      <c r="T121" s="59">
        <v>13.2</v>
      </c>
      <c r="U121" s="21">
        <v>25</v>
      </c>
      <c r="V121" s="21">
        <v>55</v>
      </c>
      <c r="W121" s="1">
        <v>1.5</v>
      </c>
      <c r="X121" s="12">
        <v>10.199999999999999</v>
      </c>
      <c r="Y121" s="12">
        <v>8</v>
      </c>
      <c r="Z121" s="12">
        <v>25</v>
      </c>
      <c r="AB121">
        <v>12.97</v>
      </c>
      <c r="AC121" s="52">
        <v>4.2699999999999996</v>
      </c>
      <c r="AD121" s="87">
        <v>12.18</v>
      </c>
      <c r="AE121" s="84">
        <f t="shared" si="3"/>
        <v>16.45</v>
      </c>
      <c r="AF121" s="84">
        <f t="shared" si="4"/>
        <v>45.694444444444443</v>
      </c>
      <c r="AH121" s="84" t="str">
        <f>IF(ISBLANK(AC121),"",IF(ISBLANK(AA121),"",IFERROR(((AC121-AA121)/0.36/P121),"")))</f>
        <v/>
      </c>
      <c r="AJ121" s="84">
        <f>IF(ISBLANK(AE121),"",IF(ISBLANK(AB121),"",IFERROR(((AE121-AB121)/0.36/P121),"")))</f>
        <v>0.13425925925925919</v>
      </c>
    </row>
    <row r="122" spans="1:39" x14ac:dyDescent="0.25">
      <c r="A122" s="12" t="s">
        <v>282</v>
      </c>
      <c r="B122" s="4" t="s">
        <v>498</v>
      </c>
      <c r="C122" s="4" t="s">
        <v>630</v>
      </c>
      <c r="D122" s="4" t="s">
        <v>701</v>
      </c>
      <c r="E122" s="4" t="s">
        <v>14</v>
      </c>
      <c r="F122" s="12" t="s">
        <v>538</v>
      </c>
      <c r="G122" s="12" t="s">
        <v>539</v>
      </c>
      <c r="H122" s="22">
        <v>3</v>
      </c>
      <c r="I122" s="12" t="s">
        <v>540</v>
      </c>
      <c r="J122" s="12" t="s">
        <v>548</v>
      </c>
      <c r="K122" s="21">
        <v>951</v>
      </c>
      <c r="L122" s="75">
        <v>-2.2779990269999999</v>
      </c>
      <c r="M122" s="75">
        <v>34.027678035000001</v>
      </c>
      <c r="N122" s="16">
        <v>42868</v>
      </c>
      <c r="O122" s="19">
        <v>42940</v>
      </c>
      <c r="P122" s="21">
        <f t="shared" si="5"/>
        <v>72</v>
      </c>
      <c r="Q122" s="54">
        <f>INDEX([1]Sheet1!$J:$J,MATCH(A122,[1]Sheet1!$A:$A,0))</f>
        <v>95.971684111000002</v>
      </c>
      <c r="R122" s="68" t="s">
        <v>39</v>
      </c>
      <c r="S122" s="59">
        <v>2.2000000000000002</v>
      </c>
      <c r="T122" s="59">
        <v>21</v>
      </c>
      <c r="U122" s="21">
        <v>25</v>
      </c>
      <c r="V122" s="21">
        <v>60</v>
      </c>
      <c r="W122" s="1">
        <v>3</v>
      </c>
      <c r="X122" s="12">
        <v>21</v>
      </c>
      <c r="Y122" s="12">
        <v>35</v>
      </c>
      <c r="Z122" s="12">
        <v>65</v>
      </c>
      <c r="AA122">
        <v>63.96</v>
      </c>
      <c r="AB122">
        <v>81.039999999999992</v>
      </c>
      <c r="AC122" s="52">
        <v>21.13</v>
      </c>
      <c r="AD122" s="87">
        <v>20.079999999999998</v>
      </c>
      <c r="AE122" s="84">
        <f t="shared" si="3"/>
        <v>41.209999999999994</v>
      </c>
      <c r="AF122" s="84">
        <f t="shared" si="4"/>
        <v>114.47222222222221</v>
      </c>
      <c r="AH122" s="84" t="str">
        <f>IF(ISBLANK(AC122),"",IF(ISBLANK(AA123),"",IFERROR(((AC122-AA123)/0.36/P122),"")))</f>
        <v/>
      </c>
      <c r="AI122" s="84">
        <f>IF(ISBLANK(AC122),"",IF(ISBLANK(AC122),"",IFERROR(((AC122-AC123)/0.36/P122),"")))</f>
        <v>0.49305555555555558</v>
      </c>
      <c r="AJ122" s="84">
        <f>IF(ISBLANK(AB123),"",IF(ISBLANK(AE122),"",IFERROR(((AE122-AB123)/0.36/P122),"")))</f>
        <v>0.9239969135802466</v>
      </c>
      <c r="AK122" s="84">
        <f>IF(ISBLANK(AE123),"",IF(ISBLANK(AE122),"",IFERROR(((AE122-AE123)/0.36/P122),"")))</f>
        <v>0.85956790123456761</v>
      </c>
    </row>
    <row r="123" spans="1:39" x14ac:dyDescent="0.25">
      <c r="A123" s="12" t="s">
        <v>283</v>
      </c>
      <c r="B123" s="4" t="s">
        <v>498</v>
      </c>
      <c r="C123" s="4" t="s">
        <v>630</v>
      </c>
      <c r="D123" s="4" t="s">
        <v>701</v>
      </c>
      <c r="E123" s="4" t="s">
        <v>14</v>
      </c>
      <c r="F123" s="12" t="s">
        <v>538</v>
      </c>
      <c r="G123" s="12" t="s">
        <v>539</v>
      </c>
      <c r="H123" s="22">
        <v>3</v>
      </c>
      <c r="I123" s="12" t="s">
        <v>542</v>
      </c>
      <c r="J123" s="12" t="s">
        <v>548</v>
      </c>
      <c r="K123" s="21">
        <v>951</v>
      </c>
      <c r="L123" s="75">
        <v>-2.2779990269999999</v>
      </c>
      <c r="M123" s="75">
        <v>34.027678035000001</v>
      </c>
      <c r="N123" s="16">
        <v>42868</v>
      </c>
      <c r="O123" s="19">
        <v>42940</v>
      </c>
      <c r="P123" s="21">
        <f t="shared" si="5"/>
        <v>72</v>
      </c>
      <c r="Q123" s="54">
        <f>INDEX([1]Sheet1!$J:$J,MATCH(A123,[1]Sheet1!$A:$A,0))</f>
        <v>95.971684111000002</v>
      </c>
      <c r="R123" s="68" t="s">
        <v>39</v>
      </c>
      <c r="S123" s="59">
        <v>3.4</v>
      </c>
      <c r="T123" s="59">
        <v>14.8</v>
      </c>
      <c r="U123" s="21">
        <v>25</v>
      </c>
      <c r="V123" s="21">
        <v>50</v>
      </c>
      <c r="W123" s="1">
        <v>2.5</v>
      </c>
      <c r="X123" s="12">
        <v>6.8</v>
      </c>
      <c r="Y123" s="12">
        <v>7</v>
      </c>
      <c r="Z123" s="12">
        <v>30</v>
      </c>
      <c r="AB123">
        <v>17.260000000000002</v>
      </c>
      <c r="AC123" s="52">
        <v>8.35</v>
      </c>
      <c r="AD123" s="87">
        <v>10.58</v>
      </c>
      <c r="AE123" s="84">
        <f t="shared" si="3"/>
        <v>18.93</v>
      </c>
      <c r="AF123" s="84">
        <f t="shared" si="4"/>
        <v>52.583333333333336</v>
      </c>
      <c r="AH123" s="84" t="str">
        <f>IF(ISBLANK(AC123),"",IF(ISBLANK(AA123),"",IFERROR(((AC123-AA123)/0.36/P123),"")))</f>
        <v/>
      </c>
      <c r="AJ123" s="84">
        <f>IF(ISBLANK(AE123),"",IF(ISBLANK(AB123),"",IFERROR(((AE123-AB123)/0.36/P123),"")))</f>
        <v>6.4429012345678938E-2</v>
      </c>
    </row>
    <row r="124" spans="1:39" x14ac:dyDescent="0.25">
      <c r="A124" s="12" t="s">
        <v>284</v>
      </c>
      <c r="B124" s="4" t="s">
        <v>499</v>
      </c>
      <c r="C124" s="4" t="s">
        <v>630</v>
      </c>
      <c r="D124" s="4" t="s">
        <v>702</v>
      </c>
      <c r="E124" s="4" t="s">
        <v>14</v>
      </c>
      <c r="F124" s="12" t="s">
        <v>538</v>
      </c>
      <c r="G124" s="12" t="s">
        <v>539</v>
      </c>
      <c r="H124" s="22">
        <v>4</v>
      </c>
      <c r="I124" s="12" t="s">
        <v>540</v>
      </c>
      <c r="J124" s="12" t="s">
        <v>548</v>
      </c>
      <c r="K124" s="21">
        <v>950</v>
      </c>
      <c r="L124" s="75">
        <v>-2.2788369660000001</v>
      </c>
      <c r="M124" s="75">
        <v>34.031883989999997</v>
      </c>
      <c r="N124" s="16">
        <v>42868</v>
      </c>
      <c r="O124" s="19">
        <v>42940</v>
      </c>
      <c r="P124" s="21">
        <f t="shared" si="5"/>
        <v>72</v>
      </c>
      <c r="Q124" s="54">
        <f>INDEX([1]Sheet1!$J:$J,MATCH(A124,[1]Sheet1!$A:$A,0))</f>
        <v>95.971684111000002</v>
      </c>
      <c r="R124" s="68" t="s">
        <v>39</v>
      </c>
      <c r="S124" s="59">
        <v>4</v>
      </c>
      <c r="T124" s="59">
        <v>10.8</v>
      </c>
      <c r="U124" s="21">
        <v>15</v>
      </c>
      <c r="V124" s="21">
        <v>35</v>
      </c>
      <c r="W124" s="1">
        <v>3</v>
      </c>
      <c r="X124" s="12">
        <v>9</v>
      </c>
      <c r="Y124" s="12">
        <v>20</v>
      </c>
      <c r="Z124" s="12">
        <v>45</v>
      </c>
      <c r="AA124">
        <v>9.2799999999999994</v>
      </c>
      <c r="AB124">
        <v>33.72</v>
      </c>
      <c r="AC124" s="52">
        <v>26.72</v>
      </c>
      <c r="AD124" s="87">
        <v>4.92</v>
      </c>
      <c r="AE124" s="84">
        <f t="shared" si="3"/>
        <v>31.64</v>
      </c>
      <c r="AF124" s="84">
        <f t="shared" si="4"/>
        <v>87.8888888888889</v>
      </c>
      <c r="AH124" s="84">
        <f>IF(ISBLANK(AC124),"",IF(ISBLANK(AA125),"",IFERROR(((AC124-AA125)/0.36/P124),"")))</f>
        <v>0.75655864197530864</v>
      </c>
      <c r="AI124" s="84">
        <f>IF(ISBLANK(AC124),"",IF(ISBLANK(AC124),"",IFERROR(((AC124-AC125)/0.36/P124),"")))</f>
        <v>0.58410493827160492</v>
      </c>
      <c r="AJ124" s="84">
        <f>IF(ISBLANK(AB125),"",IF(ISBLANK(AE124),"",IFERROR(((AE124-AB125)/0.36/P124),"")))</f>
        <v>0.2372685185185186</v>
      </c>
      <c r="AK124" s="84">
        <f>IF(ISBLANK(AE125),"",IF(ISBLANK(AE124),"",IFERROR(((AE124-AE125)/0.36/P124),"")))</f>
        <v>-0.37962962962962954</v>
      </c>
    </row>
    <row r="125" spans="1:39" x14ac:dyDescent="0.25">
      <c r="A125" s="12" t="s">
        <v>285</v>
      </c>
      <c r="B125" s="4" t="s">
        <v>499</v>
      </c>
      <c r="C125" s="4" t="s">
        <v>630</v>
      </c>
      <c r="D125" s="4" t="s">
        <v>702</v>
      </c>
      <c r="E125" s="4" t="s">
        <v>14</v>
      </c>
      <c r="F125" s="12" t="s">
        <v>538</v>
      </c>
      <c r="G125" s="12" t="s">
        <v>539</v>
      </c>
      <c r="H125" s="22">
        <v>4</v>
      </c>
      <c r="I125" s="12" t="s">
        <v>542</v>
      </c>
      <c r="J125" s="12" t="s">
        <v>548</v>
      </c>
      <c r="K125" s="21">
        <v>950</v>
      </c>
      <c r="L125" s="75">
        <v>-2.2788369660000001</v>
      </c>
      <c r="M125" s="75">
        <v>34.031883989999997</v>
      </c>
      <c r="N125" s="16">
        <v>42868</v>
      </c>
      <c r="O125" s="19">
        <v>42940</v>
      </c>
      <c r="P125" s="21">
        <f t="shared" si="5"/>
        <v>72</v>
      </c>
      <c r="Q125" s="54">
        <f>INDEX([1]Sheet1!$J:$J,MATCH(A125,[1]Sheet1!$A:$A,0))</f>
        <v>95.971684111000002</v>
      </c>
      <c r="R125" s="68" t="s">
        <v>39</v>
      </c>
      <c r="S125" s="59">
        <v>3.2</v>
      </c>
      <c r="T125" s="59">
        <v>22.2</v>
      </c>
      <c r="U125" s="21">
        <v>20</v>
      </c>
      <c r="V125" s="21">
        <v>55</v>
      </c>
      <c r="W125" s="1">
        <v>2</v>
      </c>
      <c r="X125" s="12">
        <v>2.6</v>
      </c>
      <c r="Y125" s="12">
        <v>13</v>
      </c>
      <c r="Z125" s="12">
        <v>27</v>
      </c>
      <c r="AA125">
        <v>7.11</v>
      </c>
      <c r="AB125">
        <v>25.49</v>
      </c>
      <c r="AC125" s="52">
        <v>11.58</v>
      </c>
      <c r="AD125" s="87">
        <v>29.9</v>
      </c>
      <c r="AE125" s="84">
        <f t="shared" si="3"/>
        <v>41.48</v>
      </c>
      <c r="AF125" s="84">
        <f t="shared" si="4"/>
        <v>115.22222222222221</v>
      </c>
      <c r="AH125" s="84">
        <f>IF(ISBLANK(AC125),"",IF(ISBLANK(AA125),"",IFERROR(((AC125-AA125)/0.36/P125),"")))</f>
        <v>0.17245370370370369</v>
      </c>
      <c r="AJ125" s="84">
        <f>IF(ISBLANK(AE125),"",IF(ISBLANK(AB125),"",IFERROR(((AE125-AB125)/0.36/P125),"")))</f>
        <v>0.61689814814814814</v>
      </c>
    </row>
    <row r="126" spans="1:39" x14ac:dyDescent="0.25">
      <c r="A126" s="12" t="s">
        <v>286</v>
      </c>
      <c r="B126" s="4" t="s">
        <v>500</v>
      </c>
      <c r="C126" s="4" t="s">
        <v>631</v>
      </c>
      <c r="D126" s="4" t="s">
        <v>703</v>
      </c>
      <c r="E126" s="4" t="s">
        <v>15</v>
      </c>
      <c r="F126" s="12" t="s">
        <v>538</v>
      </c>
      <c r="G126" s="12" t="s">
        <v>543</v>
      </c>
      <c r="H126" s="22">
        <v>1</v>
      </c>
      <c r="I126" s="12" t="s">
        <v>540</v>
      </c>
      <c r="J126" s="12" t="s">
        <v>548</v>
      </c>
      <c r="K126" s="21">
        <v>957</v>
      </c>
      <c r="L126" s="75">
        <v>-2.3500519620000002</v>
      </c>
      <c r="M126" s="75">
        <v>34.049975992999997</v>
      </c>
      <c r="N126" s="16">
        <v>42869</v>
      </c>
      <c r="O126" s="19">
        <v>42939</v>
      </c>
      <c r="P126" s="21">
        <f t="shared" si="5"/>
        <v>70</v>
      </c>
      <c r="Q126" s="54">
        <f>INDEX([1]Sheet1!$J:$J,MATCH(A126,[1]Sheet1!$A:$A,0))</f>
        <v>71.696299983000003</v>
      </c>
      <c r="R126" s="68" t="s">
        <v>23</v>
      </c>
      <c r="S126" s="59">
        <v>3</v>
      </c>
      <c r="T126" s="59">
        <v>2.2000000000000002</v>
      </c>
      <c r="U126" s="21">
        <v>38</v>
      </c>
      <c r="V126" s="21">
        <v>55</v>
      </c>
      <c r="W126" s="1">
        <v>2.5</v>
      </c>
      <c r="X126" s="12">
        <v>2.2000000000000002</v>
      </c>
      <c r="Y126" s="12">
        <v>28</v>
      </c>
      <c r="Z126" s="12">
        <v>40</v>
      </c>
      <c r="AA126">
        <v>24.25</v>
      </c>
      <c r="AB126">
        <v>58.14</v>
      </c>
      <c r="AC126" s="52">
        <v>38.76</v>
      </c>
      <c r="AD126" s="87">
        <v>11.19</v>
      </c>
      <c r="AE126" s="84">
        <f t="shared" si="3"/>
        <v>49.949999999999996</v>
      </c>
      <c r="AF126" s="84">
        <f t="shared" si="4"/>
        <v>138.75</v>
      </c>
      <c r="AH126" s="84">
        <f>IF(ISBLANK(AC126),"",IF(ISBLANK(AA127),"",IFERROR(((AC126-AA127)/0.36/P126),"")))</f>
        <v>0.88849206349206333</v>
      </c>
      <c r="AI126" s="84">
        <f>IF(ISBLANK(AC126),"",IF(ISBLANK(AC126),"",IFERROR(((AC126-AC127)/0.36/P126),"")))</f>
        <v>8.2142857142857156E-2</v>
      </c>
      <c r="AJ126" s="84">
        <f>IF(ISBLANK(AB127),"",IF(ISBLANK(AE126),"",IFERROR(((AE126-AB127)/0.36/P126),"")))</f>
        <v>0.8103174603174601</v>
      </c>
      <c r="AK126" s="84">
        <f>IF(ISBLANK(AE127),"",IF(ISBLANK(AE126),"",IFERROR(((AE126-AE127)/0.36/P126),"")))</f>
        <v>0.47738095238095246</v>
      </c>
    </row>
    <row r="127" spans="1:39" x14ac:dyDescent="0.25">
      <c r="A127" s="12" t="s">
        <v>287</v>
      </c>
      <c r="B127" s="4" t="s">
        <v>500</v>
      </c>
      <c r="C127" s="4" t="s">
        <v>631</v>
      </c>
      <c r="D127" s="4" t="s">
        <v>703</v>
      </c>
      <c r="E127" s="4" t="s">
        <v>15</v>
      </c>
      <c r="F127" s="12" t="s">
        <v>538</v>
      </c>
      <c r="G127" s="12" t="s">
        <v>543</v>
      </c>
      <c r="H127" s="22">
        <v>1</v>
      </c>
      <c r="I127" s="12" t="s">
        <v>542</v>
      </c>
      <c r="J127" s="12" t="s">
        <v>548</v>
      </c>
      <c r="K127" s="21">
        <v>957</v>
      </c>
      <c r="L127" s="75">
        <v>-2.3500519620000002</v>
      </c>
      <c r="M127" s="75">
        <v>34.049975992999997</v>
      </c>
      <c r="N127" s="16">
        <v>42869</v>
      </c>
      <c r="O127" s="19">
        <v>42939</v>
      </c>
      <c r="P127" s="21">
        <f t="shared" si="5"/>
        <v>70</v>
      </c>
      <c r="Q127" s="54">
        <f>INDEX([1]Sheet1!$J:$J,MATCH(A127,[1]Sheet1!$A:$A,0))</f>
        <v>71.696299983000003</v>
      </c>
      <c r="R127" s="68" t="s">
        <v>23</v>
      </c>
      <c r="S127" s="59">
        <v>1</v>
      </c>
      <c r="T127" s="59">
        <v>2.2000000000000002</v>
      </c>
      <c r="U127" s="21">
        <v>70</v>
      </c>
      <c r="V127" s="21">
        <v>85</v>
      </c>
      <c r="W127" s="1">
        <v>1</v>
      </c>
      <c r="X127" s="12">
        <v>1.4</v>
      </c>
      <c r="Y127" s="12">
        <v>30</v>
      </c>
      <c r="Z127" s="12">
        <v>35</v>
      </c>
      <c r="AA127">
        <v>16.37</v>
      </c>
      <c r="AB127">
        <v>29.53</v>
      </c>
      <c r="AC127" s="52">
        <v>36.69</v>
      </c>
      <c r="AD127" s="87">
        <v>1.23</v>
      </c>
      <c r="AE127" s="84">
        <f t="shared" si="3"/>
        <v>37.919999999999995</v>
      </c>
      <c r="AF127" s="84">
        <f t="shared" si="4"/>
        <v>105.33333333333333</v>
      </c>
      <c r="AH127" s="84">
        <f>IF(ISBLANK(AC127),"",IF(ISBLANK(AA127),"",IFERROR(((AC127-AA127)/0.36/P127),"")))</f>
        <v>0.80634920634920626</v>
      </c>
      <c r="AJ127" s="84">
        <f>IF(ISBLANK(AE127),"",IF(ISBLANK(AB127),"",IFERROR(((AE127-AB127)/0.36/P127),"")))</f>
        <v>0.3329365079365077</v>
      </c>
    </row>
    <row r="128" spans="1:39" x14ac:dyDescent="0.25">
      <c r="A128" s="12" t="s">
        <v>288</v>
      </c>
      <c r="B128" s="4" t="s">
        <v>501</v>
      </c>
      <c r="C128" s="4" t="s">
        <v>631</v>
      </c>
      <c r="D128" s="4" t="s">
        <v>704</v>
      </c>
      <c r="E128" s="4" t="s">
        <v>15</v>
      </c>
      <c r="F128" s="12" t="s">
        <v>538</v>
      </c>
      <c r="G128" s="12" t="s">
        <v>543</v>
      </c>
      <c r="H128" s="22">
        <v>2</v>
      </c>
      <c r="I128" s="12" t="s">
        <v>540</v>
      </c>
      <c r="J128" s="12" t="s">
        <v>548</v>
      </c>
      <c r="K128" s="21">
        <v>959</v>
      </c>
      <c r="L128" s="75">
        <v>-2.3484879830000001</v>
      </c>
      <c r="M128" s="75">
        <v>34.050110019999998</v>
      </c>
      <c r="N128" s="16">
        <v>42869</v>
      </c>
      <c r="O128" s="19">
        <v>42939</v>
      </c>
      <c r="P128" s="21">
        <f t="shared" si="5"/>
        <v>70</v>
      </c>
      <c r="Q128" s="54">
        <f>INDEX([1]Sheet1!$J:$J,MATCH(A128,[1]Sheet1!$A:$A,0))</f>
        <v>71.696299983000003</v>
      </c>
      <c r="R128" s="68" t="s">
        <v>23</v>
      </c>
      <c r="S128" s="59">
        <v>2</v>
      </c>
      <c r="T128" s="59">
        <v>4.4000000000000004</v>
      </c>
      <c r="U128" s="23">
        <v>40</v>
      </c>
      <c r="V128" s="23">
        <v>60</v>
      </c>
      <c r="W128" s="1">
        <v>2.2000000000000002</v>
      </c>
      <c r="X128" s="12">
        <v>8.8000000000000007</v>
      </c>
      <c r="Y128" s="12">
        <v>25</v>
      </c>
      <c r="Z128" s="12">
        <v>37</v>
      </c>
      <c r="AA128">
        <v>24.42</v>
      </c>
      <c r="AB128">
        <v>61.21</v>
      </c>
      <c r="AC128" s="52">
        <v>30.58</v>
      </c>
      <c r="AD128" s="87">
        <v>10.29</v>
      </c>
      <c r="AE128" s="84">
        <f t="shared" si="3"/>
        <v>40.869999999999997</v>
      </c>
      <c r="AF128" s="84">
        <f t="shared" si="4"/>
        <v>113.52777777777777</v>
      </c>
      <c r="AH128" s="84">
        <f>IF(ISBLANK(AC128),"",IF(ISBLANK(AA129),"",IFERROR(((AC128-AA129)/0.36/P128),"")))</f>
        <v>0.75238095238095248</v>
      </c>
      <c r="AI128" s="84">
        <f>IF(ISBLANK(AC128),"",IF(ISBLANK(AC128),"",IFERROR(((AC128-AC129)/0.36/P128),"")))</f>
        <v>0.11428571428571425</v>
      </c>
      <c r="AJ128" s="84">
        <f>IF(ISBLANK(AB129),"",IF(ISBLANK(AE128),"",IFERROR(((AE128-AB129)/0.36/P128),"")))</f>
        <v>0.46626984126984133</v>
      </c>
      <c r="AK128" s="84">
        <f>IF(ISBLANK(AE129),"",IF(ISBLANK(AE128),"",IFERROR(((AE128-AE129)/0.36/P128),"")))</f>
        <v>0.39880952380952372</v>
      </c>
    </row>
    <row r="129" spans="1:37" x14ac:dyDescent="0.25">
      <c r="A129" s="12" t="s">
        <v>289</v>
      </c>
      <c r="B129" s="4" t="s">
        <v>501</v>
      </c>
      <c r="C129" s="4" t="s">
        <v>631</v>
      </c>
      <c r="D129" s="4" t="s">
        <v>704</v>
      </c>
      <c r="E129" s="4" t="s">
        <v>15</v>
      </c>
      <c r="F129" s="12" t="s">
        <v>538</v>
      </c>
      <c r="G129" s="12" t="s">
        <v>543</v>
      </c>
      <c r="H129" s="22">
        <v>2</v>
      </c>
      <c r="I129" s="12" t="s">
        <v>542</v>
      </c>
      <c r="J129" s="12" t="s">
        <v>548</v>
      </c>
      <c r="K129" s="21">
        <v>959</v>
      </c>
      <c r="L129" s="75">
        <v>-2.3484879830000001</v>
      </c>
      <c r="M129" s="75">
        <v>34.050110019999998</v>
      </c>
      <c r="N129" s="16">
        <v>42869</v>
      </c>
      <c r="O129" s="19">
        <v>42939</v>
      </c>
      <c r="P129" s="21">
        <f t="shared" si="5"/>
        <v>70</v>
      </c>
      <c r="Q129" s="54">
        <f>INDEX([1]Sheet1!$J:$J,MATCH(A129,[1]Sheet1!$A:$A,0))</f>
        <v>71.696299983000003</v>
      </c>
      <c r="R129" s="68" t="s">
        <v>23</v>
      </c>
      <c r="S129" s="59">
        <v>1.3</v>
      </c>
      <c r="T129" s="59">
        <v>5.4</v>
      </c>
      <c r="U129" s="23">
        <v>45</v>
      </c>
      <c r="V129" s="23">
        <v>55</v>
      </c>
      <c r="W129" s="1">
        <v>1.9</v>
      </c>
      <c r="X129" s="12">
        <v>1.8</v>
      </c>
      <c r="Y129" s="12">
        <v>15</v>
      </c>
      <c r="Z129" s="12">
        <v>22</v>
      </c>
      <c r="AA129">
        <v>11.62</v>
      </c>
      <c r="AB129">
        <v>29.119999999999997</v>
      </c>
      <c r="AC129" s="52">
        <v>27.7</v>
      </c>
      <c r="AD129" s="87">
        <v>3.12</v>
      </c>
      <c r="AE129" s="84">
        <f t="shared" si="3"/>
        <v>30.82</v>
      </c>
      <c r="AF129" s="84">
        <f t="shared" si="4"/>
        <v>85.611111111111114</v>
      </c>
      <c r="AH129" s="84">
        <f>IF(ISBLANK(AC129),"",IF(ISBLANK(AA129),"",IFERROR(((AC129-AA129)/0.36/P129),"")))</f>
        <v>0.63809523809523805</v>
      </c>
      <c r="AJ129" s="84">
        <f>IF(ISBLANK(AE129),"",IF(ISBLANK(AB129),"",IFERROR(((AE129-AB129)/0.36/P129),"")))</f>
        <v>6.7460317460317581E-2</v>
      </c>
    </row>
    <row r="130" spans="1:37" x14ac:dyDescent="0.25">
      <c r="A130" s="12" t="s">
        <v>290</v>
      </c>
      <c r="B130" s="4" t="s">
        <v>502</v>
      </c>
      <c r="C130" s="4" t="s">
        <v>631</v>
      </c>
      <c r="D130" s="4" t="s">
        <v>705</v>
      </c>
      <c r="E130" s="4" t="s">
        <v>15</v>
      </c>
      <c r="F130" s="12" t="s">
        <v>538</v>
      </c>
      <c r="G130" s="12" t="s">
        <v>543</v>
      </c>
      <c r="H130" s="22">
        <v>3</v>
      </c>
      <c r="I130" s="12" t="s">
        <v>540</v>
      </c>
      <c r="J130" s="12" t="s">
        <v>548</v>
      </c>
      <c r="K130" s="21">
        <v>1022</v>
      </c>
      <c r="L130" s="75">
        <v>-2.3672930339999998</v>
      </c>
      <c r="M130" s="75">
        <v>34.062509034000001</v>
      </c>
      <c r="N130" s="16">
        <v>42869</v>
      </c>
      <c r="O130" s="19">
        <v>42939</v>
      </c>
      <c r="P130" s="21">
        <f t="shared" si="5"/>
        <v>70</v>
      </c>
      <c r="Q130" s="54">
        <f>INDEX([1]Sheet1!$J:$J,MATCH(A130,[1]Sheet1!$A:$A,0))</f>
        <v>71.696299983000003</v>
      </c>
      <c r="R130" s="68" t="s">
        <v>23</v>
      </c>
      <c r="S130" s="59">
        <v>3</v>
      </c>
      <c r="T130" s="59">
        <v>17</v>
      </c>
      <c r="U130" s="23">
        <v>30</v>
      </c>
      <c r="V130" s="23">
        <v>95</v>
      </c>
      <c r="W130" s="1">
        <v>2.8</v>
      </c>
      <c r="X130" s="12">
        <v>24</v>
      </c>
      <c r="Y130" s="12">
        <v>45</v>
      </c>
      <c r="Z130" s="12">
        <v>70</v>
      </c>
      <c r="AA130">
        <v>4.8</v>
      </c>
      <c r="AB130">
        <v>104.22</v>
      </c>
      <c r="AC130" s="52">
        <v>40.770000000000003</v>
      </c>
      <c r="AD130" s="87">
        <v>20.14</v>
      </c>
      <c r="AE130" s="84">
        <f t="shared" ref="AE130:AE193" si="6">IF((AND(AC130="", AD130="")),"",AC130+AD130)</f>
        <v>60.910000000000004</v>
      </c>
      <c r="AF130" s="84">
        <f t="shared" si="4"/>
        <v>169.19444444444446</v>
      </c>
      <c r="AH130" s="84">
        <f>IF(ISBLANK(AC130),"",IF(ISBLANK(AA131),"",IFERROR(((AC130-AA131)/0.36/P130),"")))</f>
        <v>1.573809523809524</v>
      </c>
      <c r="AI130" s="84">
        <f>IF(ISBLANK(AC130),"",IF(ISBLANK(AC130),"",IFERROR(((AC130-AC131)/0.36/P130),"")))</f>
        <v>0.93809523809523832</v>
      </c>
      <c r="AJ130" s="84">
        <f>IF(ISBLANK(AB131),"",IF(ISBLANK(AE130),"",IFERROR(((AE130-AB131)/0.36/P130),"")))</f>
        <v>-1.1337301587301587</v>
      </c>
      <c r="AK130" s="84">
        <f>IF(ISBLANK(AE131),"",IF(ISBLANK(AE130),"",IFERROR(((AE130-AE131)/0.36/P130),"")))</f>
        <v>1.4539682539682541</v>
      </c>
    </row>
    <row r="131" spans="1:37" x14ac:dyDescent="0.25">
      <c r="A131" s="12" t="s">
        <v>291</v>
      </c>
      <c r="B131" s="4" t="s">
        <v>502</v>
      </c>
      <c r="C131" s="4" t="s">
        <v>631</v>
      </c>
      <c r="D131" s="4" t="s">
        <v>705</v>
      </c>
      <c r="E131" s="4" t="s">
        <v>15</v>
      </c>
      <c r="F131" s="12" t="s">
        <v>538</v>
      </c>
      <c r="G131" s="12" t="s">
        <v>543</v>
      </c>
      <c r="H131" s="22">
        <v>3</v>
      </c>
      <c r="I131" s="12" t="s">
        <v>542</v>
      </c>
      <c r="J131" s="12" t="s">
        <v>548</v>
      </c>
      <c r="K131" s="21">
        <v>1022</v>
      </c>
      <c r="L131" s="75">
        <v>-2.3672930339999998</v>
      </c>
      <c r="M131" s="75">
        <v>34.062509034000001</v>
      </c>
      <c r="N131" s="16">
        <v>42869</v>
      </c>
      <c r="O131" s="19">
        <v>42939</v>
      </c>
      <c r="P131" s="21">
        <f t="shared" si="5"/>
        <v>70</v>
      </c>
      <c r="Q131" s="54">
        <f>INDEX([1]Sheet1!$J:$J,MATCH(A131,[1]Sheet1!$A:$A,0))</f>
        <v>71.696299983000003</v>
      </c>
      <c r="R131" s="68" t="s">
        <v>23</v>
      </c>
      <c r="T131" s="59">
        <v>25</v>
      </c>
      <c r="U131" s="23">
        <v>40</v>
      </c>
      <c r="V131" s="23">
        <v>95</v>
      </c>
      <c r="W131" s="1">
        <v>2</v>
      </c>
      <c r="X131" s="12">
        <v>4</v>
      </c>
      <c r="Y131" s="12">
        <v>40</v>
      </c>
      <c r="Z131" s="12">
        <v>55</v>
      </c>
      <c r="AA131">
        <v>1.1100000000000001</v>
      </c>
      <c r="AB131">
        <v>89.48</v>
      </c>
      <c r="AC131" s="52">
        <v>17.13</v>
      </c>
      <c r="AD131" s="87">
        <v>7.14</v>
      </c>
      <c r="AE131" s="84">
        <f t="shared" si="6"/>
        <v>24.27</v>
      </c>
      <c r="AF131" s="84">
        <f t="shared" ref="AF131:AF194" si="7">IFERROR(AE131/0.36,"")</f>
        <v>67.416666666666671</v>
      </c>
      <c r="AH131" s="84">
        <f>IF(ISBLANK(AC131),"",IF(ISBLANK(AA131),"",IFERROR(((AC131-AA131)/0.36/P131),"")))</f>
        <v>0.63571428571428568</v>
      </c>
      <c r="AJ131" s="84">
        <f>IF(ISBLANK(AE131),"",IF(ISBLANK(AB131),"",IFERROR(((AE131-AB131)/0.36/P131),"")))</f>
        <v>-2.5876984126984133</v>
      </c>
    </row>
    <row r="132" spans="1:37" x14ac:dyDescent="0.25">
      <c r="A132" s="12" t="s">
        <v>292</v>
      </c>
      <c r="B132" s="4" t="s">
        <v>503</v>
      </c>
      <c r="C132" s="4" t="s">
        <v>631</v>
      </c>
      <c r="D132" s="4" t="s">
        <v>706</v>
      </c>
      <c r="E132" s="4" t="s">
        <v>15</v>
      </c>
      <c r="F132" s="12" t="s">
        <v>538</v>
      </c>
      <c r="G132" s="12" t="s">
        <v>543</v>
      </c>
      <c r="H132" s="22">
        <v>4</v>
      </c>
      <c r="I132" s="12" t="s">
        <v>540</v>
      </c>
      <c r="J132" s="12" t="s">
        <v>548</v>
      </c>
      <c r="K132" s="21">
        <v>1020</v>
      </c>
      <c r="L132" s="75">
        <v>-2.3685700170000001</v>
      </c>
      <c r="M132" s="75">
        <v>34.062585980000001</v>
      </c>
      <c r="N132" s="16">
        <v>42869</v>
      </c>
      <c r="O132" s="19">
        <v>42939</v>
      </c>
      <c r="P132" s="21">
        <f t="shared" si="5"/>
        <v>70</v>
      </c>
      <c r="Q132" s="54">
        <f>INDEX([1]Sheet1!$J:$J,MATCH(A132,[1]Sheet1!$A:$A,0))</f>
        <v>71.696299983000003</v>
      </c>
      <c r="R132" s="68" t="s">
        <v>23</v>
      </c>
      <c r="S132" s="62">
        <v>4.8</v>
      </c>
      <c r="T132" s="59">
        <v>16.8</v>
      </c>
      <c r="U132" s="23">
        <v>25</v>
      </c>
      <c r="V132" s="23">
        <v>75</v>
      </c>
      <c r="W132" s="1">
        <v>4.5</v>
      </c>
      <c r="X132" s="12">
        <v>13.8</v>
      </c>
      <c r="Y132" s="12">
        <v>15</v>
      </c>
      <c r="Z132" s="12">
        <v>50</v>
      </c>
      <c r="AA132">
        <v>9.2200000000000006</v>
      </c>
      <c r="AB132">
        <v>77.400000000000006</v>
      </c>
      <c r="AC132" s="52">
        <v>16.68</v>
      </c>
      <c r="AD132" s="87">
        <v>38.950000000000003</v>
      </c>
      <c r="AE132" s="84">
        <f t="shared" si="6"/>
        <v>55.63</v>
      </c>
      <c r="AF132" s="84">
        <f t="shared" si="7"/>
        <v>154.5277777777778</v>
      </c>
      <c r="AH132" s="84">
        <f>IF(ISBLANK(AC132),"",IF(ISBLANK(AA133),"",IFERROR(((AC132-AA133)/0.36/P132),"")))</f>
        <v>-4.2857142857142934E-2</v>
      </c>
      <c r="AI132" s="84">
        <f>IF(ISBLANK(AC132),"",IF(ISBLANK(AC132),"",IFERROR(((AC132-AC133)/0.36/P132),"")))</f>
        <v>0.21865079365079365</v>
      </c>
      <c r="AJ132" s="84">
        <f>IF(ISBLANK(AB133),"",IF(ISBLANK(AE132),"",IFERROR(((AE132-AB133)/0.36/P132),"")))</f>
        <v>-0.49007936507936523</v>
      </c>
      <c r="AK132" s="84">
        <f>IF(ISBLANK(AE133),"",IF(ISBLANK(AE132),"",IFERROR(((AE132-AE133)/0.36/P132),"")))</f>
        <v>0.76388888888888884</v>
      </c>
    </row>
    <row r="133" spans="1:37" x14ac:dyDescent="0.25">
      <c r="A133" s="12" t="s">
        <v>293</v>
      </c>
      <c r="B133" s="4" t="s">
        <v>503</v>
      </c>
      <c r="C133" s="4" t="s">
        <v>631</v>
      </c>
      <c r="D133" s="4" t="s">
        <v>706</v>
      </c>
      <c r="E133" s="4" t="s">
        <v>15</v>
      </c>
      <c r="F133" s="12" t="s">
        <v>538</v>
      </c>
      <c r="G133" s="12" t="s">
        <v>543</v>
      </c>
      <c r="H133" s="22">
        <v>4</v>
      </c>
      <c r="I133" s="12" t="s">
        <v>542</v>
      </c>
      <c r="J133" s="12" t="s">
        <v>548</v>
      </c>
      <c r="K133" s="21">
        <v>1020</v>
      </c>
      <c r="L133" s="75">
        <v>-2.3685700170000001</v>
      </c>
      <c r="M133" s="75">
        <v>34.062585980000001</v>
      </c>
      <c r="N133" s="16">
        <v>42869</v>
      </c>
      <c r="O133" s="19">
        <v>42939</v>
      </c>
      <c r="P133" s="21">
        <f t="shared" si="5"/>
        <v>70</v>
      </c>
      <c r="Q133" s="54">
        <f>INDEX([1]Sheet1!$J:$J,MATCH(A133,[1]Sheet1!$A:$A,0))</f>
        <v>71.696299983000003</v>
      </c>
      <c r="R133" s="68" t="s">
        <v>23</v>
      </c>
      <c r="S133" s="62">
        <v>2</v>
      </c>
      <c r="T133" s="59">
        <v>9.6</v>
      </c>
      <c r="U133" s="23">
        <v>25</v>
      </c>
      <c r="V133" s="23">
        <v>70</v>
      </c>
      <c r="W133" s="1">
        <v>1.7</v>
      </c>
      <c r="X133" s="12">
        <v>10.199999999999999</v>
      </c>
      <c r="Y133" s="12">
        <v>18</v>
      </c>
      <c r="Z133" s="12">
        <v>45</v>
      </c>
      <c r="AA133">
        <v>17.760000000000002</v>
      </c>
      <c r="AB133">
        <v>67.98</v>
      </c>
      <c r="AC133" s="52">
        <v>11.17</v>
      </c>
      <c r="AD133" s="87">
        <v>25.21</v>
      </c>
      <c r="AE133" s="84">
        <f t="shared" si="6"/>
        <v>36.380000000000003</v>
      </c>
      <c r="AF133" s="84">
        <f t="shared" si="7"/>
        <v>101.05555555555557</v>
      </c>
      <c r="AH133" s="84">
        <f>IF(ISBLANK(AC133),"",IF(ISBLANK(AA133),"",IFERROR(((AC133-AA133)/0.36/P133),"")))</f>
        <v>-0.26150793650793658</v>
      </c>
      <c r="AJ133" s="84">
        <f>IF(ISBLANK(AE133),"",IF(ISBLANK(AB133),"",IFERROR(((AE133-AB133)/0.36/P133),"")))</f>
        <v>-1.2539682539682542</v>
      </c>
    </row>
    <row r="134" spans="1:37" x14ac:dyDescent="0.25">
      <c r="A134" s="12" t="s">
        <v>294</v>
      </c>
      <c r="B134" s="4" t="s">
        <v>504</v>
      </c>
      <c r="C134" s="4" t="s">
        <v>632</v>
      </c>
      <c r="D134" s="4" t="s">
        <v>707</v>
      </c>
      <c r="E134" s="4" t="s">
        <v>31</v>
      </c>
      <c r="F134" s="12" t="s">
        <v>544</v>
      </c>
      <c r="G134" s="12" t="s">
        <v>539</v>
      </c>
      <c r="H134" s="22">
        <v>1</v>
      </c>
      <c r="I134" s="12" t="s">
        <v>540</v>
      </c>
      <c r="J134" s="12" t="s">
        <v>548</v>
      </c>
      <c r="K134" s="21">
        <v>995</v>
      </c>
      <c r="L134" s="75">
        <v>-3.2993320000000002</v>
      </c>
      <c r="M134" s="75">
        <v>34.848457965999998</v>
      </c>
      <c r="N134" s="19">
        <v>42866</v>
      </c>
      <c r="O134" s="19">
        <v>42937</v>
      </c>
      <c r="P134" s="21">
        <f t="shared" si="5"/>
        <v>71</v>
      </c>
      <c r="Q134" s="54">
        <f>INDEX([1]Sheet1!$J:$J,MATCH(A134,[1]Sheet1!$A:$A,0))</f>
        <v>9.6000002329999994</v>
      </c>
      <c r="R134" s="68" t="s">
        <v>94</v>
      </c>
      <c r="S134" s="62">
        <v>2.4</v>
      </c>
      <c r="T134" s="59">
        <v>2.6</v>
      </c>
      <c r="U134" s="23">
        <v>20</v>
      </c>
      <c r="V134" s="23">
        <v>25</v>
      </c>
      <c r="W134" s="1">
        <v>1.5</v>
      </c>
      <c r="X134" s="12">
        <v>5</v>
      </c>
      <c r="Y134" s="12">
        <v>10</v>
      </c>
      <c r="Z134" s="12">
        <v>30</v>
      </c>
      <c r="AB134" t="s">
        <v>756</v>
      </c>
      <c r="AC134" s="52">
        <v>6.43</v>
      </c>
      <c r="AD134" s="87">
        <v>2.68</v>
      </c>
      <c r="AE134" s="84">
        <f t="shared" si="6"/>
        <v>9.11</v>
      </c>
      <c r="AF134" s="84">
        <f t="shared" si="7"/>
        <v>25.305555555555554</v>
      </c>
      <c r="AH134" s="84">
        <f>IF(ISBLANK(AC134),"",IF(ISBLANK(AA136),"",IFERROR(((AC134-AA136)/0.36/P134),"")))</f>
        <v>0.25156494522691702</v>
      </c>
      <c r="AI134" s="84">
        <f>IF(ISBLANK(AC134),"",IF(ISBLANK(AC136),"",IFERROR(((AC134-AC136)/0.36/P134),"")))</f>
        <v>-1.9561815336463502E-3</v>
      </c>
      <c r="AJ134" s="84">
        <f>IF(ISBLANK(AE134),"",IF(ISBLANK(AB136),"",IFERROR(((AE134-AB136)/0.36/P134),"")))</f>
        <v>0.35641627543035992</v>
      </c>
      <c r="AK134" s="84">
        <f>IF(ISBLANK(AE136),"",IF(ISBLANK(AE134),"",IFERROR(((AE134-AE136)/0.36/P134),"")))</f>
        <v>-4.4209702660406913E-2</v>
      </c>
    </row>
    <row r="135" spans="1:37" x14ac:dyDescent="0.25">
      <c r="A135" s="12" t="s">
        <v>295</v>
      </c>
      <c r="B135" s="4" t="s">
        <v>504</v>
      </c>
      <c r="C135" s="4" t="s">
        <v>632</v>
      </c>
      <c r="D135" s="4" t="s">
        <v>707</v>
      </c>
      <c r="E135" s="4" t="s">
        <v>31</v>
      </c>
      <c r="F135" s="12" t="s">
        <v>544</v>
      </c>
      <c r="G135" s="12" t="s">
        <v>539</v>
      </c>
      <c r="H135" s="22">
        <v>1</v>
      </c>
      <c r="I135" s="12" t="s">
        <v>545</v>
      </c>
      <c r="J135" s="12" t="s">
        <v>548</v>
      </c>
      <c r="K135" s="21">
        <v>995</v>
      </c>
      <c r="L135" s="75">
        <v>-3.2993320000000002</v>
      </c>
      <c r="M135" s="75">
        <v>34.848457965999998</v>
      </c>
      <c r="N135" s="19">
        <v>42866</v>
      </c>
      <c r="O135" s="19">
        <v>42937</v>
      </c>
      <c r="P135" s="21">
        <f t="shared" si="5"/>
        <v>71</v>
      </c>
      <c r="Q135" s="54">
        <f>INDEX([1]Sheet1!$J:$J,MATCH(A135,[1]Sheet1!$A:$A,0))</f>
        <v>9.6000002329999994</v>
      </c>
      <c r="R135" s="68" t="s">
        <v>94</v>
      </c>
      <c r="S135" s="62">
        <v>1.5</v>
      </c>
      <c r="T135" s="59">
        <v>3.2</v>
      </c>
      <c r="U135" s="23">
        <v>5</v>
      </c>
      <c r="V135" s="23">
        <v>25</v>
      </c>
      <c r="W135" s="1">
        <v>2</v>
      </c>
      <c r="X135" s="12">
        <v>2.4</v>
      </c>
      <c r="Y135" s="12">
        <v>13</v>
      </c>
      <c r="Z135" s="12">
        <v>35</v>
      </c>
      <c r="AB135" t="s">
        <v>756</v>
      </c>
      <c r="AC135" s="52">
        <v>1.38</v>
      </c>
      <c r="AD135" s="87">
        <v>16.36</v>
      </c>
      <c r="AE135" s="84">
        <f t="shared" si="6"/>
        <v>17.739999999999998</v>
      </c>
      <c r="AF135" s="84">
        <f t="shared" si="7"/>
        <v>49.277777777777779</v>
      </c>
      <c r="AH135" s="84">
        <f>IF(ISBLANK(AC135),"",IF(ISBLANK(AA136),"",IFERROR(((AC135-AA136)/0.36/P135),"")))</f>
        <v>5.3990610328638493E-2</v>
      </c>
      <c r="AI135" s="84">
        <f>IF(ISBLANK(AC135),"",IF(ISBLANK(AC136),"",IFERROR(((AC135-AC136)/0.36/P135),"")))</f>
        <v>-0.1995305164319249</v>
      </c>
      <c r="AJ135" s="84">
        <f>IF(ISBLANK(AE135),"",IF(ISBLANK(AB136),"",IFERROR(((AE135-AB136)/0.36/P135),"")))</f>
        <v>0.69405320813771521</v>
      </c>
      <c r="AK135" s="84">
        <f>IF(ISBLANK(AE136),"",IF(ISBLANK(AE135),"",IFERROR(((AE135-AE136)/0.36/P135),"")))</f>
        <v>0.29342723004694832</v>
      </c>
    </row>
    <row r="136" spans="1:37" x14ac:dyDescent="0.25">
      <c r="A136" s="12" t="s">
        <v>296</v>
      </c>
      <c r="B136" s="4" t="s">
        <v>504</v>
      </c>
      <c r="C136" s="4" t="s">
        <v>632</v>
      </c>
      <c r="D136" s="4" t="s">
        <v>707</v>
      </c>
      <c r="E136" s="4" t="s">
        <v>31</v>
      </c>
      <c r="F136" s="12" t="s">
        <v>544</v>
      </c>
      <c r="G136" s="12" t="s">
        <v>539</v>
      </c>
      <c r="H136" s="22">
        <v>1</v>
      </c>
      <c r="I136" s="12" t="s">
        <v>542</v>
      </c>
      <c r="J136" s="12" t="s">
        <v>548</v>
      </c>
      <c r="K136" s="21">
        <v>995</v>
      </c>
      <c r="L136" s="75">
        <v>-3.2993320000000002</v>
      </c>
      <c r="M136" s="75">
        <v>34.848457965999998</v>
      </c>
      <c r="N136" s="19">
        <v>42866</v>
      </c>
      <c r="O136" s="19">
        <v>42937</v>
      </c>
      <c r="P136" s="21">
        <f t="shared" si="5"/>
        <v>71</v>
      </c>
      <c r="Q136" s="54">
        <f>INDEX([1]Sheet1!$J:$J,MATCH(A136,[1]Sheet1!$A:$A,0))</f>
        <v>9.6000002329999994</v>
      </c>
      <c r="R136" s="68" t="s">
        <v>94</v>
      </c>
      <c r="S136" s="62">
        <v>1.3</v>
      </c>
      <c r="T136" s="59">
        <v>3.3</v>
      </c>
      <c r="U136" s="23">
        <v>10</v>
      </c>
      <c r="V136" s="23">
        <v>30</v>
      </c>
      <c r="W136" s="1">
        <v>2</v>
      </c>
      <c r="X136" s="12">
        <v>1.4</v>
      </c>
      <c r="Y136" s="12">
        <v>5</v>
      </c>
      <c r="Z136" s="12">
        <v>13</v>
      </c>
      <c r="AA136">
        <v>0</v>
      </c>
      <c r="AB136">
        <v>0</v>
      </c>
      <c r="AC136" s="52">
        <v>6.48</v>
      </c>
      <c r="AD136" s="87">
        <v>3.76</v>
      </c>
      <c r="AE136" s="84">
        <f t="shared" si="6"/>
        <v>10.24</v>
      </c>
      <c r="AF136" s="84">
        <f t="shared" si="7"/>
        <v>28.444444444444446</v>
      </c>
      <c r="AH136" s="84">
        <f>IF(ISBLANK(AC136),"",IF(ISBLANK(AA136),"",IFERROR(((AC136-AA136)/0.36/P136),"")))</f>
        <v>0.25352112676056343</v>
      </c>
      <c r="AJ136" s="84">
        <f>IF(ISBLANK(AE136),"",IF(ISBLANK(AB136),"",IFERROR(((AE136-AB136)/0.36/P136),"")))</f>
        <v>0.40062597809076683</v>
      </c>
    </row>
    <row r="137" spans="1:37" x14ac:dyDescent="0.25">
      <c r="A137" s="12" t="s">
        <v>297</v>
      </c>
      <c r="B137" s="4" t="s">
        <v>505</v>
      </c>
      <c r="C137" s="4" t="s">
        <v>632</v>
      </c>
      <c r="D137" s="4" t="s">
        <v>708</v>
      </c>
      <c r="E137" s="4" t="s">
        <v>31</v>
      </c>
      <c r="F137" s="12" t="s">
        <v>544</v>
      </c>
      <c r="G137" s="12" t="s">
        <v>539</v>
      </c>
      <c r="H137" s="22">
        <v>2</v>
      </c>
      <c r="I137" s="12" t="s">
        <v>540</v>
      </c>
      <c r="J137" s="12" t="s">
        <v>548</v>
      </c>
      <c r="K137" s="21">
        <v>980</v>
      </c>
      <c r="L137" s="75">
        <v>-3.3032679740000002</v>
      </c>
      <c r="M137" s="75">
        <v>34.847795963000003</v>
      </c>
      <c r="N137" s="19">
        <v>42866</v>
      </c>
      <c r="O137" s="19">
        <v>42937</v>
      </c>
      <c r="P137" s="21">
        <f t="shared" si="5"/>
        <v>71</v>
      </c>
      <c r="Q137" s="54">
        <f>INDEX([1]Sheet1!$J:$J,MATCH(A137,[1]Sheet1!$A:$A,0))</f>
        <v>9.6000002329999994</v>
      </c>
      <c r="R137" s="68" t="s">
        <v>94</v>
      </c>
      <c r="S137" s="62">
        <v>1.5</v>
      </c>
      <c r="T137" s="59">
        <v>2.8</v>
      </c>
      <c r="U137" s="23">
        <v>7</v>
      </c>
      <c r="V137" s="23">
        <v>15</v>
      </c>
      <c r="W137" s="1">
        <v>2.5</v>
      </c>
      <c r="X137" s="12">
        <v>4.4000000000000004</v>
      </c>
      <c r="Y137" s="12">
        <v>5</v>
      </c>
      <c r="Z137" s="12">
        <v>20</v>
      </c>
      <c r="AA137">
        <v>14.46</v>
      </c>
      <c r="AB137">
        <v>25.810000000000002</v>
      </c>
      <c r="AC137" s="52">
        <v>3.8</v>
      </c>
      <c r="AD137" s="87">
        <v>7.75</v>
      </c>
      <c r="AE137" s="84">
        <f t="shared" si="6"/>
        <v>11.55</v>
      </c>
      <c r="AF137" s="84">
        <f t="shared" si="7"/>
        <v>32.083333333333336</v>
      </c>
      <c r="AH137" s="84">
        <f>IF(ISBLANK(AC137),"",IF(ISBLANK(AA139),"",IFERROR(((AC137-AA139)/0.36/P137),"")))</f>
        <v>-4.9687010954616605E-2</v>
      </c>
      <c r="AI137" s="84">
        <f>IF(ISBLANK(AC137),"",IF(ISBLANK(AC139),"",IFERROR(((AC137-AC139)/0.36/P137),"")))</f>
        <v>-0.16431924882629109</v>
      </c>
      <c r="AJ137" s="84">
        <f>IF(ISBLANK(AE137),"",IF(ISBLANK(AB139),"",IFERROR(((AE137-AB139)/0.36/P137),"")))</f>
        <v>-0.16627543035993739</v>
      </c>
      <c r="AK137" s="84">
        <f>IF(ISBLANK(AE139),"",IF(ISBLANK(AE137),"",IFERROR(((AE137-AE139)/0.36/P137),"")))</f>
        <v>-7.9029733959311413E-2</v>
      </c>
    </row>
    <row r="138" spans="1:37" x14ac:dyDescent="0.25">
      <c r="A138" s="12" t="s">
        <v>298</v>
      </c>
      <c r="B138" s="4" t="s">
        <v>505</v>
      </c>
      <c r="C138" s="4" t="s">
        <v>632</v>
      </c>
      <c r="D138" s="4" t="s">
        <v>708</v>
      </c>
      <c r="E138" s="4" t="s">
        <v>31</v>
      </c>
      <c r="F138" s="12" t="s">
        <v>544</v>
      </c>
      <c r="G138" s="12" t="s">
        <v>539</v>
      </c>
      <c r="H138" s="22">
        <v>2</v>
      </c>
      <c r="I138" s="12" t="s">
        <v>545</v>
      </c>
      <c r="J138" s="12" t="s">
        <v>548</v>
      </c>
      <c r="K138" s="21">
        <v>980</v>
      </c>
      <c r="L138" s="75">
        <v>-3.3032679740000002</v>
      </c>
      <c r="M138" s="75">
        <v>34.847795963000003</v>
      </c>
      <c r="N138" s="19">
        <v>42866</v>
      </c>
      <c r="O138" s="19">
        <v>42937</v>
      </c>
      <c r="P138" s="21">
        <f t="shared" si="5"/>
        <v>71</v>
      </c>
      <c r="Q138" s="54">
        <f>INDEX([1]Sheet1!$J:$J,MATCH(A138,[1]Sheet1!$A:$A,0))</f>
        <v>9.6000002329999994</v>
      </c>
      <c r="R138" s="68" t="s">
        <v>94</v>
      </c>
      <c r="T138" s="62">
        <v>4.7</v>
      </c>
      <c r="U138" s="23">
        <v>20</v>
      </c>
      <c r="V138" s="23">
        <v>45</v>
      </c>
      <c r="W138" s="1">
        <v>2</v>
      </c>
      <c r="X138" s="12">
        <v>5.6</v>
      </c>
      <c r="Y138" s="12">
        <v>7</v>
      </c>
      <c r="Z138" s="12">
        <v>25</v>
      </c>
      <c r="AB138" t="s">
        <v>756</v>
      </c>
      <c r="AC138" s="52">
        <v>5.73</v>
      </c>
      <c r="AD138" s="87">
        <v>12.85</v>
      </c>
      <c r="AE138" s="84">
        <f t="shared" si="6"/>
        <v>18.579999999999998</v>
      </c>
      <c r="AF138" s="84">
        <f t="shared" si="7"/>
        <v>51.611111111111107</v>
      </c>
      <c r="AH138" s="84">
        <f>IF(ISBLANK(AC138),"",IF(ISBLANK(AA139),"",IFERROR(((AC138-AA139)/0.36/P138),"")))</f>
        <v>2.582159624413146E-2</v>
      </c>
      <c r="AI138" s="84">
        <f>IF(ISBLANK(AC138),"",IF(ISBLANK(AC139),"",IFERROR(((AC138-AC139)/0.36/P138),"")))</f>
        <v>-8.8810641627543027E-2</v>
      </c>
      <c r="AJ138" s="84">
        <f>IF(ISBLANK(AE138),"",IF(ISBLANK(AB139),"",IFERROR(((AE138-AB139)/0.36/P138),"")))</f>
        <v>0.10876369327073544</v>
      </c>
      <c r="AK138" s="84">
        <f>IF(ISBLANK(AE139),"",IF(ISBLANK(AE138),"",IFERROR(((AE138-AE139)/0.36/P138),"")))</f>
        <v>0.19600938967136144</v>
      </c>
    </row>
    <row r="139" spans="1:37" x14ac:dyDescent="0.25">
      <c r="A139" s="12" t="s">
        <v>299</v>
      </c>
      <c r="B139" s="4" t="s">
        <v>505</v>
      </c>
      <c r="C139" s="4" t="s">
        <v>632</v>
      </c>
      <c r="D139" s="12" t="s">
        <v>708</v>
      </c>
      <c r="E139" s="4" t="s">
        <v>31</v>
      </c>
      <c r="F139" s="12" t="s">
        <v>544</v>
      </c>
      <c r="G139" s="12" t="s">
        <v>539</v>
      </c>
      <c r="H139" s="22">
        <v>2</v>
      </c>
      <c r="I139" s="12" t="s">
        <v>542</v>
      </c>
      <c r="J139" s="12" t="s">
        <v>548</v>
      </c>
      <c r="K139" s="22">
        <v>980</v>
      </c>
      <c r="L139" s="75">
        <v>-3.3032679740000002</v>
      </c>
      <c r="M139" s="75">
        <v>34.847795963000003</v>
      </c>
      <c r="N139" s="19">
        <v>42866</v>
      </c>
      <c r="O139" s="19">
        <v>42937</v>
      </c>
      <c r="P139" s="21">
        <f t="shared" si="5"/>
        <v>71</v>
      </c>
      <c r="Q139" s="54">
        <f>INDEX([1]Sheet1!$J:$J,MATCH(A139,[1]Sheet1!$A:$A,0))</f>
        <v>9.6000002329999994</v>
      </c>
      <c r="R139" s="68" t="s">
        <v>94</v>
      </c>
      <c r="S139" s="62">
        <v>1.5</v>
      </c>
      <c r="T139" s="62">
        <v>5.4</v>
      </c>
      <c r="U139" s="23">
        <v>20</v>
      </c>
      <c r="V139" s="23">
        <v>30</v>
      </c>
      <c r="X139" s="12">
        <v>1.4</v>
      </c>
      <c r="Y139" s="12">
        <v>3</v>
      </c>
      <c r="Z139" s="12">
        <v>10</v>
      </c>
      <c r="AA139">
        <v>5.07</v>
      </c>
      <c r="AB139">
        <v>15.8</v>
      </c>
      <c r="AC139" s="52">
        <v>8</v>
      </c>
      <c r="AD139" s="87">
        <v>5.57</v>
      </c>
      <c r="AE139" s="84">
        <f t="shared" si="6"/>
        <v>13.57</v>
      </c>
      <c r="AF139" s="84">
        <f t="shared" si="7"/>
        <v>37.69444444444445</v>
      </c>
      <c r="AH139" s="84">
        <f>IF(ISBLANK(AC139),"",IF(ISBLANK(AA139),"",IFERROR(((AC139-AA139)/0.36/P139),"")))</f>
        <v>0.11463223787167449</v>
      </c>
      <c r="AJ139" s="84">
        <f>IF(ISBLANK(AE139),"",IF(ISBLANK(AB139),"",IFERROR(((AE139-AB139)/0.36/P139),"")))</f>
        <v>-8.7245696400625988E-2</v>
      </c>
    </row>
    <row r="140" spans="1:37" x14ac:dyDescent="0.25">
      <c r="A140" s="12" t="s">
        <v>300</v>
      </c>
      <c r="B140" s="4" t="s">
        <v>506</v>
      </c>
      <c r="C140" s="4" t="s">
        <v>632</v>
      </c>
      <c r="D140" s="4" t="s">
        <v>709</v>
      </c>
      <c r="E140" s="4" t="s">
        <v>31</v>
      </c>
      <c r="F140" s="12" t="s">
        <v>544</v>
      </c>
      <c r="G140" s="12" t="s">
        <v>539</v>
      </c>
      <c r="H140" s="22">
        <v>3</v>
      </c>
      <c r="I140" s="12" t="s">
        <v>540</v>
      </c>
      <c r="J140" s="12" t="s">
        <v>548</v>
      </c>
      <c r="K140" s="21">
        <v>998</v>
      </c>
      <c r="L140" s="75">
        <v>-3.295644969</v>
      </c>
      <c r="M140" s="75">
        <v>34.852435010999997</v>
      </c>
      <c r="N140" s="19">
        <v>42866</v>
      </c>
      <c r="O140" s="19">
        <v>42937</v>
      </c>
      <c r="P140" s="21">
        <f t="shared" si="5"/>
        <v>71</v>
      </c>
      <c r="Q140" s="54">
        <f>INDEX([1]Sheet1!$J:$J,MATCH(A140,[1]Sheet1!$A:$A,0))</f>
        <v>9.6000002329999994</v>
      </c>
      <c r="R140" s="68" t="s">
        <v>94</v>
      </c>
      <c r="S140" s="62">
        <v>2</v>
      </c>
      <c r="T140" s="62">
        <v>6</v>
      </c>
      <c r="U140" s="23">
        <v>15</v>
      </c>
      <c r="V140" s="23">
        <v>45</v>
      </c>
      <c r="W140" s="1">
        <v>2.5</v>
      </c>
      <c r="X140" s="12">
        <v>1</v>
      </c>
      <c r="Y140" s="12">
        <v>10</v>
      </c>
      <c r="Z140" s="12">
        <v>17</v>
      </c>
      <c r="AB140" t="s">
        <v>756</v>
      </c>
      <c r="AC140" s="52">
        <v>5.85</v>
      </c>
      <c r="AD140" s="87">
        <v>9</v>
      </c>
      <c r="AE140" s="84">
        <f t="shared" si="6"/>
        <v>14.85</v>
      </c>
      <c r="AF140" s="84">
        <f t="shared" si="7"/>
        <v>41.25</v>
      </c>
      <c r="AH140" s="84">
        <f>IF(ISBLANK(AC140),"",IF(ISBLANK(AA142),"",IFERROR(((AC140-AA142)/0.36/P140),"")))</f>
        <v>-2.7386541471048627E-3</v>
      </c>
      <c r="AI140" s="84">
        <f>IF(ISBLANK(AC140),"",IF(ISBLANK(AC142),"",IFERROR(((AC140-AC142)/0.36/P140),"")))</f>
        <v>4.3427230046948331E-2</v>
      </c>
      <c r="AJ140" s="84">
        <f>IF(ISBLANK(AE140),"",IF(ISBLANK(AB142),"",IFERROR(((AE140-AB142)/0.36/P140),"")))</f>
        <v>-0.37989045383411596</v>
      </c>
      <c r="AK140" s="84">
        <f>IF(ISBLANK(AE142),"",IF(ISBLANK(AE140),"",IFERROR(((AE140-AE142)/0.36/P140),"")))</f>
        <v>0.14084507042253522</v>
      </c>
    </row>
    <row r="141" spans="1:37" x14ac:dyDescent="0.25">
      <c r="A141" s="12" t="s">
        <v>301</v>
      </c>
      <c r="B141" s="4" t="s">
        <v>506</v>
      </c>
      <c r="C141" s="4" t="s">
        <v>632</v>
      </c>
      <c r="D141" s="4" t="s">
        <v>709</v>
      </c>
      <c r="E141" s="4" t="s">
        <v>31</v>
      </c>
      <c r="F141" s="12" t="s">
        <v>544</v>
      </c>
      <c r="G141" s="12" t="s">
        <v>539</v>
      </c>
      <c r="H141" s="22">
        <v>3</v>
      </c>
      <c r="I141" s="12" t="s">
        <v>545</v>
      </c>
      <c r="J141" s="12" t="s">
        <v>548</v>
      </c>
      <c r="K141" s="21">
        <v>998</v>
      </c>
      <c r="L141" s="75">
        <v>-3.295644969</v>
      </c>
      <c r="M141" s="75">
        <v>34.852435010999997</v>
      </c>
      <c r="N141" s="19">
        <v>42866</v>
      </c>
      <c r="O141" s="19">
        <v>42937</v>
      </c>
      <c r="P141" s="21">
        <f t="shared" si="5"/>
        <v>71</v>
      </c>
      <c r="Q141" s="54">
        <f>INDEX([1]Sheet1!$J:$J,MATCH(A141,[1]Sheet1!$A:$A,0))</f>
        <v>9.6000002329999994</v>
      </c>
      <c r="R141" s="68" t="s">
        <v>94</v>
      </c>
      <c r="S141" s="62">
        <v>2.2999999999999998</v>
      </c>
      <c r="T141" s="62">
        <v>4</v>
      </c>
      <c r="U141" s="23">
        <v>20</v>
      </c>
      <c r="V141" s="23">
        <v>45</v>
      </c>
      <c r="W141" s="1">
        <v>2</v>
      </c>
      <c r="X141" s="12">
        <v>2.7</v>
      </c>
      <c r="Y141" s="12">
        <v>3</v>
      </c>
      <c r="Z141" s="12">
        <v>15</v>
      </c>
      <c r="AA141">
        <v>8.0399999999999991</v>
      </c>
      <c r="AB141">
        <v>46.41</v>
      </c>
      <c r="AC141" s="52">
        <v>6.88</v>
      </c>
      <c r="AD141" s="87">
        <v>21.95</v>
      </c>
      <c r="AE141" s="84">
        <f t="shared" si="6"/>
        <v>28.83</v>
      </c>
      <c r="AF141" s="84">
        <f t="shared" si="7"/>
        <v>80.083333333333329</v>
      </c>
      <c r="AH141" s="84">
        <f>IF(ISBLANK(AC141),"",IF(ISBLANK(AA142),"",IFERROR(((AC141-AA142)/0.36/P141),"")))</f>
        <v>3.7558685446009391E-2</v>
      </c>
      <c r="AI141" s="84">
        <f>IF(ISBLANK(AC141),"",IF(ISBLANK(AC142),"",IFERROR(((AC141-AC142)/0.36/P141),"")))</f>
        <v>8.3724569640062585E-2</v>
      </c>
      <c r="AJ141" s="84">
        <f>IF(ISBLANK(AE141),"",IF(ISBLANK(AB142),"",IFERROR(((AE141-AB142)/0.36/P141),"")))</f>
        <v>0.16705790297339579</v>
      </c>
      <c r="AK141" s="84">
        <f>IF(ISBLANK(AE142),"",IF(ISBLANK(AE141),"",IFERROR(((AE141-AE142)/0.36/P141),"")))</f>
        <v>0.68779342723004688</v>
      </c>
    </row>
    <row r="142" spans="1:37" x14ac:dyDescent="0.25">
      <c r="A142" s="12" t="s">
        <v>302</v>
      </c>
      <c r="B142" s="4" t="s">
        <v>506</v>
      </c>
      <c r="C142" s="4" t="s">
        <v>632</v>
      </c>
      <c r="D142" s="4" t="s">
        <v>709</v>
      </c>
      <c r="E142" s="4" t="s">
        <v>31</v>
      </c>
      <c r="F142" s="12" t="s">
        <v>544</v>
      </c>
      <c r="G142" s="12" t="s">
        <v>539</v>
      </c>
      <c r="H142" s="22">
        <v>3</v>
      </c>
      <c r="I142" s="12" t="s">
        <v>542</v>
      </c>
      <c r="J142" s="12" t="s">
        <v>548</v>
      </c>
      <c r="K142" s="21">
        <v>998</v>
      </c>
      <c r="L142" s="75">
        <v>-3.295644969</v>
      </c>
      <c r="M142" s="75">
        <v>34.852435010999997</v>
      </c>
      <c r="N142" s="19">
        <v>42866</v>
      </c>
      <c r="O142" s="19">
        <v>42937</v>
      </c>
      <c r="P142" s="21">
        <f t="shared" si="5"/>
        <v>71</v>
      </c>
      <c r="Q142" s="54">
        <f>INDEX([1]Sheet1!$J:$J,MATCH(A142,[1]Sheet1!$A:$A,0))</f>
        <v>9.6000002329999994</v>
      </c>
      <c r="R142" s="68" t="s">
        <v>94</v>
      </c>
      <c r="S142" s="62">
        <v>1.5</v>
      </c>
      <c r="T142" s="62">
        <v>4.2</v>
      </c>
      <c r="U142" s="23">
        <v>18</v>
      </c>
      <c r="V142" s="23">
        <v>30</v>
      </c>
      <c r="W142" s="1">
        <v>1.5</v>
      </c>
      <c r="X142" s="12">
        <v>3.6</v>
      </c>
      <c r="Y142" s="12">
        <v>11</v>
      </c>
      <c r="Z142" s="12">
        <v>15</v>
      </c>
      <c r="AA142">
        <v>5.92</v>
      </c>
      <c r="AB142">
        <v>24.560000000000002</v>
      </c>
      <c r="AC142" s="52">
        <v>4.74</v>
      </c>
      <c r="AD142" s="87">
        <v>6.51</v>
      </c>
      <c r="AE142" s="84">
        <f t="shared" si="6"/>
        <v>11.25</v>
      </c>
      <c r="AF142" s="84">
        <f t="shared" si="7"/>
        <v>31.25</v>
      </c>
      <c r="AH142" s="84">
        <f>IF(ISBLANK(AC142),"",IF(ISBLANK(AA142),"",IFERROR(((AC142-AA142)/0.36/P142),"")))</f>
        <v>-4.6165884194053201E-2</v>
      </c>
      <c r="AJ142" s="84">
        <f>IF(ISBLANK(AE142),"",IF(ISBLANK(AB142),"",IFERROR(((AE142-AB142)/0.36/P142),"")))</f>
        <v>-0.52073552425665115</v>
      </c>
    </row>
    <row r="143" spans="1:37" x14ac:dyDescent="0.25">
      <c r="A143" s="12" t="s">
        <v>303</v>
      </c>
      <c r="B143" s="4" t="s">
        <v>507</v>
      </c>
      <c r="C143" s="4" t="s">
        <v>632</v>
      </c>
      <c r="D143" s="4" t="s">
        <v>710</v>
      </c>
      <c r="E143" s="4" t="s">
        <v>31</v>
      </c>
      <c r="F143" s="12" t="s">
        <v>544</v>
      </c>
      <c r="G143" s="12" t="s">
        <v>539</v>
      </c>
      <c r="H143" s="22">
        <v>4</v>
      </c>
      <c r="I143" s="12" t="s">
        <v>540</v>
      </c>
      <c r="J143" s="12" t="s">
        <v>548</v>
      </c>
      <c r="K143" s="21">
        <v>1000</v>
      </c>
      <c r="L143" s="75">
        <v>-3.296013018</v>
      </c>
      <c r="M143" s="75">
        <v>34.854326974999999</v>
      </c>
      <c r="N143" s="19">
        <v>42866</v>
      </c>
      <c r="O143" s="19">
        <v>42937</v>
      </c>
      <c r="P143" s="21">
        <f t="shared" si="5"/>
        <v>71</v>
      </c>
      <c r="Q143" s="54">
        <f>INDEX([1]Sheet1!$J:$J,MATCH(A143,[1]Sheet1!$A:$A,0))</f>
        <v>16.575000300999999</v>
      </c>
      <c r="R143" s="68" t="s">
        <v>94</v>
      </c>
      <c r="S143" s="62">
        <v>3.5</v>
      </c>
      <c r="T143" s="62">
        <v>2.6</v>
      </c>
      <c r="U143" s="23">
        <v>10</v>
      </c>
      <c r="V143" s="23">
        <v>35</v>
      </c>
      <c r="X143" s="12">
        <v>1</v>
      </c>
      <c r="Y143" s="12">
        <v>5</v>
      </c>
      <c r="Z143" s="12">
        <v>7</v>
      </c>
      <c r="AA143">
        <v>4.07</v>
      </c>
      <c r="AB143">
        <v>43.6</v>
      </c>
      <c r="AC143" s="52">
        <v>4.67</v>
      </c>
      <c r="AD143" s="87">
        <v>8.81</v>
      </c>
      <c r="AE143" s="84">
        <f t="shared" si="6"/>
        <v>13.48</v>
      </c>
      <c r="AF143" s="84">
        <f t="shared" si="7"/>
        <v>37.44444444444445</v>
      </c>
      <c r="AH143" s="84">
        <f>IF(ISBLANK(AC143),"",IF(ISBLANK(AA145),"",IFERROR(((AC143-AA145)/0.36/P143),"")))</f>
        <v>-2.895148669796558E-2</v>
      </c>
      <c r="AI143" s="84">
        <f>IF(ISBLANK(AC143),"",IF(ISBLANK(AC145),"",IFERROR(((AC143-AC145)/0.36/P143),"")))</f>
        <v>4.7339593114241005E-2</v>
      </c>
      <c r="AJ143" s="84">
        <f>IF(ISBLANK(AE143),"",IF(ISBLANK(AB145),"",IFERROR(((AE143-AB145)/0.36/P143),"")))</f>
        <v>-0.10798122065727707</v>
      </c>
      <c r="AK143" s="84">
        <f>IF(ISBLANK(AE145),"",IF(ISBLANK(AE143),"",IFERROR(((AE143-AE145)/0.36/P143),"")))</f>
        <v>0.1909233176838811</v>
      </c>
    </row>
    <row r="144" spans="1:37" x14ac:dyDescent="0.25">
      <c r="A144" s="12" t="s">
        <v>304</v>
      </c>
      <c r="B144" s="4" t="s">
        <v>507</v>
      </c>
      <c r="C144" s="4" t="s">
        <v>632</v>
      </c>
      <c r="D144" s="4" t="s">
        <v>710</v>
      </c>
      <c r="E144" s="4" t="s">
        <v>31</v>
      </c>
      <c r="F144" s="12" t="s">
        <v>544</v>
      </c>
      <c r="G144" s="12" t="s">
        <v>539</v>
      </c>
      <c r="H144" s="22">
        <v>4</v>
      </c>
      <c r="I144" s="12" t="s">
        <v>545</v>
      </c>
      <c r="J144" s="12" t="s">
        <v>548</v>
      </c>
      <c r="K144" s="21">
        <v>1000</v>
      </c>
      <c r="L144" s="75">
        <v>-3.296013018</v>
      </c>
      <c r="M144" s="75">
        <v>34.854326974999999</v>
      </c>
      <c r="N144" s="19">
        <v>42866</v>
      </c>
      <c r="O144" s="19">
        <v>42937</v>
      </c>
      <c r="P144" s="21">
        <f t="shared" si="5"/>
        <v>71</v>
      </c>
      <c r="Q144" s="54">
        <f>INDEX([1]Sheet1!$J:$J,MATCH(A144,[1]Sheet1!$A:$A,0))</f>
        <v>16.575000300999999</v>
      </c>
      <c r="R144" s="68" t="s">
        <v>94</v>
      </c>
      <c r="S144" s="62">
        <v>1.5</v>
      </c>
      <c r="T144" s="62">
        <v>2.4</v>
      </c>
      <c r="U144" s="23">
        <v>10</v>
      </c>
      <c r="V144" s="23">
        <v>40</v>
      </c>
      <c r="W144" s="1">
        <v>1.5</v>
      </c>
      <c r="X144" s="12">
        <v>3.8</v>
      </c>
      <c r="Y144" s="12">
        <v>15</v>
      </c>
      <c r="Z144" s="12">
        <v>30</v>
      </c>
      <c r="AA144">
        <v>24.86</v>
      </c>
      <c r="AB144">
        <v>46.29</v>
      </c>
      <c r="AC144" s="52">
        <v>3.6</v>
      </c>
      <c r="AD144" s="87">
        <v>14.01</v>
      </c>
      <c r="AE144" s="84">
        <f t="shared" si="6"/>
        <v>17.61</v>
      </c>
      <c r="AF144" s="84">
        <f t="shared" si="7"/>
        <v>48.916666666666664</v>
      </c>
      <c r="AH144" s="84">
        <f>IF(ISBLANK(AC144),"",IF(ISBLANK(AA145),"",IFERROR(((AC144-AA145)/0.36/P144),"")))</f>
        <v>-7.0813771517996865E-2</v>
      </c>
      <c r="AI144" s="84">
        <f>IF(ISBLANK(AC144),"",IF(ISBLANK(AC145),"",IFERROR(((AC144-AC145)/0.36/P144),"")))</f>
        <v>5.4773082942097071E-3</v>
      </c>
      <c r="AJ144" s="84">
        <f>IF(ISBLANK(AE144),"",IF(ISBLANK(AB145),"",IFERROR(((AE144-AB145)/0.36/P144),"")))</f>
        <v>5.3599374021909139E-2</v>
      </c>
      <c r="AK144" s="84">
        <f>IF(ISBLANK(AE145),"",IF(ISBLANK(AE144),"",IFERROR(((AE144-AE145)/0.36/P144),"")))</f>
        <v>0.35250391236306733</v>
      </c>
    </row>
    <row r="145" spans="1:37" x14ac:dyDescent="0.25">
      <c r="A145" s="12" t="s">
        <v>305</v>
      </c>
      <c r="B145" s="4" t="s">
        <v>507</v>
      </c>
      <c r="C145" s="4" t="s">
        <v>632</v>
      </c>
      <c r="D145" s="4" t="s">
        <v>710</v>
      </c>
      <c r="E145" s="4" t="s">
        <v>31</v>
      </c>
      <c r="F145" s="12" t="s">
        <v>544</v>
      </c>
      <c r="G145" s="12" t="s">
        <v>539</v>
      </c>
      <c r="H145" s="22">
        <v>4</v>
      </c>
      <c r="I145" s="12" t="s">
        <v>542</v>
      </c>
      <c r="J145" s="12" t="s">
        <v>548</v>
      </c>
      <c r="K145" s="21">
        <v>1000</v>
      </c>
      <c r="L145" s="75">
        <v>-3.296013018</v>
      </c>
      <c r="M145" s="75">
        <v>34.854326974999999</v>
      </c>
      <c r="N145" s="19">
        <v>42866</v>
      </c>
      <c r="O145" s="19">
        <v>42937</v>
      </c>
      <c r="P145" s="21">
        <f t="shared" si="5"/>
        <v>71</v>
      </c>
      <c r="Q145" s="54">
        <f>INDEX([1]Sheet1!$J:$J,MATCH(A145,[1]Sheet1!$A:$A,0))</f>
        <v>16.575000300999999</v>
      </c>
      <c r="R145" s="68" t="s">
        <v>94</v>
      </c>
      <c r="S145" s="62">
        <v>1.5</v>
      </c>
      <c r="T145" s="62">
        <v>3.6</v>
      </c>
      <c r="U145" s="23">
        <v>15</v>
      </c>
      <c r="V145" s="23">
        <v>25</v>
      </c>
      <c r="W145" s="1">
        <v>1.7</v>
      </c>
      <c r="X145" s="12">
        <v>3.2</v>
      </c>
      <c r="Y145" s="12">
        <v>15</v>
      </c>
      <c r="Z145" s="12">
        <v>25</v>
      </c>
      <c r="AA145">
        <v>5.41</v>
      </c>
      <c r="AB145">
        <v>16.240000000000002</v>
      </c>
      <c r="AC145" s="52">
        <v>3.46</v>
      </c>
      <c r="AD145" s="87">
        <v>5.14</v>
      </c>
      <c r="AE145" s="84">
        <f t="shared" si="6"/>
        <v>8.6</v>
      </c>
      <c r="AF145" s="84">
        <f t="shared" si="7"/>
        <v>23.888888888888889</v>
      </c>
      <c r="AH145" s="84">
        <f>IF(ISBLANK(AC145),"",IF(ISBLANK(AA145),"",IFERROR(((AC145-AA145)/0.36/P145),"")))</f>
        <v>-7.6291079812206578E-2</v>
      </c>
      <c r="AJ145" s="84">
        <f>IF(ISBLANK(AE145),"",IF(ISBLANK(AB145),"",IFERROR(((AE145-AB145)/0.36/P145),"")))</f>
        <v>-0.29890453834115815</v>
      </c>
    </row>
    <row r="146" spans="1:37" x14ac:dyDescent="0.25">
      <c r="A146" s="12" t="s">
        <v>306</v>
      </c>
      <c r="B146" s="4" t="s">
        <v>508</v>
      </c>
      <c r="C146" s="4" t="s">
        <v>633</v>
      </c>
      <c r="D146" s="4" t="s">
        <v>711</v>
      </c>
      <c r="E146" s="4" t="s">
        <v>59</v>
      </c>
      <c r="F146" s="12" t="s">
        <v>544</v>
      </c>
      <c r="G146" s="12" t="s">
        <v>543</v>
      </c>
      <c r="H146" s="22">
        <v>1</v>
      </c>
      <c r="I146" s="12" t="s">
        <v>540</v>
      </c>
      <c r="J146" s="12" t="s">
        <v>548</v>
      </c>
      <c r="K146" s="21">
        <v>1009</v>
      </c>
      <c r="L146" s="75">
        <v>-3.3032119830000002</v>
      </c>
      <c r="M146" s="75">
        <v>34.847736032999997</v>
      </c>
      <c r="N146" s="16">
        <v>42864</v>
      </c>
      <c r="O146" s="19">
        <v>42938</v>
      </c>
      <c r="P146" s="21">
        <f t="shared" si="5"/>
        <v>74</v>
      </c>
      <c r="Q146" s="54">
        <f>INDEX([1]Sheet1!$J:$J,MATCH(A146,[1]Sheet1!$A:$A,0))</f>
        <v>6.674999863</v>
      </c>
      <c r="R146" s="68" t="s">
        <v>276</v>
      </c>
      <c r="S146" s="62">
        <v>3</v>
      </c>
      <c r="T146" s="62">
        <v>14.6</v>
      </c>
      <c r="U146" s="23">
        <v>55</v>
      </c>
      <c r="V146" s="23">
        <v>75</v>
      </c>
      <c r="W146" s="1">
        <v>2</v>
      </c>
      <c r="X146" s="12">
        <v>7.2</v>
      </c>
      <c r="Y146" s="12">
        <v>35</v>
      </c>
      <c r="Z146" s="12">
        <v>55</v>
      </c>
      <c r="AA146">
        <v>24.77</v>
      </c>
      <c r="AB146">
        <v>72.929999999999993</v>
      </c>
      <c r="AC146" s="52">
        <v>16.78</v>
      </c>
      <c r="AD146" s="87">
        <v>13.52</v>
      </c>
      <c r="AE146" s="84">
        <f t="shared" si="6"/>
        <v>30.3</v>
      </c>
      <c r="AF146" s="84">
        <f t="shared" si="7"/>
        <v>84.166666666666671</v>
      </c>
      <c r="AH146" s="84">
        <f>IF(ISBLANK(AC146),"",IF(ISBLANK(AA147),"",IFERROR(((AC146-AA147)/0.36/P146),"")))</f>
        <v>-0.24512012012012002</v>
      </c>
      <c r="AI146" s="84">
        <f>IF(ISBLANK(AC146),"",IF(ISBLANK(AC147),"",IFERROR(((AC146-AC147)/0.36/P146),"")))</f>
        <v>0.338963963963964</v>
      </c>
      <c r="AJ146" s="84">
        <f>IF(ISBLANK(AE146),"",IF(ISBLANK(AB147),"",IFERROR(((AE146-AB147)/0.36/P146),"")))</f>
        <v>-5.217717717717707E-2</v>
      </c>
      <c r="AK146" s="84">
        <f>IF(ISBLANK(AE147),"",IF(ISBLANK(AE146),"",IFERROR(((AE146-AE147)/0.36/P146),"")))</f>
        <v>0.66816816816816826</v>
      </c>
    </row>
    <row r="147" spans="1:37" x14ac:dyDescent="0.25">
      <c r="A147" s="12" t="s">
        <v>307</v>
      </c>
      <c r="B147" s="4" t="s">
        <v>508</v>
      </c>
      <c r="C147" s="4" t="s">
        <v>633</v>
      </c>
      <c r="D147" s="4" t="s">
        <v>711</v>
      </c>
      <c r="E147" s="4" t="s">
        <v>59</v>
      </c>
      <c r="F147" s="12" t="s">
        <v>544</v>
      </c>
      <c r="G147" s="12" t="s">
        <v>543</v>
      </c>
      <c r="H147" s="22">
        <v>1</v>
      </c>
      <c r="I147" s="12" t="s">
        <v>542</v>
      </c>
      <c r="J147" s="12" t="s">
        <v>548</v>
      </c>
      <c r="K147" s="21">
        <v>1009</v>
      </c>
      <c r="L147" s="75">
        <v>-3.3032119830000002</v>
      </c>
      <c r="M147" s="75">
        <v>34.847736032999997</v>
      </c>
      <c r="N147" s="16">
        <v>42864</v>
      </c>
      <c r="O147" s="19">
        <v>42938</v>
      </c>
      <c r="P147" s="21">
        <f t="shared" si="5"/>
        <v>74</v>
      </c>
      <c r="Q147" s="54">
        <f>INDEX([1]Sheet1!$J:$J,MATCH(A147,[1]Sheet1!$A:$A,0))</f>
        <v>6.674999863</v>
      </c>
      <c r="R147" s="68" t="s">
        <v>276</v>
      </c>
      <c r="S147" s="62">
        <v>3</v>
      </c>
      <c r="T147" s="62">
        <v>19.2</v>
      </c>
      <c r="U147" s="23">
        <v>70</v>
      </c>
      <c r="V147" s="23">
        <v>90</v>
      </c>
      <c r="X147" s="12">
        <v>1</v>
      </c>
      <c r="Y147" s="12">
        <v>12</v>
      </c>
      <c r="Z147" s="12">
        <v>20</v>
      </c>
      <c r="AA147">
        <v>23.31</v>
      </c>
      <c r="AB147">
        <v>31.689999999999998</v>
      </c>
      <c r="AC147" s="52">
        <v>7.75</v>
      </c>
      <c r="AD147" s="87">
        <v>4.75</v>
      </c>
      <c r="AE147" s="84">
        <f t="shared" si="6"/>
        <v>12.5</v>
      </c>
      <c r="AF147" s="84">
        <f t="shared" si="7"/>
        <v>34.722222222222221</v>
      </c>
      <c r="AH147" s="84">
        <f>IF(ISBLANK(AC147),"",IF(ISBLANK(AA147),"",IFERROR(((AC147-AA147)/0.36/P147),"")))</f>
        <v>-0.58408408408408408</v>
      </c>
      <c r="AJ147" s="84">
        <f>IF(ISBLANK(AE147),"",IF(ISBLANK(AB147),"",IFERROR(((AE147-AB147)/0.36/P147),"")))</f>
        <v>-0.72034534534534522</v>
      </c>
    </row>
    <row r="148" spans="1:37" x14ac:dyDescent="0.25">
      <c r="A148" s="12" t="s">
        <v>308</v>
      </c>
      <c r="B148" s="4" t="s">
        <v>509</v>
      </c>
      <c r="C148" s="4" t="s">
        <v>633</v>
      </c>
      <c r="D148" s="4" t="s">
        <v>712</v>
      </c>
      <c r="E148" s="4" t="s">
        <v>59</v>
      </c>
      <c r="F148" s="12" t="s">
        <v>544</v>
      </c>
      <c r="G148" s="12" t="s">
        <v>543</v>
      </c>
      <c r="H148" s="22">
        <v>2</v>
      </c>
      <c r="I148" s="12" t="s">
        <v>540</v>
      </c>
      <c r="J148" s="12" t="s">
        <v>548</v>
      </c>
      <c r="K148" s="21">
        <v>1006</v>
      </c>
      <c r="L148" s="75">
        <v>-3.40842599</v>
      </c>
      <c r="M148" s="75">
        <v>34.850243982000002</v>
      </c>
      <c r="N148" s="16">
        <v>42864</v>
      </c>
      <c r="O148" s="19">
        <v>42938</v>
      </c>
      <c r="P148" s="21">
        <f t="shared" si="5"/>
        <v>74</v>
      </c>
      <c r="Q148" s="54">
        <f>INDEX([1]Sheet1!$J:$J,MATCH(A148,[1]Sheet1!$A:$A,0))</f>
        <v>6.674999863</v>
      </c>
      <c r="R148" s="68" t="s">
        <v>276</v>
      </c>
      <c r="S148" s="62">
        <v>1.2</v>
      </c>
      <c r="T148" s="62">
        <v>7.4</v>
      </c>
      <c r="U148" s="23">
        <v>10</v>
      </c>
      <c r="V148" s="23">
        <v>35</v>
      </c>
      <c r="W148" s="1">
        <v>1.5</v>
      </c>
      <c r="X148" s="12">
        <v>4.8</v>
      </c>
      <c r="Y148" s="12">
        <v>8</v>
      </c>
      <c r="Z148" s="12">
        <v>15</v>
      </c>
      <c r="AA148">
        <v>14.68</v>
      </c>
      <c r="AB148">
        <v>29.67</v>
      </c>
      <c r="AC148" s="52">
        <v>4.42</v>
      </c>
      <c r="AD148" s="87">
        <v>16.88</v>
      </c>
      <c r="AE148" s="84">
        <f t="shared" si="6"/>
        <v>21.299999999999997</v>
      </c>
      <c r="AF148" s="84">
        <f t="shared" si="7"/>
        <v>59.166666666666664</v>
      </c>
      <c r="AH148" s="84">
        <f>IF(ISBLANK(AC148),"",IF(ISBLANK(AA149),"",IFERROR(((AC148-AA149)/0.36/P148),"")))</f>
        <v>0.12162162162162164</v>
      </c>
      <c r="AI148" s="84">
        <f>IF(ISBLANK(AC148),"",IF(ISBLANK(AC149),"",IFERROR(((AC148-AC149)/0.36/P148),"")))</f>
        <v>0.14939939939939939</v>
      </c>
      <c r="AJ148" s="84">
        <f>IF(ISBLANK(AE148),"",IF(ISBLANK(AB149),"",IFERROR(((AE148-AB149)/0.36/P148),"")))</f>
        <v>0.17905405405405392</v>
      </c>
      <c r="AK148" s="84">
        <f>IF(ISBLANK(AE149),"",IF(ISBLANK(AE148),"",IFERROR(((AE148-AE149)/0.36/P148),"")))</f>
        <v>0.49849849849849848</v>
      </c>
    </row>
    <row r="149" spans="1:37" x14ac:dyDescent="0.25">
      <c r="A149" s="12" t="s">
        <v>309</v>
      </c>
      <c r="B149" s="4" t="s">
        <v>509</v>
      </c>
      <c r="C149" s="4" t="s">
        <v>633</v>
      </c>
      <c r="D149" s="12" t="s">
        <v>712</v>
      </c>
      <c r="E149" s="4" t="s">
        <v>59</v>
      </c>
      <c r="F149" s="12" t="s">
        <v>544</v>
      </c>
      <c r="G149" s="12" t="s">
        <v>543</v>
      </c>
      <c r="H149" s="22">
        <v>2</v>
      </c>
      <c r="I149" s="12" t="s">
        <v>542</v>
      </c>
      <c r="J149" s="12" t="s">
        <v>548</v>
      </c>
      <c r="K149" s="22">
        <v>1006</v>
      </c>
      <c r="L149" s="75">
        <v>-3.40842599</v>
      </c>
      <c r="M149" s="75">
        <v>34.850243982000002</v>
      </c>
      <c r="N149" s="16">
        <v>42864</v>
      </c>
      <c r="O149" s="19">
        <v>42938</v>
      </c>
      <c r="P149" s="21">
        <f t="shared" si="5"/>
        <v>74</v>
      </c>
      <c r="Q149" s="54">
        <f>INDEX([1]Sheet1!$J:$J,MATCH(A149,[1]Sheet1!$A:$A,0))</f>
        <v>6.674999863</v>
      </c>
      <c r="R149" s="68" t="s">
        <v>276</v>
      </c>
      <c r="S149" s="62">
        <v>1</v>
      </c>
      <c r="T149" s="62">
        <v>4.8</v>
      </c>
      <c r="U149" s="23">
        <v>15</v>
      </c>
      <c r="V149" s="23">
        <v>50</v>
      </c>
      <c r="W149" s="1">
        <v>1.5</v>
      </c>
      <c r="X149" s="12">
        <v>0.9</v>
      </c>
      <c r="Y149" s="12">
        <v>2</v>
      </c>
      <c r="Z149" s="12">
        <v>15</v>
      </c>
      <c r="AA149">
        <v>1.18</v>
      </c>
      <c r="AB149">
        <v>16.53</v>
      </c>
      <c r="AC149" s="52">
        <v>0.44</v>
      </c>
      <c r="AD149" s="87">
        <v>7.58</v>
      </c>
      <c r="AE149" s="84">
        <f t="shared" si="6"/>
        <v>8.02</v>
      </c>
      <c r="AF149" s="84">
        <f t="shared" si="7"/>
        <v>22.277777777777779</v>
      </c>
      <c r="AH149" s="84">
        <f>IF(ISBLANK(AC149),"",IF(ISBLANK(AA149),"",IFERROR(((AC149-AA149)/0.36/P149),"")))</f>
        <v>-2.777777777777778E-2</v>
      </c>
      <c r="AJ149" s="84">
        <f>IF(ISBLANK(AE149),"",IF(ISBLANK(AB149),"",IFERROR(((AE149-AB149)/0.36/P149),"")))</f>
        <v>-0.31944444444444448</v>
      </c>
    </row>
    <row r="150" spans="1:37" x14ac:dyDescent="0.25">
      <c r="A150" s="12" t="s">
        <v>310</v>
      </c>
      <c r="B150" s="12" t="s">
        <v>510</v>
      </c>
      <c r="C150" s="12" t="s">
        <v>633</v>
      </c>
      <c r="D150" s="12" t="s">
        <v>713</v>
      </c>
      <c r="E150" s="4" t="s">
        <v>59</v>
      </c>
      <c r="F150" s="12" t="s">
        <v>544</v>
      </c>
      <c r="G150" s="12" t="s">
        <v>543</v>
      </c>
      <c r="H150" s="22">
        <v>3</v>
      </c>
      <c r="I150" s="12" t="s">
        <v>540</v>
      </c>
      <c r="J150" s="12" t="s">
        <v>548</v>
      </c>
      <c r="K150" s="22">
        <v>1001</v>
      </c>
      <c r="L150" s="75">
        <v>-3.4063160140000002</v>
      </c>
      <c r="M150" s="75">
        <v>34.850407009999998</v>
      </c>
      <c r="N150" s="16">
        <v>42864</v>
      </c>
      <c r="O150" s="19">
        <v>42938</v>
      </c>
      <c r="P150" s="21">
        <f t="shared" si="5"/>
        <v>74</v>
      </c>
      <c r="Q150" s="54">
        <f>INDEX([1]Sheet1!$J:$J,MATCH(A150,[1]Sheet1!$A:$A,0))</f>
        <v>6.674999863</v>
      </c>
      <c r="R150" s="68" t="s">
        <v>276</v>
      </c>
      <c r="S150" s="62">
        <v>11</v>
      </c>
      <c r="T150" s="62">
        <v>18.8</v>
      </c>
      <c r="U150" s="23">
        <v>35</v>
      </c>
      <c r="V150" s="23">
        <v>60</v>
      </c>
      <c r="W150" s="1">
        <v>1</v>
      </c>
      <c r="X150" s="12">
        <v>1.8</v>
      </c>
      <c r="Y150" s="12">
        <v>10</v>
      </c>
      <c r="Z150" s="12">
        <v>25</v>
      </c>
      <c r="AA150">
        <v>13.47</v>
      </c>
      <c r="AB150">
        <v>27.67</v>
      </c>
      <c r="AC150" s="52">
        <v>1.43</v>
      </c>
      <c r="AD150" s="87">
        <v>14.18</v>
      </c>
      <c r="AE150" s="84">
        <f t="shared" si="6"/>
        <v>15.61</v>
      </c>
      <c r="AF150" s="84">
        <f t="shared" si="7"/>
        <v>43.361111111111114</v>
      </c>
      <c r="AH150" s="84">
        <f>IF(ISBLANK(AC150),"",IF(ISBLANK(AA151),"",IFERROR(((AC150-AA151)/0.36/P150),"")))</f>
        <v>-0.22447447447447452</v>
      </c>
      <c r="AI150" s="84">
        <f>IF(ISBLANK(AC150),"",IF(ISBLANK(AC151),"",IFERROR(((AC150-AC151)/0.36/P150),"")))</f>
        <v>3.7537537537537538E-2</v>
      </c>
      <c r="AJ150" s="84">
        <f>IF(ISBLANK(AE150),"",IF(ISBLANK(AB151),"",IFERROR(((AE150-AB151)/0.36/P150),"")))</f>
        <v>-0.90728228228228247</v>
      </c>
      <c r="AK150" s="84">
        <f>IF(ISBLANK(AE151),"",IF(ISBLANK(AE150),"",IFERROR(((AE150-AE151)/0.36/P150),"")))</f>
        <v>0.27064564564564558</v>
      </c>
    </row>
    <row r="151" spans="1:37" x14ac:dyDescent="0.25">
      <c r="A151" s="12" t="s">
        <v>311</v>
      </c>
      <c r="B151" s="12" t="s">
        <v>510</v>
      </c>
      <c r="C151" s="12" t="s">
        <v>633</v>
      </c>
      <c r="D151" s="12" t="s">
        <v>713</v>
      </c>
      <c r="E151" s="4" t="s">
        <v>59</v>
      </c>
      <c r="F151" s="12" t="s">
        <v>544</v>
      </c>
      <c r="G151" s="12" t="s">
        <v>543</v>
      </c>
      <c r="H151" s="22">
        <v>3</v>
      </c>
      <c r="I151" s="12" t="s">
        <v>542</v>
      </c>
      <c r="J151" s="12" t="s">
        <v>548</v>
      </c>
      <c r="K151" s="22">
        <v>1001</v>
      </c>
      <c r="L151" s="75">
        <v>-3.4063160140000002</v>
      </c>
      <c r="M151" s="75">
        <v>34.850407009999998</v>
      </c>
      <c r="N151" s="16">
        <v>42864</v>
      </c>
      <c r="O151" s="19">
        <v>42938</v>
      </c>
      <c r="P151" s="21">
        <f t="shared" ref="P151:P214" si="8">O151-N151</f>
        <v>74</v>
      </c>
      <c r="Q151" s="54">
        <f>INDEX([1]Sheet1!$J:$J,MATCH(A151,[1]Sheet1!$A:$A,0))</f>
        <v>6.674999863</v>
      </c>
      <c r="R151" s="68" t="s">
        <v>276</v>
      </c>
      <c r="S151" s="62">
        <v>2</v>
      </c>
      <c r="T151" s="62">
        <v>12.1</v>
      </c>
      <c r="U151" s="23">
        <v>30</v>
      </c>
      <c r="V151" s="23">
        <v>55</v>
      </c>
      <c r="W151" s="1">
        <v>1</v>
      </c>
      <c r="X151" s="12">
        <v>0.6</v>
      </c>
      <c r="Y151" s="12">
        <v>7</v>
      </c>
      <c r="Z151" s="12">
        <v>12</v>
      </c>
      <c r="AA151">
        <v>7.41</v>
      </c>
      <c r="AB151">
        <v>39.78</v>
      </c>
      <c r="AC151" s="52">
        <v>0.43</v>
      </c>
      <c r="AD151" s="87">
        <v>7.97</v>
      </c>
      <c r="AE151" s="84">
        <f t="shared" si="6"/>
        <v>8.4</v>
      </c>
      <c r="AF151" s="84">
        <f t="shared" si="7"/>
        <v>23.333333333333336</v>
      </c>
      <c r="AH151" s="84">
        <f>IF(ISBLANK(AC151),"",IF(ISBLANK(AA151),"",IFERROR(((AC151-AA151)/0.36/P151),"")))</f>
        <v>-0.26201201201201202</v>
      </c>
      <c r="AJ151" s="84">
        <f>IF(ISBLANK(AE151),"",IF(ISBLANK(AB151),"",IFERROR(((AE151-AB151)/0.36/P151),"")))</f>
        <v>-1.177927927927928</v>
      </c>
    </row>
    <row r="152" spans="1:37" x14ac:dyDescent="0.25">
      <c r="A152" s="12" t="s">
        <v>312</v>
      </c>
      <c r="B152" s="4" t="s">
        <v>511</v>
      </c>
      <c r="C152" s="4" t="s">
        <v>633</v>
      </c>
      <c r="D152" s="4" t="s">
        <v>714</v>
      </c>
      <c r="E152" s="4" t="s">
        <v>59</v>
      </c>
      <c r="F152" s="12" t="s">
        <v>544</v>
      </c>
      <c r="G152" s="12" t="s">
        <v>543</v>
      </c>
      <c r="H152" s="22">
        <v>4</v>
      </c>
      <c r="I152" s="12" t="s">
        <v>540</v>
      </c>
      <c r="J152" s="12" t="s">
        <v>548</v>
      </c>
      <c r="K152" s="21">
        <v>1003</v>
      </c>
      <c r="L152" s="75">
        <v>-3.4068529590000001</v>
      </c>
      <c r="M152" s="75">
        <v>34.851600005999998</v>
      </c>
      <c r="N152" s="16">
        <v>42864</v>
      </c>
      <c r="O152" s="19">
        <v>42938</v>
      </c>
      <c r="P152" s="21">
        <f t="shared" si="8"/>
        <v>74</v>
      </c>
      <c r="Q152" s="54">
        <f>INDEX([1]Sheet1!$J:$J,MATCH(A152,[1]Sheet1!$A:$A,0))</f>
        <v>6.674999863</v>
      </c>
      <c r="R152" s="68" t="s">
        <v>276</v>
      </c>
      <c r="S152" s="62">
        <v>2.5</v>
      </c>
      <c r="T152" s="62">
        <v>14.4</v>
      </c>
      <c r="U152" s="23">
        <v>20</v>
      </c>
      <c r="V152" s="23">
        <v>70</v>
      </c>
      <c r="W152" s="1">
        <v>1</v>
      </c>
      <c r="X152" s="12">
        <v>1.8</v>
      </c>
      <c r="Y152" s="12">
        <v>7</v>
      </c>
      <c r="Z152" s="12">
        <v>25</v>
      </c>
      <c r="AA152">
        <v>5.69</v>
      </c>
      <c r="AB152">
        <v>26.720000000000002</v>
      </c>
      <c r="AC152" s="52">
        <v>2.6</v>
      </c>
      <c r="AD152" s="87">
        <v>18.260000000000002</v>
      </c>
      <c r="AE152" s="84">
        <f t="shared" si="6"/>
        <v>20.860000000000003</v>
      </c>
      <c r="AF152" s="84">
        <f t="shared" si="7"/>
        <v>57.944444444444457</v>
      </c>
      <c r="AH152" s="84">
        <f>IF(ISBLANK(AC152),"",IF(ISBLANK(AA153),"",IFERROR(((AC152-AA153)/0.36/P152),"")))</f>
        <v>-0.50900900900900903</v>
      </c>
      <c r="AI152" s="84">
        <f>IF(ISBLANK(AC152),"",IF(ISBLANK(AC153),"",IFERROR(((AC152-AC153)/0.36/P152),"")))</f>
        <v>6.0810810810810821E-2</v>
      </c>
      <c r="AJ152" s="84">
        <f>IF(ISBLANK(AE152),"",IF(ISBLANK(AB153),"",IFERROR(((AE152-AB153)/0.36/P152),"")))</f>
        <v>-1.0018768768768767</v>
      </c>
      <c r="AK152" s="84">
        <f>IF(ISBLANK(AE153),"",IF(ISBLANK(AE152),"",IFERROR(((AE152-AE153)/0.36/P152),"")))</f>
        <v>0.56831831831831847</v>
      </c>
    </row>
    <row r="153" spans="1:37" x14ac:dyDescent="0.25">
      <c r="A153" s="12" t="s">
        <v>313</v>
      </c>
      <c r="B153" s="4" t="s">
        <v>511</v>
      </c>
      <c r="C153" s="4" t="s">
        <v>633</v>
      </c>
      <c r="D153" s="4" t="s">
        <v>714</v>
      </c>
      <c r="E153" s="4" t="s">
        <v>59</v>
      </c>
      <c r="F153" s="12" t="s">
        <v>544</v>
      </c>
      <c r="G153" s="12" t="s">
        <v>543</v>
      </c>
      <c r="H153" s="22">
        <v>4</v>
      </c>
      <c r="I153" s="12" t="s">
        <v>542</v>
      </c>
      <c r="J153" s="12" t="s">
        <v>548</v>
      </c>
      <c r="K153" s="21">
        <v>1003</v>
      </c>
      <c r="L153" s="75">
        <v>-3.4068529590000001</v>
      </c>
      <c r="M153" s="75">
        <v>34.851600005999998</v>
      </c>
      <c r="N153" s="16">
        <v>42864</v>
      </c>
      <c r="O153" s="19">
        <v>42938</v>
      </c>
      <c r="P153" s="21">
        <f t="shared" si="8"/>
        <v>74</v>
      </c>
      <c r="Q153" s="54">
        <f>INDEX([1]Sheet1!$J:$J,MATCH(A153,[1]Sheet1!$A:$A,0))</f>
        <v>6.674999863</v>
      </c>
      <c r="R153" s="68" t="s">
        <v>276</v>
      </c>
      <c r="S153" s="62">
        <v>2.4</v>
      </c>
      <c r="T153" s="62">
        <v>15.6</v>
      </c>
      <c r="U153" s="23">
        <v>25</v>
      </c>
      <c r="V153" s="23">
        <v>60</v>
      </c>
      <c r="W153" s="1">
        <v>0.4</v>
      </c>
      <c r="X153" s="12">
        <v>0.9</v>
      </c>
      <c r="Y153" s="12">
        <v>4</v>
      </c>
      <c r="Z153" s="12">
        <v>7</v>
      </c>
      <c r="AA153">
        <v>16.16</v>
      </c>
      <c r="AB153">
        <v>47.55</v>
      </c>
      <c r="AC153" s="52">
        <v>0.98</v>
      </c>
      <c r="AD153" s="87">
        <v>4.74</v>
      </c>
      <c r="AE153" s="84">
        <f t="shared" si="6"/>
        <v>5.7200000000000006</v>
      </c>
      <c r="AF153" s="84">
        <f t="shared" si="7"/>
        <v>15.888888888888891</v>
      </c>
      <c r="AH153" s="84">
        <f>IF(ISBLANK(AC153),"",IF(ISBLANK(AA153),"",IFERROR(((AC153-AA153)/0.36/P153),"")))</f>
        <v>-0.56981981981981977</v>
      </c>
      <c r="AJ153" s="84">
        <f>IF(ISBLANK(AE153),"",IF(ISBLANK(AB153),"",IFERROR(((AE153-AB153)/0.36/P153),"")))</f>
        <v>-1.5701951951951951</v>
      </c>
    </row>
    <row r="154" spans="1:37" x14ac:dyDescent="0.25">
      <c r="A154" s="12" t="s">
        <v>314</v>
      </c>
      <c r="B154" s="4" t="s">
        <v>512</v>
      </c>
      <c r="C154" s="4" t="s">
        <v>546</v>
      </c>
      <c r="D154" s="4" t="s">
        <v>716</v>
      </c>
      <c r="E154" s="4" t="s">
        <v>135</v>
      </c>
      <c r="F154" s="12" t="s">
        <v>546</v>
      </c>
      <c r="G154" s="12" t="s">
        <v>539</v>
      </c>
      <c r="H154" s="22">
        <v>1</v>
      </c>
      <c r="I154" s="12" t="s">
        <v>540</v>
      </c>
      <c r="J154" s="12" t="s">
        <v>548</v>
      </c>
      <c r="K154" s="22">
        <v>1023</v>
      </c>
      <c r="L154" s="75">
        <v>-2.4377470369999998</v>
      </c>
      <c r="M154" s="75">
        <v>34.855161979999998</v>
      </c>
      <c r="N154" s="16">
        <v>42872</v>
      </c>
      <c r="O154" s="19">
        <v>42942</v>
      </c>
      <c r="P154" s="21">
        <f t="shared" si="8"/>
        <v>70</v>
      </c>
      <c r="Q154" s="54">
        <f>INDEX([1]Sheet1!$J:$J,MATCH(A154,[1]Sheet1!$A:$A,0))</f>
        <v>65.344653491999992</v>
      </c>
      <c r="R154" s="68" t="s">
        <v>76</v>
      </c>
      <c r="S154" s="62">
        <v>8.1999999999999993</v>
      </c>
      <c r="T154" s="62">
        <v>28.4</v>
      </c>
      <c r="U154" s="23">
        <v>25</v>
      </c>
      <c r="V154" s="23">
        <v>80</v>
      </c>
      <c r="W154" s="1">
        <v>6</v>
      </c>
      <c r="X154" s="12">
        <v>10.6</v>
      </c>
      <c r="Y154" s="12">
        <v>30</v>
      </c>
      <c r="Z154" s="12">
        <v>65</v>
      </c>
      <c r="AA154">
        <v>20.74</v>
      </c>
      <c r="AB154">
        <v>65.63</v>
      </c>
      <c r="AC154" s="52">
        <v>18.05</v>
      </c>
      <c r="AD154" s="87">
        <v>33.299999999999997</v>
      </c>
      <c r="AE154" s="84">
        <f t="shared" si="6"/>
        <v>51.349999999999994</v>
      </c>
      <c r="AF154" s="84">
        <f t="shared" si="7"/>
        <v>142.63888888888889</v>
      </c>
      <c r="AH154" s="84">
        <f>IF(ISBLANK(AC154),"",IF(ISBLANK(AA156),"",IFERROR(((AC154-AA156)/0.36/P154),"")))</f>
        <v>0.41190476190476194</v>
      </c>
      <c r="AI154" s="84">
        <f>IF(ISBLANK(AC154),"",IF(ISBLANK(AC156),"",IFERROR(((AC154-AC156)/0.36/P154),"")))</f>
        <v>0.33174603174603179</v>
      </c>
      <c r="AJ154" s="84">
        <f>IF(ISBLANK(AE154),"",IF(ISBLANK(AB156),"",IFERROR(((AE154-AB156)/0.36/P154),"")))</f>
        <v>-0.60277777777777775</v>
      </c>
      <c r="AK154" s="84">
        <f>IF(ISBLANK(AE156),"",IF(ISBLANK(AE154),"",IFERROR(((AE154-AE156)/0.36/P154),"")))</f>
        <v>0.85039682539682515</v>
      </c>
    </row>
    <row r="155" spans="1:37" x14ac:dyDescent="0.25">
      <c r="A155" s="12" t="s">
        <v>315</v>
      </c>
      <c r="B155" s="4" t="s">
        <v>512</v>
      </c>
      <c r="C155" s="4" t="s">
        <v>546</v>
      </c>
      <c r="D155" s="4" t="s">
        <v>716</v>
      </c>
      <c r="E155" s="4" t="s">
        <v>135</v>
      </c>
      <c r="F155" s="12" t="s">
        <v>546</v>
      </c>
      <c r="G155" s="12" t="s">
        <v>539</v>
      </c>
      <c r="H155" s="22">
        <v>1</v>
      </c>
      <c r="I155" s="12" t="s">
        <v>545</v>
      </c>
      <c r="J155" s="12" t="s">
        <v>548</v>
      </c>
      <c r="K155" s="22">
        <v>1023</v>
      </c>
      <c r="L155" s="75">
        <v>-2.4377470369999998</v>
      </c>
      <c r="M155" s="75">
        <v>34.855161979999998</v>
      </c>
      <c r="N155" s="16">
        <v>42872</v>
      </c>
      <c r="O155" s="19">
        <v>42942</v>
      </c>
      <c r="P155" s="21">
        <f t="shared" si="8"/>
        <v>70</v>
      </c>
      <c r="Q155" s="54">
        <f>INDEX([1]Sheet1!$J:$J,MATCH(A155,[1]Sheet1!$A:$A,0))</f>
        <v>65.344653491999992</v>
      </c>
      <c r="R155" s="68" t="s">
        <v>76</v>
      </c>
      <c r="S155" s="62">
        <v>2</v>
      </c>
      <c r="T155" s="62">
        <v>13.4</v>
      </c>
      <c r="U155" s="23">
        <v>30</v>
      </c>
      <c r="V155" s="23">
        <v>50</v>
      </c>
      <c r="W155" s="1">
        <v>2.5</v>
      </c>
      <c r="X155" s="12">
        <v>6.2</v>
      </c>
      <c r="Y155" s="12">
        <v>20</v>
      </c>
      <c r="Z155" s="12">
        <v>30</v>
      </c>
      <c r="AA155">
        <v>9.19</v>
      </c>
      <c r="AB155">
        <v>48.94</v>
      </c>
      <c r="AC155" s="52">
        <v>13.9</v>
      </c>
      <c r="AD155" s="87">
        <v>10.68</v>
      </c>
      <c r="AE155" s="84">
        <f t="shared" si="6"/>
        <v>24.58</v>
      </c>
      <c r="AF155" s="84">
        <f t="shared" si="7"/>
        <v>68.277777777777771</v>
      </c>
      <c r="AH155" s="84">
        <f>IF(ISBLANK(AC155),"",IF(ISBLANK(AA156),"",IFERROR(((AC155-AA156)/0.36/P155),"")))</f>
        <v>0.24722222222222223</v>
      </c>
      <c r="AI155" s="84">
        <f>IF(ISBLANK(AC155),"",IF(ISBLANK(AC156),"",IFERROR(((AC155-AC156)/0.36/P155),"")))</f>
        <v>0.16706349206349208</v>
      </c>
      <c r="AJ155" s="84">
        <f>IF(ISBLANK(AE155),"",IF(ISBLANK(AB156),"",IFERROR(((AE155-AB156)/0.36/P155),"")))</f>
        <v>-1.6650793650793649</v>
      </c>
      <c r="AK155" s="84">
        <f>IF(ISBLANK(AE156),"",IF(ISBLANK(AE155),"",IFERROR(((AE155-AE156)/0.36/P155),"")))</f>
        <v>-0.21190476190476204</v>
      </c>
    </row>
    <row r="156" spans="1:37" x14ac:dyDescent="0.25">
      <c r="A156" s="12" t="s">
        <v>316</v>
      </c>
      <c r="B156" s="4" t="s">
        <v>512</v>
      </c>
      <c r="C156" s="4" t="s">
        <v>546</v>
      </c>
      <c r="D156" s="4" t="s">
        <v>716</v>
      </c>
      <c r="E156" s="4" t="s">
        <v>135</v>
      </c>
      <c r="F156" s="12" t="s">
        <v>546</v>
      </c>
      <c r="G156" s="12" t="s">
        <v>539</v>
      </c>
      <c r="H156" s="22">
        <v>1</v>
      </c>
      <c r="I156" s="12" t="s">
        <v>542</v>
      </c>
      <c r="J156" s="12" t="s">
        <v>548</v>
      </c>
      <c r="K156" s="22">
        <v>1023</v>
      </c>
      <c r="L156" s="75">
        <v>-2.4377470369999998</v>
      </c>
      <c r="M156" s="75">
        <v>34.855161979999998</v>
      </c>
      <c r="N156" s="16">
        <v>42872</v>
      </c>
      <c r="O156" s="19">
        <v>42942</v>
      </c>
      <c r="P156" s="21">
        <f t="shared" si="8"/>
        <v>70</v>
      </c>
      <c r="Q156" s="54">
        <f>INDEX([1]Sheet1!$J:$J,MATCH(A156,[1]Sheet1!$A:$A,0))</f>
        <v>65.344653491999992</v>
      </c>
      <c r="R156" s="68" t="s">
        <v>76</v>
      </c>
      <c r="S156" s="62">
        <v>5</v>
      </c>
      <c r="T156" s="62">
        <v>18.399999999999999</v>
      </c>
      <c r="U156" s="23">
        <v>15</v>
      </c>
      <c r="V156" s="23">
        <v>60</v>
      </c>
      <c r="W156" s="1">
        <v>3.5</v>
      </c>
      <c r="X156" s="12">
        <v>4.4000000000000004</v>
      </c>
      <c r="Y156" s="12">
        <v>20</v>
      </c>
      <c r="Z156" s="12">
        <v>30</v>
      </c>
      <c r="AA156">
        <v>7.67</v>
      </c>
      <c r="AB156">
        <v>66.539999999999992</v>
      </c>
      <c r="AC156" s="52">
        <v>9.69</v>
      </c>
      <c r="AD156" s="87">
        <v>20.23</v>
      </c>
      <c r="AE156" s="84">
        <f t="shared" si="6"/>
        <v>29.92</v>
      </c>
      <c r="AF156" s="84">
        <f t="shared" si="7"/>
        <v>83.111111111111114</v>
      </c>
      <c r="AH156" s="84">
        <f>IF(ISBLANK(AC156),"",IF(ISBLANK(AA156),"",IFERROR(((AC156-AA156)/0.36/P156),"")))</f>
        <v>8.0158730158730138E-2</v>
      </c>
      <c r="AJ156" s="84">
        <f>IF(ISBLANK(AE156),"",IF(ISBLANK(AB156),"",IFERROR(((AE156-AB156)/0.36/P156),"")))</f>
        <v>-1.4531746031746029</v>
      </c>
    </row>
    <row r="157" spans="1:37" x14ac:dyDescent="0.25">
      <c r="A157" s="12" t="s">
        <v>317</v>
      </c>
      <c r="B157" s="4" t="s">
        <v>513</v>
      </c>
      <c r="C157" s="4" t="s">
        <v>546</v>
      </c>
      <c r="D157" s="4" t="s">
        <v>717</v>
      </c>
      <c r="E157" s="4" t="s">
        <v>135</v>
      </c>
      <c r="F157" s="12" t="s">
        <v>546</v>
      </c>
      <c r="G157" s="12" t="s">
        <v>539</v>
      </c>
      <c r="H157" s="22">
        <v>2</v>
      </c>
      <c r="I157" s="12" t="s">
        <v>540</v>
      </c>
      <c r="J157" s="12" t="s">
        <v>548</v>
      </c>
      <c r="K157" s="22">
        <v>1025</v>
      </c>
      <c r="L157" s="75">
        <v>-2.43776598</v>
      </c>
      <c r="M157" s="75">
        <v>34.855393991</v>
      </c>
      <c r="N157" s="16">
        <v>42872</v>
      </c>
      <c r="O157" s="19">
        <v>42942</v>
      </c>
      <c r="P157" s="21">
        <f t="shared" si="8"/>
        <v>70</v>
      </c>
      <c r="Q157" s="54">
        <f>INDEX([1]Sheet1!$J:$J,MATCH(A157,[1]Sheet1!$A:$A,0))</f>
        <v>65.344653491999992</v>
      </c>
      <c r="R157" s="68" t="s">
        <v>76</v>
      </c>
      <c r="S157" s="62">
        <v>4</v>
      </c>
      <c r="T157" s="62">
        <v>10</v>
      </c>
      <c r="U157" s="23">
        <v>25</v>
      </c>
      <c r="V157" s="23">
        <v>50</v>
      </c>
      <c r="W157" s="1">
        <v>2.5</v>
      </c>
      <c r="X157" s="12">
        <v>3.8</v>
      </c>
      <c r="Y157" s="12">
        <v>12</v>
      </c>
      <c r="Z157" s="12">
        <v>20</v>
      </c>
      <c r="AA157">
        <v>32.450000000000003</v>
      </c>
      <c r="AB157">
        <v>85.990000000000009</v>
      </c>
      <c r="AC157" s="52">
        <v>7.72</v>
      </c>
      <c r="AD157" s="87">
        <v>15.37</v>
      </c>
      <c r="AE157" s="84">
        <f t="shared" si="6"/>
        <v>23.09</v>
      </c>
      <c r="AF157" s="84">
        <f t="shared" si="7"/>
        <v>64.138888888888886</v>
      </c>
      <c r="AH157" s="84" t="str">
        <f>IF(ISBLANK(AC157),"",IF(ISBLANK(AA159),"",IFERROR(((AC157-AA159)/0.36/P157),"")))</f>
        <v/>
      </c>
      <c r="AI157" s="84">
        <f>IF(ISBLANK(AC157),"",IF(ISBLANK(AC159),"",IFERROR(((AC157-AC159)/0.36/P157),"")))</f>
        <v>-0.37420634920634921</v>
      </c>
      <c r="AJ157" s="84">
        <f>IF(ISBLANK(AE157),"",IF(ISBLANK(AB159),"",IFERROR(((AE157-AB159)/0.36/P157),"")))</f>
        <v>0.51388888888888884</v>
      </c>
      <c r="AK157" s="84">
        <f>IF(ISBLANK(AE159),"",IF(ISBLANK(AE157),"",IFERROR(((AE157-AE159)/0.36/P157),"")))</f>
        <v>-0.42261904761904745</v>
      </c>
    </row>
    <row r="158" spans="1:37" x14ac:dyDescent="0.25">
      <c r="A158" s="12" t="s">
        <v>318</v>
      </c>
      <c r="B158" s="4" t="s">
        <v>513</v>
      </c>
      <c r="C158" s="4" t="s">
        <v>546</v>
      </c>
      <c r="D158" s="4" t="s">
        <v>717</v>
      </c>
      <c r="E158" s="4" t="s">
        <v>135</v>
      </c>
      <c r="F158" s="12" t="s">
        <v>546</v>
      </c>
      <c r="G158" s="12" t="s">
        <v>539</v>
      </c>
      <c r="H158" s="22">
        <v>2</v>
      </c>
      <c r="I158" s="12" t="s">
        <v>545</v>
      </c>
      <c r="J158" s="12" t="s">
        <v>548</v>
      </c>
      <c r="K158" s="22">
        <v>1025</v>
      </c>
      <c r="L158" s="75">
        <v>-2.43776598</v>
      </c>
      <c r="M158" s="75">
        <v>34.855393991</v>
      </c>
      <c r="N158" s="16">
        <v>42872</v>
      </c>
      <c r="O158" s="19">
        <v>42942</v>
      </c>
      <c r="P158" s="21">
        <f t="shared" si="8"/>
        <v>70</v>
      </c>
      <c r="Q158" s="54">
        <f>INDEX([1]Sheet1!$J:$J,MATCH(A158,[1]Sheet1!$A:$A,0))</f>
        <v>65.344653491999992</v>
      </c>
      <c r="R158" s="68" t="s">
        <v>76</v>
      </c>
      <c r="S158" s="62">
        <v>2.5</v>
      </c>
      <c r="T158" s="62">
        <v>18.2</v>
      </c>
      <c r="U158" s="23">
        <v>15</v>
      </c>
      <c r="V158" s="23">
        <v>65</v>
      </c>
      <c r="W158" s="1">
        <v>2.1</v>
      </c>
      <c r="X158" s="12">
        <v>9.6</v>
      </c>
      <c r="Y158" s="12">
        <v>10</v>
      </c>
      <c r="Z158" s="12">
        <v>40</v>
      </c>
      <c r="AA158">
        <v>5.81</v>
      </c>
      <c r="AB158">
        <v>61.88</v>
      </c>
      <c r="AC158" s="52">
        <v>29.3</v>
      </c>
      <c r="AD158" s="87">
        <v>31.02</v>
      </c>
      <c r="AE158" s="84">
        <f t="shared" si="6"/>
        <v>60.32</v>
      </c>
      <c r="AF158" s="84">
        <f t="shared" si="7"/>
        <v>167.55555555555557</v>
      </c>
      <c r="AH158" s="84" t="str">
        <f>IF(ISBLANK(AC158),"",IF(ISBLANK(AA159),"",IFERROR(((AC158-AA159)/0.36/P158),"")))</f>
        <v/>
      </c>
      <c r="AI158" s="84">
        <f>IF(ISBLANK(AC158),"",IF(ISBLANK(AC159),"",IFERROR(((AC158-AC159)/0.36/P158),"")))</f>
        <v>0.48214285714285726</v>
      </c>
      <c r="AJ158" s="84">
        <f>IF(ISBLANK(AE158),"",IF(ISBLANK(AB159),"",IFERROR(((AE158-AB159)/0.36/P158),"")))</f>
        <v>1.9912698412698413</v>
      </c>
      <c r="AK158" s="84">
        <f>IF(ISBLANK(AE159),"",IF(ISBLANK(AE158),"",IFERROR(((AE158-AE159)/0.36/P158),"")))</f>
        <v>1.054761904761905</v>
      </c>
    </row>
    <row r="159" spans="1:37" x14ac:dyDescent="0.25">
      <c r="A159" s="12" t="s">
        <v>319</v>
      </c>
      <c r="B159" s="4" t="s">
        <v>513</v>
      </c>
      <c r="C159" s="4" t="s">
        <v>546</v>
      </c>
      <c r="D159" s="4" t="s">
        <v>717</v>
      </c>
      <c r="E159" s="4" t="s">
        <v>135</v>
      </c>
      <c r="F159" s="12" t="s">
        <v>546</v>
      </c>
      <c r="G159" s="12" t="s">
        <v>539</v>
      </c>
      <c r="H159" s="22">
        <v>2</v>
      </c>
      <c r="I159" s="12" t="s">
        <v>542</v>
      </c>
      <c r="J159" s="12" t="s">
        <v>548</v>
      </c>
      <c r="K159" s="22">
        <v>1025</v>
      </c>
      <c r="L159" s="75">
        <v>-2.43776598</v>
      </c>
      <c r="M159" s="75">
        <v>34.855393991</v>
      </c>
      <c r="N159" s="16">
        <v>42872</v>
      </c>
      <c r="O159" s="19">
        <v>42942</v>
      </c>
      <c r="P159" s="21">
        <f t="shared" si="8"/>
        <v>70</v>
      </c>
      <c r="Q159" s="54">
        <f>INDEX([1]Sheet1!$J:$J,MATCH(A159,[1]Sheet1!$A:$A,0))</f>
        <v>65.344653491999992</v>
      </c>
      <c r="R159" s="68" t="s">
        <v>76</v>
      </c>
      <c r="S159" s="62">
        <v>3.5</v>
      </c>
      <c r="T159" s="62">
        <v>10.4</v>
      </c>
      <c r="U159" s="23">
        <v>30</v>
      </c>
      <c r="V159" s="23">
        <v>50</v>
      </c>
      <c r="W159" s="1">
        <v>2.2000000000000002</v>
      </c>
      <c r="X159" s="12">
        <v>5.4</v>
      </c>
      <c r="Y159" s="12">
        <v>18</v>
      </c>
      <c r="Z159" s="12">
        <v>25</v>
      </c>
      <c r="AB159">
        <v>10.14</v>
      </c>
      <c r="AC159" s="52">
        <v>17.149999999999999</v>
      </c>
      <c r="AD159" s="87">
        <v>16.59</v>
      </c>
      <c r="AE159" s="84">
        <f t="shared" si="6"/>
        <v>33.739999999999995</v>
      </c>
      <c r="AF159" s="84">
        <f t="shared" si="7"/>
        <v>93.722222222222214</v>
      </c>
      <c r="AH159" s="84" t="str">
        <f>IF(ISBLANK(AC159),"",IF(ISBLANK(AA159),"",IFERROR(((AC159-AA159)/0.36/P159),"")))</f>
        <v/>
      </c>
      <c r="AJ159" s="84">
        <f>IF(ISBLANK(AE159),"",IF(ISBLANK(AB159),"",IFERROR(((AE159-AB159)/0.36/P159),"")))</f>
        <v>0.93650793650793629</v>
      </c>
    </row>
    <row r="160" spans="1:37" x14ac:dyDescent="0.25">
      <c r="A160" s="12" t="s">
        <v>320</v>
      </c>
      <c r="B160" s="4" t="s">
        <v>514</v>
      </c>
      <c r="C160" s="4" t="s">
        <v>546</v>
      </c>
      <c r="D160" s="4" t="s">
        <v>718</v>
      </c>
      <c r="E160" s="4" t="s">
        <v>135</v>
      </c>
      <c r="F160" s="12" t="s">
        <v>546</v>
      </c>
      <c r="G160" s="12" t="s">
        <v>539</v>
      </c>
      <c r="H160" s="22">
        <v>3</v>
      </c>
      <c r="I160" s="12" t="s">
        <v>540</v>
      </c>
      <c r="J160" s="12" t="s">
        <v>548</v>
      </c>
      <c r="K160" s="22">
        <v>1027</v>
      </c>
      <c r="L160" s="75">
        <v>-2.4379910339999999</v>
      </c>
      <c r="M160" s="75">
        <v>34.855417963000001</v>
      </c>
      <c r="N160" s="16">
        <v>42872</v>
      </c>
      <c r="O160" s="19">
        <v>42942</v>
      </c>
      <c r="P160" s="21">
        <f t="shared" si="8"/>
        <v>70</v>
      </c>
      <c r="Q160" s="54">
        <f>INDEX([1]Sheet1!$J:$J,MATCH(A160,[1]Sheet1!$A:$A,0))</f>
        <v>65.344653491999992</v>
      </c>
      <c r="R160" s="68" t="s">
        <v>76</v>
      </c>
      <c r="S160" s="62">
        <v>4</v>
      </c>
      <c r="T160" s="62">
        <v>7.4</v>
      </c>
      <c r="V160" s="23">
        <v>45</v>
      </c>
      <c r="W160" s="1">
        <v>2.2000000000000002</v>
      </c>
      <c r="X160" s="12">
        <v>9.1999999999999993</v>
      </c>
      <c r="Y160" s="12">
        <v>12</v>
      </c>
      <c r="Z160" s="12">
        <v>23</v>
      </c>
      <c r="AA160">
        <v>7.99</v>
      </c>
      <c r="AB160">
        <v>51.370000000000005</v>
      </c>
      <c r="AC160" s="52">
        <v>12.5</v>
      </c>
      <c r="AD160" s="87">
        <v>5.92</v>
      </c>
      <c r="AE160" s="84">
        <f t="shared" si="6"/>
        <v>18.420000000000002</v>
      </c>
      <c r="AF160" s="84">
        <f t="shared" si="7"/>
        <v>51.166666666666671</v>
      </c>
      <c r="AH160" s="84">
        <f>IF(ISBLANK(AC160),"",IF(ISBLANK(AA162),"",IFERROR(((AC160-AA162)/0.36/P160),"")))</f>
        <v>-0.35912698412698418</v>
      </c>
      <c r="AI160" s="84">
        <f>IF(ISBLANK(AC160),"",IF(ISBLANK(AC162),"",IFERROR(((AC160-AC162)/0.36/P160),"")))</f>
        <v>0.22579365079365082</v>
      </c>
      <c r="AJ160" s="84">
        <f>IF(ISBLANK(AE160),"",IF(ISBLANK(AB162),"",IFERROR(((AE160-AB162)/0.36/P160),"")))</f>
        <v>-1.4345238095238098</v>
      </c>
      <c r="AK160" s="84">
        <f>IF(ISBLANK(AE162),"",IF(ISBLANK(AE160),"",IFERROR(((AE160-AE162)/0.36/P160),"")))</f>
        <v>-0.42460317460317443</v>
      </c>
    </row>
    <row r="161" spans="1:39" x14ac:dyDescent="0.25">
      <c r="A161" s="12" t="s">
        <v>321</v>
      </c>
      <c r="B161" s="4" t="s">
        <v>514</v>
      </c>
      <c r="C161" s="4" t="s">
        <v>546</v>
      </c>
      <c r="D161" s="4" t="s">
        <v>718</v>
      </c>
      <c r="E161" s="4" t="s">
        <v>135</v>
      </c>
      <c r="F161" s="12" t="s">
        <v>546</v>
      </c>
      <c r="G161" s="12" t="s">
        <v>539</v>
      </c>
      <c r="H161" s="22">
        <v>3</v>
      </c>
      <c r="I161" s="12" t="s">
        <v>545</v>
      </c>
      <c r="J161" s="12" t="s">
        <v>548</v>
      </c>
      <c r="K161" s="22">
        <v>1027</v>
      </c>
      <c r="L161" s="75">
        <v>-2.4379910339999999</v>
      </c>
      <c r="M161" s="75">
        <v>34.855417963000001</v>
      </c>
      <c r="N161" s="16">
        <v>42872</v>
      </c>
      <c r="O161" s="19">
        <v>42942</v>
      </c>
      <c r="P161" s="21">
        <f t="shared" si="8"/>
        <v>70</v>
      </c>
      <c r="Q161" s="54">
        <f>INDEX([1]Sheet1!$J:$J,MATCH(A161,[1]Sheet1!$A:$A,0))</f>
        <v>65.344653491999992</v>
      </c>
      <c r="R161" s="68" t="s">
        <v>76</v>
      </c>
      <c r="S161" s="62">
        <v>2.5</v>
      </c>
      <c r="T161" s="62">
        <v>15.4</v>
      </c>
      <c r="U161" s="23">
        <v>15</v>
      </c>
      <c r="V161" s="23">
        <v>45</v>
      </c>
      <c r="W161" s="1">
        <v>2.2000000000000002</v>
      </c>
      <c r="X161" s="12">
        <v>6.6</v>
      </c>
      <c r="Y161" s="12">
        <v>10</v>
      </c>
      <c r="Z161" s="12">
        <v>35</v>
      </c>
      <c r="AA161">
        <v>5.26</v>
      </c>
      <c r="AB161">
        <v>63.839999999999996</v>
      </c>
      <c r="AC161" s="52">
        <v>10.119999999999999</v>
      </c>
      <c r="AD161" s="87">
        <v>19.71</v>
      </c>
      <c r="AE161" s="84">
        <f t="shared" si="6"/>
        <v>29.83</v>
      </c>
      <c r="AF161" s="84">
        <f t="shared" si="7"/>
        <v>82.861111111111114</v>
      </c>
      <c r="AH161" s="84">
        <f>IF(ISBLANK(AC161),"",IF(ISBLANK(AA162),"",IFERROR(((AC161-AA162)/0.36/P161),"")))</f>
        <v>-0.45357142857142863</v>
      </c>
      <c r="AI161" s="84">
        <f>IF(ISBLANK(AC161),"",IF(ISBLANK(AC162),"",IFERROR(((AC161-AC162)/0.36/P161),"")))</f>
        <v>0.13134920634920633</v>
      </c>
      <c r="AJ161" s="84">
        <f>IF(ISBLANK(AE161),"",IF(ISBLANK(AB162),"",IFERROR(((AE161-AB162)/0.36/P161),"")))</f>
        <v>-0.98174603174603225</v>
      </c>
      <c r="AK161" s="84">
        <f>IF(ISBLANK(AE162),"",IF(ISBLANK(AE161),"",IFERROR(((AE161-AE162)/0.36/P161),"")))</f>
        <v>2.817460317460321E-2</v>
      </c>
    </row>
    <row r="162" spans="1:39" x14ac:dyDescent="0.25">
      <c r="A162" s="12" t="s">
        <v>322</v>
      </c>
      <c r="B162" s="4" t="s">
        <v>514</v>
      </c>
      <c r="C162" s="4" t="s">
        <v>546</v>
      </c>
      <c r="D162" s="4" t="s">
        <v>718</v>
      </c>
      <c r="E162" s="4" t="s">
        <v>135</v>
      </c>
      <c r="F162" s="12" t="s">
        <v>546</v>
      </c>
      <c r="G162" s="12" t="s">
        <v>539</v>
      </c>
      <c r="H162" s="22">
        <v>3</v>
      </c>
      <c r="I162" s="12" t="s">
        <v>542</v>
      </c>
      <c r="J162" s="12" t="s">
        <v>548</v>
      </c>
      <c r="K162" s="22">
        <v>1027</v>
      </c>
      <c r="L162" s="75">
        <v>-2.4379910339999999</v>
      </c>
      <c r="M162" s="75">
        <v>34.855417963000001</v>
      </c>
      <c r="N162" s="16">
        <v>42872</v>
      </c>
      <c r="O162" s="19">
        <v>42942</v>
      </c>
      <c r="P162" s="21">
        <f t="shared" si="8"/>
        <v>70</v>
      </c>
      <c r="Q162" s="54">
        <f>INDEX([1]Sheet1!$J:$J,MATCH(A162,[1]Sheet1!$A:$A,0))</f>
        <v>65.344653491999992</v>
      </c>
      <c r="R162" s="68" t="s">
        <v>76</v>
      </c>
      <c r="S162" s="62">
        <v>5.5</v>
      </c>
      <c r="T162" s="62">
        <v>24.8</v>
      </c>
      <c r="U162" s="23">
        <v>18</v>
      </c>
      <c r="V162" s="23">
        <v>55</v>
      </c>
      <c r="W162" s="1">
        <v>2.5</v>
      </c>
      <c r="X162" s="12">
        <v>5.4</v>
      </c>
      <c r="Y162" s="12">
        <v>8</v>
      </c>
      <c r="Z162" s="12">
        <v>25</v>
      </c>
      <c r="AA162">
        <v>21.55</v>
      </c>
      <c r="AB162">
        <v>54.570000000000007</v>
      </c>
      <c r="AC162" s="52">
        <v>6.81</v>
      </c>
      <c r="AD162" s="87">
        <v>22.31</v>
      </c>
      <c r="AE162" s="84">
        <f t="shared" si="6"/>
        <v>29.119999999999997</v>
      </c>
      <c r="AF162" s="84">
        <f t="shared" si="7"/>
        <v>80.888888888888886</v>
      </c>
      <c r="AH162" s="84">
        <f>IF(ISBLANK(AC162),"",IF(ISBLANK(AA162),"",IFERROR(((AC162-AA162)/0.36/P162),"")))</f>
        <v>-0.58492063492063495</v>
      </c>
      <c r="AJ162" s="84">
        <f>IF(ISBLANK(AE162),"",IF(ISBLANK(AB162),"",IFERROR(((AE162-AB162)/0.36/P162),"")))</f>
        <v>-1.0099206349206353</v>
      </c>
    </row>
    <row r="163" spans="1:39" x14ac:dyDescent="0.25">
      <c r="A163" s="12" t="s">
        <v>323</v>
      </c>
      <c r="B163" s="4" t="s">
        <v>515</v>
      </c>
      <c r="C163" s="4" t="s">
        <v>546</v>
      </c>
      <c r="D163" s="4" t="s">
        <v>719</v>
      </c>
      <c r="E163" s="4" t="s">
        <v>135</v>
      </c>
      <c r="F163" s="12" t="s">
        <v>546</v>
      </c>
      <c r="G163" s="12" t="s">
        <v>539</v>
      </c>
      <c r="H163" s="22">
        <v>4</v>
      </c>
      <c r="I163" s="12" t="s">
        <v>540</v>
      </c>
      <c r="J163" s="12" t="s">
        <v>548</v>
      </c>
      <c r="K163" s="79">
        <v>1026</v>
      </c>
      <c r="L163" s="77">
        <v>-2.4380789599999999</v>
      </c>
      <c r="M163" s="77">
        <v>34.854988976999998</v>
      </c>
      <c r="N163" s="16">
        <v>42872</v>
      </c>
      <c r="O163" s="19">
        <v>42942</v>
      </c>
      <c r="P163" s="21">
        <f t="shared" si="8"/>
        <v>70</v>
      </c>
      <c r="Q163" s="54">
        <f>INDEX([1]Sheet1!$J:$J,MATCH(A163,[1]Sheet1!$A:$A,0))</f>
        <v>65.344653491999992</v>
      </c>
      <c r="R163" s="68" t="s">
        <v>76</v>
      </c>
      <c r="S163" s="62">
        <v>6.5</v>
      </c>
      <c r="T163" s="62">
        <v>18.2</v>
      </c>
      <c r="U163" s="23">
        <v>35</v>
      </c>
      <c r="V163" s="23">
        <v>70</v>
      </c>
      <c r="W163" s="1">
        <v>3.5</v>
      </c>
      <c r="X163" s="12">
        <v>7.4</v>
      </c>
      <c r="Y163" s="12">
        <v>25</v>
      </c>
      <c r="Z163" s="12">
        <v>35</v>
      </c>
      <c r="AA163">
        <v>8.14</v>
      </c>
      <c r="AB163">
        <v>61.99</v>
      </c>
      <c r="AC163" s="52">
        <v>16.55</v>
      </c>
      <c r="AD163" s="87">
        <v>24.26</v>
      </c>
      <c r="AE163" s="84">
        <f t="shared" si="6"/>
        <v>40.81</v>
      </c>
      <c r="AF163" s="84">
        <f t="shared" si="7"/>
        <v>113.36111111111113</v>
      </c>
      <c r="AH163" s="84">
        <f>IF(ISBLANK(AC163),"",IF(ISBLANK(AA165),"",IFERROR(((AC163-AA165)/0.36/P163),"")))</f>
        <v>0.46349206349206346</v>
      </c>
      <c r="AI163" s="84">
        <f>IF(ISBLANK(AC163),"",IF(ISBLANK(AC165),"",IFERROR(((AC163-AC165)/0.36/P163),"")))</f>
        <v>0.38690476190476192</v>
      </c>
      <c r="AJ163" s="84">
        <f>IF(ISBLANK(AE163),"",IF(ISBLANK(AB165),"",IFERROR(((AE163-AB165)/0.36/P163),"")))</f>
        <v>-0.34444444444444416</v>
      </c>
      <c r="AK163" s="84">
        <f>IF(ISBLANK(AE165),"",IF(ISBLANK(AE163),"",IFERROR(((AE163-AE165)/0.36/P163),"")))</f>
        <v>1.0809523809523811</v>
      </c>
    </row>
    <row r="164" spans="1:39" x14ac:dyDescent="0.25">
      <c r="A164" s="12" t="s">
        <v>324</v>
      </c>
      <c r="B164" s="4" t="s">
        <v>515</v>
      </c>
      <c r="C164" s="4" t="s">
        <v>546</v>
      </c>
      <c r="D164" s="4" t="s">
        <v>719</v>
      </c>
      <c r="E164" s="4" t="s">
        <v>135</v>
      </c>
      <c r="F164" s="12" t="s">
        <v>546</v>
      </c>
      <c r="G164" s="12" t="s">
        <v>539</v>
      </c>
      <c r="H164" s="22">
        <v>4</v>
      </c>
      <c r="I164" s="12" t="s">
        <v>545</v>
      </c>
      <c r="J164" s="12" t="s">
        <v>548</v>
      </c>
      <c r="K164" s="79">
        <v>1026</v>
      </c>
      <c r="L164" s="77">
        <v>-2.4380789599999999</v>
      </c>
      <c r="M164" s="77">
        <v>34.854988976999998</v>
      </c>
      <c r="N164" s="16">
        <v>42872</v>
      </c>
      <c r="O164" s="19">
        <v>42942</v>
      </c>
      <c r="P164" s="21">
        <f t="shared" si="8"/>
        <v>70</v>
      </c>
      <c r="Q164" s="54">
        <f>INDEX([1]Sheet1!$J:$J,MATCH(A164,[1]Sheet1!$A:$A,0))</f>
        <v>65.344653491999992</v>
      </c>
      <c r="R164" s="68" t="s">
        <v>76</v>
      </c>
      <c r="S164" s="62">
        <v>2.5</v>
      </c>
      <c r="T164" s="62">
        <v>19.2</v>
      </c>
      <c r="U164" s="23">
        <v>20</v>
      </c>
      <c r="V164" s="23">
        <v>60</v>
      </c>
      <c r="W164" s="1">
        <v>1</v>
      </c>
      <c r="X164" s="12">
        <v>6</v>
      </c>
      <c r="Y164" s="12">
        <v>12</v>
      </c>
      <c r="Z164" s="12">
        <v>27</v>
      </c>
      <c r="AA164">
        <v>21.61</v>
      </c>
      <c r="AB164">
        <v>88.52</v>
      </c>
      <c r="AC164" s="52">
        <v>5.67</v>
      </c>
      <c r="AD164" s="87">
        <v>19.72</v>
      </c>
      <c r="AE164" s="84">
        <f t="shared" si="6"/>
        <v>25.39</v>
      </c>
      <c r="AF164" s="84">
        <f t="shared" si="7"/>
        <v>70.527777777777786</v>
      </c>
      <c r="AH164" s="84">
        <f>IF(ISBLANK(AC164),"",IF(ISBLANK(AA165),"",IFERROR(((AC164-AA165)/0.36/P164),"")))</f>
        <v>3.1746031746031744E-2</v>
      </c>
      <c r="AI164" s="84">
        <f>IF(ISBLANK(AC164),"",IF(ISBLANK(AC165),"",IFERROR(((AC164-AC165)/0.36/P164),"")))</f>
        <v>-4.4841269841269842E-2</v>
      </c>
      <c r="AJ164" s="84">
        <f>IF(ISBLANK(AE164),"",IF(ISBLANK(AB165),"",IFERROR(((AE164-AB165)/0.36/P164),"")))</f>
        <v>-0.95634920634920617</v>
      </c>
      <c r="AK164" s="84">
        <f>IF(ISBLANK(AE165),"",IF(ISBLANK(AE164),"",IFERROR(((AE164-AE165)/0.36/P164),"")))</f>
        <v>0.4690476190476191</v>
      </c>
    </row>
    <row r="165" spans="1:39" s="34" customFormat="1" x14ac:dyDescent="0.25">
      <c r="A165" s="33" t="s">
        <v>325</v>
      </c>
      <c r="B165" s="35" t="s">
        <v>515</v>
      </c>
      <c r="C165" s="35" t="s">
        <v>546</v>
      </c>
      <c r="D165" s="35" t="s">
        <v>719</v>
      </c>
      <c r="E165" s="35" t="s">
        <v>135</v>
      </c>
      <c r="F165" s="33" t="s">
        <v>546</v>
      </c>
      <c r="G165" s="33" t="s">
        <v>539</v>
      </c>
      <c r="H165" s="47">
        <v>4</v>
      </c>
      <c r="I165" s="33" t="s">
        <v>542</v>
      </c>
      <c r="J165" s="33" t="s">
        <v>548</v>
      </c>
      <c r="K165" s="47">
        <v>1026</v>
      </c>
      <c r="L165" s="76">
        <v>-2.4380789599999999</v>
      </c>
      <c r="M165" s="76">
        <v>34.854988976999998</v>
      </c>
      <c r="N165" s="40">
        <v>42872</v>
      </c>
      <c r="O165" s="36">
        <v>42942</v>
      </c>
      <c r="P165" s="41">
        <f t="shared" si="8"/>
        <v>70</v>
      </c>
      <c r="Q165" s="55">
        <f>INDEX([1]Sheet1!$J:$J,MATCH(A165,[1]Sheet1!$A:$A,0))</f>
        <v>65.344653491999992</v>
      </c>
      <c r="R165" s="69" t="s">
        <v>76</v>
      </c>
      <c r="S165" s="63">
        <v>4.5</v>
      </c>
      <c r="T165" s="63">
        <v>8.8000000000000007</v>
      </c>
      <c r="U165" s="82">
        <v>20</v>
      </c>
      <c r="V165" s="82">
        <v>45</v>
      </c>
      <c r="W165" s="37">
        <v>2.5</v>
      </c>
      <c r="X165" s="33">
        <v>2.2000000000000002</v>
      </c>
      <c r="Y165" s="33">
        <v>10</v>
      </c>
      <c r="Z165" s="33">
        <v>17</v>
      </c>
      <c r="AA165" s="34">
        <v>4.87</v>
      </c>
      <c r="AB165" s="34">
        <v>49.489999999999995</v>
      </c>
      <c r="AC165" s="53">
        <v>6.8</v>
      </c>
      <c r="AD165" s="88">
        <v>6.77</v>
      </c>
      <c r="AE165" s="86">
        <f t="shared" si="6"/>
        <v>13.57</v>
      </c>
      <c r="AF165" s="84">
        <f t="shared" si="7"/>
        <v>37.69444444444445</v>
      </c>
      <c r="AG165" s="84"/>
      <c r="AH165" s="86">
        <f>IF(ISBLANK(AC165),"",IF(ISBLANK(AA165),"",IFERROR(((AC165-AA165)/0.36/P165),"")))</f>
        <v>7.6587301587301579E-2</v>
      </c>
      <c r="AI165" s="86"/>
      <c r="AJ165" s="86">
        <f>IF(ISBLANK(AE165),"",IF(ISBLANK(AB165),"",IFERROR(((AE165-AB165)/0.36/P165),"")))</f>
        <v>-1.4253968253968252</v>
      </c>
      <c r="AK165" s="86"/>
      <c r="AL165" s="86"/>
      <c r="AM165" s="86"/>
    </row>
    <row r="166" spans="1:39" x14ac:dyDescent="0.25">
      <c r="A166" s="12" t="s">
        <v>327</v>
      </c>
      <c r="B166" s="4" t="s">
        <v>516</v>
      </c>
      <c r="C166" s="4" t="s">
        <v>630</v>
      </c>
      <c r="D166" s="4" t="s">
        <v>699</v>
      </c>
      <c r="E166" s="4" t="s">
        <v>14</v>
      </c>
      <c r="F166" s="12" t="s">
        <v>538</v>
      </c>
      <c r="G166" s="12" t="s">
        <v>539</v>
      </c>
      <c r="H166" s="22">
        <v>1</v>
      </c>
      <c r="I166" s="12" t="s">
        <v>540</v>
      </c>
      <c r="J166" s="12" t="s">
        <v>549</v>
      </c>
      <c r="K166" s="21">
        <v>954</v>
      </c>
      <c r="L166" s="75">
        <v>-2.2724839860000001</v>
      </c>
      <c r="M166" s="75">
        <v>34.023325982999999</v>
      </c>
      <c r="N166" s="19">
        <v>42940</v>
      </c>
      <c r="O166" s="19">
        <v>43009</v>
      </c>
      <c r="P166" s="21">
        <f t="shared" si="8"/>
        <v>69</v>
      </c>
      <c r="Q166" s="54">
        <f>INDEX([1]Sheet1!$J:$J,MATCH(A166,[1]Sheet1!$A:$A,0))</f>
        <v>162.634207253</v>
      </c>
      <c r="R166" s="68" t="s">
        <v>39</v>
      </c>
      <c r="S166" s="62">
        <v>4</v>
      </c>
      <c r="T166" s="62">
        <v>29.4</v>
      </c>
      <c r="U166" s="23">
        <v>10</v>
      </c>
      <c r="V166" s="23">
        <v>35</v>
      </c>
      <c r="W166" s="1">
        <v>5.5</v>
      </c>
      <c r="X166" s="1">
        <v>19.600000000000001</v>
      </c>
      <c r="Y166" s="12">
        <v>17</v>
      </c>
      <c r="Z166" s="12">
        <v>50</v>
      </c>
      <c r="AA166">
        <v>8.41</v>
      </c>
      <c r="AB166">
        <v>22.490000000000002</v>
      </c>
      <c r="AC166" s="52">
        <v>10.26</v>
      </c>
      <c r="AD166" s="87">
        <v>46.51</v>
      </c>
      <c r="AE166" s="84">
        <f t="shared" si="6"/>
        <v>56.769999999999996</v>
      </c>
      <c r="AF166" s="84">
        <f t="shared" si="7"/>
        <v>157.69444444444443</v>
      </c>
      <c r="AH166" s="84">
        <f>IF(ISBLANK(AC166),"",IF(ISBLANK(AA167),"",IFERROR(((AC166-AA167)/0.36/P166),"")))</f>
        <v>0.28421900161030594</v>
      </c>
      <c r="AI166" s="84">
        <f>IF(ISBLANK(AC166),"",IF(ISBLANK(AC166),"",IFERROR(((AC166-AC167)/0.36/P166),"")))</f>
        <v>5.958132045088569E-2</v>
      </c>
      <c r="AJ166" s="84">
        <f>IF(ISBLANK(AB167),"",IF(ISBLANK(AE166),"",IFERROR(((AE166-AB167)/0.36/P166),"")))</f>
        <v>1.5072463768115942</v>
      </c>
      <c r="AK166" s="84">
        <f>IF(ISBLANK(AE167),"",IF(ISBLANK(AE166),"",IFERROR(((AE166-AE167)/0.36/P166),"")))</f>
        <v>0.44605475040257647</v>
      </c>
    </row>
    <row r="167" spans="1:39" x14ac:dyDescent="0.25">
      <c r="A167" s="12" t="s">
        <v>328</v>
      </c>
      <c r="B167" s="4" t="s">
        <v>516</v>
      </c>
      <c r="C167" s="4" t="s">
        <v>630</v>
      </c>
      <c r="D167" s="4" t="s">
        <v>699</v>
      </c>
      <c r="E167" s="4" t="s">
        <v>14</v>
      </c>
      <c r="F167" s="12" t="s">
        <v>538</v>
      </c>
      <c r="G167" s="12" t="s">
        <v>539</v>
      </c>
      <c r="H167" s="22">
        <v>1</v>
      </c>
      <c r="I167" s="12" t="s">
        <v>542</v>
      </c>
      <c r="J167" s="12" t="s">
        <v>549</v>
      </c>
      <c r="K167" s="21">
        <v>954</v>
      </c>
      <c r="L167" s="75">
        <v>-2.2724839860000001</v>
      </c>
      <c r="M167" s="75">
        <v>34.023325982999999</v>
      </c>
      <c r="N167" s="19">
        <v>42940</v>
      </c>
      <c r="O167" s="19">
        <v>43009</v>
      </c>
      <c r="P167" s="21">
        <f t="shared" si="8"/>
        <v>69</v>
      </c>
      <c r="Q167" s="54">
        <f>INDEX([1]Sheet1!$J:$J,MATCH(A167,[1]Sheet1!$A:$A,0))</f>
        <v>162.634207253</v>
      </c>
      <c r="R167" s="68" t="s">
        <v>39</v>
      </c>
      <c r="S167" s="62">
        <v>3.2</v>
      </c>
      <c r="T167" s="62">
        <v>11.4</v>
      </c>
      <c r="U167" s="23">
        <v>12</v>
      </c>
      <c r="V167" s="23">
        <v>30</v>
      </c>
      <c r="W167" s="1">
        <v>4</v>
      </c>
      <c r="X167" s="1">
        <v>7.4</v>
      </c>
      <c r="Y167" s="12">
        <v>10</v>
      </c>
      <c r="Z167" s="12">
        <v>36</v>
      </c>
      <c r="AA167">
        <v>3.2</v>
      </c>
      <c r="AB167">
        <v>19.329999999999998</v>
      </c>
      <c r="AC167" s="52">
        <v>8.7799999999999994</v>
      </c>
      <c r="AD167" s="87">
        <v>36.909999999999997</v>
      </c>
      <c r="AE167" s="84">
        <f t="shared" si="6"/>
        <v>45.69</v>
      </c>
      <c r="AF167" s="84">
        <f t="shared" si="7"/>
        <v>126.91666666666667</v>
      </c>
      <c r="AH167" s="84">
        <f>IF(ISBLANK(AC167),"",IF(ISBLANK(AA167),"",IFERROR(((AC167-AA167)/0.36/P167),"")))</f>
        <v>0.22463768115942026</v>
      </c>
      <c r="AJ167" s="84">
        <f>IF(ISBLANK(AE167),"",IF(ISBLANK(AB167),"",IFERROR(((AE167-AB167)/0.36/P167),"")))</f>
        <v>1.0611916264090178</v>
      </c>
    </row>
    <row r="168" spans="1:39" x14ac:dyDescent="0.25">
      <c r="A168" s="12" t="s">
        <v>329</v>
      </c>
      <c r="B168" s="4" t="s">
        <v>517</v>
      </c>
      <c r="C168" s="4" t="s">
        <v>630</v>
      </c>
      <c r="D168" s="4" t="s">
        <v>700</v>
      </c>
      <c r="E168" s="4" t="s">
        <v>14</v>
      </c>
      <c r="F168" s="12" t="s">
        <v>538</v>
      </c>
      <c r="G168" s="12" t="s">
        <v>539</v>
      </c>
      <c r="H168" s="22">
        <v>2</v>
      </c>
      <c r="I168" s="12" t="s">
        <v>540</v>
      </c>
      <c r="J168" s="12" t="s">
        <v>549</v>
      </c>
      <c r="K168" s="21">
        <v>953</v>
      </c>
      <c r="L168" s="75">
        <v>-2.2783000210000002</v>
      </c>
      <c r="M168" s="75">
        <v>34.024458965000001</v>
      </c>
      <c r="N168" s="19">
        <v>42940</v>
      </c>
      <c r="O168" s="19">
        <v>43009</v>
      </c>
      <c r="P168" s="21">
        <f t="shared" si="8"/>
        <v>69</v>
      </c>
      <c r="Q168" s="54">
        <f>INDEX([1]Sheet1!$J:$J,MATCH(A168,[1]Sheet1!$A:$A,0))</f>
        <v>162.634207253</v>
      </c>
      <c r="R168" s="68" t="s">
        <v>39</v>
      </c>
      <c r="S168" s="62">
        <v>1.2</v>
      </c>
      <c r="T168" s="62">
        <v>12.4</v>
      </c>
      <c r="U168" s="23">
        <v>25</v>
      </c>
      <c r="V168" s="23">
        <v>40</v>
      </c>
      <c r="W168" s="1">
        <v>3.5</v>
      </c>
      <c r="X168" s="1">
        <v>6.2</v>
      </c>
      <c r="Y168" s="12">
        <v>5</v>
      </c>
      <c r="Z168" s="12">
        <v>45</v>
      </c>
      <c r="AA168">
        <v>7.67</v>
      </c>
      <c r="AB168">
        <v>30.950000000000003</v>
      </c>
      <c r="AC168" s="52">
        <v>7.72</v>
      </c>
      <c r="AD168" s="87">
        <v>20.03</v>
      </c>
      <c r="AE168" s="84">
        <f t="shared" si="6"/>
        <v>27.75</v>
      </c>
      <c r="AF168" s="84">
        <f t="shared" si="7"/>
        <v>77.083333333333343</v>
      </c>
      <c r="AH168" s="84">
        <f>IF(ISBLANK(AC168),"",IF(ISBLANK(AA169),"",IFERROR(((AC168-AA169)/0.36/P168),"")))</f>
        <v>0.1388888888888889</v>
      </c>
      <c r="AI168" s="84">
        <f>IF(ISBLANK(AC168),"",IF(ISBLANK(AC168),"",IFERROR(((AC168-AC169)/0.36/P168),"")))</f>
        <v>-1.4090177133655417E-2</v>
      </c>
      <c r="AJ168" s="84">
        <f>IF(ISBLANK(AB169),"",IF(ISBLANK(AE168),"",IFERROR(((AE168-AB169)/0.36/P168),"")))</f>
        <v>0.45491143317230281</v>
      </c>
      <c r="AK168" s="84">
        <f>IF(ISBLANK(AE169),"",IF(ISBLANK(AE168),"",IFERROR(((AE168-AE169)/0.36/P168),"")))</f>
        <v>-8.5748792270531365E-2</v>
      </c>
    </row>
    <row r="169" spans="1:39" x14ac:dyDescent="0.25">
      <c r="A169" s="12" t="s">
        <v>330</v>
      </c>
      <c r="B169" s="4" t="s">
        <v>517</v>
      </c>
      <c r="C169" s="4" t="s">
        <v>630</v>
      </c>
      <c r="D169" s="4" t="s">
        <v>700</v>
      </c>
      <c r="E169" s="4" t="s">
        <v>14</v>
      </c>
      <c r="F169" s="12" t="s">
        <v>538</v>
      </c>
      <c r="G169" s="12" t="s">
        <v>539</v>
      </c>
      <c r="H169" s="22">
        <v>2</v>
      </c>
      <c r="I169" s="12" t="s">
        <v>542</v>
      </c>
      <c r="J169" s="12" t="s">
        <v>549</v>
      </c>
      <c r="K169" s="21">
        <v>953</v>
      </c>
      <c r="L169" s="75">
        <v>-2.2783000210000002</v>
      </c>
      <c r="M169" s="75">
        <v>34.024458965000001</v>
      </c>
      <c r="N169" s="19">
        <v>42940</v>
      </c>
      <c r="O169" s="19">
        <v>43009</v>
      </c>
      <c r="P169" s="21">
        <f t="shared" si="8"/>
        <v>69</v>
      </c>
      <c r="Q169" s="54">
        <f>INDEX([1]Sheet1!$J:$J,MATCH(A169,[1]Sheet1!$A:$A,0))</f>
        <v>162.634207253</v>
      </c>
      <c r="R169" s="68" t="s">
        <v>39</v>
      </c>
      <c r="S169" s="62">
        <v>2.2999999999999998</v>
      </c>
      <c r="T169" s="62">
        <v>10.8</v>
      </c>
      <c r="U169" s="23">
        <v>15</v>
      </c>
      <c r="V169" s="23">
        <v>38</v>
      </c>
      <c r="W169" s="1">
        <v>3.3</v>
      </c>
      <c r="X169" s="1">
        <v>4.5</v>
      </c>
      <c r="Y169" s="12">
        <v>17</v>
      </c>
      <c r="Z169" s="12">
        <v>35</v>
      </c>
      <c r="AA169">
        <v>4.2699999999999996</v>
      </c>
      <c r="AB169">
        <v>16.45</v>
      </c>
      <c r="AC169" s="52">
        <v>8.07</v>
      </c>
      <c r="AD169" s="87">
        <v>21.81</v>
      </c>
      <c r="AE169" s="84">
        <f t="shared" si="6"/>
        <v>29.88</v>
      </c>
      <c r="AF169" s="84">
        <f t="shared" si="7"/>
        <v>83</v>
      </c>
      <c r="AH169" s="84">
        <f>IF(ISBLANK(AC169),"",IF(ISBLANK(AA169),"",IFERROR(((AC169-AA169)/0.36/P169),"")))</f>
        <v>0.1529790660225443</v>
      </c>
      <c r="AJ169" s="84">
        <f>IF(ISBLANK(AE169),"",IF(ISBLANK(AB169),"",IFERROR(((AE169-AB169)/0.36/P169),"")))</f>
        <v>0.54066022544283421</v>
      </c>
    </row>
    <row r="170" spans="1:39" x14ac:dyDescent="0.25">
      <c r="A170" s="12" t="s">
        <v>331</v>
      </c>
      <c r="B170" s="4" t="s">
        <v>518</v>
      </c>
      <c r="C170" s="4" t="s">
        <v>630</v>
      </c>
      <c r="D170" s="4" t="s">
        <v>701</v>
      </c>
      <c r="E170" s="4" t="s">
        <v>14</v>
      </c>
      <c r="F170" s="12" t="s">
        <v>538</v>
      </c>
      <c r="G170" s="12" t="s">
        <v>539</v>
      </c>
      <c r="H170" s="22">
        <v>3</v>
      </c>
      <c r="I170" s="12" t="s">
        <v>540</v>
      </c>
      <c r="J170" s="12" t="s">
        <v>549</v>
      </c>
      <c r="K170" s="21">
        <v>951</v>
      </c>
      <c r="L170" s="75">
        <v>-2.2779990269999999</v>
      </c>
      <c r="M170" s="75">
        <v>34.027678035000001</v>
      </c>
      <c r="N170" s="19">
        <v>42940</v>
      </c>
      <c r="O170" s="19">
        <v>43009</v>
      </c>
      <c r="P170" s="21">
        <f t="shared" si="8"/>
        <v>69</v>
      </c>
      <c r="Q170" s="54">
        <f>INDEX([1]Sheet1!$J:$J,MATCH(A170,[1]Sheet1!$A:$A,0))</f>
        <v>162.634207253</v>
      </c>
      <c r="R170" s="68" t="s">
        <v>39</v>
      </c>
      <c r="S170" s="62">
        <v>2</v>
      </c>
      <c r="T170" s="62">
        <v>7.4</v>
      </c>
      <c r="U170" s="23">
        <v>6</v>
      </c>
      <c r="V170" s="23">
        <v>30</v>
      </c>
      <c r="W170" s="1">
        <v>2</v>
      </c>
      <c r="X170" s="1">
        <v>8.6</v>
      </c>
      <c r="Y170" s="12">
        <v>8</v>
      </c>
      <c r="Z170" s="12">
        <v>30</v>
      </c>
      <c r="AA170">
        <v>21.13</v>
      </c>
      <c r="AB170">
        <v>41.209999999999994</v>
      </c>
      <c r="AC170" s="52">
        <v>10.83</v>
      </c>
      <c r="AD170" s="87">
        <v>28.21</v>
      </c>
      <c r="AE170" s="84">
        <f t="shared" si="6"/>
        <v>39.04</v>
      </c>
      <c r="AF170" s="84">
        <f t="shared" si="7"/>
        <v>108.44444444444444</v>
      </c>
      <c r="AH170" s="84">
        <f>IF(ISBLANK(AC170),"",IF(ISBLANK(AA171),"",IFERROR(((AC170-AA171)/0.36/P170),"")))</f>
        <v>9.9838969404186809E-2</v>
      </c>
      <c r="AI170" s="84">
        <f>IF(ISBLANK(AC170),"",IF(ISBLANK(AC170),"",IFERROR(((AC170-AC171)/0.36/P170),"")))</f>
        <v>-0.11755233494363929</v>
      </c>
      <c r="AJ170" s="84">
        <f>IF(ISBLANK(AB171),"",IF(ISBLANK(AE170),"",IFERROR(((AE170-AB171)/0.36/P170),"")))</f>
        <v>0.80958132045088571</v>
      </c>
      <c r="AK170" s="84">
        <f>IF(ISBLANK(AE171),"",IF(ISBLANK(AE170),"",IFERROR(((AE170-AE171)/0.36/P170),"")))</f>
        <v>-2.3892914653784221</v>
      </c>
    </row>
    <row r="171" spans="1:39" x14ac:dyDescent="0.25">
      <c r="A171" s="12" t="s">
        <v>332</v>
      </c>
      <c r="B171" s="4" t="s">
        <v>518</v>
      </c>
      <c r="C171" s="4" t="s">
        <v>630</v>
      </c>
      <c r="D171" s="4" t="s">
        <v>701</v>
      </c>
      <c r="E171" s="4" t="s">
        <v>14</v>
      </c>
      <c r="F171" s="12" t="s">
        <v>538</v>
      </c>
      <c r="G171" s="12" t="s">
        <v>539</v>
      </c>
      <c r="H171" s="22">
        <v>3</v>
      </c>
      <c r="I171" s="12" t="s">
        <v>542</v>
      </c>
      <c r="J171" s="12" t="s">
        <v>549</v>
      </c>
      <c r="K171" s="21">
        <v>951</v>
      </c>
      <c r="L171" s="75">
        <v>-2.2779990269999999</v>
      </c>
      <c r="M171" s="75">
        <v>34.027678035000001</v>
      </c>
      <c r="N171" s="19">
        <v>42940</v>
      </c>
      <c r="O171" s="19">
        <v>43009</v>
      </c>
      <c r="P171" s="21">
        <f t="shared" si="8"/>
        <v>69</v>
      </c>
      <c r="Q171" s="54">
        <f>INDEX([1]Sheet1!$J:$J,MATCH(A171,[1]Sheet1!$A:$A,0))</f>
        <v>162.634207253</v>
      </c>
      <c r="R171" s="68" t="s">
        <v>39</v>
      </c>
      <c r="S171" s="62">
        <v>9.5</v>
      </c>
      <c r="T171" s="62">
        <v>15.8</v>
      </c>
      <c r="U171" s="23">
        <v>16</v>
      </c>
      <c r="V171" s="23">
        <v>60</v>
      </c>
      <c r="W171" s="1">
        <v>9.6999999999999993</v>
      </c>
      <c r="X171" s="1">
        <v>12.9</v>
      </c>
      <c r="Y171" s="12">
        <v>10</v>
      </c>
      <c r="Z171" s="12">
        <v>50</v>
      </c>
      <c r="AA171">
        <v>8.35</v>
      </c>
      <c r="AB171">
        <v>18.93</v>
      </c>
      <c r="AC171" s="52">
        <v>13.75</v>
      </c>
      <c r="AD171" s="87">
        <v>84.64</v>
      </c>
      <c r="AE171" s="84">
        <f t="shared" si="6"/>
        <v>98.39</v>
      </c>
      <c r="AF171" s="84">
        <f t="shared" si="7"/>
        <v>273.30555555555554</v>
      </c>
      <c r="AH171" s="84">
        <f>IF(ISBLANK(AC171),"",IF(ISBLANK(AA171),"",IFERROR(((AC171-AA171)/0.36/P171),"")))</f>
        <v>0.21739130434782611</v>
      </c>
      <c r="AJ171" s="84">
        <f>IF(ISBLANK(AE171),"",IF(ISBLANK(AB171),"",IFERROR(((AE171-AB171)/0.36/P171),"")))</f>
        <v>3.198872785829308</v>
      </c>
    </row>
    <row r="172" spans="1:39" x14ac:dyDescent="0.25">
      <c r="A172" s="12" t="s">
        <v>333</v>
      </c>
      <c r="B172" s="4" t="s">
        <v>519</v>
      </c>
      <c r="C172" s="4" t="s">
        <v>630</v>
      </c>
      <c r="D172" s="4" t="s">
        <v>702</v>
      </c>
      <c r="E172" s="4" t="s">
        <v>14</v>
      </c>
      <c r="F172" s="12" t="s">
        <v>538</v>
      </c>
      <c r="G172" s="12" t="s">
        <v>539</v>
      </c>
      <c r="H172" s="22">
        <v>4</v>
      </c>
      <c r="I172" s="12" t="s">
        <v>540</v>
      </c>
      <c r="J172" s="12" t="s">
        <v>549</v>
      </c>
      <c r="K172" s="21">
        <v>950</v>
      </c>
      <c r="L172" s="75">
        <v>-2.2788369660000001</v>
      </c>
      <c r="M172" s="75">
        <v>34.031883989999997</v>
      </c>
      <c r="N172" s="19">
        <v>42940</v>
      </c>
      <c r="O172" s="19">
        <v>43009</v>
      </c>
      <c r="P172" s="21">
        <f t="shared" si="8"/>
        <v>69</v>
      </c>
      <c r="Q172" s="54">
        <f>INDEX([1]Sheet1!$J:$J,MATCH(A172,[1]Sheet1!$A:$A,0))</f>
        <v>162.634207253</v>
      </c>
      <c r="R172" s="68" t="s">
        <v>39</v>
      </c>
      <c r="S172" s="62">
        <v>4.2</v>
      </c>
      <c r="T172" s="62">
        <v>16</v>
      </c>
      <c r="U172" s="23">
        <v>35</v>
      </c>
      <c r="V172" s="23">
        <v>55</v>
      </c>
      <c r="W172" s="1">
        <v>6.1</v>
      </c>
      <c r="X172" s="1">
        <v>16.2</v>
      </c>
      <c r="Y172" s="12">
        <v>44</v>
      </c>
      <c r="Z172" s="12">
        <v>50</v>
      </c>
      <c r="AA172">
        <v>26.72</v>
      </c>
      <c r="AB172">
        <v>31.64</v>
      </c>
      <c r="AC172" s="52">
        <v>51.26</v>
      </c>
      <c r="AD172" s="87">
        <v>7.37</v>
      </c>
      <c r="AE172" s="84">
        <f t="shared" si="6"/>
        <v>58.629999999999995</v>
      </c>
      <c r="AF172" s="84">
        <f t="shared" si="7"/>
        <v>162.86111111111111</v>
      </c>
      <c r="AH172" s="84">
        <f>IF(ISBLANK(AC172),"",IF(ISBLANK(AA173),"",IFERROR(((AC172-AA173)/0.36/P172),"")))</f>
        <v>1.5974235104669887</v>
      </c>
      <c r="AI172" s="84">
        <f>IF(ISBLANK(AC172),"",IF(ISBLANK(AC172),"",IFERROR(((AC172-AC173)/0.36/P172),"")))</f>
        <v>1.718599033816425</v>
      </c>
      <c r="AJ172" s="84">
        <f>IF(ISBLANK(AB173),"",IF(ISBLANK(AE172),"",IFERROR(((AE172-AB173)/0.36/P172),"")))</f>
        <v>0.69041867954911429</v>
      </c>
      <c r="AK172" s="84">
        <f>IF(ISBLANK(AE173),"",IF(ISBLANK(AE172),"",IFERROR(((AE172-AE173)/0.36/P172),"")))</f>
        <v>0.95330112721417037</v>
      </c>
    </row>
    <row r="173" spans="1:39" x14ac:dyDescent="0.25">
      <c r="A173" s="12" t="s">
        <v>334</v>
      </c>
      <c r="B173" s="4" t="s">
        <v>519</v>
      </c>
      <c r="C173" s="4" t="s">
        <v>630</v>
      </c>
      <c r="D173" s="4" t="s">
        <v>702</v>
      </c>
      <c r="E173" s="4" t="s">
        <v>14</v>
      </c>
      <c r="F173" s="12" t="s">
        <v>538</v>
      </c>
      <c r="G173" s="12" t="s">
        <v>539</v>
      </c>
      <c r="H173" s="22">
        <v>4</v>
      </c>
      <c r="I173" s="12" t="s">
        <v>542</v>
      </c>
      <c r="J173" s="12" t="s">
        <v>549</v>
      </c>
      <c r="K173" s="21">
        <v>950</v>
      </c>
      <c r="L173" s="75">
        <v>-2.2788369660000001</v>
      </c>
      <c r="M173" s="75">
        <v>34.031883989999997</v>
      </c>
      <c r="N173" s="19">
        <v>42940</v>
      </c>
      <c r="O173" s="19">
        <v>43009</v>
      </c>
      <c r="P173" s="21">
        <f t="shared" si="8"/>
        <v>69</v>
      </c>
      <c r="Q173" s="54">
        <f>INDEX([1]Sheet1!$J:$J,MATCH(A173,[1]Sheet1!$A:$A,0))</f>
        <v>162.634207253</v>
      </c>
      <c r="R173" s="68" t="s">
        <v>39</v>
      </c>
      <c r="S173" s="62">
        <v>2.5</v>
      </c>
      <c r="T173" s="62">
        <v>18.399999999999999</v>
      </c>
      <c r="U173" s="23">
        <v>20</v>
      </c>
      <c r="V173" s="23">
        <v>40</v>
      </c>
      <c r="W173" s="1">
        <v>2.1</v>
      </c>
      <c r="X173" s="1">
        <v>3.8</v>
      </c>
      <c r="Y173" s="12">
        <v>5</v>
      </c>
      <c r="Z173" s="12">
        <v>30</v>
      </c>
      <c r="AA173">
        <v>11.58</v>
      </c>
      <c r="AB173">
        <v>41.48</v>
      </c>
      <c r="AC173" s="52">
        <v>8.57</v>
      </c>
      <c r="AD173" s="87">
        <v>26.38</v>
      </c>
      <c r="AE173" s="84">
        <f t="shared" si="6"/>
        <v>34.950000000000003</v>
      </c>
      <c r="AF173" s="84">
        <f t="shared" si="7"/>
        <v>97.083333333333343</v>
      </c>
      <c r="AH173" s="84">
        <f>IF(ISBLANK(AC173),"",IF(ISBLANK(AA173),"",IFERROR(((AC173-AA173)/0.36/P173),"")))</f>
        <v>-0.12117552334943639</v>
      </c>
      <c r="AJ173" s="84">
        <f>IF(ISBLANK(AE173),"",IF(ISBLANK(AB173),"",IFERROR(((AE173-AB173)/0.36/P173),"")))</f>
        <v>-0.26288244766505608</v>
      </c>
    </row>
    <row r="174" spans="1:39" x14ac:dyDescent="0.25">
      <c r="A174" s="12" t="s">
        <v>335</v>
      </c>
      <c r="B174" s="4" t="s">
        <v>520</v>
      </c>
      <c r="C174" s="4" t="s">
        <v>631</v>
      </c>
      <c r="D174" s="4" t="s">
        <v>703</v>
      </c>
      <c r="E174" s="4" t="s">
        <v>15</v>
      </c>
      <c r="F174" s="12" t="s">
        <v>538</v>
      </c>
      <c r="G174" s="12" t="s">
        <v>543</v>
      </c>
      <c r="H174" s="22">
        <v>1</v>
      </c>
      <c r="I174" s="12" t="s">
        <v>540</v>
      </c>
      <c r="J174" s="12" t="s">
        <v>549</v>
      </c>
      <c r="K174" s="21">
        <v>957</v>
      </c>
      <c r="L174" s="75">
        <v>-2.3500519620000002</v>
      </c>
      <c r="M174" s="75">
        <v>34.049975992999997</v>
      </c>
      <c r="N174" s="19">
        <v>42939</v>
      </c>
      <c r="O174" s="19">
        <v>43008</v>
      </c>
      <c r="P174" s="21">
        <f t="shared" si="8"/>
        <v>69</v>
      </c>
      <c r="Q174" s="54">
        <f>INDEX([1]Sheet1!$J:$J,MATCH(A174,[1]Sheet1!$A:$A,0))</f>
        <v>136.27214243</v>
      </c>
      <c r="R174" s="68" t="s">
        <v>23</v>
      </c>
      <c r="S174" s="62">
        <v>1.6</v>
      </c>
      <c r="T174" s="62">
        <v>2</v>
      </c>
      <c r="U174" s="23">
        <v>35</v>
      </c>
      <c r="V174" s="23">
        <v>45</v>
      </c>
      <c r="W174" s="1">
        <v>0.25</v>
      </c>
      <c r="X174" s="1">
        <v>1.7</v>
      </c>
      <c r="Y174" s="12">
        <v>34</v>
      </c>
      <c r="Z174" s="12">
        <v>37</v>
      </c>
      <c r="AA174">
        <v>38.76</v>
      </c>
      <c r="AB174">
        <v>49.949999999999996</v>
      </c>
      <c r="AC174" s="52">
        <v>22.77</v>
      </c>
      <c r="AD174" s="87">
        <v>1.19</v>
      </c>
      <c r="AE174" s="84">
        <f t="shared" si="6"/>
        <v>23.96</v>
      </c>
      <c r="AF174" s="84">
        <f t="shared" si="7"/>
        <v>66.555555555555557</v>
      </c>
      <c r="AH174" s="84">
        <f>IF(ISBLANK(AC174),"",IF(ISBLANK(AA175),"",IFERROR(((AC174-AA175)/0.36/P174),"")))</f>
        <v>-0.56038647342995163</v>
      </c>
      <c r="AI174" s="84">
        <f>IF(ISBLANK(AC174),"",IF(ISBLANK(AC174),"",IFERROR(((AC174-AC175)/0.36/P174),"")))</f>
        <v>-0.47222222222222227</v>
      </c>
      <c r="AJ174" s="84">
        <f>IF(ISBLANK(AB175),"",IF(ISBLANK(AE174),"",IFERROR(((AE174-AB175)/0.36/P174),"")))</f>
        <v>-0.56199677938808357</v>
      </c>
      <c r="AK174" s="84">
        <f>IF(ISBLANK(AE175),"",IF(ISBLANK(AE174),"",IFERROR(((AE174-AE175)/0.36/P174),"")))</f>
        <v>-0.46215780998389683</v>
      </c>
    </row>
    <row r="175" spans="1:39" x14ac:dyDescent="0.25">
      <c r="A175" s="12" t="s">
        <v>336</v>
      </c>
      <c r="B175" s="4" t="s">
        <v>520</v>
      </c>
      <c r="C175" s="4" t="s">
        <v>631</v>
      </c>
      <c r="D175" s="4" t="s">
        <v>703</v>
      </c>
      <c r="E175" s="4" t="s">
        <v>15</v>
      </c>
      <c r="F175" s="12" t="s">
        <v>538</v>
      </c>
      <c r="G175" s="12" t="s">
        <v>543</v>
      </c>
      <c r="H175" s="22">
        <v>1</v>
      </c>
      <c r="I175" s="12" t="s">
        <v>542</v>
      </c>
      <c r="J175" s="12" t="s">
        <v>549</v>
      </c>
      <c r="K175" s="21">
        <v>957</v>
      </c>
      <c r="L175" s="75">
        <v>-2.3500519620000002</v>
      </c>
      <c r="M175" s="75">
        <v>34.049975992999997</v>
      </c>
      <c r="N175" s="19">
        <v>42939</v>
      </c>
      <c r="O175" s="19">
        <v>43008</v>
      </c>
      <c r="P175" s="21">
        <f t="shared" si="8"/>
        <v>69</v>
      </c>
      <c r="Q175" s="54">
        <f>INDEX([1]Sheet1!$J:$J,MATCH(A175,[1]Sheet1!$A:$A,0))</f>
        <v>136.27214243</v>
      </c>
      <c r="R175" s="68" t="s">
        <v>23</v>
      </c>
      <c r="S175" s="62">
        <v>1.3</v>
      </c>
      <c r="T175" s="62">
        <v>1.2</v>
      </c>
      <c r="U175" s="23">
        <v>35</v>
      </c>
      <c r="V175" s="23">
        <v>40</v>
      </c>
      <c r="W175" s="1">
        <v>0</v>
      </c>
      <c r="X175" s="1">
        <v>1.7</v>
      </c>
      <c r="Y175" s="12">
        <v>28</v>
      </c>
      <c r="Z175" s="12">
        <v>30</v>
      </c>
      <c r="AA175">
        <v>36.69</v>
      </c>
      <c r="AB175">
        <v>37.919999999999995</v>
      </c>
      <c r="AC175" s="52">
        <v>34.5</v>
      </c>
      <c r="AD175" s="87">
        <v>0.94</v>
      </c>
      <c r="AE175" s="84">
        <f t="shared" si="6"/>
        <v>35.44</v>
      </c>
      <c r="AF175" s="84">
        <f t="shared" si="7"/>
        <v>98.444444444444443</v>
      </c>
      <c r="AH175" s="84">
        <f>IF(ISBLANK(AC175),"",IF(ISBLANK(AA175),"",IFERROR(((AC175-AA175)/0.36/P175),"")))</f>
        <v>-8.8164251207729374E-2</v>
      </c>
      <c r="AJ175" s="84">
        <f>IF(ISBLANK(AE175),"",IF(ISBLANK(AB175),"",IFERROR(((AE175-AB175)/0.36/P175),"")))</f>
        <v>-9.983896940418667E-2</v>
      </c>
    </row>
    <row r="176" spans="1:39" x14ac:dyDescent="0.25">
      <c r="A176" s="12" t="s">
        <v>337</v>
      </c>
      <c r="B176" s="4" t="s">
        <v>521</v>
      </c>
      <c r="C176" s="4" t="s">
        <v>631</v>
      </c>
      <c r="D176" s="4" t="s">
        <v>704</v>
      </c>
      <c r="E176" s="4" t="s">
        <v>15</v>
      </c>
      <c r="F176" s="12" t="s">
        <v>538</v>
      </c>
      <c r="G176" s="12" t="s">
        <v>543</v>
      </c>
      <c r="H176" s="22">
        <v>2</v>
      </c>
      <c r="I176" s="12" t="s">
        <v>540</v>
      </c>
      <c r="J176" s="12" t="s">
        <v>549</v>
      </c>
      <c r="K176" s="21">
        <v>959</v>
      </c>
      <c r="L176" s="75">
        <v>-2.3484879830000001</v>
      </c>
      <c r="M176" s="75">
        <v>34.050110019999998</v>
      </c>
      <c r="N176" s="19">
        <v>42939</v>
      </c>
      <c r="O176" s="19">
        <v>43008</v>
      </c>
      <c r="P176" s="21">
        <f t="shared" si="8"/>
        <v>69</v>
      </c>
      <c r="Q176" s="54">
        <f>INDEX([1]Sheet1!$J:$J,MATCH(A176,[1]Sheet1!$A:$A,0))</f>
        <v>136.27214243</v>
      </c>
      <c r="R176" s="68" t="s">
        <v>23</v>
      </c>
      <c r="S176" s="62">
        <v>1.7</v>
      </c>
      <c r="T176" s="62">
        <v>3</v>
      </c>
      <c r="U176" s="23">
        <v>30</v>
      </c>
      <c r="V176" s="23">
        <v>40</v>
      </c>
      <c r="W176" s="1">
        <v>2</v>
      </c>
      <c r="X176" s="1">
        <v>2.2999999999999998</v>
      </c>
      <c r="Y176" s="12">
        <v>43</v>
      </c>
      <c r="Z176" s="12">
        <v>55</v>
      </c>
      <c r="AA176">
        <v>30.58</v>
      </c>
      <c r="AB176">
        <v>40.869999999999997</v>
      </c>
      <c r="AC176" s="52">
        <v>20.96</v>
      </c>
      <c r="AD176" s="87">
        <v>5.82</v>
      </c>
      <c r="AE176" s="84">
        <f t="shared" si="6"/>
        <v>26.78</v>
      </c>
      <c r="AF176" s="84">
        <f t="shared" si="7"/>
        <v>74.3888888888889</v>
      </c>
      <c r="AH176" s="84">
        <f>IF(ISBLANK(AC176),"",IF(ISBLANK(AA177),"",IFERROR(((AC176-AA177)/0.36/P176),"")))</f>
        <v>-0.27133655394524953</v>
      </c>
      <c r="AI176" s="84">
        <f>IF(ISBLANK(AC176),"",IF(ISBLANK(AC176),"",IFERROR(((AC176-AC177)/0.36/P176),"")))</f>
        <v>0.12318840579710155</v>
      </c>
      <c r="AJ176" s="84">
        <f>IF(ISBLANK(AB177),"",IF(ISBLANK(AE176),"",IFERROR(((AE176-AB177)/0.36/P176),"")))</f>
        <v>-0.16264090177133653</v>
      </c>
      <c r="AK176" s="84">
        <f>IF(ISBLANK(AE177),"",IF(ISBLANK(AE176),"",IFERROR(((AE176-AE177)/0.36/P176),"")))</f>
        <v>0.31280193236714987</v>
      </c>
    </row>
    <row r="177" spans="1:37" x14ac:dyDescent="0.25">
      <c r="A177" s="12" t="s">
        <v>338</v>
      </c>
      <c r="B177" s="4" t="s">
        <v>521</v>
      </c>
      <c r="C177" s="4" t="s">
        <v>631</v>
      </c>
      <c r="D177" s="4" t="s">
        <v>704</v>
      </c>
      <c r="E177" s="4" t="s">
        <v>15</v>
      </c>
      <c r="F177" s="12" t="s">
        <v>538</v>
      </c>
      <c r="G177" s="12" t="s">
        <v>543</v>
      </c>
      <c r="H177" s="22">
        <v>2</v>
      </c>
      <c r="I177" s="12" t="s">
        <v>542</v>
      </c>
      <c r="J177" s="12" t="s">
        <v>549</v>
      </c>
      <c r="K177" s="21">
        <v>959</v>
      </c>
      <c r="L177" s="75">
        <v>-2.3484879830000001</v>
      </c>
      <c r="M177" s="75">
        <v>34.050110019999998</v>
      </c>
      <c r="N177" s="19">
        <v>42939</v>
      </c>
      <c r="O177" s="19">
        <v>43008</v>
      </c>
      <c r="P177" s="21">
        <f t="shared" si="8"/>
        <v>69</v>
      </c>
      <c r="Q177" s="54">
        <f>INDEX([1]Sheet1!$J:$J,MATCH(A177,[1]Sheet1!$A:$A,0))</f>
        <v>136.27214243</v>
      </c>
      <c r="R177" s="68" t="s">
        <v>23</v>
      </c>
      <c r="S177" s="62">
        <v>1.5</v>
      </c>
      <c r="T177" s="62">
        <v>1.2</v>
      </c>
      <c r="U177" s="23">
        <v>38</v>
      </c>
      <c r="V177" s="23">
        <v>45</v>
      </c>
      <c r="W177" s="1">
        <v>0</v>
      </c>
      <c r="X177" s="1">
        <v>1.4</v>
      </c>
      <c r="Y177" s="12">
        <v>21</v>
      </c>
      <c r="Z177" s="12">
        <v>25</v>
      </c>
      <c r="AA177">
        <v>27.7</v>
      </c>
      <c r="AB177">
        <v>30.82</v>
      </c>
      <c r="AC177" s="52">
        <v>17.899999999999999</v>
      </c>
      <c r="AD177" s="87">
        <v>1.1100000000000001</v>
      </c>
      <c r="AE177" s="84">
        <f t="shared" si="6"/>
        <v>19.009999999999998</v>
      </c>
      <c r="AF177" s="84">
        <f t="shared" si="7"/>
        <v>52.80555555555555</v>
      </c>
      <c r="AH177" s="84">
        <f>IF(ISBLANK(AC177),"",IF(ISBLANK(AA177),"",IFERROR(((AC177-AA177)/0.36/P177),"")))</f>
        <v>-0.39452495974235108</v>
      </c>
      <c r="AJ177" s="84">
        <f>IF(ISBLANK(AE177),"",IF(ISBLANK(AB177),"",IFERROR(((AE177-AB177)/0.36/P177),"")))</f>
        <v>-0.47544283413848643</v>
      </c>
    </row>
    <row r="178" spans="1:37" x14ac:dyDescent="0.25">
      <c r="A178" s="12" t="s">
        <v>339</v>
      </c>
      <c r="B178" s="4" t="s">
        <v>522</v>
      </c>
      <c r="C178" s="4" t="s">
        <v>631</v>
      </c>
      <c r="D178" s="4" t="s">
        <v>705</v>
      </c>
      <c r="E178" s="4" t="s">
        <v>15</v>
      </c>
      <c r="F178" s="12" t="s">
        <v>538</v>
      </c>
      <c r="G178" s="12" t="s">
        <v>543</v>
      </c>
      <c r="H178" s="22">
        <v>3</v>
      </c>
      <c r="I178" s="12" t="s">
        <v>540</v>
      </c>
      <c r="J178" s="12" t="s">
        <v>549</v>
      </c>
      <c r="K178" s="21">
        <v>1022</v>
      </c>
      <c r="L178" s="75">
        <v>-2.3672930339999998</v>
      </c>
      <c r="M178" s="75">
        <v>34.062509034000001</v>
      </c>
      <c r="N178" s="19">
        <v>42939</v>
      </c>
      <c r="O178" s="19">
        <v>43008</v>
      </c>
      <c r="P178" s="21">
        <f t="shared" si="8"/>
        <v>69</v>
      </c>
      <c r="Q178" s="54">
        <f>INDEX([1]Sheet1!$J:$J,MATCH(A178,[1]Sheet1!$A:$A,0))</f>
        <v>136.27214243</v>
      </c>
      <c r="R178" s="68" t="s">
        <v>23</v>
      </c>
      <c r="S178" s="62">
        <v>1.8</v>
      </c>
      <c r="T178" s="62">
        <v>4.4000000000000004</v>
      </c>
      <c r="U178" s="23">
        <v>25</v>
      </c>
      <c r="V178" s="23">
        <v>60</v>
      </c>
      <c r="W178" s="1">
        <v>1.5</v>
      </c>
      <c r="X178" s="1">
        <v>2.6</v>
      </c>
      <c r="Y178" s="12">
        <v>27</v>
      </c>
      <c r="Z178" s="12">
        <v>48</v>
      </c>
      <c r="AA178">
        <v>40.770000000000003</v>
      </c>
      <c r="AB178">
        <v>60.910000000000004</v>
      </c>
      <c r="AC178" s="52">
        <v>13.18</v>
      </c>
      <c r="AD178" s="87">
        <v>5.38</v>
      </c>
      <c r="AE178" s="84">
        <f t="shared" si="6"/>
        <v>18.559999999999999</v>
      </c>
      <c r="AF178" s="84">
        <f t="shared" si="7"/>
        <v>51.555555555555557</v>
      </c>
      <c r="AH178" s="84">
        <f>IF(ISBLANK(AC178),"",IF(ISBLANK(AA179),"",IFERROR(((AC178-AA179)/0.36/P178),"")))</f>
        <v>-0.15901771336553944</v>
      </c>
      <c r="AI178" s="84">
        <f>IF(ISBLANK(AC178),"",IF(ISBLANK(AC178),"",IFERROR(((AC178-AC179)/0.36/P178),"")))</f>
        <v>2.1739130434782577E-2</v>
      </c>
      <c r="AJ178" s="84">
        <f>IF(ISBLANK(AB179),"",IF(ISBLANK(AE178),"",IFERROR(((AE178-AB179)/0.36/P178),"")))</f>
        <v>-0.22987117552334949</v>
      </c>
      <c r="AK178" s="84">
        <f>IF(ISBLANK(AE179),"",IF(ISBLANK(AE178),"",IFERROR(((AE178-AE179)/0.36/P178),"")))</f>
        <v>0.15378421900161024</v>
      </c>
    </row>
    <row r="179" spans="1:37" x14ac:dyDescent="0.25">
      <c r="A179" s="12" t="s">
        <v>340</v>
      </c>
      <c r="B179" s="4" t="s">
        <v>522</v>
      </c>
      <c r="C179" s="4" t="s">
        <v>631</v>
      </c>
      <c r="D179" s="4" t="s">
        <v>705</v>
      </c>
      <c r="E179" s="4" t="s">
        <v>15</v>
      </c>
      <c r="F179" s="12" t="s">
        <v>538</v>
      </c>
      <c r="G179" s="12" t="s">
        <v>543</v>
      </c>
      <c r="H179" s="22">
        <v>3</v>
      </c>
      <c r="I179" s="12" t="s">
        <v>542</v>
      </c>
      <c r="J179" s="12" t="s">
        <v>549</v>
      </c>
      <c r="K179" s="21">
        <v>1022</v>
      </c>
      <c r="L179" s="75">
        <v>-2.3672930339999998</v>
      </c>
      <c r="M179" s="75">
        <v>34.062509034000001</v>
      </c>
      <c r="N179" s="19">
        <v>42939</v>
      </c>
      <c r="O179" s="19">
        <v>43008</v>
      </c>
      <c r="P179" s="21">
        <f t="shared" si="8"/>
        <v>69</v>
      </c>
      <c r="Q179" s="54">
        <f>INDEX([1]Sheet1!$J:$J,MATCH(A179,[1]Sheet1!$A:$A,0))</f>
        <v>136.27214243</v>
      </c>
      <c r="R179" s="68" t="s">
        <v>23</v>
      </c>
      <c r="S179" s="62">
        <v>2</v>
      </c>
      <c r="T179" s="62">
        <v>14.8</v>
      </c>
      <c r="U179" s="23">
        <v>30</v>
      </c>
      <c r="V179" s="23">
        <v>45</v>
      </c>
      <c r="W179" s="1">
        <v>1.25</v>
      </c>
      <c r="X179" s="1">
        <v>1.9</v>
      </c>
      <c r="Y179" s="12">
        <v>22</v>
      </c>
      <c r="Z179" s="12">
        <v>25</v>
      </c>
      <c r="AA179">
        <v>17.13</v>
      </c>
      <c r="AB179">
        <v>24.27</v>
      </c>
      <c r="AC179" s="52">
        <v>12.64</v>
      </c>
      <c r="AD179" s="87">
        <v>2.1</v>
      </c>
      <c r="AE179" s="84">
        <f t="shared" si="6"/>
        <v>14.74</v>
      </c>
      <c r="AF179" s="84">
        <f t="shared" si="7"/>
        <v>40.94444444444445</v>
      </c>
      <c r="AH179" s="84">
        <f>IF(ISBLANK(AC179),"",IF(ISBLANK(AA179),"",IFERROR(((AC179-AA179)/0.36/P179),"")))</f>
        <v>-0.180756843800322</v>
      </c>
      <c r="AJ179" s="84">
        <f>IF(ISBLANK(AE179),"",IF(ISBLANK(AB179),"",IFERROR(((AE179-AB179)/0.36/P179),"")))</f>
        <v>-0.38365539452495973</v>
      </c>
    </row>
    <row r="180" spans="1:37" x14ac:dyDescent="0.25">
      <c r="A180" s="12" t="s">
        <v>341</v>
      </c>
      <c r="B180" s="4" t="s">
        <v>523</v>
      </c>
      <c r="C180" s="4" t="s">
        <v>631</v>
      </c>
      <c r="D180" s="4" t="s">
        <v>706</v>
      </c>
      <c r="E180" s="4" t="s">
        <v>15</v>
      </c>
      <c r="F180" s="12" t="s">
        <v>538</v>
      </c>
      <c r="G180" s="12" t="s">
        <v>543</v>
      </c>
      <c r="H180" s="22">
        <v>4</v>
      </c>
      <c r="I180" s="12" t="s">
        <v>540</v>
      </c>
      <c r="J180" s="12" t="s">
        <v>549</v>
      </c>
      <c r="K180" s="21">
        <v>1020</v>
      </c>
      <c r="L180" s="75">
        <v>-2.3685700170000001</v>
      </c>
      <c r="M180" s="75">
        <v>34.062585980000001</v>
      </c>
      <c r="N180" s="19">
        <v>42939</v>
      </c>
      <c r="O180" s="19">
        <v>43008</v>
      </c>
      <c r="P180" s="21">
        <f t="shared" si="8"/>
        <v>69</v>
      </c>
      <c r="Q180" s="54">
        <f>INDEX([1]Sheet1!$J:$J,MATCH(A180,[1]Sheet1!$A:$A,0))</f>
        <v>136.27214243</v>
      </c>
      <c r="R180" s="68" t="s">
        <v>23</v>
      </c>
      <c r="S180" s="62">
        <v>2</v>
      </c>
      <c r="T180" s="62">
        <v>3.6</v>
      </c>
      <c r="U180" s="23">
        <v>20</v>
      </c>
      <c r="V180" s="23">
        <v>40</v>
      </c>
      <c r="W180" s="1">
        <v>1.4</v>
      </c>
      <c r="X180" s="1">
        <v>2.8</v>
      </c>
      <c r="Y180" s="12">
        <v>20</v>
      </c>
      <c r="Z180" s="12">
        <v>35</v>
      </c>
      <c r="AA180">
        <v>16.68</v>
      </c>
      <c r="AB180">
        <v>55.63</v>
      </c>
      <c r="AC180" s="52">
        <v>13.92</v>
      </c>
      <c r="AD180" s="87">
        <v>7.26</v>
      </c>
      <c r="AE180" s="84">
        <f t="shared" si="6"/>
        <v>21.18</v>
      </c>
      <c r="AF180" s="84">
        <f t="shared" si="7"/>
        <v>58.833333333333336</v>
      </c>
      <c r="AH180" s="84">
        <f>IF(ISBLANK(AC180),"",IF(ISBLANK(AA181),"",IFERROR(((AC180-AA181)/0.36/P180),"")))</f>
        <v>0.11070853462157811</v>
      </c>
      <c r="AI180" s="84">
        <f>IF(ISBLANK(AC180),"",IF(ISBLANK(AC180),"",IFERROR(((AC180-AC181)/0.36/P180),"")))</f>
        <v>-0.14935587761674715</v>
      </c>
      <c r="AJ180" s="84">
        <f>IF(ISBLANK(AB181),"",IF(ISBLANK(AE180),"",IFERROR(((AE180-AB181)/0.36/P180),"")))</f>
        <v>-0.61191626409017719</v>
      </c>
      <c r="AK180" s="84">
        <f>IF(ISBLANK(AE181),"",IF(ISBLANK(AE180),"",IFERROR(((AE180-AE181)/0.36/P180),"")))</f>
        <v>-0.35748792270531399</v>
      </c>
    </row>
    <row r="181" spans="1:37" x14ac:dyDescent="0.25">
      <c r="A181" s="12" t="s">
        <v>342</v>
      </c>
      <c r="B181" s="4" t="s">
        <v>523</v>
      </c>
      <c r="C181" s="4" t="s">
        <v>631</v>
      </c>
      <c r="D181" s="4" t="s">
        <v>706</v>
      </c>
      <c r="E181" s="4" t="s">
        <v>15</v>
      </c>
      <c r="F181" s="12" t="s">
        <v>538</v>
      </c>
      <c r="G181" s="12" t="s">
        <v>543</v>
      </c>
      <c r="H181" s="22">
        <v>4</v>
      </c>
      <c r="I181" s="12" t="s">
        <v>542</v>
      </c>
      <c r="J181" s="12" t="s">
        <v>549</v>
      </c>
      <c r="K181" s="21">
        <v>1020</v>
      </c>
      <c r="L181" s="75">
        <v>-2.3685700170000001</v>
      </c>
      <c r="M181" s="75">
        <v>34.062585980000001</v>
      </c>
      <c r="N181" s="19">
        <v>42939</v>
      </c>
      <c r="O181" s="19">
        <v>43008</v>
      </c>
      <c r="P181" s="21">
        <f t="shared" si="8"/>
        <v>69</v>
      </c>
      <c r="Q181" s="54">
        <f>INDEX([1]Sheet1!$J:$J,MATCH(A181,[1]Sheet1!$A:$A,0))</f>
        <v>136.27214243</v>
      </c>
      <c r="R181" s="68" t="s">
        <v>23</v>
      </c>
      <c r="S181" s="62">
        <v>1.8</v>
      </c>
      <c r="T181" s="62">
        <v>11.6</v>
      </c>
      <c r="U181" s="23">
        <v>45</v>
      </c>
      <c r="V181" s="23">
        <v>60</v>
      </c>
      <c r="W181" s="1">
        <v>1.5</v>
      </c>
      <c r="X181" s="1">
        <v>1.4</v>
      </c>
      <c r="Y181" s="12">
        <v>30</v>
      </c>
      <c r="Z181" s="12">
        <v>40</v>
      </c>
      <c r="AA181">
        <v>11.17</v>
      </c>
      <c r="AB181">
        <v>36.380000000000003</v>
      </c>
      <c r="AC181" s="52">
        <v>17.63</v>
      </c>
      <c r="AD181" s="87">
        <v>12.43</v>
      </c>
      <c r="AE181" s="84">
        <f t="shared" si="6"/>
        <v>30.06</v>
      </c>
      <c r="AF181" s="84">
        <f t="shared" si="7"/>
        <v>83.5</v>
      </c>
      <c r="AH181" s="84">
        <f>IF(ISBLANK(AC181),"",IF(ISBLANK(AA181),"",IFERROR(((AC181-AA181)/0.36/P181),"")))</f>
        <v>0.26006441223832527</v>
      </c>
      <c r="AJ181" s="84">
        <f>IF(ISBLANK(AE181),"",IF(ISBLANK(AB181),"",IFERROR(((AE181-AB181)/0.36/P181),"")))</f>
        <v>-0.25442834138486331</v>
      </c>
    </row>
    <row r="182" spans="1:37" x14ac:dyDescent="0.25">
      <c r="A182" s="12" t="s">
        <v>343</v>
      </c>
      <c r="B182" s="4" t="s">
        <v>524</v>
      </c>
      <c r="C182" s="4" t="s">
        <v>632</v>
      </c>
      <c r="D182" s="4" t="s">
        <v>707</v>
      </c>
      <c r="E182" s="4" t="s">
        <v>31</v>
      </c>
      <c r="F182" s="12" t="s">
        <v>544</v>
      </c>
      <c r="G182" s="12" t="s">
        <v>539</v>
      </c>
      <c r="H182" s="22">
        <v>1</v>
      </c>
      <c r="I182" s="12" t="s">
        <v>540</v>
      </c>
      <c r="J182" s="12" t="s">
        <v>549</v>
      </c>
      <c r="K182" s="21">
        <v>995</v>
      </c>
      <c r="L182" s="75">
        <v>-3.2993320000000002</v>
      </c>
      <c r="M182" s="75">
        <v>34.848457965999998</v>
      </c>
      <c r="N182" s="19">
        <v>42937</v>
      </c>
      <c r="O182" s="19">
        <v>43006</v>
      </c>
      <c r="P182" s="21">
        <f t="shared" si="8"/>
        <v>69</v>
      </c>
      <c r="Q182" s="54">
        <f>INDEX([1]Sheet1!$J:$J,MATCH(A182,[1]Sheet1!$A:$A,0))</f>
        <v>6.900000125</v>
      </c>
      <c r="R182" s="68" t="s">
        <v>94</v>
      </c>
      <c r="S182" s="62">
        <v>0.5</v>
      </c>
      <c r="T182" s="62">
        <v>4.4000000000000004</v>
      </c>
      <c r="U182" s="23">
        <v>4</v>
      </c>
      <c r="V182" s="23">
        <v>10</v>
      </c>
      <c r="W182" s="1">
        <v>2</v>
      </c>
      <c r="X182" s="1">
        <v>5.4</v>
      </c>
      <c r="Y182">
        <v>4</v>
      </c>
      <c r="Z182" s="12">
        <v>22</v>
      </c>
      <c r="AA182">
        <v>6.43</v>
      </c>
      <c r="AB182">
        <v>9.11</v>
      </c>
      <c r="AC182" s="52">
        <v>2.2799999999999998</v>
      </c>
      <c r="AD182" s="87">
        <v>7.37</v>
      </c>
      <c r="AE182" s="84">
        <f t="shared" si="6"/>
        <v>9.65</v>
      </c>
      <c r="AF182" s="84">
        <f t="shared" si="7"/>
        <v>26.805555555555557</v>
      </c>
      <c r="AH182" s="84">
        <f>IF(ISBLANK(AC182),"",IF(ISBLANK(AA184),"",IFERROR(((AC182-AA184)/0.36/P182),"")))</f>
        <v>-0.16908212560386476</v>
      </c>
      <c r="AI182" s="84">
        <f>IF(ISBLANK(AC182),"",IF(ISBLANK(AC184),"",IFERROR(((AC182-AC184)/0.36/P182),"")))</f>
        <v>-8.252818035426733E-2</v>
      </c>
      <c r="AJ182" s="84">
        <f>IF(ISBLANK(AE182),"",IF(ISBLANK(AB184),"",IFERROR(((AE182-AB184)/0.36/P182),"")))</f>
        <v>-2.375201288244766E-2</v>
      </c>
      <c r="AK182" s="84">
        <f>IF(ISBLANK(AE184),"",IF(ISBLANK(AE182),"",IFERROR(((AE182-AE184)/0.36/P182),"")))</f>
        <v>4.4283413848631723E-3</v>
      </c>
    </row>
    <row r="183" spans="1:37" x14ac:dyDescent="0.25">
      <c r="A183" s="12" t="s">
        <v>344</v>
      </c>
      <c r="B183" s="4" t="s">
        <v>524</v>
      </c>
      <c r="C183" s="4" t="s">
        <v>632</v>
      </c>
      <c r="D183" s="4" t="s">
        <v>707</v>
      </c>
      <c r="E183" s="4" t="s">
        <v>31</v>
      </c>
      <c r="F183" s="12" t="s">
        <v>544</v>
      </c>
      <c r="G183" s="12" t="s">
        <v>539</v>
      </c>
      <c r="H183" s="22">
        <v>1</v>
      </c>
      <c r="I183" s="12" t="s">
        <v>545</v>
      </c>
      <c r="J183" s="12" t="s">
        <v>549</v>
      </c>
      <c r="K183" s="21">
        <v>995</v>
      </c>
      <c r="L183" s="75">
        <v>-3.2993320000000002</v>
      </c>
      <c r="M183" s="75">
        <v>34.848457965999998</v>
      </c>
      <c r="N183" s="19">
        <v>42937</v>
      </c>
      <c r="O183" s="19">
        <v>43006</v>
      </c>
      <c r="P183" s="21">
        <f t="shared" si="8"/>
        <v>69</v>
      </c>
      <c r="Q183" s="54">
        <f>INDEX([1]Sheet1!$J:$J,MATCH(A183,[1]Sheet1!$A:$A,0))</f>
        <v>6.900000125</v>
      </c>
      <c r="R183" s="68" t="s">
        <v>94</v>
      </c>
      <c r="S183" s="62">
        <v>1.5</v>
      </c>
      <c r="T183" s="62">
        <v>2</v>
      </c>
      <c r="U183" s="23">
        <v>15</v>
      </c>
      <c r="V183" s="23">
        <v>40</v>
      </c>
      <c r="W183" s="1">
        <v>2</v>
      </c>
      <c r="X183" s="1">
        <v>5</v>
      </c>
      <c r="Y183">
        <v>8</v>
      </c>
      <c r="Z183" s="12">
        <v>40</v>
      </c>
      <c r="AA183">
        <v>1.38</v>
      </c>
      <c r="AB183">
        <v>17.739999999999998</v>
      </c>
      <c r="AC183" s="52">
        <v>5.32</v>
      </c>
      <c r="AD183" s="87">
        <v>13.62</v>
      </c>
      <c r="AE183" s="84">
        <f t="shared" si="6"/>
        <v>18.939999999999998</v>
      </c>
      <c r="AF183" s="84">
        <f t="shared" si="7"/>
        <v>52.611111111111107</v>
      </c>
      <c r="AH183" s="84">
        <f>IF(ISBLANK(AC183),"",IF(ISBLANK(AA184),"",IFERROR(((AC183-AA184)/0.36/P183),"")))</f>
        <v>-4.6698872785829314E-2</v>
      </c>
      <c r="AI183" s="84">
        <f>IF(ISBLANK(AC183),"",IF(ISBLANK(AC184),"",IFERROR(((AC183-AC184)/0.36/P183),"")))</f>
        <v>3.9855072463768126E-2</v>
      </c>
      <c r="AJ183" s="84">
        <f>IF(ISBLANK(AE183),"",IF(ISBLANK(AB184),"",IFERROR(((AE183-AB184)/0.36/P183),"")))</f>
        <v>0.3502415458937197</v>
      </c>
      <c r="AK183" s="84">
        <f>IF(ISBLANK(AE184),"",IF(ISBLANK(AE183),"",IFERROR(((AE183-AE184)/0.36/P183),"")))</f>
        <v>0.37842190016103056</v>
      </c>
    </row>
    <row r="184" spans="1:37" x14ac:dyDescent="0.25">
      <c r="A184" s="12" t="s">
        <v>345</v>
      </c>
      <c r="B184" s="4" t="s">
        <v>524</v>
      </c>
      <c r="C184" s="4" t="s">
        <v>632</v>
      </c>
      <c r="D184" s="4" t="s">
        <v>707</v>
      </c>
      <c r="E184" s="4" t="s">
        <v>31</v>
      </c>
      <c r="F184" s="12" t="s">
        <v>544</v>
      </c>
      <c r="G184" s="12" t="s">
        <v>539</v>
      </c>
      <c r="H184" s="22">
        <v>1</v>
      </c>
      <c r="I184" s="12" t="s">
        <v>542</v>
      </c>
      <c r="J184" s="12" t="s">
        <v>549</v>
      </c>
      <c r="K184" s="21">
        <v>995</v>
      </c>
      <c r="L184" s="75">
        <v>-3.2993320000000002</v>
      </c>
      <c r="M184" s="75">
        <v>34.848457965999998</v>
      </c>
      <c r="N184" s="19">
        <v>42937</v>
      </c>
      <c r="O184" s="19">
        <v>43006</v>
      </c>
      <c r="P184" s="21">
        <f t="shared" si="8"/>
        <v>69</v>
      </c>
      <c r="Q184" s="54">
        <f>INDEX([1]Sheet1!$J:$J,MATCH(A184,[1]Sheet1!$A:$A,0))</f>
        <v>6.900000125</v>
      </c>
      <c r="R184" s="68" t="s">
        <v>94</v>
      </c>
      <c r="S184" s="62">
        <v>1.5</v>
      </c>
      <c r="T184" s="62">
        <v>1.4</v>
      </c>
      <c r="U184" s="23">
        <v>8</v>
      </c>
      <c r="V184" s="23">
        <v>20</v>
      </c>
      <c r="W184" s="1">
        <v>1</v>
      </c>
      <c r="X184" s="1">
        <v>4</v>
      </c>
      <c r="Y184">
        <v>5</v>
      </c>
      <c r="Z184" s="12">
        <v>30</v>
      </c>
      <c r="AA184">
        <v>6.48</v>
      </c>
      <c r="AB184">
        <v>10.24</v>
      </c>
      <c r="AC184" s="52">
        <v>4.33</v>
      </c>
      <c r="AD184" s="87">
        <v>5.21</v>
      </c>
      <c r="AE184" s="84">
        <f t="shared" si="6"/>
        <v>9.5399999999999991</v>
      </c>
      <c r="AF184" s="84">
        <f t="shared" si="7"/>
        <v>26.5</v>
      </c>
      <c r="AH184" s="84">
        <f>IF(ISBLANK(AC184),"",IF(ISBLANK(AA184),"",IFERROR(((AC184-AA184)/0.36/P184),"")))</f>
        <v>-8.6553945249597433E-2</v>
      </c>
      <c r="AJ184" s="84">
        <f>IF(ISBLANK(AE184),"",IF(ISBLANK(AB184),"",IFERROR(((AE184-AB184)/0.36/P184),"")))</f>
        <v>-2.8180354267310834E-2</v>
      </c>
    </row>
    <row r="185" spans="1:37" x14ac:dyDescent="0.25">
      <c r="A185" s="12" t="s">
        <v>346</v>
      </c>
      <c r="B185" s="4" t="s">
        <v>525</v>
      </c>
      <c r="C185" s="4" t="s">
        <v>632</v>
      </c>
      <c r="D185" s="4" t="s">
        <v>708</v>
      </c>
      <c r="E185" s="4" t="s">
        <v>31</v>
      </c>
      <c r="F185" s="12" t="s">
        <v>544</v>
      </c>
      <c r="G185" s="12" t="s">
        <v>539</v>
      </c>
      <c r="H185" s="22">
        <v>2</v>
      </c>
      <c r="I185" s="12" t="s">
        <v>540</v>
      </c>
      <c r="J185" s="12" t="s">
        <v>549</v>
      </c>
      <c r="K185" s="21">
        <v>980</v>
      </c>
      <c r="L185" s="75">
        <v>-3.3032679740000002</v>
      </c>
      <c r="M185" s="75">
        <v>34.847795963000003</v>
      </c>
      <c r="N185" s="19">
        <v>42937</v>
      </c>
      <c r="O185" s="19">
        <v>43006</v>
      </c>
      <c r="P185" s="21">
        <f t="shared" si="8"/>
        <v>69</v>
      </c>
      <c r="Q185" s="54">
        <f>INDEX([1]Sheet1!$J:$J,MATCH(A185,[1]Sheet1!$A:$A,0))</f>
        <v>6.900000125</v>
      </c>
      <c r="R185" s="68" t="s">
        <v>94</v>
      </c>
      <c r="S185" s="62">
        <v>2.5</v>
      </c>
      <c r="T185" s="62">
        <v>6.2</v>
      </c>
      <c r="U185" s="23">
        <v>25</v>
      </c>
      <c r="V185" s="23">
        <v>40</v>
      </c>
      <c r="W185" s="1">
        <v>2.25</v>
      </c>
      <c r="X185" s="1">
        <v>5</v>
      </c>
      <c r="Y185">
        <v>10</v>
      </c>
      <c r="Z185" s="12">
        <v>28</v>
      </c>
      <c r="AA185">
        <v>3.8</v>
      </c>
      <c r="AB185">
        <v>11.55</v>
      </c>
      <c r="AC185" s="52">
        <v>12.35</v>
      </c>
      <c r="AD185" s="87">
        <v>3.41</v>
      </c>
      <c r="AE185" s="84">
        <f t="shared" si="6"/>
        <v>15.76</v>
      </c>
      <c r="AF185" s="84">
        <f t="shared" si="7"/>
        <v>43.777777777777779</v>
      </c>
      <c r="AH185" s="84">
        <f>IF(ISBLANK(AC185),"",IF(ISBLANK(AA187),"",IFERROR(((AC185-AA187)/0.36/P185),"")))</f>
        <v>0.17512077294685988</v>
      </c>
      <c r="AI185" s="84">
        <f>IF(ISBLANK(AC185),"",IF(ISBLANK(AC187),"",IFERROR(((AC185-AC187)/0.36/P185),"")))</f>
        <v>0.39573268921095012</v>
      </c>
      <c r="AJ185" s="84">
        <f>IF(ISBLANK(AE185),"",IF(ISBLANK(AB187),"",IFERROR(((AE185-AB187)/0.36/P185),"")))</f>
        <v>8.8164251207729458E-2</v>
      </c>
      <c r="AK185" s="84">
        <f>IF(ISBLANK(AE187),"",IF(ISBLANK(AE185),"",IFERROR(((AE185-AE187)/0.36/P185),"")))</f>
        <v>0.45048309178743962</v>
      </c>
    </row>
    <row r="186" spans="1:37" x14ac:dyDescent="0.25">
      <c r="A186" s="12" t="s">
        <v>347</v>
      </c>
      <c r="B186" s="4" t="s">
        <v>525</v>
      </c>
      <c r="C186" s="4" t="s">
        <v>632</v>
      </c>
      <c r="D186" s="4" t="s">
        <v>708</v>
      </c>
      <c r="E186" s="4" t="s">
        <v>31</v>
      </c>
      <c r="F186" s="12" t="s">
        <v>544</v>
      </c>
      <c r="G186" s="12" t="s">
        <v>539</v>
      </c>
      <c r="H186" s="22">
        <v>2</v>
      </c>
      <c r="I186" s="12" t="s">
        <v>545</v>
      </c>
      <c r="J186" s="12" t="s">
        <v>549</v>
      </c>
      <c r="K186" s="21">
        <v>980</v>
      </c>
      <c r="L186" s="75">
        <v>-3.3032679740000002</v>
      </c>
      <c r="M186" s="75">
        <v>34.847795963000003</v>
      </c>
      <c r="N186" s="19">
        <v>42937</v>
      </c>
      <c r="O186" s="19">
        <v>43006</v>
      </c>
      <c r="P186" s="21">
        <f t="shared" si="8"/>
        <v>69</v>
      </c>
      <c r="Q186" s="54">
        <f>INDEX([1]Sheet1!$J:$J,MATCH(A186,[1]Sheet1!$A:$A,0))</f>
        <v>6.900000125</v>
      </c>
      <c r="R186" s="68" t="s">
        <v>94</v>
      </c>
      <c r="S186" s="62">
        <v>2.2000000000000002</v>
      </c>
      <c r="T186" s="62">
        <v>1.8</v>
      </c>
      <c r="U186" s="23">
        <v>12</v>
      </c>
      <c r="V186" s="23">
        <v>17</v>
      </c>
      <c r="W186" s="1">
        <v>1.5</v>
      </c>
      <c r="X186" s="1">
        <v>2.2000000000000002</v>
      </c>
      <c r="Y186">
        <v>7</v>
      </c>
      <c r="Z186" s="12">
        <v>14</v>
      </c>
      <c r="AA186">
        <v>5.73</v>
      </c>
      <c r="AB186">
        <v>18.579999999999998</v>
      </c>
      <c r="AC186" s="52">
        <v>3.87</v>
      </c>
      <c r="AD186" s="87">
        <v>4.05</v>
      </c>
      <c r="AE186" s="84">
        <f t="shared" si="6"/>
        <v>7.92</v>
      </c>
      <c r="AF186" s="84">
        <f t="shared" si="7"/>
        <v>22</v>
      </c>
      <c r="AH186" s="84">
        <f>IF(ISBLANK(AC186),"",IF(ISBLANK(AA187),"",IFERROR(((AC186-AA187)/0.36/P186),"")))</f>
        <v>-0.16626409017713367</v>
      </c>
      <c r="AI186" s="84">
        <f>IF(ISBLANK(AC186),"",IF(ISBLANK(AC187),"",IFERROR(((AC186-AC187)/0.36/P186),"")))</f>
        <v>5.4347826086956527E-2</v>
      </c>
      <c r="AJ186" s="84">
        <f>IF(ISBLANK(AE186),"",IF(ISBLANK(AB187),"",IFERROR(((AE186-AB187)/0.36/P186),"")))</f>
        <v>-0.22745571658615141</v>
      </c>
      <c r="AK186" s="84">
        <f>IF(ISBLANK(AE187),"",IF(ISBLANK(AE186),"",IFERROR(((AE186-AE187)/0.36/P186),"")))</f>
        <v>0.13486312399355876</v>
      </c>
    </row>
    <row r="187" spans="1:37" x14ac:dyDescent="0.25">
      <c r="A187" s="12" t="s">
        <v>350</v>
      </c>
      <c r="B187" s="4" t="s">
        <v>525</v>
      </c>
      <c r="C187" s="4" t="s">
        <v>632</v>
      </c>
      <c r="D187" s="12" t="s">
        <v>708</v>
      </c>
      <c r="E187" s="4" t="s">
        <v>31</v>
      </c>
      <c r="F187" s="12" t="s">
        <v>544</v>
      </c>
      <c r="G187" s="12" t="s">
        <v>539</v>
      </c>
      <c r="H187" s="22">
        <v>2</v>
      </c>
      <c r="I187" s="12" t="s">
        <v>542</v>
      </c>
      <c r="J187" s="12" t="s">
        <v>549</v>
      </c>
      <c r="K187" s="22">
        <v>980</v>
      </c>
      <c r="L187" s="75">
        <v>-3.3032679740000002</v>
      </c>
      <c r="M187" s="75">
        <v>34.847795963000003</v>
      </c>
      <c r="N187" s="19">
        <v>42937</v>
      </c>
      <c r="O187" s="19">
        <v>43006</v>
      </c>
      <c r="P187" s="21">
        <f t="shared" si="8"/>
        <v>69</v>
      </c>
      <c r="Q187" s="54">
        <f>INDEX([1]Sheet1!$J:$J,MATCH(A187,[1]Sheet1!$A:$A,0))</f>
        <v>6.900000125</v>
      </c>
      <c r="R187" s="68" t="s">
        <v>94</v>
      </c>
      <c r="S187" s="62">
        <v>2</v>
      </c>
      <c r="T187" s="62">
        <v>7</v>
      </c>
      <c r="U187" s="23">
        <v>5</v>
      </c>
      <c r="V187" s="23">
        <v>20</v>
      </c>
      <c r="W187" s="1">
        <v>1</v>
      </c>
      <c r="X187" s="1">
        <v>1.6</v>
      </c>
      <c r="Y187">
        <v>4</v>
      </c>
      <c r="Z187" s="12">
        <v>8</v>
      </c>
      <c r="AA187">
        <v>8</v>
      </c>
      <c r="AB187">
        <v>13.57</v>
      </c>
      <c r="AC187" s="52">
        <v>2.52</v>
      </c>
      <c r="AD187" s="87">
        <v>2.0499999999999998</v>
      </c>
      <c r="AE187" s="84">
        <f t="shared" si="6"/>
        <v>4.57</v>
      </c>
      <c r="AF187" s="84">
        <f t="shared" si="7"/>
        <v>12.694444444444446</v>
      </c>
      <c r="AH187" s="84">
        <f>IF(ISBLANK(AC187),"",IF(ISBLANK(AA187),"",IFERROR(((AC187-AA187)/0.36/P187),"")))</f>
        <v>-0.22061191626409019</v>
      </c>
      <c r="AJ187" s="84">
        <f>IF(ISBLANK(AE187),"",IF(ISBLANK(AB187),"",IFERROR(((AE187-AB187)/0.36/P187),"")))</f>
        <v>-0.36231884057971014</v>
      </c>
    </row>
    <row r="188" spans="1:37" x14ac:dyDescent="0.25">
      <c r="A188" s="12" t="s">
        <v>351</v>
      </c>
      <c r="B188" s="4" t="s">
        <v>526</v>
      </c>
      <c r="C188" s="4" t="s">
        <v>632</v>
      </c>
      <c r="D188" s="4" t="s">
        <v>709</v>
      </c>
      <c r="E188" s="4" t="s">
        <v>31</v>
      </c>
      <c r="F188" s="12" t="s">
        <v>544</v>
      </c>
      <c r="G188" s="12" t="s">
        <v>539</v>
      </c>
      <c r="H188" s="22">
        <v>3</v>
      </c>
      <c r="I188" s="12" t="s">
        <v>540</v>
      </c>
      <c r="J188" s="12" t="s">
        <v>549</v>
      </c>
      <c r="K188" s="21">
        <v>998</v>
      </c>
      <c r="L188" s="75">
        <v>-3.295644969</v>
      </c>
      <c r="M188" s="75">
        <v>34.852435010999997</v>
      </c>
      <c r="N188" s="19">
        <v>42937</v>
      </c>
      <c r="O188" s="19">
        <v>43006</v>
      </c>
      <c r="P188" s="21">
        <f t="shared" si="8"/>
        <v>69</v>
      </c>
      <c r="Q188" s="54">
        <f>INDEX([1]Sheet1!$J:$J,MATCH(A188,[1]Sheet1!$A:$A,0))</f>
        <v>6.900000125</v>
      </c>
      <c r="R188" s="68" t="s">
        <v>94</v>
      </c>
      <c r="S188" s="62">
        <v>2.5</v>
      </c>
      <c r="T188" s="62">
        <v>7.6</v>
      </c>
      <c r="U188" s="23">
        <v>13</v>
      </c>
      <c r="V188" s="23">
        <v>30</v>
      </c>
      <c r="W188" s="1">
        <v>2.5</v>
      </c>
      <c r="X188" s="1">
        <v>2</v>
      </c>
      <c r="Y188">
        <v>8</v>
      </c>
      <c r="Z188" s="12">
        <v>15</v>
      </c>
      <c r="AA188">
        <v>5.85</v>
      </c>
      <c r="AB188">
        <v>14.85</v>
      </c>
      <c r="AC188" s="52">
        <v>5.1100000000000003</v>
      </c>
      <c r="AD188" s="87">
        <v>5.46</v>
      </c>
      <c r="AE188" s="84">
        <f t="shared" si="6"/>
        <v>10.57</v>
      </c>
      <c r="AF188" s="84">
        <f t="shared" si="7"/>
        <v>29.361111111111114</v>
      </c>
      <c r="AH188" s="84">
        <f>IF(ISBLANK(AC188),"",IF(ISBLANK(AA190),"",IFERROR(((AC188-AA190)/0.36/P188),"")))</f>
        <v>1.4895330112721423E-2</v>
      </c>
      <c r="AI188" s="84">
        <f>IF(ISBLANK(AC188),"",IF(ISBLANK(AC190),"",IFERROR(((AC188-AC190)/0.36/P188),"")))</f>
        <v>6.0789049919484715E-2</v>
      </c>
      <c r="AJ188" s="84">
        <f>IF(ISBLANK(AE188),"",IF(ISBLANK(AB190),"",IFERROR(((AE188-AB190)/0.36/P188),"")))</f>
        <v>-2.7375201288244756E-2</v>
      </c>
      <c r="AK188" s="84">
        <f>IF(ISBLANK(AE190),"",IF(ISBLANK(AE188),"",IFERROR(((AE188-AE190)/0.36/P188),"")))</f>
        <v>0.14814814814814814</v>
      </c>
    </row>
    <row r="189" spans="1:37" x14ac:dyDescent="0.25">
      <c r="A189" s="12" t="s">
        <v>352</v>
      </c>
      <c r="B189" s="4" t="s">
        <v>526</v>
      </c>
      <c r="C189" s="4" t="s">
        <v>632</v>
      </c>
      <c r="D189" s="4" t="s">
        <v>709</v>
      </c>
      <c r="E189" s="4" t="s">
        <v>31</v>
      </c>
      <c r="F189" s="12" t="s">
        <v>544</v>
      </c>
      <c r="G189" s="12" t="s">
        <v>539</v>
      </c>
      <c r="H189" s="22">
        <v>3</v>
      </c>
      <c r="I189" s="12" t="s">
        <v>545</v>
      </c>
      <c r="J189" s="12" t="s">
        <v>549</v>
      </c>
      <c r="K189" s="21">
        <v>998</v>
      </c>
      <c r="L189" s="75">
        <v>-3.295644969</v>
      </c>
      <c r="M189" s="75">
        <v>34.852435010999997</v>
      </c>
      <c r="N189" s="19">
        <v>42937</v>
      </c>
      <c r="O189" s="19">
        <v>43006</v>
      </c>
      <c r="P189" s="21">
        <f t="shared" si="8"/>
        <v>69</v>
      </c>
      <c r="Q189" s="54">
        <f>INDEX([1]Sheet1!$J:$J,MATCH(A189,[1]Sheet1!$A:$A,0))</f>
        <v>6.900000125</v>
      </c>
      <c r="R189" s="68" t="s">
        <v>94</v>
      </c>
      <c r="T189" s="62">
        <v>2</v>
      </c>
      <c r="U189" s="23">
        <v>6</v>
      </c>
      <c r="V189" s="23">
        <v>10</v>
      </c>
      <c r="W189" s="1">
        <v>1</v>
      </c>
      <c r="X189" s="1">
        <v>1</v>
      </c>
      <c r="Y189">
        <v>3</v>
      </c>
      <c r="Z189" s="12">
        <v>5</v>
      </c>
      <c r="AA189">
        <v>6.88</v>
      </c>
      <c r="AB189">
        <v>28.83</v>
      </c>
      <c r="AC189" s="52">
        <v>1.77</v>
      </c>
      <c r="AD189" s="87">
        <v>3.15</v>
      </c>
      <c r="AE189" s="84">
        <f t="shared" si="6"/>
        <v>4.92</v>
      </c>
      <c r="AF189" s="84">
        <f t="shared" si="7"/>
        <v>13.666666666666668</v>
      </c>
      <c r="AH189" s="84">
        <f>IF(ISBLANK(AC189),"",IF(ISBLANK(AA190),"",IFERROR(((AC189-AA190)/0.36/P189),"")))</f>
        <v>-0.11956521739130435</v>
      </c>
      <c r="AI189" s="84">
        <f>IF(ISBLANK(AC189),"",IF(ISBLANK(AC190),"",IFERROR(((AC189-AC190)/0.36/P189),"")))</f>
        <v>-7.3671497584541071E-2</v>
      </c>
      <c r="AJ189" s="84">
        <f>IF(ISBLANK(AE189),"",IF(ISBLANK(AB190),"",IFERROR(((AE189-AB190)/0.36/P189),"")))</f>
        <v>-0.25483091787439616</v>
      </c>
      <c r="AK189" s="84">
        <f>IF(ISBLANK(AE190),"",IF(ISBLANK(AE189),"",IFERROR(((AE189-AE190)/0.36/P189),"")))</f>
        <v>-7.9307568438003254E-2</v>
      </c>
    </row>
    <row r="190" spans="1:37" x14ac:dyDescent="0.25">
      <c r="A190" s="12" t="s">
        <v>353</v>
      </c>
      <c r="B190" s="4" t="s">
        <v>526</v>
      </c>
      <c r="C190" s="4" t="s">
        <v>632</v>
      </c>
      <c r="D190" s="4" t="s">
        <v>709</v>
      </c>
      <c r="E190" s="4" t="s">
        <v>31</v>
      </c>
      <c r="F190" s="12" t="s">
        <v>544</v>
      </c>
      <c r="G190" s="12" t="s">
        <v>539</v>
      </c>
      <c r="H190" s="22">
        <v>3</v>
      </c>
      <c r="I190" s="12" t="s">
        <v>542</v>
      </c>
      <c r="J190" s="12" t="s">
        <v>549</v>
      </c>
      <c r="K190" s="21">
        <v>998</v>
      </c>
      <c r="L190" s="75">
        <v>-3.295644969</v>
      </c>
      <c r="M190" s="75">
        <v>34.852435010999997</v>
      </c>
      <c r="N190" s="19">
        <v>42937</v>
      </c>
      <c r="O190" s="19">
        <v>43006</v>
      </c>
      <c r="P190" s="21">
        <f t="shared" si="8"/>
        <v>69</v>
      </c>
      <c r="Q190" s="54">
        <f>INDEX([1]Sheet1!$J:$J,MATCH(A190,[1]Sheet1!$A:$A,0))</f>
        <v>6.900000125</v>
      </c>
      <c r="R190" s="68" t="s">
        <v>94</v>
      </c>
      <c r="S190" s="62">
        <v>2.8</v>
      </c>
      <c r="T190" s="62">
        <v>1</v>
      </c>
      <c r="U190" s="23">
        <v>10</v>
      </c>
      <c r="V190" s="23">
        <v>13</v>
      </c>
      <c r="W190" s="1">
        <v>0</v>
      </c>
      <c r="X190" s="1">
        <v>1.6</v>
      </c>
      <c r="Y190">
        <v>5</v>
      </c>
      <c r="Z190" s="12">
        <v>6</v>
      </c>
      <c r="AA190">
        <v>4.74</v>
      </c>
      <c r="AB190">
        <v>11.25</v>
      </c>
      <c r="AC190" s="52">
        <v>3.6</v>
      </c>
      <c r="AD190" s="87">
        <v>3.29</v>
      </c>
      <c r="AE190" s="84">
        <f t="shared" si="6"/>
        <v>6.8900000000000006</v>
      </c>
      <c r="AF190" s="84">
        <f t="shared" si="7"/>
        <v>19.138888888888893</v>
      </c>
      <c r="AH190" s="84">
        <f>IF(ISBLANK(AC190),"",IF(ISBLANK(AA190),"",IFERROR(((AC190-AA190)/0.36/P190),"")))</f>
        <v>-4.5893719806763288E-2</v>
      </c>
      <c r="AJ190" s="84">
        <f>IF(ISBLANK(AE190),"",IF(ISBLANK(AB190),"",IFERROR(((AE190-AB190)/0.36/P190),"")))</f>
        <v>-0.17552334943639292</v>
      </c>
    </row>
    <row r="191" spans="1:37" x14ac:dyDescent="0.25">
      <c r="A191" s="12" t="s">
        <v>354</v>
      </c>
      <c r="B191" s="4" t="s">
        <v>527</v>
      </c>
      <c r="C191" s="4" t="s">
        <v>632</v>
      </c>
      <c r="D191" s="4" t="s">
        <v>710</v>
      </c>
      <c r="E191" s="4" t="s">
        <v>31</v>
      </c>
      <c r="F191" s="12" t="s">
        <v>544</v>
      </c>
      <c r="G191" s="12" t="s">
        <v>539</v>
      </c>
      <c r="H191" s="22">
        <v>4</v>
      </c>
      <c r="I191" s="12" t="s">
        <v>540</v>
      </c>
      <c r="J191" s="12" t="s">
        <v>549</v>
      </c>
      <c r="K191" s="21">
        <v>1000</v>
      </c>
      <c r="L191" s="75">
        <v>-3.296013018</v>
      </c>
      <c r="M191" s="75">
        <v>34.854326974999999</v>
      </c>
      <c r="N191" s="19">
        <v>42937</v>
      </c>
      <c r="O191" s="19">
        <v>43006</v>
      </c>
      <c r="P191" s="21">
        <f t="shared" si="8"/>
        <v>69</v>
      </c>
      <c r="Q191" s="54">
        <f>INDEX([1]Sheet1!$J:$J,MATCH(A191,[1]Sheet1!$A:$A,0))</f>
        <v>12.563016860999999</v>
      </c>
      <c r="R191" s="68" t="s">
        <v>94</v>
      </c>
      <c r="S191" s="62">
        <v>3.5</v>
      </c>
      <c r="T191" s="62">
        <v>1.6</v>
      </c>
      <c r="U191" s="23">
        <v>5</v>
      </c>
      <c r="V191" s="23">
        <v>10</v>
      </c>
      <c r="W191" s="1">
        <v>1.5</v>
      </c>
      <c r="X191" s="1">
        <v>1.2</v>
      </c>
      <c r="Y191">
        <v>5</v>
      </c>
      <c r="Z191" s="12">
        <v>9</v>
      </c>
      <c r="AA191">
        <v>4.67</v>
      </c>
      <c r="AB191">
        <v>13.48</v>
      </c>
      <c r="AC191" s="52">
        <v>3.8</v>
      </c>
      <c r="AD191" s="87">
        <v>3.87</v>
      </c>
      <c r="AE191" s="84">
        <f t="shared" si="6"/>
        <v>7.67</v>
      </c>
      <c r="AF191" s="84">
        <f t="shared" si="7"/>
        <v>21.305555555555557</v>
      </c>
      <c r="AH191" s="84">
        <f>IF(ISBLANK(AC191),"",IF(ISBLANK(AA193),"",IFERROR(((AC191-AA193)/0.36/P191),"")))</f>
        <v>1.3687600644122378E-2</v>
      </c>
      <c r="AI191" s="84">
        <f>IF(ISBLANK(AC191),"",IF(ISBLANK(AC193),"",IFERROR(((AC191-AC193)/0.36/P191),"")))</f>
        <v>8.3735909822866356E-2</v>
      </c>
      <c r="AJ191" s="84">
        <f>IF(ISBLANK(AE191),"",IF(ISBLANK(AB193),"",IFERROR(((AE191-AB193)/0.36/P191),"")))</f>
        <v>-3.7439613526570034E-2</v>
      </c>
      <c r="AK191" s="84">
        <f>IF(ISBLANK(AE193),"",IF(ISBLANK(AE191),"",IFERROR(((AE191-AE193)/0.36/P191),"")))</f>
        <v>5.3945249597423507E-2</v>
      </c>
    </row>
    <row r="192" spans="1:37" x14ac:dyDescent="0.25">
      <c r="A192" s="12" t="s">
        <v>355</v>
      </c>
      <c r="B192" s="4" t="s">
        <v>527</v>
      </c>
      <c r="C192" s="4" t="s">
        <v>632</v>
      </c>
      <c r="D192" s="4" t="s">
        <v>710</v>
      </c>
      <c r="E192" s="4" t="s">
        <v>31</v>
      </c>
      <c r="F192" s="12" t="s">
        <v>544</v>
      </c>
      <c r="G192" s="12" t="s">
        <v>539</v>
      </c>
      <c r="H192" s="22">
        <v>4</v>
      </c>
      <c r="I192" s="12" t="s">
        <v>545</v>
      </c>
      <c r="J192" s="12" t="s">
        <v>549</v>
      </c>
      <c r="K192" s="21">
        <v>1000</v>
      </c>
      <c r="L192" s="75">
        <v>-3.296013018</v>
      </c>
      <c r="M192" s="75">
        <v>34.854326974999999</v>
      </c>
      <c r="N192" s="19">
        <v>42937</v>
      </c>
      <c r="O192" s="19">
        <v>43006</v>
      </c>
      <c r="P192" s="21">
        <f t="shared" si="8"/>
        <v>69</v>
      </c>
      <c r="Q192" s="54">
        <f>INDEX([1]Sheet1!$J:$J,MATCH(A192,[1]Sheet1!$A:$A,0))</f>
        <v>12.563016860999999</v>
      </c>
      <c r="R192" s="68" t="s">
        <v>94</v>
      </c>
      <c r="S192" s="62">
        <v>2.5</v>
      </c>
      <c r="T192" s="62">
        <v>1.8</v>
      </c>
      <c r="U192" s="23">
        <v>14</v>
      </c>
      <c r="V192" s="23">
        <v>19</v>
      </c>
      <c r="W192" s="1">
        <v>2</v>
      </c>
      <c r="X192" s="1">
        <v>1.8</v>
      </c>
      <c r="Y192">
        <v>11</v>
      </c>
      <c r="Z192" s="12">
        <v>13</v>
      </c>
      <c r="AA192">
        <v>3.6</v>
      </c>
      <c r="AB192">
        <v>17.61</v>
      </c>
      <c r="AC192" s="52">
        <v>3.92</v>
      </c>
      <c r="AD192" s="87">
        <v>6.29</v>
      </c>
      <c r="AE192" s="84">
        <f t="shared" si="6"/>
        <v>10.210000000000001</v>
      </c>
      <c r="AF192" s="84">
        <f t="shared" si="7"/>
        <v>28.361111111111114</v>
      </c>
      <c r="AH192" s="84">
        <f>IF(ISBLANK(AC192),"",IF(ISBLANK(AA193),"",IFERROR(((AC192-AA193)/0.36/P192),"")))</f>
        <v>1.8518518518518517E-2</v>
      </c>
      <c r="AI192" s="84">
        <f>IF(ISBLANK(AC192),"",IF(ISBLANK(AC193),"",IFERROR(((AC192-AC193)/0.36/P192),"")))</f>
        <v>8.8566827697262485E-2</v>
      </c>
      <c r="AJ192" s="84">
        <f>IF(ISBLANK(AE192),"",IF(ISBLANK(AB193),"",IFERROR(((AE192-AB193)/0.36/P192),"")))</f>
        <v>6.4814814814814867E-2</v>
      </c>
      <c r="AK192" s="84">
        <f>IF(ISBLANK(AE193),"",IF(ISBLANK(AE192),"",IFERROR(((AE192-AE193)/0.36/P192),"")))</f>
        <v>0.1561996779388084</v>
      </c>
    </row>
    <row r="193" spans="1:37" x14ac:dyDescent="0.25">
      <c r="A193" s="12" t="s">
        <v>356</v>
      </c>
      <c r="B193" s="4" t="s">
        <v>527</v>
      </c>
      <c r="C193" s="4" t="s">
        <v>632</v>
      </c>
      <c r="D193" s="4" t="s">
        <v>710</v>
      </c>
      <c r="E193" s="4" t="s">
        <v>31</v>
      </c>
      <c r="F193" s="12" t="s">
        <v>544</v>
      </c>
      <c r="G193" s="12" t="s">
        <v>539</v>
      </c>
      <c r="H193" s="22">
        <v>4</v>
      </c>
      <c r="I193" s="12" t="s">
        <v>542</v>
      </c>
      <c r="J193" s="12" t="s">
        <v>549</v>
      </c>
      <c r="K193" s="21">
        <v>1000</v>
      </c>
      <c r="L193" s="75">
        <v>-3.296013018</v>
      </c>
      <c r="M193" s="75">
        <v>34.854326974999999</v>
      </c>
      <c r="N193" s="19">
        <v>42937</v>
      </c>
      <c r="O193" s="19">
        <v>43006</v>
      </c>
      <c r="P193" s="21">
        <f t="shared" si="8"/>
        <v>69</v>
      </c>
      <c r="Q193" s="54">
        <f>INDEX([1]Sheet1!$J:$J,MATCH(A193,[1]Sheet1!$A:$A,0))</f>
        <v>12.563016860999999</v>
      </c>
      <c r="R193" s="68" t="s">
        <v>94</v>
      </c>
      <c r="S193" s="62">
        <v>1.5</v>
      </c>
      <c r="T193" s="62">
        <v>4.5999999999999996</v>
      </c>
      <c r="U193" s="23">
        <v>8</v>
      </c>
      <c r="V193" s="23">
        <v>22</v>
      </c>
      <c r="W193" s="1">
        <v>1.5</v>
      </c>
      <c r="X193" s="1">
        <v>1.8</v>
      </c>
      <c r="Y193">
        <v>6</v>
      </c>
      <c r="Z193" s="12">
        <v>13</v>
      </c>
      <c r="AA193">
        <v>3.46</v>
      </c>
      <c r="AB193">
        <v>8.6</v>
      </c>
      <c r="AC193" s="52">
        <v>1.72</v>
      </c>
      <c r="AD193" s="87">
        <v>4.6100000000000003</v>
      </c>
      <c r="AE193" s="84">
        <f t="shared" si="6"/>
        <v>6.33</v>
      </c>
      <c r="AF193" s="84">
        <f t="shared" si="7"/>
        <v>17.583333333333336</v>
      </c>
      <c r="AH193" s="84">
        <f>IF(ISBLANK(AC193),"",IF(ISBLANK(AA193),"",IFERROR(((AC193-AA193)/0.36/P193),"")))</f>
        <v>-7.0048309178743967E-2</v>
      </c>
      <c r="AJ193" s="84">
        <f>IF(ISBLANK(AE193),"",IF(ISBLANK(AB193),"",IFERROR(((AE193-AB193)/0.36/P193),"")))</f>
        <v>-9.1384863123993548E-2</v>
      </c>
    </row>
    <row r="194" spans="1:37" x14ac:dyDescent="0.25">
      <c r="A194" s="12" t="s">
        <v>357</v>
      </c>
      <c r="B194" s="4" t="s">
        <v>528</v>
      </c>
      <c r="C194" s="4" t="s">
        <v>633</v>
      </c>
      <c r="D194" s="4" t="s">
        <v>711</v>
      </c>
      <c r="E194" s="4" t="s">
        <v>59</v>
      </c>
      <c r="F194" s="12" t="s">
        <v>544</v>
      </c>
      <c r="G194" s="12" t="s">
        <v>543</v>
      </c>
      <c r="H194" s="22">
        <v>1</v>
      </c>
      <c r="I194" s="12" t="s">
        <v>540</v>
      </c>
      <c r="J194" s="12" t="s">
        <v>549</v>
      </c>
      <c r="K194" s="21">
        <v>1009</v>
      </c>
      <c r="L194" s="75">
        <v>-3.3032119830000002</v>
      </c>
      <c r="M194" s="75">
        <v>34.847736032999997</v>
      </c>
      <c r="N194" s="19">
        <v>42938</v>
      </c>
      <c r="O194" s="19">
        <v>43005</v>
      </c>
      <c r="P194" s="21">
        <f t="shared" si="8"/>
        <v>67</v>
      </c>
      <c r="Q194" s="54">
        <f>INDEX([1]Sheet1!$J:$J,MATCH(A194,[1]Sheet1!$A:$A,0))</f>
        <v>6.5250000359999998</v>
      </c>
      <c r="R194" s="68" t="s">
        <v>276</v>
      </c>
      <c r="S194" s="62">
        <v>0.5</v>
      </c>
      <c r="T194" s="62">
        <v>1</v>
      </c>
      <c r="U194" s="23">
        <v>5</v>
      </c>
      <c r="V194" s="23">
        <v>15</v>
      </c>
      <c r="W194" s="1">
        <v>0</v>
      </c>
      <c r="X194" s="1">
        <v>0</v>
      </c>
      <c r="Y194">
        <v>1</v>
      </c>
      <c r="Z194" s="12">
        <v>5</v>
      </c>
      <c r="AA194">
        <v>16.78</v>
      </c>
      <c r="AB194">
        <v>30.3</v>
      </c>
      <c r="AC194" s="84">
        <v>0.18</v>
      </c>
      <c r="AD194" s="87">
        <v>2.19</v>
      </c>
      <c r="AE194" s="84">
        <f t="shared" ref="AE194:AE257" si="9">IF((AND(AC194="", AD194="")),"",AC194+AD194)</f>
        <v>2.37</v>
      </c>
      <c r="AF194" s="84">
        <f t="shared" si="7"/>
        <v>6.5833333333333339</v>
      </c>
      <c r="AH194" s="84">
        <f>IF(ISBLANK(AC194),"",IF(ISBLANK(AA195),"",IFERROR(((AC194-AA195)/0.36/P194),"")))</f>
        <v>-0.3138474295190713</v>
      </c>
      <c r="AI194" s="84">
        <f>IF(ISBLANK(AC194),"",IF(ISBLANK(AC195),"",IFERROR(((AC194-AC195)/0.36/P194),"")))</f>
        <v>7.462686567164179E-3</v>
      </c>
      <c r="AJ194" s="84">
        <f>IF(ISBLANK(AE194),"",IF(ISBLANK(AB195),"",IFERROR(((AE194-AB195)/0.36/P194),"")))</f>
        <v>-0.41998341625207292</v>
      </c>
      <c r="AK194" s="84">
        <f>IF(ISBLANK(AE195),"",IF(ISBLANK(AE194),"",IFERROR(((AE194-AE195)/0.36/P194),"")))</f>
        <v>9.8258706467661702E-2</v>
      </c>
    </row>
    <row r="195" spans="1:37" x14ac:dyDescent="0.25">
      <c r="A195" s="12" t="s">
        <v>358</v>
      </c>
      <c r="B195" s="4" t="s">
        <v>528</v>
      </c>
      <c r="C195" s="4" t="s">
        <v>633</v>
      </c>
      <c r="D195" s="4" t="s">
        <v>711</v>
      </c>
      <c r="E195" s="4" t="s">
        <v>59</v>
      </c>
      <c r="F195" s="12" t="s">
        <v>544</v>
      </c>
      <c r="G195" s="12" t="s">
        <v>543</v>
      </c>
      <c r="H195" s="22">
        <v>1</v>
      </c>
      <c r="I195" s="12" t="s">
        <v>542</v>
      </c>
      <c r="J195" s="12" t="s">
        <v>549</v>
      </c>
      <c r="K195" s="21">
        <v>1009</v>
      </c>
      <c r="L195" s="75">
        <v>-3.3032119830000002</v>
      </c>
      <c r="M195" s="75">
        <v>34.847736032999997</v>
      </c>
      <c r="N195" s="19">
        <v>42938</v>
      </c>
      <c r="O195" s="19">
        <v>43005</v>
      </c>
      <c r="P195" s="21">
        <f t="shared" si="8"/>
        <v>67</v>
      </c>
      <c r="Q195" s="54">
        <f>INDEX([1]Sheet1!$J:$J,MATCH(A195,[1]Sheet1!$A:$A,0))</f>
        <v>6.5250000359999998</v>
      </c>
      <c r="R195" s="68" t="s">
        <v>276</v>
      </c>
      <c r="S195" s="62">
        <v>1.5</v>
      </c>
      <c r="T195" s="62">
        <v>1</v>
      </c>
      <c r="U195" s="23">
        <v>10</v>
      </c>
      <c r="V195" s="23">
        <v>25</v>
      </c>
      <c r="W195" s="1">
        <v>0</v>
      </c>
      <c r="X195" s="1">
        <v>0</v>
      </c>
      <c r="Y195">
        <v>1</v>
      </c>
      <c r="Z195" s="12">
        <v>6</v>
      </c>
      <c r="AA195">
        <v>7.75</v>
      </c>
      <c r="AB195">
        <v>12.5</v>
      </c>
      <c r="AC195" s="84">
        <v>0</v>
      </c>
      <c r="AD195" s="87">
        <v>0</v>
      </c>
      <c r="AE195" s="84">
        <f t="shared" si="9"/>
        <v>0</v>
      </c>
      <c r="AF195" s="84">
        <f t="shared" ref="AF195:AF258" si="10">IFERROR(AE195/0.36,"")</f>
        <v>0</v>
      </c>
      <c r="AH195" s="84">
        <f>IF(ISBLANK(AC195),"",IF(ISBLANK(AA195),"",IFERROR(((AC195-AA195)/0.36/P195),"")))</f>
        <v>-0.3213101160862355</v>
      </c>
      <c r="AJ195" s="84">
        <f>IF(ISBLANK(AE195),"",IF(ISBLANK(AB195),"",IFERROR(((AE195-AB195)/0.36/P195),"")))</f>
        <v>-0.51824212271973469</v>
      </c>
    </row>
    <row r="196" spans="1:37" x14ac:dyDescent="0.25">
      <c r="A196" s="12" t="s">
        <v>359</v>
      </c>
      <c r="B196" s="4" t="s">
        <v>529</v>
      </c>
      <c r="C196" s="4" t="s">
        <v>633</v>
      </c>
      <c r="D196" s="4" t="s">
        <v>712</v>
      </c>
      <c r="E196" s="4" t="s">
        <v>59</v>
      </c>
      <c r="F196" s="12" t="s">
        <v>544</v>
      </c>
      <c r="G196" s="12" t="s">
        <v>543</v>
      </c>
      <c r="H196" s="22">
        <v>2</v>
      </c>
      <c r="I196" s="12" t="s">
        <v>540</v>
      </c>
      <c r="J196" s="12" t="s">
        <v>549</v>
      </c>
      <c r="K196" s="21">
        <v>1006</v>
      </c>
      <c r="L196" s="75">
        <v>-3.40842599</v>
      </c>
      <c r="M196" s="75">
        <v>34.850243982000002</v>
      </c>
      <c r="N196" s="19">
        <v>42938</v>
      </c>
      <c r="O196" s="19">
        <v>43005</v>
      </c>
      <c r="P196" s="21">
        <f t="shared" si="8"/>
        <v>67</v>
      </c>
      <c r="Q196" s="54">
        <f>INDEX([1]Sheet1!$J:$J,MATCH(A196,[1]Sheet1!$A:$A,0))</f>
        <v>6.5250000359999998</v>
      </c>
      <c r="R196" s="68" t="s">
        <v>276</v>
      </c>
      <c r="S196" s="62">
        <v>0.5</v>
      </c>
      <c r="T196" s="62">
        <v>0.4</v>
      </c>
      <c r="U196" s="23">
        <v>5</v>
      </c>
      <c r="V196" s="23">
        <v>10</v>
      </c>
      <c r="W196" s="1">
        <v>0</v>
      </c>
      <c r="X196" s="1">
        <v>0</v>
      </c>
      <c r="Y196">
        <v>1</v>
      </c>
      <c r="Z196" s="12">
        <v>4</v>
      </c>
      <c r="AA196">
        <v>4.42</v>
      </c>
      <c r="AB196">
        <v>21.299999999999997</v>
      </c>
      <c r="AC196" s="84">
        <v>0</v>
      </c>
      <c r="AD196" s="87">
        <v>0</v>
      </c>
      <c r="AE196" s="84">
        <f t="shared" si="9"/>
        <v>0</v>
      </c>
      <c r="AF196" s="84">
        <f t="shared" si="10"/>
        <v>0</v>
      </c>
      <c r="AH196" s="84">
        <f>IF(ISBLANK(AC196),"",IF(ISBLANK(AA197),"",IFERROR(((AC196-AA197)/0.36/P196),"")))</f>
        <v>-1.824212271973466E-2</v>
      </c>
      <c r="AI196" s="84">
        <f>IF(ISBLANK(AC196),"",IF(ISBLANK(AC197),"",IFERROR(((AC196-AC197)/0.36/P196),"")))</f>
        <v>0</v>
      </c>
      <c r="AJ196" s="84">
        <f>IF(ISBLANK(AE196),"",IF(ISBLANK(AB197),"",IFERROR(((AE196-AB197)/0.36/P196),"")))</f>
        <v>-0.33250414593698174</v>
      </c>
      <c r="AK196" s="84">
        <f>IF(ISBLANK(AE197),"",IF(ISBLANK(AE196),"",IFERROR(((AE196-AE197)/0.36/P196),"")))</f>
        <v>0</v>
      </c>
    </row>
    <row r="197" spans="1:37" x14ac:dyDescent="0.25">
      <c r="A197" s="12" t="s">
        <v>360</v>
      </c>
      <c r="B197" s="4" t="s">
        <v>529</v>
      </c>
      <c r="C197" s="4" t="s">
        <v>633</v>
      </c>
      <c r="D197" s="12" t="s">
        <v>712</v>
      </c>
      <c r="E197" s="4" t="s">
        <v>59</v>
      </c>
      <c r="F197" s="12" t="s">
        <v>544</v>
      </c>
      <c r="G197" s="12" t="s">
        <v>543</v>
      </c>
      <c r="H197" s="22">
        <v>2</v>
      </c>
      <c r="I197" s="12" t="s">
        <v>542</v>
      </c>
      <c r="J197" s="12" t="s">
        <v>549</v>
      </c>
      <c r="K197" s="22">
        <v>1006</v>
      </c>
      <c r="L197" s="75">
        <v>-3.40842599</v>
      </c>
      <c r="M197" s="75">
        <v>34.850243982000002</v>
      </c>
      <c r="N197" s="19">
        <v>42938</v>
      </c>
      <c r="O197" s="19">
        <v>43005</v>
      </c>
      <c r="P197" s="21">
        <f t="shared" si="8"/>
        <v>67</v>
      </c>
      <c r="Q197" s="54">
        <f>INDEX([1]Sheet1!$J:$J,MATCH(A197,[1]Sheet1!$A:$A,0))</f>
        <v>6.5250000359999998</v>
      </c>
      <c r="R197" s="68" t="s">
        <v>276</v>
      </c>
      <c r="S197" s="62">
        <v>2</v>
      </c>
      <c r="T197" s="62">
        <v>4.5999999999999996</v>
      </c>
      <c r="U197" s="23">
        <v>5</v>
      </c>
      <c r="V197" s="23">
        <v>20</v>
      </c>
      <c r="W197" s="1">
        <v>0</v>
      </c>
      <c r="X197" s="1">
        <v>0</v>
      </c>
      <c r="Y197">
        <v>1</v>
      </c>
      <c r="Z197" s="12">
        <v>4</v>
      </c>
      <c r="AA197">
        <v>0.44</v>
      </c>
      <c r="AB197">
        <v>8.02</v>
      </c>
      <c r="AC197" s="84">
        <v>0</v>
      </c>
      <c r="AD197" s="87">
        <v>0</v>
      </c>
      <c r="AE197" s="84">
        <f t="shared" si="9"/>
        <v>0</v>
      </c>
      <c r="AF197" s="84">
        <f t="shared" si="10"/>
        <v>0</v>
      </c>
      <c r="AH197" s="84">
        <f>IF(ISBLANK(AC197),"",IF(ISBLANK(AA197),"",IFERROR(((AC197-AA197)/0.36/P197),"")))</f>
        <v>-1.824212271973466E-2</v>
      </c>
      <c r="AJ197" s="84">
        <f>IF(ISBLANK(AE197),"",IF(ISBLANK(AB197),"",IFERROR(((AE197-AB197)/0.36/P197),"")))</f>
        <v>-0.33250414593698174</v>
      </c>
    </row>
    <row r="198" spans="1:37" x14ac:dyDescent="0.25">
      <c r="A198" s="12" t="s">
        <v>361</v>
      </c>
      <c r="B198" s="12" t="s">
        <v>530</v>
      </c>
      <c r="C198" s="12" t="s">
        <v>633</v>
      </c>
      <c r="D198" s="12" t="s">
        <v>713</v>
      </c>
      <c r="E198" s="4" t="s">
        <v>59</v>
      </c>
      <c r="F198" s="12" t="s">
        <v>544</v>
      </c>
      <c r="G198" s="12" t="s">
        <v>543</v>
      </c>
      <c r="H198" s="22">
        <v>3</v>
      </c>
      <c r="I198" s="12" t="s">
        <v>540</v>
      </c>
      <c r="J198" s="12" t="s">
        <v>549</v>
      </c>
      <c r="K198" s="22">
        <v>1001</v>
      </c>
      <c r="L198" s="75">
        <v>-3.4063160140000002</v>
      </c>
      <c r="M198" s="75">
        <v>34.850407009999998</v>
      </c>
      <c r="N198" s="19">
        <v>42938</v>
      </c>
      <c r="O198" s="19">
        <v>43005</v>
      </c>
      <c r="P198" s="21">
        <f t="shared" si="8"/>
        <v>67</v>
      </c>
      <c r="Q198" s="54">
        <f>INDEX([1]Sheet1!$J:$J,MATCH(A198,[1]Sheet1!$A:$A,0))</f>
        <v>6.5250000359999998</v>
      </c>
      <c r="R198" s="68" t="s">
        <v>276</v>
      </c>
      <c r="S198" s="62">
        <v>0.5</v>
      </c>
      <c r="T198" s="62">
        <v>0.9</v>
      </c>
      <c r="U198" s="23">
        <v>4</v>
      </c>
      <c r="V198" s="23">
        <v>8</v>
      </c>
      <c r="W198" s="1">
        <v>0</v>
      </c>
      <c r="X198" s="1">
        <v>0</v>
      </c>
      <c r="Y198">
        <v>1</v>
      </c>
      <c r="Z198" s="12">
        <v>3</v>
      </c>
      <c r="AA198">
        <v>1.43</v>
      </c>
      <c r="AB198">
        <v>15.61</v>
      </c>
      <c r="AC198" s="84">
        <v>0</v>
      </c>
      <c r="AD198" s="87">
        <v>0</v>
      </c>
      <c r="AE198" s="84">
        <f t="shared" si="9"/>
        <v>0</v>
      </c>
      <c r="AF198" s="84">
        <f t="shared" si="10"/>
        <v>0</v>
      </c>
      <c r="AH198" s="84">
        <f>IF(ISBLANK(AC198),"",IF(ISBLANK(AA199),"",IFERROR(((AC198-AA199)/0.36/P198),"")))</f>
        <v>-1.7827529021558871E-2</v>
      </c>
      <c r="AI198" s="84" t="str">
        <f>IF(ISBLANK(AC198),"",IF(ISBLANK(AC199),"",IFERROR(((AC198-AC199)/0.36/P198),"")))</f>
        <v/>
      </c>
      <c r="AJ198" s="84">
        <f>IF(ISBLANK(AE198),"",IF(ISBLANK(AB199),"",IFERROR(((AE198-AB199)/0.36/P198),"")))</f>
        <v>-0.34825870646766172</v>
      </c>
      <c r="AK198" s="84" t="str">
        <f>IF(ISBLANK(AE199),"",IF(ISBLANK(AE198),"",IFERROR(((AE198-AE199)/0.36/P198),"")))</f>
        <v/>
      </c>
    </row>
    <row r="199" spans="1:37" x14ac:dyDescent="0.25">
      <c r="A199" s="12" t="s">
        <v>362</v>
      </c>
      <c r="B199" s="12" t="s">
        <v>530</v>
      </c>
      <c r="C199" s="12" t="s">
        <v>633</v>
      </c>
      <c r="D199" s="12" t="s">
        <v>713</v>
      </c>
      <c r="E199" s="4" t="s">
        <v>59</v>
      </c>
      <c r="F199" s="12" t="s">
        <v>544</v>
      </c>
      <c r="G199" s="12" t="s">
        <v>543</v>
      </c>
      <c r="H199" s="22">
        <v>3</v>
      </c>
      <c r="I199" s="12" t="s">
        <v>542</v>
      </c>
      <c r="J199" s="12" t="s">
        <v>549</v>
      </c>
      <c r="K199" s="22">
        <v>1001</v>
      </c>
      <c r="L199" s="75">
        <v>-3.4063160140000002</v>
      </c>
      <c r="M199" s="75">
        <v>34.850407009999998</v>
      </c>
      <c r="N199" s="19">
        <v>42938</v>
      </c>
      <c r="O199" s="19">
        <v>43005</v>
      </c>
      <c r="P199" s="21">
        <f t="shared" si="8"/>
        <v>67</v>
      </c>
      <c r="Q199" s="54">
        <f>INDEX([1]Sheet1!$J:$J,MATCH(A199,[1]Sheet1!$A:$A,0))</f>
        <v>6.5250000359999998</v>
      </c>
      <c r="R199" s="68" t="s">
        <v>276</v>
      </c>
      <c r="S199" s="62">
        <v>0.5</v>
      </c>
      <c r="T199" s="62">
        <v>1</v>
      </c>
      <c r="U199" s="23">
        <v>2</v>
      </c>
      <c r="V199" s="23">
        <v>8</v>
      </c>
      <c r="X199" s="1"/>
      <c r="AA199">
        <v>0.43</v>
      </c>
      <c r="AB199">
        <v>8.4</v>
      </c>
      <c r="AE199" s="84" t="str">
        <f t="shared" si="9"/>
        <v/>
      </c>
      <c r="AF199" s="84" t="str">
        <f t="shared" si="10"/>
        <v/>
      </c>
      <c r="AH199" s="84" t="str">
        <f>IF(ISBLANK(AC199),"",IF(ISBLANK(AA199),"",IFERROR(((AC199-AA199)/0.36/P199),"")))</f>
        <v/>
      </c>
      <c r="AJ199" s="84" t="str">
        <f>IF(ISBLANK(AE199),"",IF(ISBLANK(AB199),"",IFERROR(((AE199-AB199)/0.36/P199),"")))</f>
        <v/>
      </c>
    </row>
    <row r="200" spans="1:37" x14ac:dyDescent="0.25">
      <c r="A200" s="12" t="s">
        <v>363</v>
      </c>
      <c r="B200" s="4" t="s">
        <v>531</v>
      </c>
      <c r="C200" s="4" t="s">
        <v>633</v>
      </c>
      <c r="D200" s="4" t="s">
        <v>714</v>
      </c>
      <c r="E200" s="4" t="s">
        <v>59</v>
      </c>
      <c r="F200" s="12" t="s">
        <v>544</v>
      </c>
      <c r="G200" s="12" t="s">
        <v>543</v>
      </c>
      <c r="H200" s="22">
        <v>4</v>
      </c>
      <c r="I200" s="12" t="s">
        <v>540</v>
      </c>
      <c r="J200" s="12" t="s">
        <v>549</v>
      </c>
      <c r="K200" s="21">
        <v>1003</v>
      </c>
      <c r="L200" s="75">
        <v>-3.4068529590000001</v>
      </c>
      <c r="M200" s="75">
        <v>34.851600005999998</v>
      </c>
      <c r="N200" s="19">
        <v>42938</v>
      </c>
      <c r="O200" s="19">
        <v>43005</v>
      </c>
      <c r="P200" s="21">
        <f t="shared" si="8"/>
        <v>67</v>
      </c>
      <c r="Q200" s="54">
        <f>INDEX([1]Sheet1!$J:$J,MATCH(A200,[1]Sheet1!$A:$A,0))</f>
        <v>6.5250000359999998</v>
      </c>
      <c r="R200" s="68" t="s">
        <v>276</v>
      </c>
      <c r="S200" s="62">
        <v>0.7</v>
      </c>
      <c r="T200" s="62">
        <v>1.4</v>
      </c>
      <c r="U200" s="23">
        <v>7</v>
      </c>
      <c r="V200" s="23">
        <v>15</v>
      </c>
      <c r="W200" s="1">
        <v>0</v>
      </c>
      <c r="X200" s="1">
        <v>0</v>
      </c>
      <c r="Y200">
        <v>1</v>
      </c>
      <c r="Z200" s="4">
        <v>8</v>
      </c>
      <c r="AA200">
        <v>2.6</v>
      </c>
      <c r="AB200">
        <v>20.860000000000003</v>
      </c>
      <c r="AC200" s="84">
        <v>0</v>
      </c>
      <c r="AD200" s="87">
        <v>0</v>
      </c>
      <c r="AE200" s="84">
        <f t="shared" si="9"/>
        <v>0</v>
      </c>
      <c r="AF200" s="84">
        <f t="shared" si="10"/>
        <v>0</v>
      </c>
      <c r="AH200" s="84">
        <f>IF(ISBLANK(AC200),"",IF(ISBLANK(AA201),"",IFERROR(((AC200-AA201)/0.36/P200),"")))</f>
        <v>-4.06301824212272E-2</v>
      </c>
      <c r="AI200" s="84" t="str">
        <f>IF(ISBLANK(AC200),"",IF(ISBLANK(AC201),"",IFERROR(((AC200-AC201)/0.36/P200),"")))</f>
        <v/>
      </c>
      <c r="AJ200" s="84">
        <f>IF(ISBLANK(AE200),"",IF(ISBLANK(AB201),"",IFERROR(((AE200-AB201)/0.36/P200),"")))</f>
        <v>-0.23714759535655061</v>
      </c>
      <c r="AK200" s="84" t="str">
        <f>IF(ISBLANK(AE201),"",IF(ISBLANK(AE200),"",IFERROR(((AE200-AE201)/0.36/P200),"")))</f>
        <v/>
      </c>
    </row>
    <row r="201" spans="1:37" x14ac:dyDescent="0.25">
      <c r="A201" s="12" t="s">
        <v>364</v>
      </c>
      <c r="B201" s="4" t="s">
        <v>531</v>
      </c>
      <c r="C201" s="4" t="s">
        <v>633</v>
      </c>
      <c r="D201" s="4" t="s">
        <v>714</v>
      </c>
      <c r="E201" s="4" t="s">
        <v>59</v>
      </c>
      <c r="F201" s="12" t="s">
        <v>544</v>
      </c>
      <c r="G201" s="12" t="s">
        <v>543</v>
      </c>
      <c r="H201" s="22">
        <v>4</v>
      </c>
      <c r="I201" s="12" t="s">
        <v>542</v>
      </c>
      <c r="J201" s="12" t="s">
        <v>549</v>
      </c>
      <c r="K201" s="21">
        <v>1003</v>
      </c>
      <c r="L201" s="75">
        <v>-3.4068529590000001</v>
      </c>
      <c r="M201" s="75">
        <v>34.851600005999998</v>
      </c>
      <c r="N201" s="19">
        <v>42938</v>
      </c>
      <c r="O201" s="19">
        <v>43005</v>
      </c>
      <c r="P201" s="21">
        <f t="shared" si="8"/>
        <v>67</v>
      </c>
      <c r="Q201" s="54">
        <f>INDEX([1]Sheet1!$J:$J,MATCH(A201,[1]Sheet1!$A:$A,0))</f>
        <v>6.5250000359999998</v>
      </c>
      <c r="R201" s="68" t="s">
        <v>276</v>
      </c>
      <c r="S201" s="62">
        <v>1</v>
      </c>
      <c r="T201" s="62">
        <v>0.9</v>
      </c>
      <c r="U201" s="23">
        <v>2</v>
      </c>
      <c r="V201" s="23">
        <v>10</v>
      </c>
      <c r="X201" s="1"/>
      <c r="AA201">
        <v>0.98</v>
      </c>
      <c r="AB201">
        <v>5.7200000000000006</v>
      </c>
      <c r="AE201" s="84" t="str">
        <f t="shared" si="9"/>
        <v/>
      </c>
      <c r="AF201" s="84" t="str">
        <f t="shared" si="10"/>
        <v/>
      </c>
      <c r="AH201" s="84" t="str">
        <f>IF(ISBLANK(AC201),"",IF(ISBLANK(AA201),"",IFERROR(((AC201-AA201)/0.36/P201),"")))</f>
        <v/>
      </c>
      <c r="AJ201" s="84" t="str">
        <f>IF(ISBLANK(AE201),"",IF(ISBLANK(AB201),"",IFERROR(((AE201-AB201)/0.36/P201),"")))</f>
        <v/>
      </c>
    </row>
    <row r="202" spans="1:37" x14ac:dyDescent="0.25">
      <c r="A202" s="12" t="s">
        <v>365</v>
      </c>
      <c r="B202" s="4" t="s">
        <v>532</v>
      </c>
      <c r="C202" s="4" t="s">
        <v>546</v>
      </c>
      <c r="D202" s="4" t="s">
        <v>716</v>
      </c>
      <c r="E202" s="4" t="s">
        <v>135</v>
      </c>
      <c r="F202" s="12" t="s">
        <v>546</v>
      </c>
      <c r="G202" s="12" t="s">
        <v>539</v>
      </c>
      <c r="H202" s="22">
        <v>1</v>
      </c>
      <c r="I202" s="12" t="s">
        <v>540</v>
      </c>
      <c r="J202" s="12" t="s">
        <v>549</v>
      </c>
      <c r="K202" s="22">
        <v>1023</v>
      </c>
      <c r="L202" s="75">
        <v>-2.4377470369999998</v>
      </c>
      <c r="M202" s="75">
        <v>34.855161979999998</v>
      </c>
      <c r="N202" s="19">
        <v>42942</v>
      </c>
      <c r="O202" s="19">
        <v>43003</v>
      </c>
      <c r="P202" s="21">
        <f t="shared" si="8"/>
        <v>61</v>
      </c>
      <c r="Q202" s="54">
        <f>INDEX([1]Sheet1!$J:$J,MATCH(A202,[1]Sheet1!$A:$A,0))</f>
        <v>167.08862460899999</v>
      </c>
      <c r="R202" s="68" t="s">
        <v>76</v>
      </c>
      <c r="S202" s="62">
        <v>4</v>
      </c>
      <c r="T202" s="62">
        <v>7.6</v>
      </c>
      <c r="U202" s="23">
        <v>25</v>
      </c>
      <c r="V202" s="23">
        <v>35</v>
      </c>
      <c r="W202" s="1">
        <v>5</v>
      </c>
      <c r="X202" s="1">
        <v>10.199999999999999</v>
      </c>
      <c r="Y202">
        <v>20</v>
      </c>
      <c r="Z202" s="4">
        <v>50</v>
      </c>
      <c r="AA202">
        <v>18.05</v>
      </c>
      <c r="AB202">
        <v>51.349999999999994</v>
      </c>
      <c r="AC202" s="52">
        <v>30.41</v>
      </c>
      <c r="AD202" s="87">
        <v>30.83</v>
      </c>
      <c r="AE202" s="84">
        <f t="shared" si="9"/>
        <v>61.239999999999995</v>
      </c>
      <c r="AF202" s="84">
        <f t="shared" si="10"/>
        <v>170.11111111111111</v>
      </c>
      <c r="AH202" s="84">
        <f>IF(ISBLANK(AC202),"",IF(ISBLANK(AA204),"",IFERROR(((AC202-AA204)/0.36/P202),"")))</f>
        <v>0.9435336976320583</v>
      </c>
      <c r="AI202" s="84">
        <f>IF(ISBLANK(AC202),"",IF(ISBLANK(AC204),"",IFERROR(((AC202-AC204)/0.36/P202),"")))</f>
        <v>0.32377049180327871</v>
      </c>
      <c r="AJ202" s="84">
        <f>IF(ISBLANK(AE202),"",IF(ISBLANK(AB204),"",IFERROR(((AE202-AB204)/0.36/P202),"")))</f>
        <v>1.4262295081967211</v>
      </c>
      <c r="AK202" s="84">
        <f>IF(ISBLANK(AE204),"",IF(ISBLANK(AE202),"",IFERROR(((AE202-AE204)/0.36/P202),"")))</f>
        <v>0.64344262295081944</v>
      </c>
    </row>
    <row r="203" spans="1:37" x14ac:dyDescent="0.25">
      <c r="A203" s="12" t="s">
        <v>366</v>
      </c>
      <c r="B203" s="4" t="s">
        <v>532</v>
      </c>
      <c r="C203" s="4" t="s">
        <v>546</v>
      </c>
      <c r="D203" s="4" t="s">
        <v>716</v>
      </c>
      <c r="E203" s="4" t="s">
        <v>135</v>
      </c>
      <c r="F203" s="12" t="s">
        <v>546</v>
      </c>
      <c r="G203" s="12" t="s">
        <v>539</v>
      </c>
      <c r="H203" s="22">
        <v>1</v>
      </c>
      <c r="I203" s="12" t="s">
        <v>545</v>
      </c>
      <c r="J203" s="12" t="s">
        <v>549</v>
      </c>
      <c r="K203" s="22">
        <v>1023</v>
      </c>
      <c r="L203" s="75">
        <v>-2.4377470369999998</v>
      </c>
      <c r="M203" s="75">
        <v>34.855161979999998</v>
      </c>
      <c r="N203" s="19">
        <v>42942</v>
      </c>
      <c r="O203" s="19">
        <v>43003</v>
      </c>
      <c r="P203" s="21">
        <f t="shared" si="8"/>
        <v>61</v>
      </c>
      <c r="Q203" s="54">
        <f>INDEX([1]Sheet1!$J:$J,MATCH(A203,[1]Sheet1!$A:$A,0))</f>
        <v>167.08862460899999</v>
      </c>
      <c r="R203" s="68" t="s">
        <v>76</v>
      </c>
      <c r="S203" s="62">
        <v>2.5</v>
      </c>
      <c r="T203" s="62">
        <v>10.8</v>
      </c>
      <c r="U203" s="23">
        <v>20</v>
      </c>
      <c r="V203" s="23">
        <v>50</v>
      </c>
      <c r="W203" s="1">
        <v>7</v>
      </c>
      <c r="X203" s="1">
        <v>15</v>
      </c>
      <c r="Y203">
        <v>30</v>
      </c>
      <c r="Z203" s="4">
        <v>70</v>
      </c>
      <c r="AA203">
        <v>13.9</v>
      </c>
      <c r="AB203">
        <v>24.58</v>
      </c>
      <c r="AC203" s="52">
        <v>23.55</v>
      </c>
      <c r="AD203" s="87">
        <v>55.17</v>
      </c>
      <c r="AE203" s="84">
        <f t="shared" si="9"/>
        <v>78.72</v>
      </c>
      <c r="AF203" s="84">
        <f t="shared" si="10"/>
        <v>218.66666666666669</v>
      </c>
      <c r="AH203" s="84">
        <f>IF(ISBLANK(AC203),"",IF(ISBLANK(AA204),"",IFERROR(((AC203-AA204)/0.36/P203),"")))</f>
        <v>0.6311475409836067</v>
      </c>
      <c r="AI203" s="84">
        <f>IF(ISBLANK(AC203),"",IF(ISBLANK(AC204),"",IFERROR(((AC203-AC204)/0.36/P203),"")))</f>
        <v>1.1384335154826957E-2</v>
      </c>
      <c r="AJ203" s="84">
        <f>IF(ISBLANK(AE203),"",IF(ISBLANK(AB204),"",IFERROR(((AE203-AB204)/0.36/P203),"")))</f>
        <v>2.2222222222222219</v>
      </c>
      <c r="AK203" s="84">
        <f>IF(ISBLANK(AE204),"",IF(ISBLANK(AE203),"",IFERROR(((AE203-AE204)/0.36/P203),"")))</f>
        <v>1.4394353369763206</v>
      </c>
    </row>
    <row r="204" spans="1:37" x14ac:dyDescent="0.25">
      <c r="A204" s="12" t="s">
        <v>367</v>
      </c>
      <c r="B204" s="4" t="s">
        <v>532</v>
      </c>
      <c r="C204" s="4" t="s">
        <v>546</v>
      </c>
      <c r="D204" s="4" t="s">
        <v>716</v>
      </c>
      <c r="E204" s="4" t="s">
        <v>135</v>
      </c>
      <c r="F204" s="12" t="s">
        <v>546</v>
      </c>
      <c r="G204" s="12" t="s">
        <v>539</v>
      </c>
      <c r="H204" s="22">
        <v>1</v>
      </c>
      <c r="I204" s="12" t="s">
        <v>542</v>
      </c>
      <c r="J204" s="12" t="s">
        <v>549</v>
      </c>
      <c r="K204" s="22">
        <v>1023</v>
      </c>
      <c r="L204" s="75">
        <v>-2.4377470369999998</v>
      </c>
      <c r="M204" s="75">
        <v>34.855161979999998</v>
      </c>
      <c r="N204" s="19">
        <v>42942</v>
      </c>
      <c r="O204" s="19">
        <v>43003</v>
      </c>
      <c r="P204" s="21">
        <f t="shared" si="8"/>
        <v>61</v>
      </c>
      <c r="Q204" s="54">
        <f>INDEX([1]Sheet1!$J:$J,MATCH(A204,[1]Sheet1!$A:$A,0))</f>
        <v>167.08862460899999</v>
      </c>
      <c r="R204" s="68" t="s">
        <v>76</v>
      </c>
      <c r="S204" s="62">
        <v>2.2000000000000002</v>
      </c>
      <c r="T204" s="62">
        <v>6.8</v>
      </c>
      <c r="U204" s="23">
        <v>20</v>
      </c>
      <c r="V204" s="23">
        <v>30</v>
      </c>
      <c r="W204" s="1">
        <v>2.5</v>
      </c>
      <c r="X204" s="1">
        <v>7</v>
      </c>
      <c r="Y204">
        <v>25</v>
      </c>
      <c r="Z204" s="4">
        <v>40</v>
      </c>
      <c r="AA204">
        <v>9.69</v>
      </c>
      <c r="AB204">
        <v>29.92</v>
      </c>
      <c r="AC204" s="52">
        <v>23.3</v>
      </c>
      <c r="AD204" s="87">
        <v>23.81</v>
      </c>
      <c r="AE204" s="84">
        <f t="shared" si="9"/>
        <v>47.11</v>
      </c>
      <c r="AF204" s="84">
        <f t="shared" si="10"/>
        <v>130.86111111111111</v>
      </c>
      <c r="AH204" s="84">
        <f>IF(ISBLANK(AC204),"",IF(ISBLANK(AA204),"",IFERROR(((AC204-AA204)/0.36/P204),"")))</f>
        <v>0.61976320582877964</v>
      </c>
      <c r="AJ204" s="84">
        <f>IF(ISBLANK(AE204),"",IF(ISBLANK(AB204),"",IFERROR(((AE204-AB204)/0.36/P204),"")))</f>
        <v>0.78278688524590156</v>
      </c>
    </row>
    <row r="205" spans="1:37" x14ac:dyDescent="0.25">
      <c r="A205" s="12" t="s">
        <v>368</v>
      </c>
      <c r="B205" s="4" t="s">
        <v>533</v>
      </c>
      <c r="C205" s="4" t="s">
        <v>546</v>
      </c>
      <c r="D205" s="4" t="s">
        <v>717</v>
      </c>
      <c r="E205" s="4" t="s">
        <v>135</v>
      </c>
      <c r="F205" s="12" t="s">
        <v>546</v>
      </c>
      <c r="G205" s="12" t="s">
        <v>539</v>
      </c>
      <c r="H205" s="22">
        <v>2</v>
      </c>
      <c r="I205" s="12" t="s">
        <v>540</v>
      </c>
      <c r="J205" s="12" t="s">
        <v>549</v>
      </c>
      <c r="K205" s="22">
        <v>1025</v>
      </c>
      <c r="L205" s="75">
        <v>-2.43776598</v>
      </c>
      <c r="M205" s="75">
        <v>34.855393991</v>
      </c>
      <c r="N205" s="19">
        <v>42942</v>
      </c>
      <c r="O205" s="19">
        <v>43003</v>
      </c>
      <c r="P205" s="21">
        <f t="shared" si="8"/>
        <v>61</v>
      </c>
      <c r="Q205" s="54">
        <f>INDEX([1]Sheet1!$J:$J,MATCH(A205,[1]Sheet1!$A:$A,0))</f>
        <v>167.08862460899999</v>
      </c>
      <c r="R205" s="68" t="s">
        <v>76</v>
      </c>
      <c r="S205" s="62">
        <v>4.2</v>
      </c>
      <c r="T205" s="62">
        <v>17.8</v>
      </c>
      <c r="U205" s="23">
        <v>10</v>
      </c>
      <c r="V205" s="23">
        <v>45</v>
      </c>
      <c r="W205" s="1">
        <v>5</v>
      </c>
      <c r="X205" s="1">
        <v>10.8</v>
      </c>
      <c r="Y205">
        <v>12</v>
      </c>
      <c r="Z205" s="4">
        <v>70</v>
      </c>
      <c r="AA205">
        <v>7.72</v>
      </c>
      <c r="AB205">
        <v>23.09</v>
      </c>
      <c r="AC205" s="52">
        <v>10.67</v>
      </c>
      <c r="AD205" s="87">
        <v>72.08</v>
      </c>
      <c r="AE205" s="84">
        <f t="shared" si="9"/>
        <v>82.75</v>
      </c>
      <c r="AF205" s="84">
        <f t="shared" si="10"/>
        <v>229.86111111111111</v>
      </c>
      <c r="AH205" s="84">
        <f>IF(ISBLANK(AC205),"",IF(ISBLANK(AA207),"",IFERROR(((AC205-AA207)/0.36/P205),"")))</f>
        <v>-0.29508196721311469</v>
      </c>
      <c r="AI205" s="84">
        <f>IF(ISBLANK(AC205),"",IF(ISBLANK(AC207),"",IFERROR(((AC205-AC207)/0.36/P205),"")))</f>
        <v>-6.6939890710382546E-2</v>
      </c>
      <c r="AJ205" s="84">
        <f>IF(ISBLANK(AE205),"",IF(ISBLANK(AB207),"",IFERROR(((AE205-AB207)/0.36/P205),"")))</f>
        <v>2.2317850637522771</v>
      </c>
      <c r="AK205" s="84">
        <f>IF(ISBLANK(AE207),"",IF(ISBLANK(AE205),"",IFERROR(((AE205-AE207)/0.36/P205),"")))</f>
        <v>1.8051001821493626</v>
      </c>
    </row>
    <row r="206" spans="1:37" x14ac:dyDescent="0.25">
      <c r="A206" s="12" t="s">
        <v>369</v>
      </c>
      <c r="B206" s="4" t="s">
        <v>533</v>
      </c>
      <c r="C206" s="4" t="s">
        <v>546</v>
      </c>
      <c r="D206" s="4" t="s">
        <v>717</v>
      </c>
      <c r="E206" s="4" t="s">
        <v>135</v>
      </c>
      <c r="F206" s="12" t="s">
        <v>546</v>
      </c>
      <c r="G206" s="12" t="s">
        <v>539</v>
      </c>
      <c r="H206" s="22">
        <v>2</v>
      </c>
      <c r="I206" s="12" t="s">
        <v>545</v>
      </c>
      <c r="J206" s="12" t="s">
        <v>549</v>
      </c>
      <c r="K206" s="22">
        <v>1025</v>
      </c>
      <c r="L206" s="75">
        <v>-2.43776598</v>
      </c>
      <c r="M206" s="75">
        <v>34.855393991</v>
      </c>
      <c r="N206" s="19">
        <v>42942</v>
      </c>
      <c r="O206" s="19">
        <v>43003</v>
      </c>
      <c r="P206" s="21">
        <f t="shared" si="8"/>
        <v>61</v>
      </c>
      <c r="Q206" s="54">
        <f>INDEX([1]Sheet1!$J:$J,MATCH(A206,[1]Sheet1!$A:$A,0))</f>
        <v>167.08862460899999</v>
      </c>
      <c r="R206" s="68" t="s">
        <v>76</v>
      </c>
      <c r="S206" s="62">
        <v>2.2000000000000002</v>
      </c>
      <c r="T206" s="62">
        <v>9</v>
      </c>
      <c r="U206" s="23">
        <v>5</v>
      </c>
      <c r="V206" s="23">
        <v>30</v>
      </c>
      <c r="W206" s="1">
        <v>2.75</v>
      </c>
      <c r="X206" s="1">
        <v>7.6</v>
      </c>
      <c r="Y206">
        <v>8</v>
      </c>
      <c r="Z206" s="4">
        <v>35</v>
      </c>
      <c r="AA206">
        <v>29.3</v>
      </c>
      <c r="AB206">
        <v>60.32</v>
      </c>
      <c r="AC206" s="52">
        <v>8.58</v>
      </c>
      <c r="AD206" s="87">
        <v>40.1</v>
      </c>
      <c r="AE206" s="84">
        <f t="shared" si="9"/>
        <v>48.68</v>
      </c>
      <c r="AF206" s="84">
        <f t="shared" si="10"/>
        <v>135.22222222222223</v>
      </c>
      <c r="AH206" s="84">
        <f>IF(ISBLANK(AC206),"",IF(ISBLANK(AA207),"",IFERROR(((AC206-AA207)/0.36/P206),"")))</f>
        <v>-0.39025500910746808</v>
      </c>
      <c r="AI206" s="84">
        <f>IF(ISBLANK(AC206),"",IF(ISBLANK(AC207),"",IFERROR(((AC206-AC207)/0.36/P206),"")))</f>
        <v>-0.16211293260473592</v>
      </c>
      <c r="AJ206" s="84">
        <f>IF(ISBLANK(AE206),"",IF(ISBLANK(AB207),"",IFERROR(((AE206-AB207)/0.36/P206),"")))</f>
        <v>0.68032786885245922</v>
      </c>
      <c r="AK206" s="84">
        <f>IF(ISBLANK(AE207),"",IF(ISBLANK(AE206),"",IFERROR(((AE206-AE207)/0.36/P206),"")))</f>
        <v>0.25364298724954465</v>
      </c>
    </row>
    <row r="207" spans="1:37" x14ac:dyDescent="0.25">
      <c r="A207" s="12" t="s">
        <v>370</v>
      </c>
      <c r="B207" s="4" t="s">
        <v>533</v>
      </c>
      <c r="C207" s="4" t="s">
        <v>546</v>
      </c>
      <c r="D207" s="4" t="s">
        <v>717</v>
      </c>
      <c r="E207" s="4" t="s">
        <v>135</v>
      </c>
      <c r="F207" s="12" t="s">
        <v>546</v>
      </c>
      <c r="G207" s="12" t="s">
        <v>539</v>
      </c>
      <c r="H207" s="22">
        <v>2</v>
      </c>
      <c r="I207" s="12" t="s">
        <v>542</v>
      </c>
      <c r="J207" s="12" t="s">
        <v>549</v>
      </c>
      <c r="K207" s="22">
        <v>1025</v>
      </c>
      <c r="L207" s="75">
        <v>-2.43776598</v>
      </c>
      <c r="M207" s="75">
        <v>34.855393991</v>
      </c>
      <c r="N207" s="19">
        <v>42942</v>
      </c>
      <c r="O207" s="19">
        <v>43003</v>
      </c>
      <c r="P207" s="21">
        <f t="shared" si="8"/>
        <v>61</v>
      </c>
      <c r="Q207" s="54">
        <f>INDEX([1]Sheet1!$J:$J,MATCH(A207,[1]Sheet1!$A:$A,0))</f>
        <v>167.08862460899999</v>
      </c>
      <c r="R207" s="68" t="s">
        <v>76</v>
      </c>
      <c r="S207" s="62">
        <v>3.5</v>
      </c>
      <c r="T207" s="62">
        <v>4.8</v>
      </c>
      <c r="U207" s="23">
        <v>12</v>
      </c>
      <c r="V207" s="23">
        <v>40</v>
      </c>
      <c r="W207" s="1">
        <v>3.5</v>
      </c>
      <c r="X207" s="1">
        <v>6.2</v>
      </c>
      <c r="Y207">
        <v>17</v>
      </c>
      <c r="Z207" s="4">
        <v>40</v>
      </c>
      <c r="AA207">
        <v>17.149999999999999</v>
      </c>
      <c r="AB207">
        <v>33.739999999999995</v>
      </c>
      <c r="AC207" s="52">
        <v>12.14</v>
      </c>
      <c r="AD207" s="87">
        <v>30.97</v>
      </c>
      <c r="AE207" s="84">
        <f t="shared" si="9"/>
        <v>43.11</v>
      </c>
      <c r="AF207" s="84">
        <f t="shared" si="10"/>
        <v>119.75</v>
      </c>
      <c r="AH207" s="84">
        <f>IF(ISBLANK(AC207),"",IF(ISBLANK(AA207),"",IFERROR(((AC207-AA207)/0.36/P207),"")))</f>
        <v>-0.22814207650273216</v>
      </c>
      <c r="AJ207" s="84">
        <f>IF(ISBLANK(AE207),"",IF(ISBLANK(AB207),"",IFERROR(((AE207-AB207)/0.36/P207),"")))</f>
        <v>0.42668488160291462</v>
      </c>
    </row>
    <row r="208" spans="1:37" x14ac:dyDescent="0.25">
      <c r="A208" s="12" t="s">
        <v>371</v>
      </c>
      <c r="B208" s="4" t="s">
        <v>534</v>
      </c>
      <c r="C208" s="4" t="s">
        <v>546</v>
      </c>
      <c r="D208" s="4" t="s">
        <v>718</v>
      </c>
      <c r="E208" s="4" t="s">
        <v>135</v>
      </c>
      <c r="F208" s="12" t="s">
        <v>546</v>
      </c>
      <c r="G208" s="12" t="s">
        <v>539</v>
      </c>
      <c r="H208" s="22">
        <v>3</v>
      </c>
      <c r="I208" s="12" t="s">
        <v>540</v>
      </c>
      <c r="J208" s="12" t="s">
        <v>549</v>
      </c>
      <c r="K208" s="22">
        <v>1027</v>
      </c>
      <c r="L208" s="75">
        <v>-2.4379910339999999</v>
      </c>
      <c r="M208" s="75">
        <v>34.855417963000001</v>
      </c>
      <c r="N208" s="19">
        <v>42942</v>
      </c>
      <c r="O208" s="19">
        <v>43003</v>
      </c>
      <c r="P208" s="21">
        <f t="shared" si="8"/>
        <v>61</v>
      </c>
      <c r="Q208" s="54">
        <f>INDEX([1]Sheet1!$J:$J,MATCH(A208,[1]Sheet1!$A:$A,0))</f>
        <v>167.08862460899999</v>
      </c>
      <c r="R208" s="68" t="s">
        <v>76</v>
      </c>
      <c r="S208" s="62">
        <v>4.4000000000000004</v>
      </c>
      <c r="T208" s="62">
        <v>12.2</v>
      </c>
      <c r="U208" s="23">
        <v>20</v>
      </c>
      <c r="V208" s="23">
        <v>65</v>
      </c>
      <c r="W208" s="1">
        <v>5.5</v>
      </c>
      <c r="X208" s="1">
        <v>13.4</v>
      </c>
      <c r="Y208">
        <v>25</v>
      </c>
      <c r="Z208" s="4">
        <v>60</v>
      </c>
      <c r="AA208">
        <v>12.5</v>
      </c>
      <c r="AB208">
        <v>18.420000000000002</v>
      </c>
      <c r="AC208" s="52">
        <v>34.89</v>
      </c>
      <c r="AD208" s="87">
        <v>53.18</v>
      </c>
      <c r="AE208" s="84">
        <f t="shared" si="9"/>
        <v>88.07</v>
      </c>
      <c r="AF208" s="84">
        <f t="shared" si="10"/>
        <v>244.63888888888889</v>
      </c>
      <c r="AH208" s="84">
        <f>IF(ISBLANK(AC208),"",IF(ISBLANK(AA210),"",IFERROR(((AC208-AA210)/0.36/P208),"")))</f>
        <v>1.2786885245901642</v>
      </c>
      <c r="AI208" s="84">
        <f>IF(ISBLANK(AC208),"",IF(ISBLANK(AC210),"",IFERROR(((AC208-AC210)/0.36/P208),"")))</f>
        <v>1.2308743169398908</v>
      </c>
      <c r="AJ208" s="84">
        <f>IF(ISBLANK(AE208),"",IF(ISBLANK(AB210),"",IFERROR(((AE208-AB210)/0.36/P208),"")))</f>
        <v>2.6844262295081966</v>
      </c>
      <c r="AK208" s="84">
        <f>IF(ISBLANK(AE210),"",IF(ISBLANK(AE208),"",IFERROR(((AE208-AE210)/0.36/P208),"")))</f>
        <v>2.9394353369763202</v>
      </c>
    </row>
    <row r="209" spans="1:39" x14ac:dyDescent="0.25">
      <c r="A209" s="12" t="s">
        <v>372</v>
      </c>
      <c r="B209" s="4" t="s">
        <v>534</v>
      </c>
      <c r="C209" s="4" t="s">
        <v>546</v>
      </c>
      <c r="D209" s="4" t="s">
        <v>718</v>
      </c>
      <c r="E209" s="4" t="s">
        <v>135</v>
      </c>
      <c r="F209" s="12" t="s">
        <v>546</v>
      </c>
      <c r="G209" s="12" t="s">
        <v>539</v>
      </c>
      <c r="H209" s="22">
        <v>3</v>
      </c>
      <c r="I209" s="12" t="s">
        <v>545</v>
      </c>
      <c r="J209" s="12" t="s">
        <v>549</v>
      </c>
      <c r="K209" s="22">
        <v>1027</v>
      </c>
      <c r="L209" s="75">
        <v>-2.4379910339999999</v>
      </c>
      <c r="M209" s="75">
        <v>34.855417963000001</v>
      </c>
      <c r="N209" s="19">
        <v>42942</v>
      </c>
      <c r="O209" s="19">
        <v>43003</v>
      </c>
      <c r="P209" s="21">
        <f t="shared" si="8"/>
        <v>61</v>
      </c>
      <c r="Q209" s="54">
        <f>INDEX([1]Sheet1!$J:$J,MATCH(A209,[1]Sheet1!$A:$A,0))</f>
        <v>167.08862460899999</v>
      </c>
      <c r="R209" s="68" t="s">
        <v>76</v>
      </c>
      <c r="S209" s="62">
        <v>2.5</v>
      </c>
      <c r="T209" s="62">
        <v>9.1999999999999993</v>
      </c>
      <c r="U209" s="23">
        <v>22</v>
      </c>
      <c r="V209" s="23">
        <v>35</v>
      </c>
      <c r="W209" s="1">
        <v>2.25</v>
      </c>
      <c r="X209" s="1">
        <v>7.2</v>
      </c>
      <c r="Y209">
        <v>18</v>
      </c>
      <c r="Z209" s="4">
        <v>35</v>
      </c>
      <c r="AA209">
        <v>10.119999999999999</v>
      </c>
      <c r="AB209">
        <v>29.83</v>
      </c>
      <c r="AC209" s="52">
        <v>18.62</v>
      </c>
      <c r="AD209" s="87">
        <v>19.16</v>
      </c>
      <c r="AE209" s="84">
        <f t="shared" si="9"/>
        <v>37.78</v>
      </c>
      <c r="AF209" s="84">
        <f t="shared" si="10"/>
        <v>104.94444444444446</v>
      </c>
      <c r="AH209" s="84">
        <f>IF(ISBLANK(AC209),"",IF(ISBLANK(AA210),"",IFERROR(((AC209-AA210)/0.36/P209),"")))</f>
        <v>0.53779599271402567</v>
      </c>
      <c r="AI209" s="84">
        <f>IF(ISBLANK(AC209),"",IF(ISBLANK(AC210),"",IFERROR(((AC209-AC210)/0.36/P209),"")))</f>
        <v>0.48998178506375234</v>
      </c>
      <c r="AJ209" s="84">
        <f>IF(ISBLANK(AE209),"",IF(ISBLANK(AB210),"",IFERROR(((AE209-AB210)/0.36/P209),"")))</f>
        <v>0.39435336976320601</v>
      </c>
      <c r="AK209" s="84">
        <f>IF(ISBLANK(AE210),"",IF(ISBLANK(AE209),"",IFERROR(((AE209-AE210)/0.36/P209),"")))</f>
        <v>0.64936247723132978</v>
      </c>
    </row>
    <row r="210" spans="1:39" x14ac:dyDescent="0.25">
      <c r="A210" s="12" t="s">
        <v>373</v>
      </c>
      <c r="B210" s="4" t="s">
        <v>534</v>
      </c>
      <c r="C210" s="4" t="s">
        <v>546</v>
      </c>
      <c r="D210" s="4" t="s">
        <v>718</v>
      </c>
      <c r="E210" s="4" t="s">
        <v>135</v>
      </c>
      <c r="F210" s="12" t="s">
        <v>546</v>
      </c>
      <c r="G210" s="12" t="s">
        <v>539</v>
      </c>
      <c r="H210" s="22">
        <v>3</v>
      </c>
      <c r="I210" s="12" t="s">
        <v>542</v>
      </c>
      <c r="J210" s="12" t="s">
        <v>549</v>
      </c>
      <c r="K210" s="22">
        <v>1027</v>
      </c>
      <c r="L210" s="75">
        <v>-2.4379910339999999</v>
      </c>
      <c r="M210" s="75">
        <v>34.855417963000001</v>
      </c>
      <c r="N210" s="19">
        <v>42942</v>
      </c>
      <c r="O210" s="19">
        <v>43003</v>
      </c>
      <c r="P210" s="21">
        <f t="shared" si="8"/>
        <v>61</v>
      </c>
      <c r="Q210" s="54">
        <f>INDEX([1]Sheet1!$J:$J,MATCH(A210,[1]Sheet1!$A:$A,0))</f>
        <v>167.08862460899999</v>
      </c>
      <c r="R210" s="68" t="s">
        <v>76</v>
      </c>
      <c r="S210" s="62">
        <v>3.5</v>
      </c>
      <c r="T210" s="62">
        <v>1.4</v>
      </c>
      <c r="U210" s="23">
        <v>7</v>
      </c>
      <c r="V210" s="23">
        <v>25</v>
      </c>
      <c r="W210" s="1">
        <v>3.5</v>
      </c>
      <c r="X210" s="1">
        <v>3.2</v>
      </c>
      <c r="Y210">
        <v>10</v>
      </c>
      <c r="Z210" s="4">
        <v>27</v>
      </c>
      <c r="AA210">
        <v>6.81</v>
      </c>
      <c r="AB210">
        <v>29.119999999999997</v>
      </c>
      <c r="AC210" s="52">
        <v>7.86</v>
      </c>
      <c r="AD210" s="87">
        <v>15.66</v>
      </c>
      <c r="AE210" s="84">
        <f t="shared" si="9"/>
        <v>23.52</v>
      </c>
      <c r="AF210" s="84">
        <f t="shared" si="10"/>
        <v>65.333333333333329</v>
      </c>
      <c r="AH210" s="84">
        <f>IF(ISBLANK(AC210),"",IF(ISBLANK(AA210),"",IFERROR(((AC210-AA210)/0.36/P210),"")))</f>
        <v>4.7814207650273256E-2</v>
      </c>
      <c r="AJ210" s="84">
        <f>IF(ISBLANK(AE210),"",IF(ISBLANK(AB210),"",IFERROR(((AE210-AB210)/0.36/P210),"")))</f>
        <v>-0.25500910746812377</v>
      </c>
    </row>
    <row r="211" spans="1:39" x14ac:dyDescent="0.25">
      <c r="A211" s="12" t="s">
        <v>374</v>
      </c>
      <c r="B211" s="4" t="s">
        <v>535</v>
      </c>
      <c r="C211" s="4" t="s">
        <v>546</v>
      </c>
      <c r="D211" s="4" t="s">
        <v>719</v>
      </c>
      <c r="E211" s="4" t="s">
        <v>135</v>
      </c>
      <c r="F211" s="12" t="s">
        <v>546</v>
      </c>
      <c r="G211" s="12" t="s">
        <v>539</v>
      </c>
      <c r="H211" s="22">
        <v>4</v>
      </c>
      <c r="I211" s="12" t="s">
        <v>540</v>
      </c>
      <c r="J211" s="12" t="s">
        <v>549</v>
      </c>
      <c r="K211" s="79">
        <v>1026</v>
      </c>
      <c r="L211" s="77">
        <v>-2.4380789599999999</v>
      </c>
      <c r="M211" s="77">
        <v>34.854988976999998</v>
      </c>
      <c r="N211" s="19">
        <v>42942</v>
      </c>
      <c r="O211" s="19">
        <v>43003</v>
      </c>
      <c r="P211" s="21">
        <f t="shared" si="8"/>
        <v>61</v>
      </c>
      <c r="Q211" s="54">
        <f>INDEX([1]Sheet1!$J:$J,MATCH(A211,[1]Sheet1!$A:$A,0))</f>
        <v>167.08862460899999</v>
      </c>
      <c r="R211" s="68" t="s">
        <v>76</v>
      </c>
      <c r="S211" s="62">
        <v>3.2</v>
      </c>
      <c r="T211" s="62">
        <v>9.1999999999999993</v>
      </c>
      <c r="U211" s="23">
        <v>15</v>
      </c>
      <c r="V211" s="23">
        <v>30</v>
      </c>
      <c r="W211" s="1">
        <v>4</v>
      </c>
      <c r="X211" s="1">
        <v>8.6</v>
      </c>
      <c r="Y211">
        <v>20</v>
      </c>
      <c r="Z211" s="4">
        <v>40</v>
      </c>
      <c r="AA211">
        <v>16.55</v>
      </c>
      <c r="AB211">
        <v>40.81</v>
      </c>
      <c r="AC211" s="52">
        <v>18.329999999999998</v>
      </c>
      <c r="AD211" s="87">
        <v>18.93</v>
      </c>
      <c r="AE211" s="84">
        <f t="shared" si="9"/>
        <v>37.26</v>
      </c>
      <c r="AF211" s="84">
        <f t="shared" si="10"/>
        <v>103.5</v>
      </c>
      <c r="AH211" s="84">
        <f>IF(ISBLANK(AC211),"",IF(ISBLANK(AA213),"",IFERROR(((AC211-AA213)/0.36/P211),"")))</f>
        <v>0.52504553734061921</v>
      </c>
      <c r="AI211" s="84">
        <f>IF(ISBLANK(AC211),"",IF(ISBLANK(AC213),"",IFERROR(((AC211-AC213)/0.36/P211),"")))</f>
        <v>0.12431693989071033</v>
      </c>
      <c r="AJ211" s="84">
        <f>IF(ISBLANK(AE211),"",IF(ISBLANK(AB213),"",IFERROR(((AE211-AB213)/0.36/P211),"")))</f>
        <v>1.0787795992714027</v>
      </c>
      <c r="AK211" s="84">
        <f>IF(ISBLANK(AE213),"",IF(ISBLANK(AE211),"",IFERROR(((AE211-AE213)/0.36/P211),"")))</f>
        <v>0.3328779599271402</v>
      </c>
    </row>
    <row r="212" spans="1:39" x14ac:dyDescent="0.25">
      <c r="A212" s="12" t="s">
        <v>375</v>
      </c>
      <c r="B212" s="4" t="s">
        <v>535</v>
      </c>
      <c r="C212" s="4" t="s">
        <v>546</v>
      </c>
      <c r="D212" s="4" t="s">
        <v>719</v>
      </c>
      <c r="E212" s="4" t="s">
        <v>135</v>
      </c>
      <c r="F212" s="12" t="s">
        <v>546</v>
      </c>
      <c r="G212" s="12" t="s">
        <v>539</v>
      </c>
      <c r="H212" s="22">
        <v>4</v>
      </c>
      <c r="I212" s="12" t="s">
        <v>545</v>
      </c>
      <c r="J212" s="12" t="s">
        <v>549</v>
      </c>
      <c r="K212" s="79">
        <v>1026</v>
      </c>
      <c r="L212" s="77">
        <v>-2.4380789599999999</v>
      </c>
      <c r="M212" s="77">
        <v>34.854988976999998</v>
      </c>
      <c r="N212" s="19">
        <v>42942</v>
      </c>
      <c r="O212" s="19">
        <v>43003</v>
      </c>
      <c r="P212" s="21">
        <f t="shared" si="8"/>
        <v>61</v>
      </c>
      <c r="Q212" s="54">
        <f>INDEX([1]Sheet1!$J:$J,MATCH(A212,[1]Sheet1!$A:$A,0))</f>
        <v>167.08862460899999</v>
      </c>
      <c r="R212" s="68" t="s">
        <v>76</v>
      </c>
      <c r="S212" s="62">
        <v>2.5</v>
      </c>
      <c r="T212" s="62">
        <v>8.4</v>
      </c>
      <c r="U212" s="23">
        <v>15</v>
      </c>
      <c r="V212" s="23">
        <v>25</v>
      </c>
      <c r="W212" s="1">
        <v>5.75</v>
      </c>
      <c r="X212" s="1">
        <v>7.8</v>
      </c>
      <c r="Y212">
        <v>20</v>
      </c>
      <c r="Z212" s="4">
        <v>40</v>
      </c>
      <c r="AA212">
        <v>5.67</v>
      </c>
      <c r="AB212">
        <v>25.39</v>
      </c>
      <c r="AC212" s="52">
        <v>27.72</v>
      </c>
      <c r="AD212" s="87">
        <v>23.55</v>
      </c>
      <c r="AE212" s="84">
        <f t="shared" si="9"/>
        <v>51.269999999999996</v>
      </c>
      <c r="AF212" s="84">
        <f t="shared" si="10"/>
        <v>142.41666666666666</v>
      </c>
      <c r="AH212" s="84">
        <f>IF(ISBLANK(AC212),"",IF(ISBLANK(AA213),"",IFERROR(((AC212-AA213)/0.36/P212),"")))</f>
        <v>0.95264116575591984</v>
      </c>
      <c r="AI212" s="84">
        <f>IF(ISBLANK(AC212),"",IF(ISBLANK(AC213),"",IFERROR(((AC212-AC213)/0.36/P212),"")))</f>
        <v>0.55191256830601088</v>
      </c>
      <c r="AJ212" s="84">
        <f>IF(ISBLANK(AE212),"",IF(ISBLANK(AB213),"",IFERROR(((AE212-AB213)/0.36/P212),"")))</f>
        <v>1.7167577413479052</v>
      </c>
      <c r="AK212" s="84">
        <f>IF(ISBLANK(AE213),"",IF(ISBLANK(AE212),"",IFERROR(((AE212-AE213)/0.36/P212),"")))</f>
        <v>0.97085610200364281</v>
      </c>
    </row>
    <row r="213" spans="1:39" s="34" customFormat="1" x14ac:dyDescent="0.25">
      <c r="A213" s="33" t="s">
        <v>326</v>
      </c>
      <c r="B213" s="35" t="s">
        <v>535</v>
      </c>
      <c r="C213" s="35" t="s">
        <v>546</v>
      </c>
      <c r="D213" s="35" t="s">
        <v>719</v>
      </c>
      <c r="E213" s="35" t="s">
        <v>135</v>
      </c>
      <c r="F213" s="33" t="s">
        <v>546</v>
      </c>
      <c r="G213" s="33" t="s">
        <v>539</v>
      </c>
      <c r="H213" s="47">
        <v>4</v>
      </c>
      <c r="I213" s="33" t="s">
        <v>542</v>
      </c>
      <c r="J213" s="33" t="s">
        <v>549</v>
      </c>
      <c r="K213" s="47">
        <v>1026</v>
      </c>
      <c r="L213" s="76">
        <v>-2.4380789599999999</v>
      </c>
      <c r="M213" s="76">
        <v>34.854988976999998</v>
      </c>
      <c r="N213" s="36">
        <v>42942</v>
      </c>
      <c r="O213" s="36">
        <v>43003</v>
      </c>
      <c r="P213" s="41">
        <f t="shared" si="8"/>
        <v>61</v>
      </c>
      <c r="Q213" s="55">
        <f>INDEX([1]Sheet1!$J:$J,MATCH(A213,[1]Sheet1!$A:$A,0))</f>
        <v>167.08862460899999</v>
      </c>
      <c r="R213" s="69" t="s">
        <v>76</v>
      </c>
      <c r="S213" s="63">
        <v>2.5</v>
      </c>
      <c r="T213" s="63">
        <v>8.8000000000000007</v>
      </c>
      <c r="U213" s="82">
        <v>15</v>
      </c>
      <c r="V213" s="82">
        <v>30</v>
      </c>
      <c r="W213" s="37">
        <v>2.5</v>
      </c>
      <c r="X213" s="37">
        <v>5.4</v>
      </c>
      <c r="Y213" s="34">
        <v>12</v>
      </c>
      <c r="Z213" s="35">
        <v>35</v>
      </c>
      <c r="AA213" s="34">
        <v>6.8</v>
      </c>
      <c r="AB213" s="34">
        <v>13.57</v>
      </c>
      <c r="AC213" s="53">
        <v>15.6</v>
      </c>
      <c r="AD213" s="88">
        <v>14.35</v>
      </c>
      <c r="AE213" s="86">
        <f t="shared" si="9"/>
        <v>29.95</v>
      </c>
      <c r="AF213" s="84">
        <f t="shared" si="10"/>
        <v>83.194444444444443</v>
      </c>
      <c r="AG213" s="84"/>
      <c r="AH213" s="86">
        <f>IF(ISBLANK(AC213),"",IF(ISBLANK(AA213),"",IFERROR(((AC213-AA213)/0.36/P213),"")))</f>
        <v>0.40072859744990896</v>
      </c>
      <c r="AI213" s="86"/>
      <c r="AJ213" s="86">
        <f>IF(ISBLANK(AE213),"",IF(ISBLANK(AB213),"",IFERROR(((AE213-AB213)/0.36/P213),"")))</f>
        <v>0.74590163934426235</v>
      </c>
      <c r="AK213" s="86"/>
      <c r="AL213" s="86"/>
      <c r="AM213" s="86"/>
    </row>
    <row r="214" spans="1:39" x14ac:dyDescent="0.25">
      <c r="A214" s="12" t="s">
        <v>376</v>
      </c>
      <c r="B214" s="4" t="s">
        <v>639</v>
      </c>
      <c r="C214" s="4" t="s">
        <v>630</v>
      </c>
      <c r="D214" s="4" t="s">
        <v>699</v>
      </c>
      <c r="E214" s="4" t="s">
        <v>14</v>
      </c>
      <c r="F214" s="12" t="s">
        <v>538</v>
      </c>
      <c r="G214" s="12" t="s">
        <v>539</v>
      </c>
      <c r="H214" s="22">
        <v>1</v>
      </c>
      <c r="I214" s="12" t="s">
        <v>540</v>
      </c>
      <c r="J214" s="12" t="s">
        <v>550</v>
      </c>
      <c r="K214" s="21">
        <v>954</v>
      </c>
      <c r="L214" s="75">
        <v>-2.2724839860000001</v>
      </c>
      <c r="M214" s="75">
        <v>34.023325982999999</v>
      </c>
      <c r="N214" s="19">
        <v>43009</v>
      </c>
      <c r="O214" s="19">
        <v>43083</v>
      </c>
      <c r="P214" s="21">
        <f t="shared" si="8"/>
        <v>74</v>
      </c>
      <c r="Q214" s="54">
        <f>INDEX([1]Sheet1!$J:$J,MATCH(A214,[1]Sheet1!$A:$A,0))</f>
        <v>428.21549179200002</v>
      </c>
      <c r="R214" s="68" t="s">
        <v>39</v>
      </c>
      <c r="S214" s="62">
        <v>4.4000000000000004</v>
      </c>
      <c r="T214" s="62">
        <v>14.4</v>
      </c>
      <c r="U214" s="23">
        <v>15</v>
      </c>
      <c r="V214" s="23">
        <v>40</v>
      </c>
      <c r="W214" s="1">
        <v>5</v>
      </c>
      <c r="X214" s="48">
        <v>63.2</v>
      </c>
      <c r="Y214" s="49">
        <v>18</v>
      </c>
      <c r="Z214" s="39">
        <v>60</v>
      </c>
      <c r="AA214">
        <v>10.26</v>
      </c>
      <c r="AB214">
        <v>56.769999999999996</v>
      </c>
      <c r="AC214" s="84">
        <v>14</v>
      </c>
      <c r="AD214" s="87">
        <v>41.45</v>
      </c>
      <c r="AE214" s="84">
        <f t="shared" si="9"/>
        <v>55.45</v>
      </c>
      <c r="AF214" s="84">
        <f t="shared" si="10"/>
        <v>154.0277777777778</v>
      </c>
      <c r="AH214" s="84">
        <f>IF(ISBLANK(AC214),"",IF(ISBLANK(AA215),"",IFERROR(((AC214-AA215)/0.36/P214),"")))</f>
        <v>0.19594594594594597</v>
      </c>
      <c r="AI214" s="84">
        <f>IF(ISBLANK(AC214),"",IF(ISBLANK(AC214),"",IFERROR(((AC214-AC215)/0.36/P214),"")))</f>
        <v>0.3003003003003003</v>
      </c>
      <c r="AJ214" s="84">
        <f>IF(ISBLANK(AB215),"",IF(ISBLANK(AE214),"",IFERROR(((AE214-AB215)/0.36/P214),"")))</f>
        <v>0.36636636636636655</v>
      </c>
      <c r="AK214" s="84">
        <f>IF(ISBLANK(AE215),"",IF(ISBLANK(AE214),"",IFERROR(((AE214-AE215)/0.36/P214),"")))</f>
        <v>0.99286786786786796</v>
      </c>
    </row>
    <row r="215" spans="1:39" x14ac:dyDescent="0.25">
      <c r="A215" s="12" t="s">
        <v>377</v>
      </c>
      <c r="B215" s="4" t="s">
        <v>639</v>
      </c>
      <c r="C215" s="4" t="s">
        <v>630</v>
      </c>
      <c r="D215" s="4" t="s">
        <v>699</v>
      </c>
      <c r="E215" s="4" t="s">
        <v>14</v>
      </c>
      <c r="F215" s="12" t="s">
        <v>538</v>
      </c>
      <c r="G215" s="12" t="s">
        <v>539</v>
      </c>
      <c r="H215" s="22">
        <v>1</v>
      </c>
      <c r="I215" s="12" t="s">
        <v>542</v>
      </c>
      <c r="J215" s="12" t="s">
        <v>550</v>
      </c>
      <c r="K215" s="21">
        <v>954</v>
      </c>
      <c r="L215" s="75">
        <v>-2.2724839860000001</v>
      </c>
      <c r="M215" s="75">
        <v>34.023325982999999</v>
      </c>
      <c r="N215" s="19">
        <v>43009</v>
      </c>
      <c r="O215" s="19">
        <v>43083</v>
      </c>
      <c r="P215" s="21">
        <f t="shared" ref="P215:P278" si="11">O215-N215</f>
        <v>74</v>
      </c>
      <c r="Q215" s="54">
        <f>INDEX([1]Sheet1!$J:$J,MATCH(A215,[1]Sheet1!$A:$A,0))</f>
        <v>428.21549179200002</v>
      </c>
      <c r="R215" s="68" t="s">
        <v>39</v>
      </c>
      <c r="S215" s="62">
        <v>3.5</v>
      </c>
      <c r="T215" s="62">
        <v>8.6</v>
      </c>
      <c r="U215" s="23">
        <v>10</v>
      </c>
      <c r="V215" s="23">
        <v>30</v>
      </c>
      <c r="W215" s="1">
        <v>4</v>
      </c>
      <c r="X215" s="48">
        <v>55.2</v>
      </c>
      <c r="Y215" s="49">
        <v>20</v>
      </c>
      <c r="Z215" s="39">
        <v>65</v>
      </c>
      <c r="AA215">
        <v>8.7799999999999994</v>
      </c>
      <c r="AB215">
        <v>45.69</v>
      </c>
      <c r="AC215" s="84">
        <v>6</v>
      </c>
      <c r="AD215" s="87">
        <v>23</v>
      </c>
      <c r="AE215" s="84">
        <f t="shared" si="9"/>
        <v>29</v>
      </c>
      <c r="AF215" s="84">
        <f t="shared" si="10"/>
        <v>80.555555555555557</v>
      </c>
      <c r="AH215" s="84">
        <f>IF(ISBLANK(AC215),"",IF(ISBLANK(AA215),"",IFERROR(((AC215-AA215)/0.36/P215),"")))</f>
        <v>-0.10435435435435433</v>
      </c>
      <c r="AJ215" s="84">
        <f>IF(ISBLANK(AE215),"",IF(ISBLANK(AB215),"",IFERROR(((AE215-AB215)/0.36/P215),"")))</f>
        <v>-0.62650150150150141</v>
      </c>
    </row>
    <row r="216" spans="1:39" x14ac:dyDescent="0.25">
      <c r="A216" s="12" t="s">
        <v>378</v>
      </c>
      <c r="B216" s="4" t="s">
        <v>640</v>
      </c>
      <c r="C216" s="4" t="s">
        <v>630</v>
      </c>
      <c r="D216" s="4" t="s">
        <v>700</v>
      </c>
      <c r="E216" s="4" t="s">
        <v>14</v>
      </c>
      <c r="F216" s="12" t="s">
        <v>538</v>
      </c>
      <c r="G216" s="12" t="s">
        <v>539</v>
      </c>
      <c r="H216" s="22">
        <v>2</v>
      </c>
      <c r="I216" s="12" t="s">
        <v>540</v>
      </c>
      <c r="J216" s="12" t="s">
        <v>550</v>
      </c>
      <c r="K216" s="21">
        <v>953</v>
      </c>
      <c r="L216" s="75">
        <v>-2.2783000210000002</v>
      </c>
      <c r="M216" s="75">
        <v>34.024458965000001</v>
      </c>
      <c r="N216" s="19">
        <v>43009</v>
      </c>
      <c r="O216" s="19">
        <v>43083</v>
      </c>
      <c r="P216" s="21">
        <f t="shared" si="11"/>
        <v>74</v>
      </c>
      <c r="Q216" s="54">
        <f>INDEX([1]Sheet1!$J:$J,MATCH(A216,[1]Sheet1!$A:$A,0))</f>
        <v>428.21549179200002</v>
      </c>
      <c r="R216" s="68" t="s">
        <v>39</v>
      </c>
      <c r="S216" s="62">
        <v>2.7</v>
      </c>
      <c r="T216" s="62">
        <v>3.6</v>
      </c>
      <c r="U216" s="23">
        <v>15</v>
      </c>
      <c r="V216" s="23">
        <v>30</v>
      </c>
      <c r="W216" s="1">
        <v>3.5</v>
      </c>
      <c r="X216" s="48">
        <v>30.2</v>
      </c>
      <c r="Y216" s="49">
        <v>15</v>
      </c>
      <c r="Z216" s="39">
        <v>55</v>
      </c>
      <c r="AA216">
        <v>7.72</v>
      </c>
      <c r="AB216">
        <v>27.75</v>
      </c>
      <c r="AC216" s="84">
        <v>12</v>
      </c>
      <c r="AD216" s="87">
        <v>9</v>
      </c>
      <c r="AE216" s="84">
        <f t="shared" si="9"/>
        <v>21</v>
      </c>
      <c r="AF216" s="84">
        <f t="shared" si="10"/>
        <v>58.333333333333336</v>
      </c>
      <c r="AH216" s="84">
        <f>IF(ISBLANK(AC216),"",IF(ISBLANK(AA217),"",IFERROR(((AC216-AA217)/0.36/P216),"")))</f>
        <v>0.14752252252252251</v>
      </c>
      <c r="AI216" s="84">
        <f>IF(ISBLANK(AC216),"",IF(ISBLANK(AC216),"",IFERROR(((AC216-AC217)/0.36/P216),"")))</f>
        <v>3.7537537537537538E-2</v>
      </c>
      <c r="AJ216" s="84">
        <f>IF(ISBLANK(AB217),"",IF(ISBLANK(AE216),"",IFERROR(((AE216-AB217)/0.36/P216),"")))</f>
        <v>-0.33333333333333331</v>
      </c>
      <c r="AK216" s="84">
        <f>IF(ISBLANK(AE217),"",IF(ISBLANK(AE216),"",IFERROR(((AE216-AE217)/0.36/P216),"")))</f>
        <v>-0.78828828828828834</v>
      </c>
    </row>
    <row r="217" spans="1:39" x14ac:dyDescent="0.25">
      <c r="A217" s="12" t="s">
        <v>379</v>
      </c>
      <c r="B217" s="4" t="s">
        <v>640</v>
      </c>
      <c r="C217" s="4" t="s">
        <v>630</v>
      </c>
      <c r="D217" s="4" t="s">
        <v>700</v>
      </c>
      <c r="E217" s="4" t="s">
        <v>14</v>
      </c>
      <c r="F217" s="12" t="s">
        <v>538</v>
      </c>
      <c r="G217" s="12" t="s">
        <v>539</v>
      </c>
      <c r="H217" s="22">
        <v>2</v>
      </c>
      <c r="I217" s="12" t="s">
        <v>542</v>
      </c>
      <c r="J217" s="12" t="s">
        <v>550</v>
      </c>
      <c r="K217" s="21">
        <v>953</v>
      </c>
      <c r="L217" s="75">
        <v>-2.2783000210000002</v>
      </c>
      <c r="M217" s="75">
        <v>34.024458965000001</v>
      </c>
      <c r="N217" s="19">
        <v>43009</v>
      </c>
      <c r="O217" s="19">
        <v>43083</v>
      </c>
      <c r="P217" s="21">
        <f t="shared" si="11"/>
        <v>74</v>
      </c>
      <c r="Q217" s="54">
        <f>INDEX([1]Sheet1!$J:$J,MATCH(A217,[1]Sheet1!$A:$A,0))</f>
        <v>428.21549179200002</v>
      </c>
      <c r="R217" s="68" t="s">
        <v>39</v>
      </c>
      <c r="S217" s="62">
        <v>3.5</v>
      </c>
      <c r="T217" s="62">
        <v>11.8</v>
      </c>
      <c r="U217" s="23">
        <v>30</v>
      </c>
      <c r="V217" s="23">
        <v>60</v>
      </c>
      <c r="W217" s="1">
        <v>5.3</v>
      </c>
      <c r="X217" s="48">
        <v>43</v>
      </c>
      <c r="Y217" s="49">
        <v>30</v>
      </c>
      <c r="Z217" s="39">
        <v>95</v>
      </c>
      <c r="AA217">
        <v>8.07</v>
      </c>
      <c r="AB217">
        <v>29.88</v>
      </c>
      <c r="AC217" s="84">
        <v>11</v>
      </c>
      <c r="AD217" s="87">
        <v>31</v>
      </c>
      <c r="AE217" s="84">
        <f t="shared" si="9"/>
        <v>42</v>
      </c>
      <c r="AF217" s="84">
        <f t="shared" si="10"/>
        <v>116.66666666666667</v>
      </c>
      <c r="AH217" s="84">
        <f>IF(ISBLANK(AC217),"",IF(ISBLANK(AA217),"",IFERROR(((AC217-AA217)/0.36/P217),"")))</f>
        <v>0.10998498498498499</v>
      </c>
      <c r="AJ217" s="84">
        <f>IF(ISBLANK(AE217),"",IF(ISBLANK(AB217),"",IFERROR(((AE217-AB217)/0.36/P217),"")))</f>
        <v>0.45495495495495503</v>
      </c>
    </row>
    <row r="218" spans="1:39" x14ac:dyDescent="0.25">
      <c r="A218" s="12" t="s">
        <v>380</v>
      </c>
      <c r="B218" s="4" t="s">
        <v>654</v>
      </c>
      <c r="C218" s="4" t="s">
        <v>630</v>
      </c>
      <c r="D218" s="4" t="s">
        <v>701</v>
      </c>
      <c r="E218" s="4" t="s">
        <v>14</v>
      </c>
      <c r="F218" s="12" t="s">
        <v>538</v>
      </c>
      <c r="G218" s="12" t="s">
        <v>539</v>
      </c>
      <c r="H218" s="22">
        <v>3</v>
      </c>
      <c r="I218" s="12" t="s">
        <v>540</v>
      </c>
      <c r="J218" s="12" t="s">
        <v>550</v>
      </c>
      <c r="K218" s="21">
        <v>951</v>
      </c>
      <c r="L218" s="75">
        <v>-2.2779990269999999</v>
      </c>
      <c r="M218" s="75">
        <v>34.027678035000001</v>
      </c>
      <c r="N218" s="19">
        <v>43009</v>
      </c>
      <c r="O218" s="19">
        <v>43083</v>
      </c>
      <c r="P218" s="21">
        <f t="shared" si="11"/>
        <v>74</v>
      </c>
      <c r="Q218" s="54">
        <f>INDEX([1]Sheet1!$J:$J,MATCH(A218,[1]Sheet1!$A:$A,0))</f>
        <v>428.21549179200002</v>
      </c>
      <c r="R218" s="68" t="s">
        <v>39</v>
      </c>
      <c r="S218" s="62">
        <v>7.7</v>
      </c>
      <c r="T218" s="62">
        <v>21.4</v>
      </c>
      <c r="U218" s="23">
        <v>10</v>
      </c>
      <c r="V218" s="23">
        <v>55</v>
      </c>
      <c r="W218" s="1">
        <v>10</v>
      </c>
      <c r="X218" s="48">
        <v>55.2</v>
      </c>
      <c r="Y218" s="49">
        <v>20</v>
      </c>
      <c r="Z218" s="39">
        <v>85</v>
      </c>
      <c r="AA218">
        <v>10.83</v>
      </c>
      <c r="AB218">
        <v>39.04</v>
      </c>
      <c r="AC218" s="84">
        <v>19</v>
      </c>
      <c r="AD218" s="87">
        <v>27</v>
      </c>
      <c r="AE218" s="84">
        <f t="shared" si="9"/>
        <v>46</v>
      </c>
      <c r="AF218" s="84">
        <f t="shared" si="10"/>
        <v>127.77777777777779</v>
      </c>
      <c r="AH218" s="84">
        <f>IF(ISBLANK(AC218),"",IF(ISBLANK(AA219),"",IFERROR(((AC218-AA219)/0.36/P218),"")))</f>
        <v>0.19707207207207209</v>
      </c>
      <c r="AI218" s="84">
        <f>IF(ISBLANK(AC218),"",IF(ISBLANK(AC218),"",IFERROR(((AC218-AC219)/0.36/P218),"")))</f>
        <v>0.45045045045045046</v>
      </c>
      <c r="AJ218" s="84">
        <f>IF(ISBLANK(AB219),"",IF(ISBLANK(AE218),"",IFERROR(((AE218-AB219)/0.36/P218),"")))</f>
        <v>-1.9665915915915915</v>
      </c>
      <c r="AK218" s="84">
        <f>IF(ISBLANK(AE219),"",IF(ISBLANK(AE218),"",IFERROR(((AE218-AE219)/0.36/P218),"")))</f>
        <v>1.2762762762762763</v>
      </c>
    </row>
    <row r="219" spans="1:39" x14ac:dyDescent="0.25">
      <c r="A219" s="12" t="s">
        <v>381</v>
      </c>
      <c r="B219" s="4" t="s">
        <v>654</v>
      </c>
      <c r="C219" s="4" t="s">
        <v>630</v>
      </c>
      <c r="D219" s="4" t="s">
        <v>701</v>
      </c>
      <c r="E219" s="4" t="s">
        <v>14</v>
      </c>
      <c r="F219" s="12" t="s">
        <v>538</v>
      </c>
      <c r="G219" s="12" t="s">
        <v>539</v>
      </c>
      <c r="H219" s="22">
        <v>3</v>
      </c>
      <c r="I219" s="12" t="s">
        <v>542</v>
      </c>
      <c r="J219" s="12" t="s">
        <v>550</v>
      </c>
      <c r="K219" s="21">
        <v>951</v>
      </c>
      <c r="L219" s="75">
        <v>-2.2779990269999999</v>
      </c>
      <c r="M219" s="75">
        <v>34.027678035000001</v>
      </c>
      <c r="N219" s="19">
        <v>43009</v>
      </c>
      <c r="O219" s="19">
        <v>43083</v>
      </c>
      <c r="P219" s="21">
        <f t="shared" si="11"/>
        <v>74</v>
      </c>
      <c r="Q219" s="54">
        <f>INDEX([1]Sheet1!$J:$J,MATCH(A219,[1]Sheet1!$A:$A,0))</f>
        <v>428.21549179200002</v>
      </c>
      <c r="R219" s="68" t="s">
        <v>39</v>
      </c>
      <c r="S219" s="62">
        <v>3</v>
      </c>
      <c r="T219" s="62">
        <v>4.5999999999999996</v>
      </c>
      <c r="U219" s="23">
        <v>12</v>
      </c>
      <c r="V219" s="23">
        <v>40</v>
      </c>
      <c r="W219" s="1">
        <v>4</v>
      </c>
      <c r="X219" s="48">
        <v>23</v>
      </c>
      <c r="Y219" s="49">
        <v>40</v>
      </c>
      <c r="Z219" s="39">
        <v>65</v>
      </c>
      <c r="AA219">
        <v>13.75</v>
      </c>
      <c r="AB219">
        <v>98.39</v>
      </c>
      <c r="AC219" s="84">
        <v>7</v>
      </c>
      <c r="AD219" s="87">
        <v>5</v>
      </c>
      <c r="AE219" s="84">
        <f t="shared" si="9"/>
        <v>12</v>
      </c>
      <c r="AF219" s="84">
        <f t="shared" si="10"/>
        <v>33.333333333333336</v>
      </c>
      <c r="AH219" s="84">
        <f>IF(ISBLANK(AC219),"",IF(ISBLANK(AA219),"",IFERROR(((AC219-AA219)/0.36/P219),"")))</f>
        <v>-0.2533783783783784</v>
      </c>
      <c r="AJ219" s="84">
        <f>IF(ISBLANK(AE219),"",IF(ISBLANK(AB219),"",IFERROR(((AE219-AB219)/0.36/P219),"")))</f>
        <v>-3.2428678678678677</v>
      </c>
    </row>
    <row r="220" spans="1:39" x14ac:dyDescent="0.25">
      <c r="A220" s="12" t="s">
        <v>382</v>
      </c>
      <c r="B220" s="4" t="s">
        <v>641</v>
      </c>
      <c r="C220" s="4" t="s">
        <v>630</v>
      </c>
      <c r="D220" s="4" t="s">
        <v>702</v>
      </c>
      <c r="E220" s="4" t="s">
        <v>14</v>
      </c>
      <c r="F220" s="12" t="s">
        <v>538</v>
      </c>
      <c r="G220" s="12" t="s">
        <v>539</v>
      </c>
      <c r="H220" s="22">
        <v>4</v>
      </c>
      <c r="I220" s="12" t="s">
        <v>540</v>
      </c>
      <c r="J220" s="12" t="s">
        <v>550</v>
      </c>
      <c r="K220" s="21">
        <v>950</v>
      </c>
      <c r="L220" s="75">
        <v>-2.2788369660000001</v>
      </c>
      <c r="M220" s="75">
        <v>34.031883989999997</v>
      </c>
      <c r="N220" s="19">
        <v>43009</v>
      </c>
      <c r="O220" s="19">
        <v>43083</v>
      </c>
      <c r="P220" s="21">
        <f t="shared" si="11"/>
        <v>74</v>
      </c>
      <c r="Q220" s="54">
        <f>INDEX([1]Sheet1!$J:$J,MATCH(A220,[1]Sheet1!$A:$A,0))</f>
        <v>428.21549179200002</v>
      </c>
      <c r="R220" s="68" t="s">
        <v>39</v>
      </c>
      <c r="S220" s="62">
        <v>3.6</v>
      </c>
      <c r="T220" s="62">
        <v>11</v>
      </c>
      <c r="U220" s="23">
        <v>34</v>
      </c>
      <c r="V220" s="23">
        <v>45</v>
      </c>
      <c r="W220" s="1">
        <v>9.5</v>
      </c>
      <c r="X220" s="48">
        <v>51.6</v>
      </c>
      <c r="Y220" s="49">
        <v>55</v>
      </c>
      <c r="Z220" s="39">
        <v>92</v>
      </c>
      <c r="AA220">
        <v>51.26</v>
      </c>
      <c r="AB220">
        <v>58.629999999999995</v>
      </c>
      <c r="AC220" s="84">
        <v>21</v>
      </c>
      <c r="AD220" s="87">
        <v>41.29</v>
      </c>
      <c r="AE220" s="84">
        <f t="shared" si="9"/>
        <v>62.29</v>
      </c>
      <c r="AF220" s="84">
        <f t="shared" si="10"/>
        <v>173.02777777777777</v>
      </c>
      <c r="AH220" s="84">
        <f>IF(ISBLANK(AC220),"",IF(ISBLANK(AA221),"",IFERROR(((AC220-AA221)/0.36/P220),"")))</f>
        <v>0.46659159159159158</v>
      </c>
      <c r="AI220" s="84">
        <f>IF(ISBLANK(AC220),"",IF(ISBLANK(AC220),"",IFERROR(((AC220-AC221)/0.36/P220),"")))</f>
        <v>0.33783783783783783</v>
      </c>
      <c r="AJ220" s="84">
        <f>IF(ISBLANK(AB221),"",IF(ISBLANK(AE220),"",IFERROR(((AE220-AB221)/0.36/P220),"")))</f>
        <v>1.0262762762762763</v>
      </c>
      <c r="AK220" s="84">
        <f>IF(ISBLANK(AE221),"",IF(ISBLANK(AE220),"",IFERROR(((AE220-AE221)/0.36/P220),"")))</f>
        <v>1.2871621621621621</v>
      </c>
    </row>
    <row r="221" spans="1:39" x14ac:dyDescent="0.25">
      <c r="A221" s="12" t="s">
        <v>383</v>
      </c>
      <c r="B221" s="4" t="s">
        <v>641</v>
      </c>
      <c r="C221" s="4" t="s">
        <v>630</v>
      </c>
      <c r="D221" s="4" t="s">
        <v>702</v>
      </c>
      <c r="E221" s="4" t="s">
        <v>14</v>
      </c>
      <c r="F221" s="12" t="s">
        <v>538</v>
      </c>
      <c r="G221" s="12" t="s">
        <v>539</v>
      </c>
      <c r="H221" s="22">
        <v>4</v>
      </c>
      <c r="I221" s="12" t="s">
        <v>542</v>
      </c>
      <c r="J221" s="12" t="s">
        <v>550</v>
      </c>
      <c r="K221" s="21">
        <v>950</v>
      </c>
      <c r="L221" s="75">
        <v>-2.2788369660000001</v>
      </c>
      <c r="M221" s="75">
        <v>34.031883989999997</v>
      </c>
      <c r="N221" s="19">
        <v>43009</v>
      </c>
      <c r="O221" s="19">
        <v>43083</v>
      </c>
      <c r="P221" s="21">
        <f t="shared" si="11"/>
        <v>74</v>
      </c>
      <c r="Q221" s="54">
        <f>INDEX([1]Sheet1!$J:$J,MATCH(A221,[1]Sheet1!$A:$A,0))</f>
        <v>428.21549179200002</v>
      </c>
      <c r="R221" s="68" t="s">
        <v>39</v>
      </c>
      <c r="S221" s="62">
        <v>3.75</v>
      </c>
      <c r="T221" s="62">
        <v>8.4</v>
      </c>
      <c r="U221" s="23">
        <v>22</v>
      </c>
      <c r="V221" s="23">
        <v>27</v>
      </c>
      <c r="W221" s="1">
        <v>5</v>
      </c>
      <c r="X221" s="48">
        <v>49</v>
      </c>
      <c r="Y221" s="49">
        <v>50</v>
      </c>
      <c r="Z221" s="39">
        <v>55</v>
      </c>
      <c r="AA221">
        <v>8.57</v>
      </c>
      <c r="AB221">
        <v>34.950000000000003</v>
      </c>
      <c r="AC221" s="84">
        <v>12</v>
      </c>
      <c r="AD221" s="87">
        <v>16</v>
      </c>
      <c r="AE221" s="84">
        <f t="shared" si="9"/>
        <v>28</v>
      </c>
      <c r="AF221" s="84">
        <f t="shared" si="10"/>
        <v>77.777777777777786</v>
      </c>
      <c r="AH221" s="84">
        <f>IF(ISBLANK(AC221),"",IF(ISBLANK(AA221),"",IFERROR(((AC221-AA221)/0.36/P221),"")))</f>
        <v>0.12875375375375375</v>
      </c>
      <c r="AJ221" s="84">
        <f>IF(ISBLANK(AE221),"",IF(ISBLANK(AB221),"",IFERROR(((AE221-AB221)/0.36/P221),"")))</f>
        <v>-0.26088588588588602</v>
      </c>
    </row>
    <row r="222" spans="1:39" x14ac:dyDescent="0.25">
      <c r="A222" s="12" t="s">
        <v>384</v>
      </c>
      <c r="B222" s="4" t="s">
        <v>642</v>
      </c>
      <c r="C222" s="4" t="s">
        <v>631</v>
      </c>
      <c r="D222" s="4" t="s">
        <v>703</v>
      </c>
      <c r="E222" s="4" t="s">
        <v>15</v>
      </c>
      <c r="F222" s="12" t="s">
        <v>538</v>
      </c>
      <c r="G222" s="12" t="s">
        <v>543</v>
      </c>
      <c r="H222" s="22">
        <v>1</v>
      </c>
      <c r="I222" s="12" t="s">
        <v>540</v>
      </c>
      <c r="J222" s="12" t="s">
        <v>550</v>
      </c>
      <c r="K222" s="21">
        <v>957</v>
      </c>
      <c r="L222" s="75">
        <v>-2.3500519620000002</v>
      </c>
      <c r="M222" s="75">
        <v>34.049975992999997</v>
      </c>
      <c r="N222" s="19">
        <v>43008</v>
      </c>
      <c r="O222" s="19">
        <v>43082</v>
      </c>
      <c r="P222" s="21">
        <f t="shared" si="11"/>
        <v>74</v>
      </c>
      <c r="Q222" s="54">
        <f>INDEX([1]Sheet1!$J:$J,MATCH(A222,[1]Sheet1!$A:$A,0))</f>
        <v>512.07364697200001</v>
      </c>
      <c r="R222" s="68" t="s">
        <v>23</v>
      </c>
      <c r="S222" s="62">
        <v>0</v>
      </c>
      <c r="T222" s="62">
        <v>0.9</v>
      </c>
      <c r="U222" s="23">
        <v>16</v>
      </c>
      <c r="V222" s="23">
        <v>20</v>
      </c>
      <c r="W222" s="1">
        <v>3</v>
      </c>
      <c r="X222" s="48">
        <v>9.6</v>
      </c>
      <c r="Y222" s="49">
        <v>80</v>
      </c>
      <c r="Z222" s="39">
        <v>95</v>
      </c>
      <c r="AA222">
        <v>22.77</v>
      </c>
      <c r="AB222">
        <v>23.96</v>
      </c>
      <c r="AC222" s="84">
        <v>12</v>
      </c>
      <c r="AD222" s="87">
        <v>4</v>
      </c>
      <c r="AE222" s="84">
        <f t="shared" si="9"/>
        <v>16</v>
      </c>
      <c r="AF222" s="84">
        <f t="shared" si="10"/>
        <v>44.444444444444443</v>
      </c>
      <c r="AH222" s="84">
        <f>IF(ISBLANK(AC222),"",IF(ISBLANK(AA223),"",IFERROR(((AC222-AA223)/0.36/P222),"")))</f>
        <v>-0.84459459459459463</v>
      </c>
      <c r="AI222" s="84">
        <f>IF(ISBLANK(AC222),"",IF(ISBLANK(AC222),"",IFERROR(((AC222-AC223)/0.36/P222),"")))</f>
        <v>0.1876876876876877</v>
      </c>
      <c r="AJ222" s="84">
        <f>IF(ISBLANK(AB223),"",IF(ISBLANK(AE222),"",IFERROR(((AE222-AB223)/0.36/P222),"")))</f>
        <v>-0.7297297297297296</v>
      </c>
      <c r="AK222" s="84">
        <f>IF(ISBLANK(AE223),"",IF(ISBLANK(AE222),"",IFERROR(((AE222-AE223)/0.36/P222),"")))</f>
        <v>0.3003003003003003</v>
      </c>
    </row>
    <row r="223" spans="1:39" x14ac:dyDescent="0.25">
      <c r="A223" s="12" t="s">
        <v>385</v>
      </c>
      <c r="B223" s="4" t="s">
        <v>642</v>
      </c>
      <c r="C223" s="4" t="s">
        <v>631</v>
      </c>
      <c r="D223" s="4" t="s">
        <v>703</v>
      </c>
      <c r="E223" s="4" t="s">
        <v>15</v>
      </c>
      <c r="F223" s="12" t="s">
        <v>538</v>
      </c>
      <c r="G223" s="12" t="s">
        <v>543</v>
      </c>
      <c r="H223" s="22">
        <v>1</v>
      </c>
      <c r="I223" s="12" t="s">
        <v>542</v>
      </c>
      <c r="J223" s="12" t="s">
        <v>550</v>
      </c>
      <c r="K223" s="21">
        <v>957</v>
      </c>
      <c r="L223" s="75">
        <v>-2.3500519620000002</v>
      </c>
      <c r="M223" s="75">
        <v>34.049975992999997</v>
      </c>
      <c r="N223" s="19">
        <v>43008</v>
      </c>
      <c r="O223" s="19">
        <v>43082</v>
      </c>
      <c r="P223" s="21">
        <f t="shared" si="11"/>
        <v>74</v>
      </c>
      <c r="Q223" s="54">
        <f>INDEX([1]Sheet1!$J:$J,MATCH(A223,[1]Sheet1!$A:$A,0))</f>
        <v>512.07364697200001</v>
      </c>
      <c r="R223" s="68" t="s">
        <v>23</v>
      </c>
      <c r="S223" s="62">
        <v>0</v>
      </c>
      <c r="T223" s="62">
        <v>1.4</v>
      </c>
      <c r="U223" s="23">
        <v>21</v>
      </c>
      <c r="V223" s="23">
        <v>26</v>
      </c>
      <c r="W223" s="1">
        <v>1</v>
      </c>
      <c r="X223" s="48">
        <v>1.8</v>
      </c>
      <c r="Y223" s="49">
        <v>85</v>
      </c>
      <c r="Z223" s="39">
        <v>95</v>
      </c>
      <c r="AA223">
        <v>34.5</v>
      </c>
      <c r="AB223">
        <v>35.44</v>
      </c>
      <c r="AC223" s="84">
        <v>7</v>
      </c>
      <c r="AD223" s="87">
        <v>1</v>
      </c>
      <c r="AE223" s="84">
        <f t="shared" si="9"/>
        <v>8</v>
      </c>
      <c r="AF223" s="84">
        <f t="shared" si="10"/>
        <v>22.222222222222221</v>
      </c>
      <c r="AH223" s="84">
        <f>IF(ISBLANK(AC223),"",IF(ISBLANK(AA223),"",IFERROR(((AC223-AA223)/0.36/P223),"")))</f>
        <v>-1.0322822822822821</v>
      </c>
      <c r="AJ223" s="84">
        <f>IF(ISBLANK(AE223),"",IF(ISBLANK(AB223),"",IFERROR(((AE223-AB223)/0.36/P223),"")))</f>
        <v>-1.03003003003003</v>
      </c>
    </row>
    <row r="224" spans="1:39" x14ac:dyDescent="0.25">
      <c r="A224" s="12" t="s">
        <v>386</v>
      </c>
      <c r="B224" s="4" t="s">
        <v>643</v>
      </c>
      <c r="C224" s="4" t="s">
        <v>631</v>
      </c>
      <c r="D224" s="4" t="s">
        <v>704</v>
      </c>
      <c r="E224" s="4" t="s">
        <v>15</v>
      </c>
      <c r="F224" s="12" t="s">
        <v>538</v>
      </c>
      <c r="G224" s="12" t="s">
        <v>543</v>
      </c>
      <c r="H224" s="22">
        <v>2</v>
      </c>
      <c r="I224" s="12" t="s">
        <v>540</v>
      </c>
      <c r="J224" s="12" t="s">
        <v>550</v>
      </c>
      <c r="K224" s="21">
        <v>959</v>
      </c>
      <c r="L224" s="75">
        <v>-2.3484879830000001</v>
      </c>
      <c r="M224" s="75">
        <v>34.050110019999998</v>
      </c>
      <c r="N224" s="19">
        <v>43008</v>
      </c>
      <c r="O224" s="19">
        <v>43082</v>
      </c>
      <c r="P224" s="21">
        <f t="shared" si="11"/>
        <v>74</v>
      </c>
      <c r="Q224" s="54">
        <f>INDEX([1]Sheet1!$J:$J,MATCH(A224,[1]Sheet1!$A:$A,0))</f>
        <v>512.07364697200001</v>
      </c>
      <c r="R224" s="68" t="s">
        <v>23</v>
      </c>
      <c r="S224" s="62">
        <v>0</v>
      </c>
      <c r="T224" s="62">
        <v>1.2</v>
      </c>
      <c r="U224" s="23">
        <v>8</v>
      </c>
      <c r="V224" s="23">
        <v>12</v>
      </c>
      <c r="W224" s="1">
        <v>4.5</v>
      </c>
      <c r="X224" s="48">
        <v>20.2</v>
      </c>
      <c r="Y224" s="49">
        <v>65</v>
      </c>
      <c r="Z224" s="39">
        <v>92</v>
      </c>
      <c r="AA224">
        <v>20.96</v>
      </c>
      <c r="AB224">
        <v>26.78</v>
      </c>
      <c r="AC224" s="84">
        <v>9</v>
      </c>
      <c r="AD224" s="87">
        <v>11</v>
      </c>
      <c r="AE224" s="84">
        <f t="shared" si="9"/>
        <v>20</v>
      </c>
      <c r="AF224" s="84">
        <f t="shared" si="10"/>
        <v>55.555555555555557</v>
      </c>
      <c r="AH224" s="84">
        <f>IF(ISBLANK(AC224),"",IF(ISBLANK(AA225),"",IFERROR(((AC224-AA225)/0.36/P224),"")))</f>
        <v>-0.33408408408408402</v>
      </c>
      <c r="AI224" s="84">
        <f>IF(ISBLANK(AC224),"",IF(ISBLANK(AC224),"",IFERROR(((AC224-AC225)/0.36/P224),"")))</f>
        <v>0.11261261261261261</v>
      </c>
      <c r="AJ224" s="84">
        <f>IF(ISBLANK(AB225),"",IF(ISBLANK(AE224),"",IFERROR(((AE224-AB225)/0.36/P224),"")))</f>
        <v>3.7162162162162241E-2</v>
      </c>
      <c r="AK224" s="84">
        <f>IF(ISBLANK(AE225),"",IF(ISBLANK(AE224),"",IFERROR(((AE224-AE225)/0.36/P224),"")))</f>
        <v>0.45045045045045046</v>
      </c>
    </row>
    <row r="225" spans="1:37" x14ac:dyDescent="0.25">
      <c r="A225" s="12" t="s">
        <v>387</v>
      </c>
      <c r="B225" s="4" t="s">
        <v>643</v>
      </c>
      <c r="C225" s="4" t="s">
        <v>631</v>
      </c>
      <c r="D225" s="4" t="s">
        <v>704</v>
      </c>
      <c r="E225" s="4" t="s">
        <v>15</v>
      </c>
      <c r="F225" s="12" t="s">
        <v>538</v>
      </c>
      <c r="G225" s="12" t="s">
        <v>543</v>
      </c>
      <c r="H225" s="22">
        <v>2</v>
      </c>
      <c r="I225" s="12" t="s">
        <v>542</v>
      </c>
      <c r="J225" s="12" t="s">
        <v>550</v>
      </c>
      <c r="K225" s="21">
        <v>959</v>
      </c>
      <c r="L225" s="75">
        <v>-2.3484879830000001</v>
      </c>
      <c r="M225" s="75">
        <v>34.050110019999998</v>
      </c>
      <c r="N225" s="19">
        <v>43008</v>
      </c>
      <c r="O225" s="19">
        <v>43082</v>
      </c>
      <c r="P225" s="21">
        <f t="shared" si="11"/>
        <v>74</v>
      </c>
      <c r="Q225" s="54">
        <f>INDEX([1]Sheet1!$J:$J,MATCH(A225,[1]Sheet1!$A:$A,0))</f>
        <v>512.07364697200001</v>
      </c>
      <c r="R225" s="68" t="s">
        <v>23</v>
      </c>
      <c r="S225" s="62">
        <v>0</v>
      </c>
      <c r="T225" s="62">
        <v>1</v>
      </c>
      <c r="U225" s="23">
        <v>14</v>
      </c>
      <c r="V225" s="23">
        <v>18</v>
      </c>
      <c r="W225" s="1">
        <v>2.4</v>
      </c>
      <c r="X225" s="48">
        <v>4.2</v>
      </c>
      <c r="Y225" s="49">
        <v>60</v>
      </c>
      <c r="Z225" s="39">
        <v>72</v>
      </c>
      <c r="AA225">
        <v>17.899999999999999</v>
      </c>
      <c r="AB225">
        <v>19.009999999999998</v>
      </c>
      <c r="AC225" s="84">
        <v>6</v>
      </c>
      <c r="AD225" s="87">
        <v>2</v>
      </c>
      <c r="AE225" s="84">
        <f t="shared" si="9"/>
        <v>8</v>
      </c>
      <c r="AF225" s="84">
        <f t="shared" si="10"/>
        <v>22.222222222222221</v>
      </c>
      <c r="AH225" s="84">
        <f>IF(ISBLANK(AC225),"",IF(ISBLANK(AA225),"",IFERROR(((AC225-AA225)/0.36/P225),"")))</f>
        <v>-0.44669669669669665</v>
      </c>
      <c r="AJ225" s="84">
        <f>IF(ISBLANK(AE225),"",IF(ISBLANK(AB225),"",IFERROR(((AE225-AB225)/0.36/P225),"")))</f>
        <v>-0.41328828828828823</v>
      </c>
    </row>
    <row r="226" spans="1:37" x14ac:dyDescent="0.25">
      <c r="A226" s="12" t="s">
        <v>388</v>
      </c>
      <c r="B226" s="4" t="s">
        <v>655</v>
      </c>
      <c r="C226" s="4" t="s">
        <v>631</v>
      </c>
      <c r="D226" s="4" t="s">
        <v>705</v>
      </c>
      <c r="E226" s="4" t="s">
        <v>15</v>
      </c>
      <c r="F226" s="12" t="s">
        <v>538</v>
      </c>
      <c r="G226" s="12" t="s">
        <v>543</v>
      </c>
      <c r="H226" s="22">
        <v>3</v>
      </c>
      <c r="I226" s="12" t="s">
        <v>540</v>
      </c>
      <c r="J226" s="12" t="s">
        <v>550</v>
      </c>
      <c r="K226" s="21">
        <v>1022</v>
      </c>
      <c r="L226" s="75">
        <v>-2.3672930339999998</v>
      </c>
      <c r="M226" s="75">
        <v>34.062509034000001</v>
      </c>
      <c r="N226" s="19">
        <v>43008</v>
      </c>
      <c r="O226" s="19">
        <v>43082</v>
      </c>
      <c r="P226" s="21">
        <f t="shared" si="11"/>
        <v>74</v>
      </c>
      <c r="Q226" s="54">
        <f>INDEX([1]Sheet1!$J:$J,MATCH(A226,[1]Sheet1!$A:$A,0))</f>
        <v>512.07364697200001</v>
      </c>
      <c r="R226" s="68" t="s">
        <v>23</v>
      </c>
      <c r="S226" s="62">
        <v>1</v>
      </c>
      <c r="T226" s="62">
        <v>1.3</v>
      </c>
      <c r="U226" s="23">
        <v>44</v>
      </c>
      <c r="V226" s="23">
        <v>55</v>
      </c>
      <c r="W226" s="1">
        <v>2</v>
      </c>
      <c r="X226" s="48">
        <v>4.8</v>
      </c>
      <c r="Y226" s="49">
        <v>85</v>
      </c>
      <c r="Z226" s="39">
        <v>97</v>
      </c>
      <c r="AA226">
        <v>13.18</v>
      </c>
      <c r="AB226">
        <v>18.559999999999999</v>
      </c>
      <c r="AC226" s="84">
        <v>14</v>
      </c>
      <c r="AD226" s="87">
        <v>7</v>
      </c>
      <c r="AE226" s="84">
        <f t="shared" si="9"/>
        <v>21</v>
      </c>
      <c r="AF226" s="84">
        <f t="shared" si="10"/>
        <v>58.333333333333336</v>
      </c>
      <c r="AH226" s="84">
        <f>IF(ISBLANK(AC226),"",IF(ISBLANK(AA227),"",IFERROR(((AC226-AA227)/0.36/P226),"")))</f>
        <v>5.1051051051051032E-2</v>
      </c>
      <c r="AI226" s="84">
        <f>IF(ISBLANK(AC226),"",IF(ISBLANK(AC226),"",IFERROR(((AC226-AC227)/0.36/P226),"")))</f>
        <v>-3.3408408408408433E-2</v>
      </c>
      <c r="AJ226" s="84">
        <f>IF(ISBLANK(AB227),"",IF(ISBLANK(AE226),"",IFERROR(((AE226-AB227)/0.36/P226),"")))</f>
        <v>0.23498498498498499</v>
      </c>
      <c r="AK226" s="84">
        <f>IF(ISBLANK(AE227),"",IF(ISBLANK(AE226),"",IFERROR(((AE226-AE227)/0.36/P226),"")))</f>
        <v>0.15427927927927926</v>
      </c>
    </row>
    <row r="227" spans="1:37" x14ac:dyDescent="0.25">
      <c r="A227" s="12" t="s">
        <v>389</v>
      </c>
      <c r="B227" s="4" t="s">
        <v>655</v>
      </c>
      <c r="C227" s="4" t="s">
        <v>631</v>
      </c>
      <c r="D227" s="4" t="s">
        <v>705</v>
      </c>
      <c r="E227" s="4" t="s">
        <v>15</v>
      </c>
      <c r="F227" s="12" t="s">
        <v>538</v>
      </c>
      <c r="G227" s="12" t="s">
        <v>543</v>
      </c>
      <c r="H227" s="22">
        <v>3</v>
      </c>
      <c r="I227" s="12" t="s">
        <v>542</v>
      </c>
      <c r="J227" s="12" t="s">
        <v>550</v>
      </c>
      <c r="K227" s="21">
        <v>1022</v>
      </c>
      <c r="L227" s="75">
        <v>-2.3672930339999998</v>
      </c>
      <c r="M227" s="75">
        <v>34.062509034000001</v>
      </c>
      <c r="N227" s="19">
        <v>43008</v>
      </c>
      <c r="O227" s="19">
        <v>43082</v>
      </c>
      <c r="P227" s="21">
        <f t="shared" si="11"/>
        <v>74</v>
      </c>
      <c r="Q227" s="54">
        <f>INDEX([1]Sheet1!$J:$J,MATCH(A227,[1]Sheet1!$A:$A,0))</f>
        <v>512.07364697200001</v>
      </c>
      <c r="R227" s="68" t="s">
        <v>23</v>
      </c>
      <c r="S227" s="62">
        <v>1.5</v>
      </c>
      <c r="T227" s="62">
        <v>1.8</v>
      </c>
      <c r="U227" s="23">
        <v>25</v>
      </c>
      <c r="V227" s="23">
        <v>45</v>
      </c>
      <c r="W227" s="1">
        <v>2</v>
      </c>
      <c r="X227" s="48">
        <v>2.4</v>
      </c>
      <c r="Y227" s="49">
        <v>68</v>
      </c>
      <c r="Z227" s="39">
        <v>75</v>
      </c>
      <c r="AA227">
        <v>12.64</v>
      </c>
      <c r="AB227">
        <v>14.74</v>
      </c>
      <c r="AC227" s="84">
        <v>14.89</v>
      </c>
      <c r="AD227" s="87">
        <v>2</v>
      </c>
      <c r="AE227" s="84">
        <f t="shared" si="9"/>
        <v>16.89</v>
      </c>
      <c r="AF227" s="84">
        <f t="shared" si="10"/>
        <v>46.916666666666671</v>
      </c>
      <c r="AH227" s="84">
        <f>IF(ISBLANK(AC227),"",IF(ISBLANK(AA227),"",IFERROR(((AC227-AA227)/0.36/P227),"")))</f>
        <v>8.4459459459459457E-2</v>
      </c>
      <c r="AJ227" s="84">
        <f>IF(ISBLANK(AE227),"",IF(ISBLANK(AB227),"",IFERROR(((AE227-AB227)/0.36/P227),"")))</f>
        <v>8.0705705705705719E-2</v>
      </c>
    </row>
    <row r="228" spans="1:37" x14ac:dyDescent="0.25">
      <c r="A228" s="12" t="s">
        <v>390</v>
      </c>
      <c r="B228" s="4" t="s">
        <v>644</v>
      </c>
      <c r="C228" s="4" t="s">
        <v>631</v>
      </c>
      <c r="D228" s="4" t="s">
        <v>706</v>
      </c>
      <c r="E228" s="4" t="s">
        <v>15</v>
      </c>
      <c r="F228" s="12" t="s">
        <v>538</v>
      </c>
      <c r="G228" s="12" t="s">
        <v>543</v>
      </c>
      <c r="H228" s="22">
        <v>4</v>
      </c>
      <c r="I228" s="12" t="s">
        <v>540</v>
      </c>
      <c r="J228" s="12" t="s">
        <v>550</v>
      </c>
      <c r="K228" s="21">
        <v>1020</v>
      </c>
      <c r="L228" s="75">
        <v>-2.3685700170000001</v>
      </c>
      <c r="M228" s="75">
        <v>34.062585980000001</v>
      </c>
      <c r="N228" s="19">
        <v>43008</v>
      </c>
      <c r="O228" s="19">
        <v>43082</v>
      </c>
      <c r="P228" s="21">
        <f t="shared" si="11"/>
        <v>74</v>
      </c>
      <c r="Q228" s="54">
        <f>INDEX([1]Sheet1!$J:$J,MATCH(A228,[1]Sheet1!$A:$A,0))</f>
        <v>512.07364697200001</v>
      </c>
      <c r="R228" s="68" t="s">
        <v>23</v>
      </c>
      <c r="S228" s="62">
        <v>1</v>
      </c>
      <c r="T228" s="62">
        <v>1.2</v>
      </c>
      <c r="U228" s="23">
        <v>18</v>
      </c>
      <c r="V228" s="23">
        <v>26</v>
      </c>
      <c r="W228" s="1">
        <v>3.5</v>
      </c>
      <c r="X228" s="48">
        <v>27.1</v>
      </c>
      <c r="Y228" s="49">
        <v>55</v>
      </c>
      <c r="Z228" s="39">
        <v>85</v>
      </c>
      <c r="AA228">
        <v>13.92</v>
      </c>
      <c r="AB228">
        <v>21.18</v>
      </c>
      <c r="AC228" s="84">
        <v>21.78</v>
      </c>
      <c r="AD228" s="87">
        <v>34.47</v>
      </c>
      <c r="AE228" s="84">
        <f t="shared" si="9"/>
        <v>56.25</v>
      </c>
      <c r="AF228" s="84">
        <f t="shared" si="10"/>
        <v>156.25</v>
      </c>
      <c r="AH228" s="84">
        <f>IF(ISBLANK(AC228),"",IF(ISBLANK(AA229),"",IFERROR(((AC228-AA229)/0.36/P228),"")))</f>
        <v>0.15578078078078086</v>
      </c>
      <c r="AI228" s="84">
        <f>IF(ISBLANK(AC228),"",IF(ISBLANK(AC228),"",IFERROR(((AC228-AC229)/0.36/P228),"")))</f>
        <v>0.5923423423423424</v>
      </c>
      <c r="AJ228" s="84">
        <f>IF(ISBLANK(AB229),"",IF(ISBLANK(AE228),"",IFERROR(((AE228-AB229)/0.36/P228),"")))</f>
        <v>0.98310810810810811</v>
      </c>
      <c r="AK228" s="84">
        <f>IF(ISBLANK(AE229),"",IF(ISBLANK(AE228),"",IFERROR(((AE228-AE229)/0.36/P228),"")))</f>
        <v>1.5484234234234235</v>
      </c>
    </row>
    <row r="229" spans="1:37" x14ac:dyDescent="0.25">
      <c r="A229" s="12" t="s">
        <v>391</v>
      </c>
      <c r="B229" s="4" t="s">
        <v>644</v>
      </c>
      <c r="C229" s="4" t="s">
        <v>631</v>
      </c>
      <c r="D229" s="4" t="s">
        <v>706</v>
      </c>
      <c r="E229" s="4" t="s">
        <v>15</v>
      </c>
      <c r="F229" s="12" t="s">
        <v>538</v>
      </c>
      <c r="G229" s="12" t="s">
        <v>543</v>
      </c>
      <c r="H229" s="22">
        <v>4</v>
      </c>
      <c r="I229" s="12" t="s">
        <v>542</v>
      </c>
      <c r="J229" s="12" t="s">
        <v>550</v>
      </c>
      <c r="K229" s="21">
        <v>1020</v>
      </c>
      <c r="L229" s="75">
        <v>-2.3685700170000001</v>
      </c>
      <c r="M229" s="75">
        <v>34.062585980000001</v>
      </c>
      <c r="N229" s="19">
        <v>43008</v>
      </c>
      <c r="O229" s="19">
        <v>43082</v>
      </c>
      <c r="P229" s="21">
        <f t="shared" si="11"/>
        <v>74</v>
      </c>
      <c r="Q229" s="54">
        <f>INDEX([1]Sheet1!$J:$J,MATCH(A229,[1]Sheet1!$A:$A,0))</f>
        <v>512.07364697200001</v>
      </c>
      <c r="R229" s="68" t="s">
        <v>23</v>
      </c>
      <c r="S229" s="62">
        <v>1</v>
      </c>
      <c r="T229" s="62">
        <v>2.4</v>
      </c>
      <c r="U229" s="23">
        <v>37</v>
      </c>
      <c r="V229" s="23">
        <v>30</v>
      </c>
      <c r="W229" s="1">
        <v>1.5</v>
      </c>
      <c r="X229" s="48">
        <v>4.3</v>
      </c>
      <c r="Y229" s="49">
        <v>55</v>
      </c>
      <c r="Z229" s="39">
        <v>65</v>
      </c>
      <c r="AA229">
        <v>17.63</v>
      </c>
      <c r="AB229">
        <v>30.06</v>
      </c>
      <c r="AC229" s="84">
        <v>6</v>
      </c>
      <c r="AD229" s="87">
        <v>9</v>
      </c>
      <c r="AE229" s="84">
        <f t="shared" si="9"/>
        <v>15</v>
      </c>
      <c r="AF229" s="84">
        <f t="shared" si="10"/>
        <v>41.666666666666671</v>
      </c>
      <c r="AH229" s="84">
        <f>IF(ISBLANK(AC229),"",IF(ISBLANK(AA229),"",IFERROR(((AC229-AA229)/0.36/P229),"")))</f>
        <v>-0.43656156156156156</v>
      </c>
      <c r="AJ229" s="84">
        <f>IF(ISBLANK(AE229),"",IF(ISBLANK(AB229),"",IFERROR(((AE229-AB229)/0.36/P229),"")))</f>
        <v>-0.5653153153153152</v>
      </c>
    </row>
    <row r="230" spans="1:37" x14ac:dyDescent="0.25">
      <c r="A230" s="12" t="s">
        <v>392</v>
      </c>
      <c r="B230" s="4" t="s">
        <v>645</v>
      </c>
      <c r="C230" s="4" t="s">
        <v>632</v>
      </c>
      <c r="D230" s="4" t="s">
        <v>707</v>
      </c>
      <c r="E230" s="4" t="s">
        <v>31</v>
      </c>
      <c r="F230" s="12" t="s">
        <v>544</v>
      </c>
      <c r="G230" s="12" t="s">
        <v>539</v>
      </c>
      <c r="H230" s="22">
        <v>1</v>
      </c>
      <c r="I230" s="12" t="s">
        <v>540</v>
      </c>
      <c r="J230" s="12" t="s">
        <v>550</v>
      </c>
      <c r="K230" s="21">
        <v>995</v>
      </c>
      <c r="L230" s="75">
        <v>-3.2993320000000002</v>
      </c>
      <c r="M230" s="75">
        <v>34.848457965999998</v>
      </c>
      <c r="N230" s="19">
        <v>43006</v>
      </c>
      <c r="O230" s="19">
        <v>43080</v>
      </c>
      <c r="P230" s="21">
        <f t="shared" si="11"/>
        <v>74</v>
      </c>
      <c r="Q230" s="54">
        <f>INDEX([1]Sheet1!$J:$J,MATCH(A230,[1]Sheet1!$A:$A,0))</f>
        <v>151.07364628299999</v>
      </c>
      <c r="R230" s="68" t="s">
        <v>94</v>
      </c>
      <c r="S230" s="62">
        <v>3.5</v>
      </c>
      <c r="T230" s="62">
        <v>9.8000000000000007</v>
      </c>
      <c r="U230" s="23">
        <v>5</v>
      </c>
      <c r="V230" s="23">
        <v>32</v>
      </c>
      <c r="W230" s="1">
        <v>2.5</v>
      </c>
      <c r="X230" s="48">
        <v>4.2</v>
      </c>
      <c r="Y230" s="49">
        <v>15</v>
      </c>
      <c r="Z230" s="39">
        <v>20</v>
      </c>
      <c r="AA230">
        <v>2.2799999999999998</v>
      </c>
      <c r="AB230">
        <v>9.65</v>
      </c>
      <c r="AC230" s="84">
        <v>7.7</v>
      </c>
      <c r="AD230" s="87">
        <v>22</v>
      </c>
      <c r="AE230" s="84">
        <f t="shared" si="9"/>
        <v>29.7</v>
      </c>
      <c r="AF230" s="84">
        <f t="shared" si="10"/>
        <v>82.5</v>
      </c>
      <c r="AH230" s="84">
        <f>IF(ISBLANK(AC230),"",IF(ISBLANK(AA232),"",IFERROR(((AC230-AA232)/0.36/P230),"")))</f>
        <v>0.12650150150150152</v>
      </c>
      <c r="AI230" s="84">
        <f>IF(ISBLANK(AC230),"",IF(ISBLANK(AC232),"",IFERROR(((AC230-AC232)/0.36/P230),"")))</f>
        <v>0.21396396396396397</v>
      </c>
      <c r="AJ230" s="84">
        <f>IF(ISBLANK(AE230),"",IF(ISBLANK(AB232),"",IFERROR(((AE230-AB232)/0.36/P230),"")))</f>
        <v>0.7567567567567568</v>
      </c>
      <c r="AK230" s="84">
        <f>IF(ISBLANK(AE232),"",IF(ISBLANK(AE230),"",IFERROR(((AE230-AE232)/0.36/P230),"")))</f>
        <v>0.96471471471471471</v>
      </c>
    </row>
    <row r="231" spans="1:37" x14ac:dyDescent="0.25">
      <c r="A231" s="12" t="s">
        <v>393</v>
      </c>
      <c r="B231" s="4" t="s">
        <v>645</v>
      </c>
      <c r="C231" s="4" t="s">
        <v>632</v>
      </c>
      <c r="D231" s="4" t="s">
        <v>707</v>
      </c>
      <c r="E231" s="4" t="s">
        <v>31</v>
      </c>
      <c r="F231" s="12" t="s">
        <v>544</v>
      </c>
      <c r="G231" s="12" t="s">
        <v>539</v>
      </c>
      <c r="H231" s="22">
        <v>1</v>
      </c>
      <c r="I231" s="12" t="s">
        <v>545</v>
      </c>
      <c r="J231" s="12" t="s">
        <v>550</v>
      </c>
      <c r="K231" s="21">
        <v>995</v>
      </c>
      <c r="L231" s="75">
        <v>-3.2993320000000002</v>
      </c>
      <c r="M231" s="75">
        <v>34.848457965999998</v>
      </c>
      <c r="N231" s="19">
        <v>43006</v>
      </c>
      <c r="O231" s="19">
        <v>43080</v>
      </c>
      <c r="P231" s="21">
        <f t="shared" si="11"/>
        <v>74</v>
      </c>
      <c r="Q231" s="54">
        <f>INDEX([1]Sheet1!$J:$J,MATCH(A231,[1]Sheet1!$A:$A,0))</f>
        <v>151.07364628299999</v>
      </c>
      <c r="R231" s="68" t="s">
        <v>94</v>
      </c>
      <c r="S231" s="62">
        <v>2.5</v>
      </c>
      <c r="T231" s="62">
        <v>2.2000000000000002</v>
      </c>
      <c r="U231" s="23">
        <v>9</v>
      </c>
      <c r="V231" s="23">
        <v>12</v>
      </c>
      <c r="W231" s="1">
        <v>3</v>
      </c>
      <c r="X231" s="48">
        <v>10.3</v>
      </c>
      <c r="Y231" s="49">
        <v>15</v>
      </c>
      <c r="Z231" s="39">
        <v>60</v>
      </c>
      <c r="AA231">
        <v>5.32</v>
      </c>
      <c r="AB231">
        <v>18.939999999999998</v>
      </c>
      <c r="AC231" s="84">
        <v>11.96</v>
      </c>
      <c r="AD231" s="87">
        <v>2</v>
      </c>
      <c r="AE231" s="84">
        <f t="shared" si="9"/>
        <v>13.96</v>
      </c>
      <c r="AF231" s="84">
        <f t="shared" si="10"/>
        <v>38.777777777777779</v>
      </c>
      <c r="AH231" s="84">
        <f>IF(ISBLANK(AC231),"",IF(ISBLANK(AA232),"",IFERROR(((AC231-AA232)/0.36/P231),"")))</f>
        <v>0.28641141141141147</v>
      </c>
      <c r="AI231" s="84">
        <f>IF(ISBLANK(AC231),"",IF(ISBLANK(AC232),"",IFERROR(((AC231-AC232)/0.36/P231),"")))</f>
        <v>0.37387387387387394</v>
      </c>
      <c r="AJ231" s="84">
        <f>IF(ISBLANK(AE231),"",IF(ISBLANK(AB232),"",IFERROR(((AE231-AB232)/0.36/P231),"")))</f>
        <v>0.16591591591591598</v>
      </c>
      <c r="AK231" s="84">
        <f>IF(ISBLANK(AE232),"",IF(ISBLANK(AE231),"",IFERROR(((AE231-AE232)/0.36/P231),"")))</f>
        <v>0.37387387387387394</v>
      </c>
    </row>
    <row r="232" spans="1:37" x14ac:dyDescent="0.25">
      <c r="A232" s="12" t="s">
        <v>394</v>
      </c>
      <c r="B232" s="4" t="s">
        <v>645</v>
      </c>
      <c r="C232" s="4" t="s">
        <v>632</v>
      </c>
      <c r="D232" s="4" t="s">
        <v>707</v>
      </c>
      <c r="E232" s="4" t="s">
        <v>31</v>
      </c>
      <c r="F232" s="12" t="s">
        <v>544</v>
      </c>
      <c r="G232" s="12" t="s">
        <v>539</v>
      </c>
      <c r="H232" s="22">
        <v>1</v>
      </c>
      <c r="I232" s="12" t="s">
        <v>542</v>
      </c>
      <c r="J232" s="12" t="s">
        <v>550</v>
      </c>
      <c r="K232" s="21">
        <v>995</v>
      </c>
      <c r="L232" s="75">
        <v>-3.2993320000000002</v>
      </c>
      <c r="M232" s="75">
        <v>34.848457965999998</v>
      </c>
      <c r="N232" s="19">
        <v>43006</v>
      </c>
      <c r="O232" s="19">
        <v>43080</v>
      </c>
      <c r="P232" s="21">
        <f t="shared" si="11"/>
        <v>74</v>
      </c>
      <c r="Q232" s="54">
        <f>INDEX([1]Sheet1!$J:$J,MATCH(A232,[1]Sheet1!$A:$A,0))</f>
        <v>151.07364628299999</v>
      </c>
      <c r="R232" s="68" t="s">
        <v>94</v>
      </c>
      <c r="S232" s="62">
        <v>3</v>
      </c>
      <c r="T232" s="62">
        <v>1.2</v>
      </c>
      <c r="U232" s="23">
        <v>7</v>
      </c>
      <c r="V232" s="23">
        <v>10</v>
      </c>
      <c r="W232" s="1">
        <v>3.5</v>
      </c>
      <c r="X232" s="48">
        <v>0.8</v>
      </c>
      <c r="Y232">
        <v>5</v>
      </c>
      <c r="Z232" s="4">
        <v>10</v>
      </c>
      <c r="AA232">
        <v>4.33</v>
      </c>
      <c r="AB232">
        <v>9.5399999999999991</v>
      </c>
      <c r="AC232" s="84">
        <v>2</v>
      </c>
      <c r="AD232" s="87">
        <v>2</v>
      </c>
      <c r="AE232" s="84">
        <f t="shared" si="9"/>
        <v>4</v>
      </c>
      <c r="AF232" s="84">
        <f t="shared" si="10"/>
        <v>11.111111111111111</v>
      </c>
      <c r="AH232" s="84">
        <f>IF(ISBLANK(AC232),"",IF(ISBLANK(AA232),"",IFERROR(((AC232-AA232)/0.36/P232),"")))</f>
        <v>-8.7462462462462462E-2</v>
      </c>
      <c r="AJ232" s="84">
        <f>IF(ISBLANK(AE232),"",IF(ISBLANK(AB232),"",IFERROR(((AE232-AB232)/0.36/P232),"")))</f>
        <v>-0.20795795795795793</v>
      </c>
    </row>
    <row r="233" spans="1:37" x14ac:dyDescent="0.25">
      <c r="A233" s="12" t="s">
        <v>395</v>
      </c>
      <c r="B233" s="4" t="s">
        <v>646</v>
      </c>
      <c r="C233" s="4" t="s">
        <v>632</v>
      </c>
      <c r="D233" s="4" t="s">
        <v>708</v>
      </c>
      <c r="E233" s="4" t="s">
        <v>31</v>
      </c>
      <c r="F233" s="12" t="s">
        <v>544</v>
      </c>
      <c r="G233" s="12" t="s">
        <v>539</v>
      </c>
      <c r="H233" s="22">
        <v>2</v>
      </c>
      <c r="I233" s="12" t="s">
        <v>540</v>
      </c>
      <c r="J233" s="12" t="s">
        <v>550</v>
      </c>
      <c r="K233" s="21">
        <v>980</v>
      </c>
      <c r="L233" s="75">
        <v>-3.3032679740000002</v>
      </c>
      <c r="M233" s="75">
        <v>34.847795963000003</v>
      </c>
      <c r="N233" s="19">
        <v>43006</v>
      </c>
      <c r="O233" s="19">
        <v>43080</v>
      </c>
      <c r="P233" s="21">
        <f t="shared" si="11"/>
        <v>74</v>
      </c>
      <c r="Q233" s="54">
        <f>INDEX([1]Sheet1!$J:$J,MATCH(A233,[1]Sheet1!$A:$A,0))</f>
        <v>151.07364628299999</v>
      </c>
      <c r="R233" s="68" t="s">
        <v>94</v>
      </c>
      <c r="S233" s="62">
        <v>1.6</v>
      </c>
      <c r="T233" s="62">
        <v>4.4000000000000004</v>
      </c>
      <c r="U233" s="23">
        <v>10</v>
      </c>
      <c r="V233" s="23">
        <v>23</v>
      </c>
      <c r="W233" s="1">
        <v>2</v>
      </c>
      <c r="X233" s="48">
        <v>4.2</v>
      </c>
      <c r="Y233">
        <v>20</v>
      </c>
      <c r="Z233" s="4">
        <v>28</v>
      </c>
      <c r="AA233">
        <v>12.35</v>
      </c>
      <c r="AB233">
        <v>15.76</v>
      </c>
      <c r="AC233" s="84">
        <v>4</v>
      </c>
      <c r="AD233" s="87">
        <v>16.87</v>
      </c>
      <c r="AE233" s="84">
        <f t="shared" si="9"/>
        <v>20.87</v>
      </c>
      <c r="AF233" s="84">
        <f t="shared" si="10"/>
        <v>57.972222222222229</v>
      </c>
      <c r="AH233" s="84">
        <f>IF(ISBLANK(AC233),"",IF(ISBLANK(AA235),"",IFERROR(((AC233-AA235)/0.36/P233),"")))</f>
        <v>5.5555555555555559E-2</v>
      </c>
      <c r="AI233" s="84">
        <f>IF(ISBLANK(AC233),"",IF(ISBLANK(AC235),"",IFERROR(((AC233-AC235)/0.36/P233),"")))</f>
        <v>7.5075075075075076E-2</v>
      </c>
      <c r="AJ233" s="84">
        <f>IF(ISBLANK(AE233),"",IF(ISBLANK(AB235),"",IFERROR(((AE233-AB235)/0.36/P233),"")))</f>
        <v>0.61186186186186187</v>
      </c>
      <c r="AK233" s="84">
        <f>IF(ISBLANK(AE235),"",IF(ISBLANK(AE233),"",IFERROR(((AE233-AE235)/0.36/P233),"")))</f>
        <v>0.5957207207207208</v>
      </c>
    </row>
    <row r="234" spans="1:37" x14ac:dyDescent="0.25">
      <c r="A234" s="12" t="s">
        <v>348</v>
      </c>
      <c r="B234" s="4" t="s">
        <v>646</v>
      </c>
      <c r="C234" s="4" t="s">
        <v>632</v>
      </c>
      <c r="D234" s="4" t="s">
        <v>708</v>
      </c>
      <c r="E234" s="4" t="s">
        <v>31</v>
      </c>
      <c r="F234" s="12" t="s">
        <v>544</v>
      </c>
      <c r="G234" s="12" t="s">
        <v>539</v>
      </c>
      <c r="H234" s="22">
        <v>2</v>
      </c>
      <c r="I234" s="12" t="s">
        <v>545</v>
      </c>
      <c r="J234" s="12" t="s">
        <v>550</v>
      </c>
      <c r="K234" s="21">
        <v>980</v>
      </c>
      <c r="L234" s="75">
        <v>-3.3032679740000002</v>
      </c>
      <c r="M234" s="75">
        <v>34.847795963000003</v>
      </c>
      <c r="N234" s="19">
        <v>43006</v>
      </c>
      <c r="O234" s="19">
        <v>43080</v>
      </c>
      <c r="P234" s="21">
        <f t="shared" si="11"/>
        <v>74</v>
      </c>
      <c r="Q234" s="54">
        <f>INDEX([1]Sheet1!$J:$J,MATCH(A234,[1]Sheet1!$A:$A,0))</f>
        <v>151.07364628299999</v>
      </c>
      <c r="R234" s="68" t="s">
        <v>94</v>
      </c>
      <c r="S234" s="62">
        <v>1</v>
      </c>
      <c r="T234" s="62">
        <v>2.4</v>
      </c>
      <c r="U234" s="23">
        <v>10</v>
      </c>
      <c r="V234" s="23">
        <v>13</v>
      </c>
      <c r="W234" s="1">
        <v>1.5</v>
      </c>
      <c r="X234" s="48">
        <v>3.9</v>
      </c>
      <c r="Y234">
        <v>12</v>
      </c>
      <c r="Z234" s="4">
        <v>45</v>
      </c>
      <c r="AA234">
        <v>3.87</v>
      </c>
      <c r="AB234">
        <v>7.92</v>
      </c>
      <c r="AC234" s="84">
        <v>5</v>
      </c>
      <c r="AD234" s="87">
        <v>3</v>
      </c>
      <c r="AE234" s="84">
        <f t="shared" si="9"/>
        <v>8</v>
      </c>
      <c r="AF234" s="84">
        <f t="shared" si="10"/>
        <v>22.222222222222221</v>
      </c>
      <c r="AH234" s="84">
        <f>IF(ISBLANK(AC234),"",IF(ISBLANK(AA235),"",IFERROR(((AC234-AA235)/0.36/P234),"")))</f>
        <v>9.3093093093093104E-2</v>
      </c>
      <c r="AI234" s="84">
        <f>IF(ISBLANK(AC234),"",IF(ISBLANK(AC235),"",IFERROR(((AC234-AC235)/0.36/P234),"")))</f>
        <v>0.11261261261261261</v>
      </c>
      <c r="AJ234" s="84">
        <f>IF(ISBLANK(AE234),"",IF(ISBLANK(AB235),"",IFERROR(((AE234-AB235)/0.36/P234),"")))</f>
        <v>0.12875375375375375</v>
      </c>
      <c r="AK234" s="84">
        <f>IF(ISBLANK(AE235),"",IF(ISBLANK(AE234),"",IFERROR(((AE234-AE235)/0.36/P234),"")))</f>
        <v>0.11261261261261261</v>
      </c>
    </row>
    <row r="235" spans="1:37" x14ac:dyDescent="0.25">
      <c r="A235" s="12" t="s">
        <v>396</v>
      </c>
      <c r="B235" s="4" t="s">
        <v>646</v>
      </c>
      <c r="C235" s="4" t="s">
        <v>632</v>
      </c>
      <c r="D235" s="12" t="s">
        <v>708</v>
      </c>
      <c r="E235" s="4" t="s">
        <v>31</v>
      </c>
      <c r="F235" s="12" t="s">
        <v>544</v>
      </c>
      <c r="G235" s="12" t="s">
        <v>539</v>
      </c>
      <c r="H235" s="22">
        <v>2</v>
      </c>
      <c r="I235" s="12" t="s">
        <v>542</v>
      </c>
      <c r="J235" s="12" t="s">
        <v>550</v>
      </c>
      <c r="K235" s="22">
        <v>980</v>
      </c>
      <c r="L235" s="75">
        <v>-3.3032679740000002</v>
      </c>
      <c r="M235" s="75">
        <v>34.847795963000003</v>
      </c>
      <c r="N235" s="19">
        <v>43006</v>
      </c>
      <c r="O235" s="19">
        <v>43080</v>
      </c>
      <c r="P235" s="21">
        <f t="shared" si="11"/>
        <v>74</v>
      </c>
      <c r="Q235" s="54">
        <f>INDEX([1]Sheet1!$J:$J,MATCH(A235,[1]Sheet1!$A:$A,0))</f>
        <v>151.07364628299999</v>
      </c>
      <c r="R235" s="68" t="s">
        <v>94</v>
      </c>
      <c r="S235" s="62">
        <v>1.5</v>
      </c>
      <c r="T235" s="62">
        <v>2.4</v>
      </c>
      <c r="U235" s="23">
        <v>5</v>
      </c>
      <c r="V235" s="23">
        <v>15</v>
      </c>
      <c r="W235" s="1">
        <v>1</v>
      </c>
      <c r="X235" s="48">
        <v>1.8</v>
      </c>
      <c r="Y235">
        <v>8</v>
      </c>
      <c r="Z235" s="4">
        <v>26</v>
      </c>
      <c r="AA235">
        <v>2.52</v>
      </c>
      <c r="AB235">
        <v>4.57</v>
      </c>
      <c r="AC235" s="84">
        <v>2</v>
      </c>
      <c r="AD235" s="87">
        <v>3</v>
      </c>
      <c r="AE235" s="84">
        <f t="shared" si="9"/>
        <v>5</v>
      </c>
      <c r="AF235" s="84">
        <f t="shared" si="10"/>
        <v>13.888888888888889</v>
      </c>
      <c r="AH235" s="84">
        <f>IF(ISBLANK(AC235),"",IF(ISBLANK(AA235),"",IFERROR(((AC235-AA235)/0.36/P235),"")))</f>
        <v>-1.9519519519519524E-2</v>
      </c>
      <c r="AJ235" s="84">
        <f>IF(ISBLANK(AE235),"",IF(ISBLANK(AB235),"",IFERROR(((AE235-AB235)/0.36/P235),"")))</f>
        <v>1.6141141141141131E-2</v>
      </c>
    </row>
    <row r="236" spans="1:37" x14ac:dyDescent="0.25">
      <c r="A236" s="12" t="s">
        <v>397</v>
      </c>
      <c r="B236" s="4" t="s">
        <v>656</v>
      </c>
      <c r="C236" s="4" t="s">
        <v>632</v>
      </c>
      <c r="D236" s="4" t="s">
        <v>709</v>
      </c>
      <c r="E236" s="4" t="s">
        <v>31</v>
      </c>
      <c r="F236" s="12" t="s">
        <v>544</v>
      </c>
      <c r="G236" s="12" t="s">
        <v>539</v>
      </c>
      <c r="H236" s="22">
        <v>3</v>
      </c>
      <c r="I236" s="12" t="s">
        <v>540</v>
      </c>
      <c r="J236" s="12" t="s">
        <v>550</v>
      </c>
      <c r="K236" s="21">
        <v>998</v>
      </c>
      <c r="L236" s="75">
        <v>-3.295644969</v>
      </c>
      <c r="M236" s="75">
        <v>34.852435010999997</v>
      </c>
      <c r="N236" s="19">
        <v>43006</v>
      </c>
      <c r="O236" s="19">
        <v>43080</v>
      </c>
      <c r="P236" s="21">
        <f t="shared" si="11"/>
        <v>74</v>
      </c>
      <c r="Q236" s="54">
        <f>INDEX([1]Sheet1!$J:$J,MATCH(A236,[1]Sheet1!$A:$A,0))</f>
        <v>151.07364628299999</v>
      </c>
      <c r="R236" s="68" t="s">
        <v>94</v>
      </c>
      <c r="S236" s="62">
        <v>2</v>
      </c>
      <c r="T236" s="62">
        <v>2</v>
      </c>
      <c r="U236" s="23">
        <v>10</v>
      </c>
      <c r="V236" s="23">
        <v>17</v>
      </c>
      <c r="W236" s="1">
        <v>1</v>
      </c>
      <c r="X236" s="48">
        <v>0.9</v>
      </c>
      <c r="Y236">
        <v>8</v>
      </c>
      <c r="Z236" s="4">
        <v>35</v>
      </c>
      <c r="AA236">
        <v>5.1100000000000003</v>
      </c>
      <c r="AB236">
        <v>10.57</v>
      </c>
      <c r="AC236" s="84">
        <v>10.48</v>
      </c>
      <c r="AD236" s="87">
        <v>4</v>
      </c>
      <c r="AE236" s="84">
        <f t="shared" si="9"/>
        <v>14.48</v>
      </c>
      <c r="AF236" s="84">
        <f t="shared" si="10"/>
        <v>40.222222222222221</v>
      </c>
      <c r="AH236" s="84">
        <f>IF(ISBLANK(AC236),"",IF(ISBLANK(AA238),"",IFERROR(((AC236-AA238)/0.36/P236),"")))</f>
        <v>0.25825825825825832</v>
      </c>
      <c r="AI236" s="84">
        <f>IF(ISBLANK(AC236),"",IF(ISBLANK(AC238),"",IFERROR(((AC236-AC238)/0.36/P236),"")))</f>
        <v>0.28078078078078078</v>
      </c>
      <c r="AJ236" s="84">
        <f>IF(ISBLANK(AE236),"",IF(ISBLANK(AB238),"",IFERROR(((AE236-AB238)/0.36/P236),"")))</f>
        <v>0.28490990990990989</v>
      </c>
      <c r="AK236" s="84">
        <f>IF(ISBLANK(AE238),"",IF(ISBLANK(AE236),"",IFERROR(((AE236-AE238)/0.36/P236),"")))</f>
        <v>0.35585585585585588</v>
      </c>
    </row>
    <row r="237" spans="1:37" x14ac:dyDescent="0.25">
      <c r="A237" s="12" t="s">
        <v>398</v>
      </c>
      <c r="B237" s="4" t="s">
        <v>656</v>
      </c>
      <c r="C237" s="4" t="s">
        <v>632</v>
      </c>
      <c r="D237" s="4" t="s">
        <v>709</v>
      </c>
      <c r="E237" s="4" t="s">
        <v>31</v>
      </c>
      <c r="F237" s="12" t="s">
        <v>544</v>
      </c>
      <c r="G237" s="12" t="s">
        <v>539</v>
      </c>
      <c r="H237" s="22">
        <v>3</v>
      </c>
      <c r="I237" s="12" t="s">
        <v>545</v>
      </c>
      <c r="J237" s="12" t="s">
        <v>550</v>
      </c>
      <c r="K237" s="21">
        <v>998</v>
      </c>
      <c r="L237" s="75">
        <v>-3.295644969</v>
      </c>
      <c r="M237" s="75">
        <v>34.852435010999997</v>
      </c>
      <c r="N237" s="19">
        <v>43006</v>
      </c>
      <c r="O237" s="19">
        <v>43080</v>
      </c>
      <c r="P237" s="21">
        <f t="shared" si="11"/>
        <v>74</v>
      </c>
      <c r="Q237" s="54">
        <f>INDEX([1]Sheet1!$J:$J,MATCH(A237,[1]Sheet1!$A:$A,0))</f>
        <v>151.07364628299999</v>
      </c>
      <c r="R237" s="68" t="s">
        <v>94</v>
      </c>
      <c r="S237" s="62">
        <v>1</v>
      </c>
      <c r="T237" s="62">
        <v>1.6</v>
      </c>
      <c r="U237" s="23">
        <v>1</v>
      </c>
      <c r="V237" s="23">
        <v>7</v>
      </c>
      <c r="W237" s="1">
        <v>2</v>
      </c>
      <c r="X237" s="48">
        <v>2.5</v>
      </c>
      <c r="Y237">
        <v>10</v>
      </c>
      <c r="Z237" s="4">
        <v>35</v>
      </c>
      <c r="AA237">
        <v>1.77</v>
      </c>
      <c r="AB237">
        <v>4.92</v>
      </c>
      <c r="AC237" s="84">
        <v>2</v>
      </c>
      <c r="AD237" s="87">
        <v>6</v>
      </c>
      <c r="AE237" s="84">
        <f t="shared" si="9"/>
        <v>8</v>
      </c>
      <c r="AF237" s="84">
        <f t="shared" si="10"/>
        <v>22.222222222222221</v>
      </c>
      <c r="AH237" s="84">
        <f>IF(ISBLANK(AC237),"",IF(ISBLANK(AA238),"",IFERROR(((AC237-AA238)/0.36/P237),"")))</f>
        <v>-6.006006006006006E-2</v>
      </c>
      <c r="AI237" s="84">
        <f>IF(ISBLANK(AC237),"",IF(ISBLANK(AC238),"",IFERROR(((AC237-AC238)/0.36/P237),"")))</f>
        <v>-3.7537537537537538E-2</v>
      </c>
      <c r="AJ237" s="84">
        <f>IF(ISBLANK(AE237),"",IF(ISBLANK(AB238),"",IFERROR(((AE237-AB238)/0.36/P237),"")))</f>
        <v>4.1666666666666644E-2</v>
      </c>
      <c r="AK237" s="84">
        <f>IF(ISBLANK(AE238),"",IF(ISBLANK(AE237),"",IFERROR(((AE237-AE238)/0.36/P237),"")))</f>
        <v>0.11261261261261261</v>
      </c>
    </row>
    <row r="238" spans="1:37" x14ac:dyDescent="0.25">
      <c r="A238" s="12" t="s">
        <v>399</v>
      </c>
      <c r="B238" s="4" t="s">
        <v>656</v>
      </c>
      <c r="C238" s="4" t="s">
        <v>632</v>
      </c>
      <c r="D238" s="4" t="s">
        <v>709</v>
      </c>
      <c r="E238" s="4" t="s">
        <v>31</v>
      </c>
      <c r="F238" s="12" t="s">
        <v>544</v>
      </c>
      <c r="G238" s="12" t="s">
        <v>539</v>
      </c>
      <c r="H238" s="22">
        <v>3</v>
      </c>
      <c r="I238" s="12" t="s">
        <v>542</v>
      </c>
      <c r="J238" s="12" t="s">
        <v>550</v>
      </c>
      <c r="K238" s="21">
        <v>998</v>
      </c>
      <c r="L238" s="75">
        <v>-3.295644969</v>
      </c>
      <c r="M238" s="75">
        <v>34.852435010999997</v>
      </c>
      <c r="N238" s="19">
        <v>43006</v>
      </c>
      <c r="O238" s="19">
        <v>43080</v>
      </c>
      <c r="P238" s="21">
        <f t="shared" si="11"/>
        <v>74</v>
      </c>
      <c r="Q238" s="54">
        <f>INDEX([1]Sheet1!$J:$J,MATCH(A238,[1]Sheet1!$A:$A,0))</f>
        <v>151.07364628299999</v>
      </c>
      <c r="R238" s="68" t="s">
        <v>94</v>
      </c>
      <c r="S238" s="62">
        <v>1.75</v>
      </c>
      <c r="T238" s="62">
        <v>1.4</v>
      </c>
      <c r="U238" s="23">
        <v>10</v>
      </c>
      <c r="V238" s="23">
        <v>10</v>
      </c>
      <c r="W238" s="1">
        <v>2.5</v>
      </c>
      <c r="X238" s="48">
        <v>1.9</v>
      </c>
      <c r="Y238">
        <v>5</v>
      </c>
      <c r="Z238" s="4">
        <v>10</v>
      </c>
      <c r="AA238">
        <v>3.6</v>
      </c>
      <c r="AB238">
        <v>6.8900000000000006</v>
      </c>
      <c r="AC238" s="84">
        <v>3</v>
      </c>
      <c r="AD238" s="87">
        <v>2</v>
      </c>
      <c r="AE238" s="84">
        <f t="shared" si="9"/>
        <v>5</v>
      </c>
      <c r="AF238" s="84">
        <f t="shared" si="10"/>
        <v>13.888888888888889</v>
      </c>
      <c r="AH238" s="84">
        <f>IF(ISBLANK(AC238),"",IF(ISBLANK(AA238),"",IFERROR(((AC238-AA238)/0.36/P238),"")))</f>
        <v>-2.2522522522522525E-2</v>
      </c>
      <c r="AJ238" s="84">
        <f>IF(ISBLANK(AE238),"",IF(ISBLANK(AB238),"",IFERROR(((AE238-AB238)/0.36/P238),"")))</f>
        <v>-7.0945945945945971E-2</v>
      </c>
    </row>
    <row r="239" spans="1:37" x14ac:dyDescent="0.25">
      <c r="A239" s="12" t="s">
        <v>400</v>
      </c>
      <c r="B239" s="4" t="s">
        <v>647</v>
      </c>
      <c r="C239" s="4" t="s">
        <v>632</v>
      </c>
      <c r="D239" s="4" t="s">
        <v>710</v>
      </c>
      <c r="E239" s="4" t="s">
        <v>31</v>
      </c>
      <c r="F239" s="12" t="s">
        <v>544</v>
      </c>
      <c r="G239" s="12" t="s">
        <v>539</v>
      </c>
      <c r="H239" s="22">
        <v>4</v>
      </c>
      <c r="I239" s="12" t="s">
        <v>540</v>
      </c>
      <c r="J239" s="12" t="s">
        <v>550</v>
      </c>
      <c r="K239" s="21">
        <v>1000</v>
      </c>
      <c r="L239" s="75">
        <v>-3.296013018</v>
      </c>
      <c r="M239" s="75">
        <v>34.854326974999999</v>
      </c>
      <c r="N239" s="19">
        <v>43006</v>
      </c>
      <c r="O239" s="19">
        <v>43080</v>
      </c>
      <c r="P239" s="21">
        <f t="shared" si="11"/>
        <v>74</v>
      </c>
      <c r="Q239" s="54">
        <f>INDEX([1]Sheet1!$J:$J,MATCH(A239,[1]Sheet1!$A:$A,0))</f>
        <v>214.846940249</v>
      </c>
      <c r="R239" s="68" t="s">
        <v>94</v>
      </c>
      <c r="S239" s="62">
        <v>1.25</v>
      </c>
      <c r="T239" s="62">
        <v>2.4</v>
      </c>
      <c r="U239" s="23">
        <v>10</v>
      </c>
      <c r="V239" s="23">
        <v>10</v>
      </c>
      <c r="W239" s="1">
        <v>1</v>
      </c>
      <c r="X239" s="48">
        <v>5.0999999999999996</v>
      </c>
      <c r="Y239">
        <v>15</v>
      </c>
      <c r="Z239" s="4">
        <v>20</v>
      </c>
      <c r="AA239">
        <v>3.8</v>
      </c>
      <c r="AB239">
        <v>7.67</v>
      </c>
      <c r="AC239" s="84">
        <v>3</v>
      </c>
      <c r="AD239" s="87">
        <v>8</v>
      </c>
      <c r="AE239" s="84">
        <f t="shared" si="9"/>
        <v>11</v>
      </c>
      <c r="AF239" s="84">
        <f t="shared" si="10"/>
        <v>30.555555555555557</v>
      </c>
      <c r="AH239" s="84">
        <f>IF(ISBLANK(AC239),"",IF(ISBLANK(AA241),"",IFERROR(((AC239-AA241)/0.36/P239),"")))</f>
        <v>4.8048048048048055E-2</v>
      </c>
      <c r="AI239" s="84">
        <f>IF(ISBLANK(AC239),"",IF(ISBLANK(AC241),"",IFERROR(((AC239-AC241)/0.36/P239),"")))</f>
        <v>-0.15015015015015015</v>
      </c>
      <c r="AJ239" s="84">
        <f>IF(ISBLANK(AE239),"",IF(ISBLANK(AB241),"",IFERROR(((AE239-AB241)/0.36/P239),"")))</f>
        <v>0.1753003003003003</v>
      </c>
      <c r="AK239" s="84">
        <f>IF(ISBLANK(AE241),"",IF(ISBLANK(AE239),"",IFERROR(((AE239-AE241)/0.36/P239),"")))</f>
        <v>7.5075075075075076E-2</v>
      </c>
    </row>
    <row r="240" spans="1:37" x14ac:dyDescent="0.25">
      <c r="A240" s="12" t="s">
        <v>401</v>
      </c>
      <c r="B240" s="4" t="s">
        <v>647</v>
      </c>
      <c r="C240" s="4" t="s">
        <v>632</v>
      </c>
      <c r="D240" s="4" t="s">
        <v>710</v>
      </c>
      <c r="E240" s="4" t="s">
        <v>31</v>
      </c>
      <c r="F240" s="12" t="s">
        <v>544</v>
      </c>
      <c r="G240" s="12" t="s">
        <v>539</v>
      </c>
      <c r="H240" s="22">
        <v>4</v>
      </c>
      <c r="I240" s="12" t="s">
        <v>545</v>
      </c>
      <c r="J240" s="12" t="s">
        <v>550</v>
      </c>
      <c r="K240" s="21">
        <v>1000</v>
      </c>
      <c r="L240" s="75">
        <v>-3.296013018</v>
      </c>
      <c r="M240" s="75">
        <v>34.854326974999999</v>
      </c>
      <c r="N240" s="19">
        <v>43006</v>
      </c>
      <c r="O240" s="19">
        <v>43080</v>
      </c>
      <c r="P240" s="21">
        <f t="shared" si="11"/>
        <v>74</v>
      </c>
      <c r="Q240" s="54">
        <f>INDEX([1]Sheet1!$J:$J,MATCH(A240,[1]Sheet1!$A:$A,0))</f>
        <v>214.846940249</v>
      </c>
      <c r="R240" s="68" t="s">
        <v>94</v>
      </c>
      <c r="S240" s="62">
        <v>1.75</v>
      </c>
      <c r="T240" s="62">
        <v>3.4</v>
      </c>
      <c r="U240" s="23">
        <v>8</v>
      </c>
      <c r="V240" s="23">
        <v>12</v>
      </c>
      <c r="W240" s="1">
        <v>1</v>
      </c>
      <c r="X240" s="48">
        <v>5.2</v>
      </c>
      <c r="Y240">
        <v>20</v>
      </c>
      <c r="Z240" s="4">
        <v>45</v>
      </c>
      <c r="AA240">
        <v>3.92</v>
      </c>
      <c r="AB240">
        <v>10.210000000000001</v>
      </c>
      <c r="AC240" s="84">
        <v>4</v>
      </c>
      <c r="AD240" s="87">
        <v>1.31</v>
      </c>
      <c r="AE240" s="84">
        <f t="shared" si="9"/>
        <v>5.3100000000000005</v>
      </c>
      <c r="AF240" s="84">
        <f t="shared" si="10"/>
        <v>14.750000000000002</v>
      </c>
      <c r="AH240" s="84">
        <f>IF(ISBLANK(AC240),"",IF(ISBLANK(AA241),"",IFERROR(((AC240-AA241)/0.36/P240),"")))</f>
        <v>8.55855855855856E-2</v>
      </c>
      <c r="AI240" s="84">
        <f>IF(ISBLANK(AC240),"",IF(ISBLANK(AC241),"",IFERROR(((AC240-AC241)/0.36/P240),"")))</f>
        <v>-0.11261261261261261</v>
      </c>
      <c r="AJ240" s="84">
        <f>IF(ISBLANK(AE240),"",IF(ISBLANK(AB241),"",IFERROR(((AE240-AB241)/0.36/P240),"")))</f>
        <v>-3.8288288288288272E-2</v>
      </c>
      <c r="AK240" s="84">
        <f>IF(ISBLANK(AE241),"",IF(ISBLANK(AE240),"",IFERROR(((AE240-AE241)/0.36/P240),"")))</f>
        <v>-0.13851351351351349</v>
      </c>
    </row>
    <row r="241" spans="1:37" x14ac:dyDescent="0.25">
      <c r="A241" s="12" t="s">
        <v>402</v>
      </c>
      <c r="B241" s="4" t="s">
        <v>647</v>
      </c>
      <c r="C241" s="4" t="s">
        <v>632</v>
      </c>
      <c r="D241" s="4" t="s">
        <v>710</v>
      </c>
      <c r="E241" s="4" t="s">
        <v>31</v>
      </c>
      <c r="F241" s="12" t="s">
        <v>544</v>
      </c>
      <c r="G241" s="12" t="s">
        <v>539</v>
      </c>
      <c r="H241" s="22">
        <v>4</v>
      </c>
      <c r="I241" s="12" t="s">
        <v>542</v>
      </c>
      <c r="J241" s="12" t="s">
        <v>550</v>
      </c>
      <c r="K241" s="21">
        <v>1000</v>
      </c>
      <c r="L241" s="75">
        <v>-3.296013018</v>
      </c>
      <c r="M241" s="75">
        <v>34.854326974999999</v>
      </c>
      <c r="N241" s="19">
        <v>43006</v>
      </c>
      <c r="O241" s="19">
        <v>43080</v>
      </c>
      <c r="P241" s="21">
        <f t="shared" si="11"/>
        <v>74</v>
      </c>
      <c r="Q241" s="54">
        <f>INDEX([1]Sheet1!$J:$J,MATCH(A241,[1]Sheet1!$A:$A,0))</f>
        <v>214.846940249</v>
      </c>
      <c r="R241" s="68" t="s">
        <v>94</v>
      </c>
      <c r="S241" s="62">
        <v>1.5</v>
      </c>
      <c r="T241" s="62">
        <v>7.6</v>
      </c>
      <c r="U241" s="23">
        <v>10</v>
      </c>
      <c r="V241" s="23">
        <v>14</v>
      </c>
      <c r="W241" s="1">
        <v>1.5</v>
      </c>
      <c r="X241" s="48">
        <v>2.6</v>
      </c>
      <c r="Y241">
        <v>25</v>
      </c>
      <c r="Z241" s="4">
        <v>40</v>
      </c>
      <c r="AA241">
        <v>1.72</v>
      </c>
      <c r="AB241">
        <v>6.33</v>
      </c>
      <c r="AC241" s="84">
        <v>7</v>
      </c>
      <c r="AD241" s="87">
        <v>2</v>
      </c>
      <c r="AE241" s="84">
        <f t="shared" si="9"/>
        <v>9</v>
      </c>
      <c r="AF241" s="84">
        <f t="shared" si="10"/>
        <v>25</v>
      </c>
      <c r="AH241" s="84">
        <f>IF(ISBLANK(AC241),"",IF(ISBLANK(AA241),"",IFERROR(((AC241-AA241)/0.36/P241),"")))</f>
        <v>0.19819819819819823</v>
      </c>
      <c r="AJ241" s="84">
        <f>IF(ISBLANK(AE241),"",IF(ISBLANK(AB241),"",IFERROR(((AE241-AB241)/0.36/P241),"")))</f>
        <v>0.10022522522522523</v>
      </c>
    </row>
    <row r="242" spans="1:37" x14ac:dyDescent="0.25">
      <c r="A242" s="12" t="s">
        <v>403</v>
      </c>
      <c r="B242" s="4" t="s">
        <v>648</v>
      </c>
      <c r="C242" s="4" t="s">
        <v>633</v>
      </c>
      <c r="D242" s="4" t="s">
        <v>711</v>
      </c>
      <c r="E242" s="4" t="s">
        <v>59</v>
      </c>
      <c r="F242" s="12" t="s">
        <v>544</v>
      </c>
      <c r="G242" s="12" t="s">
        <v>543</v>
      </c>
      <c r="H242" s="22">
        <v>1</v>
      </c>
      <c r="I242" s="12" t="s">
        <v>540</v>
      </c>
      <c r="J242" s="12" t="s">
        <v>550</v>
      </c>
      <c r="K242" s="21">
        <v>1009</v>
      </c>
      <c r="L242" s="75">
        <v>-3.3032119830000002</v>
      </c>
      <c r="M242" s="75">
        <v>34.847736032999997</v>
      </c>
      <c r="N242" s="19">
        <v>43005</v>
      </c>
      <c r="O242" s="19">
        <v>43079</v>
      </c>
      <c r="P242" s="21">
        <f t="shared" si="11"/>
        <v>74</v>
      </c>
      <c r="Q242" s="54">
        <f>INDEX([1]Sheet1!$J:$J,MATCH(A242,[1]Sheet1!$A:$A,0))</f>
        <v>128.54716680300001</v>
      </c>
      <c r="R242" s="68" t="s">
        <v>276</v>
      </c>
      <c r="S242" s="62">
        <v>0</v>
      </c>
      <c r="T242" s="62">
        <v>0</v>
      </c>
      <c r="U242" s="23">
        <v>1</v>
      </c>
      <c r="V242" s="23">
        <v>4</v>
      </c>
      <c r="W242" s="1">
        <v>0.8</v>
      </c>
      <c r="X242" s="48">
        <v>1.6</v>
      </c>
      <c r="Y242">
        <v>10</v>
      </c>
      <c r="Z242" s="4">
        <v>25</v>
      </c>
      <c r="AA242">
        <v>0.18</v>
      </c>
      <c r="AB242">
        <v>2.37</v>
      </c>
      <c r="AC242" s="84">
        <v>1</v>
      </c>
      <c r="AD242" s="87">
        <v>1</v>
      </c>
      <c r="AE242" s="84">
        <f t="shared" si="9"/>
        <v>2</v>
      </c>
      <c r="AF242" s="84">
        <f t="shared" si="10"/>
        <v>5.5555555555555554</v>
      </c>
      <c r="AH242" s="84">
        <f>IF(ISBLANK(AC242),"",IF(ISBLANK(AA243),"",IFERROR(((AC242-AA243)/0.36/P242),"")))</f>
        <v>3.7537537537537538E-2</v>
      </c>
      <c r="AI242" s="84">
        <f>IF(ISBLANK(AC242),"",IF(ISBLANK(AC243),"",IFERROR(((AC242-AC243)/0.36/P242),"")))</f>
        <v>5.6306306306306312E-3</v>
      </c>
      <c r="AJ242" s="84">
        <f>IF(ISBLANK(AE242),"",IF(ISBLANK(AB243),"",IFERROR(((AE242-AB243)/0.36/P242),"")))</f>
        <v>7.5075075075075076E-2</v>
      </c>
      <c r="AK242" s="84">
        <f>IF(ISBLANK(AE243),"",IF(ISBLANK(AE242),"",IFERROR(((AE242-AE243)/0.36/P242),"")))</f>
        <v>-0.33633633633633631</v>
      </c>
    </row>
    <row r="243" spans="1:37" x14ac:dyDescent="0.25">
      <c r="A243" s="12" t="s">
        <v>404</v>
      </c>
      <c r="B243" s="4" t="s">
        <v>648</v>
      </c>
      <c r="C243" s="4" t="s">
        <v>633</v>
      </c>
      <c r="D243" s="4" t="s">
        <v>711</v>
      </c>
      <c r="E243" s="4" t="s">
        <v>59</v>
      </c>
      <c r="F243" s="12" t="s">
        <v>544</v>
      </c>
      <c r="G243" s="12" t="s">
        <v>543</v>
      </c>
      <c r="H243" s="22">
        <v>1</v>
      </c>
      <c r="I243" s="12" t="s">
        <v>542</v>
      </c>
      <c r="J243" s="12" t="s">
        <v>550</v>
      </c>
      <c r="K243" s="21">
        <v>1009</v>
      </c>
      <c r="L243" s="75">
        <v>-3.3032119830000002</v>
      </c>
      <c r="M243" s="75">
        <v>34.847736032999997</v>
      </c>
      <c r="N243" s="19">
        <v>43005</v>
      </c>
      <c r="O243" s="19">
        <v>43079</v>
      </c>
      <c r="P243" s="21">
        <f t="shared" si="11"/>
        <v>74</v>
      </c>
      <c r="Q243" s="54">
        <f>INDEX([1]Sheet1!$J:$J,MATCH(A243,[1]Sheet1!$A:$A,0))</f>
        <v>128.54716680300001</v>
      </c>
      <c r="R243" s="68" t="s">
        <v>276</v>
      </c>
      <c r="S243" s="62">
        <v>0</v>
      </c>
      <c r="T243" s="62">
        <v>0</v>
      </c>
      <c r="U243" s="23">
        <v>1</v>
      </c>
      <c r="V243" s="23">
        <v>6</v>
      </c>
      <c r="W243" s="1">
        <v>0</v>
      </c>
      <c r="X243" s="48">
        <v>0.8</v>
      </c>
      <c r="Y243">
        <v>15</v>
      </c>
      <c r="Z243" s="4">
        <v>35</v>
      </c>
      <c r="AA243">
        <v>0</v>
      </c>
      <c r="AB243">
        <v>0</v>
      </c>
      <c r="AC243" s="84">
        <v>0.85</v>
      </c>
      <c r="AD243" s="87">
        <v>10.11</v>
      </c>
      <c r="AE243" s="84">
        <f t="shared" si="9"/>
        <v>10.959999999999999</v>
      </c>
      <c r="AF243" s="84">
        <f t="shared" si="10"/>
        <v>30.444444444444443</v>
      </c>
      <c r="AH243" s="84">
        <f>IF(ISBLANK(AC243),"",IF(ISBLANK(AA243),"",IFERROR(((AC243-AA243)/0.36/P243),"")))</f>
        <v>3.1906906906906909E-2</v>
      </c>
      <c r="AJ243" s="84">
        <f>IF(ISBLANK(AE243),"",IF(ISBLANK(AB243),"",IFERROR(((AE243-AB243)/0.36/P243),"")))</f>
        <v>0.41141141141141141</v>
      </c>
    </row>
    <row r="244" spans="1:37" x14ac:dyDescent="0.25">
      <c r="A244" s="12" t="s">
        <v>405</v>
      </c>
      <c r="B244" s="4" t="s">
        <v>649</v>
      </c>
      <c r="C244" s="4" t="s">
        <v>633</v>
      </c>
      <c r="D244" s="4" t="s">
        <v>712</v>
      </c>
      <c r="E244" s="4" t="s">
        <v>59</v>
      </c>
      <c r="F244" s="12" t="s">
        <v>544</v>
      </c>
      <c r="G244" s="12" t="s">
        <v>543</v>
      </c>
      <c r="H244" s="22">
        <v>2</v>
      </c>
      <c r="I244" s="12" t="s">
        <v>540</v>
      </c>
      <c r="J244" s="12" t="s">
        <v>550</v>
      </c>
      <c r="K244" s="21">
        <v>1006</v>
      </c>
      <c r="L244" s="75">
        <v>-3.40842599</v>
      </c>
      <c r="M244" s="75">
        <v>34.850243982000002</v>
      </c>
      <c r="N244" s="19">
        <v>43005</v>
      </c>
      <c r="O244" s="19">
        <v>43079</v>
      </c>
      <c r="P244" s="21">
        <f t="shared" si="11"/>
        <v>74</v>
      </c>
      <c r="Q244" s="54">
        <f>INDEX([1]Sheet1!$J:$J,MATCH(A244,[1]Sheet1!$A:$A,0))</f>
        <v>128.54716680300001</v>
      </c>
      <c r="R244" s="68" t="s">
        <v>276</v>
      </c>
      <c r="S244" s="62">
        <v>0</v>
      </c>
      <c r="T244" s="62">
        <v>0</v>
      </c>
      <c r="U244" s="23">
        <v>1</v>
      </c>
      <c r="V244" s="23">
        <v>6</v>
      </c>
      <c r="W244" s="1">
        <v>2.9</v>
      </c>
      <c r="X244" s="48">
        <v>3.3</v>
      </c>
      <c r="Y244">
        <v>5</v>
      </c>
      <c r="Z244" s="4">
        <v>35</v>
      </c>
      <c r="AA244">
        <v>0</v>
      </c>
      <c r="AB244">
        <v>0</v>
      </c>
      <c r="AC244" s="84">
        <v>1</v>
      </c>
      <c r="AD244" s="87">
        <v>4</v>
      </c>
      <c r="AE244" s="84">
        <f t="shared" si="9"/>
        <v>5</v>
      </c>
      <c r="AF244" s="84">
        <f t="shared" si="10"/>
        <v>13.888888888888889</v>
      </c>
      <c r="AH244" s="84">
        <f>IF(ISBLANK(AC244),"",IF(ISBLANK(AA245),"",IFERROR(((AC244-AA245)/0.36/P244),"")))</f>
        <v>3.7537537537537538E-2</v>
      </c>
      <c r="AI244" s="84">
        <f>IF(ISBLANK(AC244),"",IF(ISBLANK(AC245),"",IFERROR(((AC244-AC245)/0.36/P244),"")))</f>
        <v>0</v>
      </c>
      <c r="AJ244" s="84">
        <f>IF(ISBLANK(AE244),"",IF(ISBLANK(AB245),"",IFERROR(((AE244-AB245)/0.36/P244),"")))</f>
        <v>0.1876876876876877</v>
      </c>
      <c r="AK244" s="84">
        <f>IF(ISBLANK(AE245),"",IF(ISBLANK(AE244),"",IFERROR(((AE244-AE245)/0.36/P244),"")))</f>
        <v>0.11261261261261261</v>
      </c>
    </row>
    <row r="245" spans="1:37" x14ac:dyDescent="0.25">
      <c r="A245" s="12" t="s">
        <v>406</v>
      </c>
      <c r="B245" s="4" t="s">
        <v>649</v>
      </c>
      <c r="C245" s="4" t="s">
        <v>633</v>
      </c>
      <c r="D245" s="12" t="s">
        <v>712</v>
      </c>
      <c r="E245" s="4" t="s">
        <v>59</v>
      </c>
      <c r="F245" s="12" t="s">
        <v>544</v>
      </c>
      <c r="G245" s="12" t="s">
        <v>543</v>
      </c>
      <c r="H245" s="22">
        <v>2</v>
      </c>
      <c r="I245" s="12" t="s">
        <v>542</v>
      </c>
      <c r="J245" s="12" t="s">
        <v>550</v>
      </c>
      <c r="K245" s="22">
        <v>1006</v>
      </c>
      <c r="L245" s="75">
        <v>-3.40842599</v>
      </c>
      <c r="M245" s="75">
        <v>34.850243982000002</v>
      </c>
      <c r="N245" s="19">
        <v>43005</v>
      </c>
      <c r="O245" s="19">
        <v>43079</v>
      </c>
      <c r="P245" s="21">
        <f t="shared" si="11"/>
        <v>74</v>
      </c>
      <c r="Q245" s="54">
        <f>INDEX([1]Sheet1!$J:$J,MATCH(A245,[1]Sheet1!$A:$A,0))</f>
        <v>128.54716680300001</v>
      </c>
      <c r="R245" s="68" t="s">
        <v>276</v>
      </c>
      <c r="S245" s="62">
        <v>0</v>
      </c>
      <c r="T245" s="62">
        <v>0</v>
      </c>
      <c r="U245" s="23">
        <v>1</v>
      </c>
      <c r="V245" s="23">
        <v>3</v>
      </c>
      <c r="W245" s="1">
        <v>0</v>
      </c>
      <c r="X245" s="48">
        <v>0.7</v>
      </c>
      <c r="Y245">
        <v>4</v>
      </c>
      <c r="Z245" s="4">
        <v>10</v>
      </c>
      <c r="AA245">
        <v>0</v>
      </c>
      <c r="AB245">
        <v>0</v>
      </c>
      <c r="AC245" s="84">
        <v>1</v>
      </c>
      <c r="AD245" s="87">
        <v>1</v>
      </c>
      <c r="AE245" s="84">
        <f t="shared" si="9"/>
        <v>2</v>
      </c>
      <c r="AF245" s="84">
        <f t="shared" si="10"/>
        <v>5.5555555555555554</v>
      </c>
      <c r="AH245" s="84">
        <f>IF(ISBLANK(AC245),"",IF(ISBLANK(AA245),"",IFERROR(((AC245-AA245)/0.36/P245),"")))</f>
        <v>3.7537537537537538E-2</v>
      </c>
      <c r="AJ245" s="84">
        <f>IF(ISBLANK(AE245),"",IF(ISBLANK(AB245),"",IFERROR(((AE245-AB245)/0.36/P245),"")))</f>
        <v>7.5075075075075076E-2</v>
      </c>
    </row>
    <row r="246" spans="1:37" x14ac:dyDescent="0.25">
      <c r="A246" s="12" t="s">
        <v>407</v>
      </c>
      <c r="B246" s="12" t="s">
        <v>657</v>
      </c>
      <c r="C246" s="12" t="s">
        <v>633</v>
      </c>
      <c r="D246" s="12" t="s">
        <v>713</v>
      </c>
      <c r="E246" s="4" t="s">
        <v>59</v>
      </c>
      <c r="F246" s="12" t="s">
        <v>544</v>
      </c>
      <c r="G246" s="12" t="s">
        <v>543</v>
      </c>
      <c r="H246" s="22">
        <v>3</v>
      </c>
      <c r="I246" s="12" t="s">
        <v>540</v>
      </c>
      <c r="J246" s="12" t="s">
        <v>550</v>
      </c>
      <c r="K246" s="22">
        <v>1001</v>
      </c>
      <c r="L246" s="75">
        <v>-3.4063160140000002</v>
      </c>
      <c r="M246" s="75">
        <v>34.850407009999998</v>
      </c>
      <c r="N246" s="19">
        <v>43005</v>
      </c>
      <c r="O246" s="19">
        <v>43079</v>
      </c>
      <c r="P246" s="21">
        <f t="shared" si="11"/>
        <v>74</v>
      </c>
      <c r="Q246" s="54">
        <f>INDEX([1]Sheet1!$J:$J,MATCH(A246,[1]Sheet1!$A:$A,0))</f>
        <v>128.54716680300001</v>
      </c>
      <c r="R246" s="68" t="s">
        <v>276</v>
      </c>
      <c r="S246" s="62">
        <v>0</v>
      </c>
      <c r="T246" s="62">
        <v>0</v>
      </c>
      <c r="U246" s="23">
        <v>1</v>
      </c>
      <c r="V246" s="23">
        <v>4</v>
      </c>
      <c r="W246" s="1">
        <v>0.5</v>
      </c>
      <c r="X246" s="48">
        <v>2.5</v>
      </c>
      <c r="Y246">
        <v>5</v>
      </c>
      <c r="Z246" s="4">
        <v>18</v>
      </c>
      <c r="AA246">
        <v>0</v>
      </c>
      <c r="AB246">
        <v>0</v>
      </c>
      <c r="AC246" s="84">
        <v>1</v>
      </c>
      <c r="AD246" s="87">
        <v>3.17</v>
      </c>
      <c r="AE246" s="84">
        <f t="shared" si="9"/>
        <v>4.17</v>
      </c>
      <c r="AF246" s="84">
        <f t="shared" si="10"/>
        <v>11.583333333333334</v>
      </c>
      <c r="AH246" s="84">
        <f>IF(ISBLANK(AC246),"",IF(ISBLANK(AA247),"",IFERROR(((AC246-AA247)/0.36/P246),"")))</f>
        <v>3.7537537537537538E-2</v>
      </c>
      <c r="AI246" s="84">
        <f>IF(ISBLANK(AC246),"",IF(ISBLANK(AC247),"",IFERROR(((AC246-AC247)/0.36/P246),"")))</f>
        <v>0</v>
      </c>
      <c r="AJ246" s="84">
        <f>IF(ISBLANK(AE246),"",IF(ISBLANK(AB247),"",IFERROR(((AE246-AB247)/0.36/P246),"")))</f>
        <v>0.15653153153153154</v>
      </c>
      <c r="AK246" s="84">
        <f>IF(ISBLANK(AE247),"",IF(ISBLANK(AE246),"",IFERROR(((AE246-AE247)/0.36/P246),"")))</f>
        <v>7.3573573573573581E-2</v>
      </c>
    </row>
    <row r="247" spans="1:37" x14ac:dyDescent="0.25">
      <c r="A247" s="12" t="s">
        <v>408</v>
      </c>
      <c r="B247" s="12" t="s">
        <v>657</v>
      </c>
      <c r="C247" s="12" t="s">
        <v>633</v>
      </c>
      <c r="D247" s="12" t="s">
        <v>713</v>
      </c>
      <c r="E247" s="4" t="s">
        <v>59</v>
      </c>
      <c r="F247" s="12" t="s">
        <v>544</v>
      </c>
      <c r="G247" s="12" t="s">
        <v>543</v>
      </c>
      <c r="H247" s="22">
        <v>3</v>
      </c>
      <c r="I247" s="12" t="s">
        <v>542</v>
      </c>
      <c r="J247" s="12" t="s">
        <v>550</v>
      </c>
      <c r="K247" s="22">
        <v>1001</v>
      </c>
      <c r="L247" s="75">
        <v>-3.4063160140000002</v>
      </c>
      <c r="M247" s="75">
        <v>34.850407009999998</v>
      </c>
      <c r="N247" s="19">
        <v>43005</v>
      </c>
      <c r="O247" s="19">
        <v>43079</v>
      </c>
      <c r="P247" s="21">
        <f t="shared" si="11"/>
        <v>74</v>
      </c>
      <c r="Q247" s="54">
        <f>INDEX([1]Sheet1!$J:$J,MATCH(A247,[1]Sheet1!$A:$A,0))</f>
        <v>128.54716680300001</v>
      </c>
      <c r="R247" s="68" t="s">
        <v>276</v>
      </c>
      <c r="S247" s="62">
        <v>0</v>
      </c>
      <c r="T247" s="62">
        <v>0</v>
      </c>
      <c r="U247" s="23">
        <v>1</v>
      </c>
      <c r="V247" s="23">
        <v>3</v>
      </c>
      <c r="W247" s="1">
        <v>0</v>
      </c>
      <c r="X247" s="48">
        <v>1.74</v>
      </c>
      <c r="Y247">
        <v>7</v>
      </c>
      <c r="Z247" s="4">
        <v>20</v>
      </c>
      <c r="AA247">
        <v>0</v>
      </c>
      <c r="AB247">
        <v>0</v>
      </c>
      <c r="AC247" s="84">
        <v>1</v>
      </c>
      <c r="AD247" s="87">
        <v>1.21</v>
      </c>
      <c r="AE247" s="84">
        <f t="shared" si="9"/>
        <v>2.21</v>
      </c>
      <c r="AF247" s="84">
        <f t="shared" si="10"/>
        <v>6.1388888888888893</v>
      </c>
      <c r="AH247" s="84">
        <f>IF(ISBLANK(AC247),"",IF(ISBLANK(AA247),"",IFERROR(((AC247-AA247)/0.36/P247),"")))</f>
        <v>3.7537537537537538E-2</v>
      </c>
      <c r="AJ247" s="84">
        <f>IF(ISBLANK(AE247),"",IF(ISBLANK(AB247),"",IFERROR(((AE247-AB247)/0.36/P247),"")))</f>
        <v>8.2957957957957962E-2</v>
      </c>
    </row>
    <row r="248" spans="1:37" x14ac:dyDescent="0.25">
      <c r="A248" s="12" t="s">
        <v>409</v>
      </c>
      <c r="B248" s="4" t="s">
        <v>650</v>
      </c>
      <c r="C248" s="4" t="s">
        <v>633</v>
      </c>
      <c r="D248" s="4" t="s">
        <v>714</v>
      </c>
      <c r="E248" s="4" t="s">
        <v>59</v>
      </c>
      <c r="F248" s="12" t="s">
        <v>544</v>
      </c>
      <c r="G248" s="12" t="s">
        <v>543</v>
      </c>
      <c r="H248" s="22">
        <v>4</v>
      </c>
      <c r="I248" s="12" t="s">
        <v>540</v>
      </c>
      <c r="J248" s="12" t="s">
        <v>550</v>
      </c>
      <c r="K248" s="21">
        <v>1003</v>
      </c>
      <c r="L248" s="75">
        <v>-3.4068529590000001</v>
      </c>
      <c r="M248" s="75">
        <v>34.851600005999998</v>
      </c>
      <c r="N248" s="19">
        <v>43005</v>
      </c>
      <c r="O248" s="19">
        <v>43079</v>
      </c>
      <c r="P248" s="21">
        <f t="shared" si="11"/>
        <v>74</v>
      </c>
      <c r="Q248" s="54">
        <f>INDEX([1]Sheet1!$J:$J,MATCH(A248,[1]Sheet1!$A:$A,0))</f>
        <v>128.54716680300001</v>
      </c>
      <c r="R248" s="68" t="s">
        <v>276</v>
      </c>
      <c r="S248" s="62">
        <v>0</v>
      </c>
      <c r="T248" s="62">
        <v>0</v>
      </c>
      <c r="U248" s="23">
        <v>1</v>
      </c>
      <c r="V248" s="23">
        <v>7</v>
      </c>
      <c r="W248" s="1">
        <v>0.5</v>
      </c>
      <c r="X248" s="48">
        <v>3.2</v>
      </c>
      <c r="Y248">
        <v>5</v>
      </c>
      <c r="Z248" s="4">
        <v>35</v>
      </c>
      <c r="AA248">
        <v>0</v>
      </c>
      <c r="AB248">
        <v>0</v>
      </c>
      <c r="AC248" s="84">
        <v>1</v>
      </c>
      <c r="AD248" s="87">
        <v>1</v>
      </c>
      <c r="AE248" s="84">
        <f t="shared" si="9"/>
        <v>2</v>
      </c>
      <c r="AF248" s="84">
        <f t="shared" si="10"/>
        <v>5.5555555555555554</v>
      </c>
      <c r="AH248" s="84">
        <f>IF(ISBLANK(AC248),"",IF(ISBLANK(AA249),"",IFERROR(((AC248-AA249)/0.36/P248),"")))</f>
        <v>3.7537537537537538E-2</v>
      </c>
      <c r="AI248" s="84">
        <f>IF(ISBLANK(AC248),"",IF(ISBLANK(AC249),"",IFERROR(((AC248-AC249)/0.36/P248),"")))</f>
        <v>0</v>
      </c>
      <c r="AJ248" s="84">
        <f>IF(ISBLANK(AE248),"",IF(ISBLANK(AB249),"",IFERROR(((AE248-AB249)/0.36/P248),"")))</f>
        <v>7.5075075075075076E-2</v>
      </c>
      <c r="AK248" s="84">
        <f>IF(ISBLANK(AE249),"",IF(ISBLANK(AE248),"",IFERROR(((AE248-AE249)/0.36/P248),"")))</f>
        <v>0</v>
      </c>
    </row>
    <row r="249" spans="1:37" x14ac:dyDescent="0.25">
      <c r="A249" s="12" t="s">
        <v>410</v>
      </c>
      <c r="B249" s="4" t="s">
        <v>650</v>
      </c>
      <c r="C249" s="4" t="s">
        <v>633</v>
      </c>
      <c r="D249" s="4" t="s">
        <v>714</v>
      </c>
      <c r="E249" s="4" t="s">
        <v>59</v>
      </c>
      <c r="F249" s="12" t="s">
        <v>544</v>
      </c>
      <c r="G249" s="12" t="s">
        <v>543</v>
      </c>
      <c r="H249" s="22">
        <v>4</v>
      </c>
      <c r="I249" s="12" t="s">
        <v>542</v>
      </c>
      <c r="J249" s="12" t="s">
        <v>550</v>
      </c>
      <c r="K249" s="21">
        <v>1003</v>
      </c>
      <c r="L249" s="75">
        <v>-3.4068529590000001</v>
      </c>
      <c r="M249" s="75">
        <v>34.851600005999998</v>
      </c>
      <c r="N249" s="19">
        <v>43005</v>
      </c>
      <c r="O249" s="19">
        <v>43079</v>
      </c>
      <c r="P249" s="21">
        <f t="shared" si="11"/>
        <v>74</v>
      </c>
      <c r="Q249" s="54">
        <f>INDEX([1]Sheet1!$J:$J,MATCH(A249,[1]Sheet1!$A:$A,0))</f>
        <v>128.54716680300001</v>
      </c>
      <c r="R249" s="68" t="s">
        <v>276</v>
      </c>
      <c r="S249" s="62">
        <v>0</v>
      </c>
      <c r="T249" s="62">
        <v>0</v>
      </c>
      <c r="U249" s="23">
        <v>1</v>
      </c>
      <c r="V249" s="23">
        <v>5</v>
      </c>
      <c r="W249" s="1">
        <v>0.5</v>
      </c>
      <c r="X249" s="48">
        <v>1.1000000000000001</v>
      </c>
      <c r="Y249">
        <v>18</v>
      </c>
      <c r="Z249" s="4">
        <v>32</v>
      </c>
      <c r="AA249">
        <v>0</v>
      </c>
      <c r="AB249">
        <v>0</v>
      </c>
      <c r="AC249" s="84">
        <v>1</v>
      </c>
      <c r="AD249" s="87">
        <v>1</v>
      </c>
      <c r="AE249" s="84">
        <f t="shared" si="9"/>
        <v>2</v>
      </c>
      <c r="AF249" s="84">
        <f t="shared" si="10"/>
        <v>5.5555555555555554</v>
      </c>
      <c r="AH249" s="84">
        <f>IF(ISBLANK(AC249),"",IF(ISBLANK(AA249),"",IFERROR(((AC249-AA249)/0.36/P249),"")))</f>
        <v>3.7537537537537538E-2</v>
      </c>
      <c r="AJ249" s="84">
        <f>IF(ISBLANK(AE249),"",IF(ISBLANK(AB249),"",IFERROR(((AE249-AB249)/0.36/P249),"")))</f>
        <v>7.5075075075075076E-2</v>
      </c>
    </row>
    <row r="250" spans="1:37" x14ac:dyDescent="0.25">
      <c r="A250" s="12" t="s">
        <v>411</v>
      </c>
      <c r="B250" s="4" t="s">
        <v>651</v>
      </c>
      <c r="C250" s="4" t="s">
        <v>546</v>
      </c>
      <c r="D250" s="4" t="s">
        <v>716</v>
      </c>
      <c r="E250" s="4" t="s">
        <v>135</v>
      </c>
      <c r="F250" s="12" t="s">
        <v>546</v>
      </c>
      <c r="G250" s="12" t="s">
        <v>539</v>
      </c>
      <c r="H250" s="22">
        <v>1</v>
      </c>
      <c r="I250" s="12" t="s">
        <v>540</v>
      </c>
      <c r="J250" s="12" t="s">
        <v>550</v>
      </c>
      <c r="K250" s="22">
        <v>1023</v>
      </c>
      <c r="L250" s="75">
        <v>-2.4377470369999998</v>
      </c>
      <c r="M250" s="75">
        <v>34.855161979999998</v>
      </c>
      <c r="N250" s="19">
        <v>43003</v>
      </c>
      <c r="O250" s="19">
        <v>43084</v>
      </c>
      <c r="P250" s="21">
        <f t="shared" si="11"/>
        <v>81</v>
      </c>
      <c r="Q250" s="54">
        <f>INDEX([1]Sheet1!$J:$J,MATCH(A250,[1]Sheet1!$A:$A,0))</f>
        <v>265.08225911</v>
      </c>
      <c r="R250" s="68" t="s">
        <v>76</v>
      </c>
      <c r="S250" s="62">
        <v>4.5</v>
      </c>
      <c r="T250" s="62">
        <v>7.4</v>
      </c>
      <c r="U250" s="23">
        <v>30</v>
      </c>
      <c r="V250" s="23">
        <v>40</v>
      </c>
      <c r="W250" s="1">
        <v>5</v>
      </c>
      <c r="X250" s="48">
        <v>15</v>
      </c>
      <c r="Y250">
        <v>20</v>
      </c>
      <c r="Z250" s="4">
        <v>50</v>
      </c>
      <c r="AA250">
        <v>30.41</v>
      </c>
      <c r="AB250">
        <v>61.239999999999995</v>
      </c>
      <c r="AC250" s="84">
        <v>9</v>
      </c>
      <c r="AD250" s="87">
        <v>16</v>
      </c>
      <c r="AE250" s="84">
        <f t="shared" si="9"/>
        <v>25</v>
      </c>
      <c r="AF250" s="84">
        <f t="shared" si="10"/>
        <v>69.444444444444443</v>
      </c>
      <c r="AH250" s="84">
        <f>IF(ISBLANK(AC250),"",IF(ISBLANK(AA252),"",IFERROR(((AC250-AA252)/0.36/P250),"")))</f>
        <v>-0.49039780521262011</v>
      </c>
      <c r="AI250" s="84">
        <f>IF(ISBLANK(AC250),"",IF(ISBLANK(AC252),"",IFERROR(((AC250-AC252)/0.36/P250),"")))</f>
        <v>-0.58299039780521256</v>
      </c>
      <c r="AJ250" s="84">
        <f>IF(ISBLANK(AE250),"",IF(ISBLANK(AB252),"",IFERROR(((AE250-AB252)/0.36/P250),"")))</f>
        <v>-0.75823045267489708</v>
      </c>
      <c r="AK250" s="84">
        <f>IF(ISBLANK(AE252),"",IF(ISBLANK(AE250),"",IFERROR(((AE250-AE252)/0.36/P250),"")))</f>
        <v>-0.17146776406035666</v>
      </c>
    </row>
    <row r="251" spans="1:37" x14ac:dyDescent="0.25">
      <c r="A251" s="12" t="s">
        <v>412</v>
      </c>
      <c r="B251" s="4" t="s">
        <v>651</v>
      </c>
      <c r="C251" s="4" t="s">
        <v>546</v>
      </c>
      <c r="D251" s="4" t="s">
        <v>716</v>
      </c>
      <c r="E251" s="4" t="s">
        <v>135</v>
      </c>
      <c r="F251" s="12" t="s">
        <v>546</v>
      </c>
      <c r="G251" s="12" t="s">
        <v>539</v>
      </c>
      <c r="H251" s="22">
        <v>1</v>
      </c>
      <c r="I251" s="12" t="s">
        <v>545</v>
      </c>
      <c r="J251" s="12" t="s">
        <v>550</v>
      </c>
      <c r="K251" s="22">
        <v>1023</v>
      </c>
      <c r="L251" s="75">
        <v>-2.4377470369999998</v>
      </c>
      <c r="M251" s="75">
        <v>34.855161979999998</v>
      </c>
      <c r="N251" s="19">
        <v>43003</v>
      </c>
      <c r="O251" s="19">
        <v>43084</v>
      </c>
      <c r="P251" s="21">
        <f t="shared" si="11"/>
        <v>81</v>
      </c>
      <c r="Q251" s="54">
        <f>INDEX([1]Sheet1!$J:$J,MATCH(A251,[1]Sheet1!$A:$A,0))</f>
        <v>265.08225911</v>
      </c>
      <c r="R251" s="68" t="s">
        <v>76</v>
      </c>
      <c r="S251" s="62">
        <v>5.25</v>
      </c>
      <c r="T251" s="62">
        <v>11.4</v>
      </c>
      <c r="U251" s="23">
        <v>35</v>
      </c>
      <c r="V251" s="23">
        <v>45</v>
      </c>
      <c r="W251" s="1">
        <v>5</v>
      </c>
      <c r="X251" s="48">
        <v>21.9</v>
      </c>
      <c r="Y251">
        <v>25</v>
      </c>
      <c r="Z251" s="4">
        <v>35</v>
      </c>
      <c r="AA251">
        <v>23.55</v>
      </c>
      <c r="AB251">
        <v>78.72</v>
      </c>
      <c r="AC251" s="84">
        <v>11</v>
      </c>
      <c r="AD251" s="87">
        <v>30</v>
      </c>
      <c r="AE251" s="84">
        <f t="shared" si="9"/>
        <v>41</v>
      </c>
      <c r="AF251" s="84">
        <f t="shared" si="10"/>
        <v>113.8888888888889</v>
      </c>
      <c r="AH251" s="84">
        <f>IF(ISBLANK(AC251),"",IF(ISBLANK(AA252),"",IFERROR(((AC251-AA252)/0.36/P251),"")))</f>
        <v>-0.42181069958847744</v>
      </c>
      <c r="AI251" s="84">
        <f>IF(ISBLANK(AC251),"",IF(ISBLANK(AC252),"",IFERROR(((AC251-AC252)/0.36/P251),"")))</f>
        <v>-0.51440329218107006</v>
      </c>
      <c r="AJ251" s="84">
        <f>IF(ISBLANK(AE251),"",IF(ISBLANK(AB252),"",IFERROR(((AE251-AB252)/0.36/P251),"")))</f>
        <v>-0.20953360768175583</v>
      </c>
      <c r="AK251" s="84">
        <f>IF(ISBLANK(AE252),"",IF(ISBLANK(AE251),"",IFERROR(((AE251-AE252)/0.36/P251),"")))</f>
        <v>0.37722908093278468</v>
      </c>
    </row>
    <row r="252" spans="1:37" x14ac:dyDescent="0.25">
      <c r="A252" s="12" t="s">
        <v>413</v>
      </c>
      <c r="B252" s="4" t="s">
        <v>651</v>
      </c>
      <c r="C252" s="4" t="s">
        <v>546</v>
      </c>
      <c r="D252" s="4" t="s">
        <v>716</v>
      </c>
      <c r="E252" s="4" t="s">
        <v>135</v>
      </c>
      <c r="F252" s="12" t="s">
        <v>546</v>
      </c>
      <c r="G252" s="12" t="s">
        <v>539</v>
      </c>
      <c r="H252" s="22">
        <v>1</v>
      </c>
      <c r="I252" s="12" t="s">
        <v>542</v>
      </c>
      <c r="J252" s="12" t="s">
        <v>550</v>
      </c>
      <c r="K252" s="22">
        <v>1023</v>
      </c>
      <c r="L252" s="75">
        <v>-2.4377470369999998</v>
      </c>
      <c r="M252" s="75">
        <v>34.855161979999998</v>
      </c>
      <c r="N252" s="19">
        <v>43003</v>
      </c>
      <c r="O252" s="19">
        <v>43084</v>
      </c>
      <c r="P252" s="21">
        <f t="shared" si="11"/>
        <v>81</v>
      </c>
      <c r="Q252" s="54">
        <f>INDEX([1]Sheet1!$J:$J,MATCH(A252,[1]Sheet1!$A:$A,0))</f>
        <v>265.08225911</v>
      </c>
      <c r="R252" s="68" t="s">
        <v>76</v>
      </c>
      <c r="S252" s="62">
        <v>6</v>
      </c>
      <c r="T252" s="62">
        <v>9</v>
      </c>
      <c r="U252" s="23">
        <v>30</v>
      </c>
      <c r="V252" s="23">
        <v>55</v>
      </c>
      <c r="W252" s="1">
        <v>3.5</v>
      </c>
      <c r="X252" s="48">
        <v>0.5</v>
      </c>
      <c r="Y252">
        <v>20</v>
      </c>
      <c r="Z252" s="4">
        <v>40</v>
      </c>
      <c r="AA252">
        <v>23.3</v>
      </c>
      <c r="AB252">
        <v>47.11</v>
      </c>
      <c r="AC252" s="84">
        <v>26</v>
      </c>
      <c r="AD252" s="87">
        <v>4</v>
      </c>
      <c r="AE252" s="84">
        <f t="shared" si="9"/>
        <v>30</v>
      </c>
      <c r="AF252" s="84">
        <f t="shared" si="10"/>
        <v>83.333333333333343</v>
      </c>
      <c r="AH252" s="84">
        <f>IF(ISBLANK(AC252),"",IF(ISBLANK(AA252),"",IFERROR(((AC252-AA252)/0.36/P252),"")))</f>
        <v>9.2592592592592574E-2</v>
      </c>
      <c r="AJ252" s="84">
        <f>IF(ISBLANK(AE252),"",IF(ISBLANK(AB252),"",IFERROR(((AE252-AB252)/0.36/P252),"")))</f>
        <v>-0.58676268861454051</v>
      </c>
    </row>
    <row r="253" spans="1:37" x14ac:dyDescent="0.25">
      <c r="A253" s="12" t="s">
        <v>414</v>
      </c>
      <c r="B253" s="4" t="s">
        <v>652</v>
      </c>
      <c r="C253" s="4" t="s">
        <v>546</v>
      </c>
      <c r="D253" s="4" t="s">
        <v>717</v>
      </c>
      <c r="E253" s="4" t="s">
        <v>135</v>
      </c>
      <c r="F253" s="12" t="s">
        <v>546</v>
      </c>
      <c r="G253" s="12" t="s">
        <v>539</v>
      </c>
      <c r="H253" s="22">
        <v>2</v>
      </c>
      <c r="I253" s="12" t="s">
        <v>540</v>
      </c>
      <c r="J253" s="12" t="s">
        <v>550</v>
      </c>
      <c r="K253" s="22">
        <v>1025</v>
      </c>
      <c r="L253" s="75">
        <v>-2.43776598</v>
      </c>
      <c r="M253" s="75">
        <v>34.855393991</v>
      </c>
      <c r="N253" s="19">
        <v>43003</v>
      </c>
      <c r="O253" s="19">
        <v>43084</v>
      </c>
      <c r="P253" s="21">
        <f t="shared" si="11"/>
        <v>81</v>
      </c>
      <c r="Q253" s="54">
        <f>INDEX([1]Sheet1!$J:$J,MATCH(A253,[1]Sheet1!$A:$A,0))</f>
        <v>265.08225911</v>
      </c>
      <c r="R253" s="68" t="s">
        <v>76</v>
      </c>
      <c r="S253" s="62">
        <v>3</v>
      </c>
      <c r="T253" s="62">
        <v>3.6</v>
      </c>
      <c r="U253" s="23">
        <v>20</v>
      </c>
      <c r="V253" s="23">
        <v>30</v>
      </c>
      <c r="W253" s="1">
        <v>4</v>
      </c>
      <c r="X253" s="48">
        <v>17.600000000000001</v>
      </c>
      <c r="Y253">
        <v>20</v>
      </c>
      <c r="Z253" s="4">
        <v>47</v>
      </c>
      <c r="AA253">
        <v>10.67</v>
      </c>
      <c r="AB253">
        <v>82.75</v>
      </c>
      <c r="AC253" s="84">
        <v>10</v>
      </c>
      <c r="AD253" s="87">
        <v>21</v>
      </c>
      <c r="AE253" s="84">
        <f t="shared" si="9"/>
        <v>31</v>
      </c>
      <c r="AF253" s="84">
        <f t="shared" si="10"/>
        <v>86.111111111111114</v>
      </c>
      <c r="AH253" s="84">
        <f>IF(ISBLANK(AC253),"",IF(ISBLANK(AA255),"",IFERROR(((AC253-AA255)/0.36/P253),"")))</f>
        <v>-7.3388203017832665E-2</v>
      </c>
      <c r="AI253" s="84">
        <f>IF(ISBLANK(AC253),"",IF(ISBLANK(AC255),"",IFERROR(((AC253-AC255)/0.36/P253),"")))</f>
        <v>0.17146776406035666</v>
      </c>
      <c r="AJ253" s="84">
        <f>IF(ISBLANK(AE253),"",IF(ISBLANK(AB255),"",IFERROR(((AE253-AB255)/0.36/P253),"")))</f>
        <v>-0.41529492455418376</v>
      </c>
      <c r="AK253" s="84">
        <f>IF(ISBLANK(AE255),"",IF(ISBLANK(AE253),"",IFERROR(((AE253-AE255)/0.36/P253),"")))</f>
        <v>0.41152263374485598</v>
      </c>
    </row>
    <row r="254" spans="1:37" x14ac:dyDescent="0.25">
      <c r="A254" s="12" t="s">
        <v>415</v>
      </c>
      <c r="B254" s="4" t="s">
        <v>652</v>
      </c>
      <c r="C254" s="4" t="s">
        <v>546</v>
      </c>
      <c r="D254" s="4" t="s">
        <v>717</v>
      </c>
      <c r="E254" s="4" t="s">
        <v>135</v>
      </c>
      <c r="F254" s="12" t="s">
        <v>546</v>
      </c>
      <c r="G254" s="12" t="s">
        <v>539</v>
      </c>
      <c r="H254" s="22">
        <v>2</v>
      </c>
      <c r="I254" s="12" t="s">
        <v>545</v>
      </c>
      <c r="J254" s="12" t="s">
        <v>550</v>
      </c>
      <c r="K254" s="22">
        <v>1025</v>
      </c>
      <c r="L254" s="75">
        <v>-2.43776598</v>
      </c>
      <c r="M254" s="75">
        <v>34.855393991</v>
      </c>
      <c r="N254" s="19">
        <v>43003</v>
      </c>
      <c r="O254" s="19">
        <v>43084</v>
      </c>
      <c r="P254" s="21">
        <f t="shared" si="11"/>
        <v>81</v>
      </c>
      <c r="Q254" s="54">
        <f>INDEX([1]Sheet1!$J:$J,MATCH(A254,[1]Sheet1!$A:$A,0))</f>
        <v>265.08225911</v>
      </c>
      <c r="R254" s="68" t="s">
        <v>76</v>
      </c>
      <c r="S254" s="62">
        <v>3.5</v>
      </c>
      <c r="T254" s="62">
        <v>8.1999999999999993</v>
      </c>
      <c r="U254" s="23">
        <v>12</v>
      </c>
      <c r="V254" s="23">
        <v>40</v>
      </c>
      <c r="W254" s="1">
        <v>6</v>
      </c>
      <c r="X254" s="48">
        <v>31.2</v>
      </c>
      <c r="Y254">
        <v>7</v>
      </c>
      <c r="Z254" s="4">
        <v>62</v>
      </c>
      <c r="AA254">
        <v>8.58</v>
      </c>
      <c r="AB254">
        <v>48.68</v>
      </c>
      <c r="AC254" s="84">
        <v>3</v>
      </c>
      <c r="AD254" s="87">
        <v>34</v>
      </c>
      <c r="AE254" s="84">
        <f t="shared" si="9"/>
        <v>37</v>
      </c>
      <c r="AF254" s="84">
        <f t="shared" si="10"/>
        <v>102.77777777777779</v>
      </c>
      <c r="AH254" s="84">
        <f>IF(ISBLANK(AC254),"",IF(ISBLANK(AA255),"",IFERROR(((AC254-AA255)/0.36/P254),"")))</f>
        <v>-0.31344307270233202</v>
      </c>
      <c r="AI254" s="84">
        <f>IF(ISBLANK(AC254),"",IF(ISBLANK(AC255),"",IFERROR(((AC254-AC255)/0.36/P254),"")))</f>
        <v>-6.8587105624142664E-2</v>
      </c>
      <c r="AJ254" s="84">
        <f>IF(ISBLANK(AE254),"",IF(ISBLANK(AB255),"",IFERROR(((AE254-AB255)/0.36/P254),"")))</f>
        <v>-0.20953360768175583</v>
      </c>
      <c r="AK254" s="84">
        <f>IF(ISBLANK(AE255),"",IF(ISBLANK(AE254),"",IFERROR(((AE254-AE255)/0.36/P254),"")))</f>
        <v>0.61728395061728392</v>
      </c>
    </row>
    <row r="255" spans="1:37" x14ac:dyDescent="0.25">
      <c r="A255" s="12" t="s">
        <v>416</v>
      </c>
      <c r="B255" s="4" t="s">
        <v>652</v>
      </c>
      <c r="C255" s="4" t="s">
        <v>546</v>
      </c>
      <c r="D255" s="4" t="s">
        <v>717</v>
      </c>
      <c r="E255" s="4" t="s">
        <v>135</v>
      </c>
      <c r="F255" s="12" t="s">
        <v>546</v>
      </c>
      <c r="G255" s="12" t="s">
        <v>539</v>
      </c>
      <c r="H255" s="22">
        <v>2</v>
      </c>
      <c r="I255" s="12" t="s">
        <v>542</v>
      </c>
      <c r="J255" s="12" t="s">
        <v>550</v>
      </c>
      <c r="K255" s="22">
        <v>1025</v>
      </c>
      <c r="L255" s="75">
        <v>-2.43776598</v>
      </c>
      <c r="M255" s="75">
        <v>34.855393991</v>
      </c>
      <c r="N255" s="19">
        <v>43003</v>
      </c>
      <c r="O255" s="19">
        <v>43084</v>
      </c>
      <c r="P255" s="21">
        <f t="shared" si="11"/>
        <v>81</v>
      </c>
      <c r="Q255" s="54">
        <f>INDEX([1]Sheet1!$J:$J,MATCH(A255,[1]Sheet1!$A:$A,0))</f>
        <v>265.08225911</v>
      </c>
      <c r="R255" s="68" t="s">
        <v>76</v>
      </c>
      <c r="S255" s="62">
        <v>1.75</v>
      </c>
      <c r="T255" s="62">
        <v>6</v>
      </c>
      <c r="U255" s="23">
        <v>17</v>
      </c>
      <c r="V255" s="23">
        <v>30</v>
      </c>
      <c r="W255" s="1">
        <v>3</v>
      </c>
      <c r="X255" s="48">
        <v>3.7</v>
      </c>
      <c r="Y255">
        <v>10</v>
      </c>
      <c r="Z255" s="4">
        <v>30</v>
      </c>
      <c r="AA255">
        <v>12.14</v>
      </c>
      <c r="AB255">
        <v>43.11</v>
      </c>
      <c r="AC255" s="84">
        <v>5</v>
      </c>
      <c r="AD255" s="87">
        <v>14</v>
      </c>
      <c r="AE255" s="84">
        <f t="shared" si="9"/>
        <v>19</v>
      </c>
      <c r="AF255" s="84">
        <f t="shared" si="10"/>
        <v>52.777777777777779</v>
      </c>
      <c r="AH255" s="84">
        <f>IF(ISBLANK(AC255),"",IF(ISBLANK(AA255),"",IFERROR(((AC255-AA255)/0.36/P255),"")))</f>
        <v>-0.24485596707818932</v>
      </c>
      <c r="AJ255" s="84">
        <f>IF(ISBLANK(AE255),"",IF(ISBLANK(AB255),"",IFERROR(((AE255-AB255)/0.36/P255),"")))</f>
        <v>-0.82681755829903991</v>
      </c>
    </row>
    <row r="256" spans="1:37" x14ac:dyDescent="0.25">
      <c r="A256" s="12" t="s">
        <v>417</v>
      </c>
      <c r="B256" s="4" t="s">
        <v>658</v>
      </c>
      <c r="C256" s="4" t="s">
        <v>546</v>
      </c>
      <c r="D256" s="4" t="s">
        <v>718</v>
      </c>
      <c r="E256" s="4" t="s">
        <v>135</v>
      </c>
      <c r="F256" s="12" t="s">
        <v>546</v>
      </c>
      <c r="G256" s="12" t="s">
        <v>539</v>
      </c>
      <c r="H256" s="22">
        <v>3</v>
      </c>
      <c r="I256" s="12" t="s">
        <v>540</v>
      </c>
      <c r="J256" s="12" t="s">
        <v>550</v>
      </c>
      <c r="K256" s="22">
        <v>1027</v>
      </c>
      <c r="L256" s="75">
        <v>-2.4379910339999999</v>
      </c>
      <c r="M256" s="75">
        <v>34.855417963000001</v>
      </c>
      <c r="N256" s="19">
        <v>43003</v>
      </c>
      <c r="O256" s="19">
        <v>43084</v>
      </c>
      <c r="P256" s="21">
        <f t="shared" si="11"/>
        <v>81</v>
      </c>
      <c r="Q256" s="54">
        <f>INDEX([1]Sheet1!$J:$J,MATCH(A256,[1]Sheet1!$A:$A,0))</f>
        <v>265.08225911</v>
      </c>
      <c r="R256" s="68" t="s">
        <v>76</v>
      </c>
      <c r="S256" s="62">
        <v>2</v>
      </c>
      <c r="T256" s="62">
        <v>4.8</v>
      </c>
      <c r="U256" s="23">
        <v>10</v>
      </c>
      <c r="V256" s="23">
        <v>25</v>
      </c>
      <c r="W256" s="1">
        <v>3</v>
      </c>
      <c r="X256" s="48">
        <v>15.8</v>
      </c>
      <c r="Y256">
        <v>15</v>
      </c>
      <c r="Z256" s="4">
        <v>45</v>
      </c>
      <c r="AA256">
        <v>34.89</v>
      </c>
      <c r="AB256">
        <v>88.07</v>
      </c>
      <c r="AC256" s="84">
        <v>21.8</v>
      </c>
      <c r="AD256" s="87">
        <v>12</v>
      </c>
      <c r="AE256" s="84">
        <f t="shared" si="9"/>
        <v>33.799999999999997</v>
      </c>
      <c r="AF256" s="84">
        <f t="shared" si="10"/>
        <v>93.888888888888886</v>
      </c>
      <c r="AH256" s="84">
        <f>IF(ISBLANK(AC256),"",IF(ISBLANK(AA258),"",IFERROR(((AC256-AA258)/0.36/P256),"")))</f>
        <v>0.47805212620027443</v>
      </c>
      <c r="AI256" s="84">
        <f>IF(ISBLANK(AC256),"",IF(ISBLANK(AC258),"",IFERROR(((AC256-AC258)/0.36/P256),"")))</f>
        <v>0.5761316872427984</v>
      </c>
      <c r="AJ256" s="84">
        <f>IF(ISBLANK(AE256),"",IF(ISBLANK(AB258),"",IFERROR(((AE256-AB258)/0.36/P256),"")))</f>
        <v>0.35253772290809321</v>
      </c>
      <c r="AK256" s="84">
        <f>IF(ISBLANK(AE258),"",IF(ISBLANK(AE256),"",IFERROR(((AE256-AE258)/0.36/P256),"")))</f>
        <v>0.67901234567901225</v>
      </c>
    </row>
    <row r="257" spans="1:39" x14ac:dyDescent="0.25">
      <c r="A257" s="12" t="s">
        <v>418</v>
      </c>
      <c r="B257" s="4" t="s">
        <v>658</v>
      </c>
      <c r="C257" s="4" t="s">
        <v>546</v>
      </c>
      <c r="D257" s="4" t="s">
        <v>718</v>
      </c>
      <c r="E257" s="4" t="s">
        <v>135</v>
      </c>
      <c r="F257" s="12" t="s">
        <v>546</v>
      </c>
      <c r="G257" s="12" t="s">
        <v>539</v>
      </c>
      <c r="H257" s="22">
        <v>3</v>
      </c>
      <c r="I257" s="12" t="s">
        <v>545</v>
      </c>
      <c r="J257" s="12" t="s">
        <v>550</v>
      </c>
      <c r="K257" s="22">
        <v>1027</v>
      </c>
      <c r="L257" s="75">
        <v>-2.4379910339999999</v>
      </c>
      <c r="M257" s="75">
        <v>34.855417963000001</v>
      </c>
      <c r="N257" s="19">
        <v>43003</v>
      </c>
      <c r="O257" s="19">
        <v>43084</v>
      </c>
      <c r="P257" s="21">
        <f t="shared" si="11"/>
        <v>81</v>
      </c>
      <c r="Q257" s="54">
        <f>INDEX([1]Sheet1!$J:$J,MATCH(A257,[1]Sheet1!$A:$A,0))</f>
        <v>265.08225911</v>
      </c>
      <c r="R257" s="68" t="s">
        <v>76</v>
      </c>
      <c r="S257" s="62">
        <v>3</v>
      </c>
      <c r="T257" s="62">
        <v>3.4</v>
      </c>
      <c r="U257" s="23">
        <v>23</v>
      </c>
      <c r="V257" s="23">
        <v>35</v>
      </c>
      <c r="W257" s="1">
        <v>4</v>
      </c>
      <c r="X257" s="48">
        <v>29</v>
      </c>
      <c r="Y257">
        <v>20</v>
      </c>
      <c r="Z257" s="4">
        <v>30</v>
      </c>
      <c r="AA257">
        <v>18.62</v>
      </c>
      <c r="AB257">
        <v>37.78</v>
      </c>
      <c r="AC257" s="84">
        <v>9</v>
      </c>
      <c r="AD257" s="87">
        <v>15</v>
      </c>
      <c r="AE257" s="84">
        <f t="shared" si="9"/>
        <v>24</v>
      </c>
      <c r="AF257" s="84">
        <f t="shared" si="10"/>
        <v>66.666666666666671</v>
      </c>
      <c r="AH257" s="84">
        <f>IF(ISBLANK(AC257),"",IF(ISBLANK(AA258),"",IFERROR(((AC257-AA258)/0.36/P257),"")))</f>
        <v>3.9094650205761312E-2</v>
      </c>
      <c r="AI257" s="84">
        <f>IF(ISBLANK(AC257),"",IF(ISBLANK(AC258),"",IFERROR(((AC257-AC258)/0.36/P257),"")))</f>
        <v>0.13717421124828533</v>
      </c>
      <c r="AJ257" s="84">
        <f>IF(ISBLANK(AE257),"",IF(ISBLANK(AB258),"",IFERROR(((AE257-AB258)/0.36/P257),"")))</f>
        <v>1.6460905349794254E-2</v>
      </c>
      <c r="AK257" s="84">
        <f>IF(ISBLANK(AE258),"",IF(ISBLANK(AE257),"",IFERROR(((AE257-AE258)/0.36/P257),"")))</f>
        <v>0.34293552812071332</v>
      </c>
    </row>
    <row r="258" spans="1:39" x14ac:dyDescent="0.25">
      <c r="A258" s="12" t="s">
        <v>419</v>
      </c>
      <c r="B258" s="4" t="s">
        <v>658</v>
      </c>
      <c r="C258" s="4" t="s">
        <v>546</v>
      </c>
      <c r="D258" s="4" t="s">
        <v>718</v>
      </c>
      <c r="E258" s="4" t="s">
        <v>135</v>
      </c>
      <c r="F258" s="12" t="s">
        <v>546</v>
      </c>
      <c r="G258" s="12" t="s">
        <v>539</v>
      </c>
      <c r="H258" s="22">
        <v>3</v>
      </c>
      <c r="I258" s="12" t="s">
        <v>542</v>
      </c>
      <c r="J258" s="12" t="s">
        <v>550</v>
      </c>
      <c r="K258" s="22">
        <v>1027</v>
      </c>
      <c r="L258" s="75">
        <v>-2.4379910339999999</v>
      </c>
      <c r="M258" s="75">
        <v>34.855417963000001</v>
      </c>
      <c r="N258" s="19">
        <v>43003</v>
      </c>
      <c r="O258" s="19">
        <v>43084</v>
      </c>
      <c r="P258" s="21">
        <f t="shared" si="11"/>
        <v>81</v>
      </c>
      <c r="Q258" s="54">
        <f>INDEX([1]Sheet1!$J:$J,MATCH(A258,[1]Sheet1!$A:$A,0))</f>
        <v>265.08225911</v>
      </c>
      <c r="R258" s="68" t="s">
        <v>76</v>
      </c>
      <c r="S258" s="62">
        <v>2.2999999999999998</v>
      </c>
      <c r="T258" s="62">
        <v>3.2</v>
      </c>
      <c r="U258" s="23">
        <v>15</v>
      </c>
      <c r="V258" s="23">
        <v>28</v>
      </c>
      <c r="W258" s="1">
        <v>2</v>
      </c>
      <c r="X258" s="48">
        <v>1.7</v>
      </c>
      <c r="Y258">
        <v>10</v>
      </c>
      <c r="Z258" s="4">
        <v>45</v>
      </c>
      <c r="AA258">
        <v>7.86</v>
      </c>
      <c r="AB258">
        <v>23.52</v>
      </c>
      <c r="AC258" s="84">
        <v>5</v>
      </c>
      <c r="AD258" s="87">
        <v>9</v>
      </c>
      <c r="AE258" s="84">
        <f t="shared" ref="AE258:AE321" si="12">IF((AND(AC258="", AD258="")),"",AC258+AD258)</f>
        <v>14</v>
      </c>
      <c r="AF258" s="84">
        <f t="shared" si="10"/>
        <v>38.888888888888893</v>
      </c>
      <c r="AH258" s="84">
        <f>IF(ISBLANK(AC258),"",IF(ISBLANK(AA258),"",IFERROR(((AC258-AA258)/0.36/P258),"")))</f>
        <v>-9.8079561042524022E-2</v>
      </c>
      <c r="AJ258" s="84">
        <f>IF(ISBLANK(AE258),"",IF(ISBLANK(AB258),"",IFERROR(((AE258-AB258)/0.36/P258),"")))</f>
        <v>-0.32647462277091904</v>
      </c>
    </row>
    <row r="259" spans="1:39" x14ac:dyDescent="0.25">
      <c r="A259" s="12" t="s">
        <v>420</v>
      </c>
      <c r="B259" s="4" t="s">
        <v>653</v>
      </c>
      <c r="C259" s="4" t="s">
        <v>546</v>
      </c>
      <c r="D259" s="4" t="s">
        <v>719</v>
      </c>
      <c r="E259" s="4" t="s">
        <v>135</v>
      </c>
      <c r="F259" s="12" t="s">
        <v>546</v>
      </c>
      <c r="G259" s="12" t="s">
        <v>539</v>
      </c>
      <c r="H259" s="22">
        <v>4</v>
      </c>
      <c r="I259" s="12" t="s">
        <v>540</v>
      </c>
      <c r="J259" s="12" t="s">
        <v>550</v>
      </c>
      <c r="K259" s="79">
        <v>1026</v>
      </c>
      <c r="L259" s="77">
        <v>-2.4380789599999999</v>
      </c>
      <c r="M259" s="77">
        <v>34.854988976999998</v>
      </c>
      <c r="N259" s="19">
        <v>43003</v>
      </c>
      <c r="O259" s="19">
        <v>43084</v>
      </c>
      <c r="P259" s="21">
        <f t="shared" si="11"/>
        <v>81</v>
      </c>
      <c r="Q259" s="54">
        <f>INDEX([1]Sheet1!$J:$J,MATCH(A259,[1]Sheet1!$A:$A,0))</f>
        <v>265.08225911</v>
      </c>
      <c r="R259" s="68" t="s">
        <v>76</v>
      </c>
      <c r="S259" s="62">
        <v>2.75</v>
      </c>
      <c r="T259" s="62">
        <v>4.3</v>
      </c>
      <c r="U259" s="23">
        <v>20</v>
      </c>
      <c r="V259" s="23">
        <v>40</v>
      </c>
      <c r="W259" s="1">
        <v>5.5</v>
      </c>
      <c r="X259" s="48">
        <v>20.6</v>
      </c>
      <c r="Y259">
        <v>30</v>
      </c>
      <c r="Z259" s="4">
        <v>50</v>
      </c>
      <c r="AA259">
        <v>18.329999999999998</v>
      </c>
      <c r="AB259">
        <v>37.26</v>
      </c>
      <c r="AC259" s="84">
        <v>12</v>
      </c>
      <c r="AD259" s="87">
        <v>17</v>
      </c>
      <c r="AE259" s="84">
        <f t="shared" si="12"/>
        <v>29</v>
      </c>
      <c r="AF259" s="84">
        <f t="shared" ref="AF259:AF322" si="13">IFERROR(AE259/0.36,"")</f>
        <v>80.555555555555557</v>
      </c>
      <c r="AH259" s="84">
        <f>IF(ISBLANK(AC259),"",IF(ISBLANK(AA261),"",IFERROR(((AC259-AA261)/0.36/P259),"")))</f>
        <v>-0.12345679012345678</v>
      </c>
      <c r="AI259" s="84">
        <f>IF(ISBLANK(AC259),"",IF(ISBLANK(AC261),"",IFERROR(((AC259-AC261)/0.36/P259),"")))</f>
        <v>-0.56207133058984915</v>
      </c>
      <c r="AJ259" s="84">
        <f>IF(ISBLANK(AE259),"",IF(ISBLANK(AB261),"",IFERROR(((AE259-AB261)/0.36/P259),"")))</f>
        <v>-3.2578875171467743E-2</v>
      </c>
      <c r="AK259" s="84">
        <f>IF(ISBLANK(AE261),"",IF(ISBLANK(AE259),"",IFERROR(((AE259-AE261)/0.36/P259),"")))</f>
        <v>-0.49348422496570654</v>
      </c>
    </row>
    <row r="260" spans="1:39" x14ac:dyDescent="0.25">
      <c r="A260" s="12" t="s">
        <v>421</v>
      </c>
      <c r="B260" s="4" t="s">
        <v>653</v>
      </c>
      <c r="C260" s="4" t="s">
        <v>546</v>
      </c>
      <c r="D260" s="4" t="s">
        <v>719</v>
      </c>
      <c r="E260" s="4" t="s">
        <v>135</v>
      </c>
      <c r="F260" s="12" t="s">
        <v>546</v>
      </c>
      <c r="G260" s="12" t="s">
        <v>539</v>
      </c>
      <c r="H260" s="22">
        <v>4</v>
      </c>
      <c r="I260" s="12" t="s">
        <v>545</v>
      </c>
      <c r="J260" s="12" t="s">
        <v>550</v>
      </c>
      <c r="K260" s="79">
        <v>1026</v>
      </c>
      <c r="L260" s="77">
        <v>-2.4380789599999999</v>
      </c>
      <c r="M260" s="77">
        <v>34.854988976999998</v>
      </c>
      <c r="N260" s="19">
        <v>43003</v>
      </c>
      <c r="O260" s="19">
        <v>43084</v>
      </c>
      <c r="P260" s="21">
        <f t="shared" si="11"/>
        <v>81</v>
      </c>
      <c r="Q260" s="54">
        <f>INDEX([1]Sheet1!$J:$J,MATCH(A260,[1]Sheet1!$A:$A,0))</f>
        <v>265.08225911</v>
      </c>
      <c r="R260" s="68" t="s">
        <v>76</v>
      </c>
      <c r="S260" s="62">
        <v>4.3</v>
      </c>
      <c r="T260" s="62">
        <v>5.8</v>
      </c>
      <c r="U260" s="23">
        <v>25</v>
      </c>
      <c r="V260" s="23">
        <v>40</v>
      </c>
      <c r="W260" s="1">
        <v>7</v>
      </c>
      <c r="X260" s="48">
        <v>21.6</v>
      </c>
      <c r="Y260">
        <v>25</v>
      </c>
      <c r="Z260" s="4">
        <v>65</v>
      </c>
      <c r="AA260">
        <v>27.72</v>
      </c>
      <c r="AB260">
        <v>51.269999999999996</v>
      </c>
      <c r="AC260" s="84">
        <v>15</v>
      </c>
      <c r="AD260" s="87">
        <v>37.43</v>
      </c>
      <c r="AE260" s="84">
        <f t="shared" si="12"/>
        <v>52.43</v>
      </c>
      <c r="AF260" s="84">
        <f t="shared" si="13"/>
        <v>145.63888888888889</v>
      </c>
      <c r="AH260" s="84">
        <f>IF(ISBLANK(AC260),"",IF(ISBLANK(AA261),"",IFERROR(((AC260-AA261)/0.36/P260),"")))</f>
        <v>-2.0576131687242784E-2</v>
      </c>
      <c r="AI260" s="84">
        <f>IF(ISBLANK(AC260),"",IF(ISBLANK(AC261),"",IFERROR(((AC260-AC261)/0.36/P260),"")))</f>
        <v>-0.45919067215363518</v>
      </c>
      <c r="AJ260" s="84">
        <f>IF(ISBLANK(AE260),"",IF(ISBLANK(AB261),"",IFERROR(((AE260-AB261)/0.36/P260),"")))</f>
        <v>0.77091906721536363</v>
      </c>
      <c r="AK260" s="84">
        <f>IF(ISBLANK(AE261),"",IF(ISBLANK(AE260),"",IFERROR(((AE260-AE261)/0.36/P260),"")))</f>
        <v>0.31001371742112482</v>
      </c>
    </row>
    <row r="261" spans="1:39" s="34" customFormat="1" x14ac:dyDescent="0.25">
      <c r="A261" s="33" t="s">
        <v>422</v>
      </c>
      <c r="B261" s="35" t="s">
        <v>653</v>
      </c>
      <c r="C261" s="35" t="s">
        <v>546</v>
      </c>
      <c r="D261" s="35" t="s">
        <v>719</v>
      </c>
      <c r="E261" s="35" t="s">
        <v>135</v>
      </c>
      <c r="F261" s="33" t="s">
        <v>546</v>
      </c>
      <c r="G261" s="33" t="s">
        <v>539</v>
      </c>
      <c r="H261" s="47">
        <v>4</v>
      </c>
      <c r="I261" s="33" t="s">
        <v>542</v>
      </c>
      <c r="J261" s="33" t="s">
        <v>550</v>
      </c>
      <c r="K261" s="47">
        <v>1026</v>
      </c>
      <c r="L261" s="76">
        <v>-2.4380789599999999</v>
      </c>
      <c r="M261" s="76">
        <v>34.854988976999998</v>
      </c>
      <c r="N261" s="36">
        <v>43003</v>
      </c>
      <c r="O261" s="36">
        <v>43084</v>
      </c>
      <c r="P261" s="41">
        <f t="shared" si="11"/>
        <v>81</v>
      </c>
      <c r="Q261" s="55">
        <f>INDEX([1]Sheet1!$J:$J,MATCH(A261,[1]Sheet1!$A:$A,0))</f>
        <v>265.08225911</v>
      </c>
      <c r="R261" s="69" t="s">
        <v>76</v>
      </c>
      <c r="S261" s="63">
        <v>4.4000000000000004</v>
      </c>
      <c r="T261" s="63">
        <v>8.4</v>
      </c>
      <c r="U261" s="82">
        <v>25</v>
      </c>
      <c r="V261" s="82">
        <v>45</v>
      </c>
      <c r="W261" s="37">
        <v>4.5</v>
      </c>
      <c r="X261" s="35">
        <v>16.399999999999999</v>
      </c>
      <c r="Y261" s="34">
        <v>10</v>
      </c>
      <c r="Z261" s="35">
        <v>45</v>
      </c>
      <c r="AA261" s="34">
        <v>15.6</v>
      </c>
      <c r="AB261" s="34">
        <v>29.95</v>
      </c>
      <c r="AC261" s="86">
        <v>28.39</v>
      </c>
      <c r="AD261" s="88">
        <v>15</v>
      </c>
      <c r="AE261" s="86">
        <f t="shared" si="12"/>
        <v>43.39</v>
      </c>
      <c r="AF261" s="84">
        <f t="shared" si="13"/>
        <v>120.52777777777779</v>
      </c>
      <c r="AG261" s="84"/>
      <c r="AH261" s="86">
        <f>IF(ISBLANK(AC261),"",IF(ISBLANK(AA261),"",IFERROR(((AC261-AA261)/0.36/P261),"")))</f>
        <v>0.43861454046639231</v>
      </c>
      <c r="AI261" s="86"/>
      <c r="AJ261" s="86">
        <f>IF(ISBLANK(AE261),"",IF(ISBLANK(AB261),"",IFERROR(((AE261-AB261)/0.36/P261),"")))</f>
        <v>0.46090534979423869</v>
      </c>
      <c r="AK261" s="86"/>
      <c r="AL261" s="86"/>
      <c r="AM261" s="86"/>
    </row>
    <row r="262" spans="1:39" x14ac:dyDescent="0.25">
      <c r="A262" s="12" t="s">
        <v>423</v>
      </c>
      <c r="B262" s="4" t="s">
        <v>659</v>
      </c>
      <c r="C262" s="4" t="s">
        <v>630</v>
      </c>
      <c r="D262" s="4" t="s">
        <v>699</v>
      </c>
      <c r="E262" s="4" t="s">
        <v>14</v>
      </c>
      <c r="F262" s="12" t="s">
        <v>538</v>
      </c>
      <c r="G262" s="12" t="s">
        <v>539</v>
      </c>
      <c r="H262" s="22">
        <v>1</v>
      </c>
      <c r="I262" s="12" t="s">
        <v>540</v>
      </c>
      <c r="J262" s="12" t="s">
        <v>551</v>
      </c>
      <c r="K262" s="21">
        <v>954</v>
      </c>
      <c r="L262" s="75">
        <v>-2.2724839860000001</v>
      </c>
      <c r="M262" s="75">
        <v>34.023325982999999</v>
      </c>
      <c r="N262" s="19">
        <v>43083</v>
      </c>
      <c r="O262" s="19">
        <v>43169</v>
      </c>
      <c r="P262" s="21">
        <f t="shared" si="11"/>
        <v>86</v>
      </c>
      <c r="Q262" s="97">
        <v>320.24547267200001</v>
      </c>
      <c r="R262" s="68" t="s">
        <v>39</v>
      </c>
      <c r="S262" s="64">
        <v>2.5</v>
      </c>
      <c r="T262" s="64">
        <v>40.4</v>
      </c>
      <c r="U262" s="83">
        <v>20</v>
      </c>
      <c r="V262" s="83">
        <v>75</v>
      </c>
      <c r="W262" s="1">
        <v>3.5</v>
      </c>
      <c r="X262" s="48">
        <v>26.5</v>
      </c>
      <c r="Y262" s="49">
        <v>35</v>
      </c>
      <c r="Z262" s="39">
        <v>60</v>
      </c>
      <c r="AA262" s="54">
        <v>14</v>
      </c>
      <c r="AB262" s="54">
        <v>55.45</v>
      </c>
      <c r="AC262" s="84">
        <v>39.22</v>
      </c>
      <c r="AD262" s="87">
        <v>26.49</v>
      </c>
      <c r="AE262" s="84">
        <f t="shared" si="12"/>
        <v>65.709999999999994</v>
      </c>
      <c r="AF262" s="84">
        <f t="shared" si="13"/>
        <v>182.52777777777777</v>
      </c>
      <c r="AH262" s="84">
        <f>IF(ISBLANK(AC262),"",IF(ISBLANK(AA263),"",IFERROR(((AC262-AA263)/0.36/P262),"")))</f>
        <v>1.0729974160206717</v>
      </c>
      <c r="AI262" s="84">
        <f>IF(ISBLANK(AC262),"",IF(ISBLANK(AC262),"",IFERROR(((AC262-AC263)/0.36/P262),"")))</f>
        <v>-0.19799741602067192</v>
      </c>
      <c r="AJ262" s="84">
        <f>IF(ISBLANK(AB263),"",IF(ISBLANK(AE262),"",IFERROR(((AE262-AB263)/0.36/P262),"")))</f>
        <v>1.1857235142118863</v>
      </c>
      <c r="AK262" s="84">
        <f>IF(ISBLANK(AE263),"",IF(ISBLANK(AE262),"",IFERROR(((AE262-AE263)/0.36/P262),"")))</f>
        <v>0.39405684754521925</v>
      </c>
    </row>
    <row r="263" spans="1:39" x14ac:dyDescent="0.25">
      <c r="A263" s="12" t="s">
        <v>424</v>
      </c>
      <c r="B263" s="4" t="s">
        <v>659</v>
      </c>
      <c r="C263" s="4" t="s">
        <v>630</v>
      </c>
      <c r="D263" s="4" t="s">
        <v>699</v>
      </c>
      <c r="E263" s="4" t="s">
        <v>14</v>
      </c>
      <c r="F263" s="12" t="s">
        <v>538</v>
      </c>
      <c r="G263" s="12" t="s">
        <v>539</v>
      </c>
      <c r="H263" s="22">
        <v>1</v>
      </c>
      <c r="I263" s="12" t="s">
        <v>542</v>
      </c>
      <c r="J263" s="12" t="s">
        <v>551</v>
      </c>
      <c r="K263" s="21">
        <v>954</v>
      </c>
      <c r="L263" s="75">
        <v>-2.2724839860000001</v>
      </c>
      <c r="M263" s="75">
        <v>34.023325982999999</v>
      </c>
      <c r="N263" s="19">
        <v>43083</v>
      </c>
      <c r="O263" s="19">
        <v>43169</v>
      </c>
      <c r="P263" s="21">
        <f t="shared" si="11"/>
        <v>86</v>
      </c>
      <c r="Q263" s="97">
        <v>320.24547267200001</v>
      </c>
      <c r="R263" s="68" t="s">
        <v>39</v>
      </c>
      <c r="S263" s="64">
        <v>4</v>
      </c>
      <c r="T263" s="64">
        <v>44.4</v>
      </c>
      <c r="U263" s="83">
        <v>10</v>
      </c>
      <c r="V263" s="83">
        <v>60</v>
      </c>
      <c r="W263" s="1">
        <v>3.5</v>
      </c>
      <c r="X263" s="48">
        <v>16.25</v>
      </c>
      <c r="Y263" s="49">
        <v>35</v>
      </c>
      <c r="Z263" s="39">
        <v>50</v>
      </c>
      <c r="AA263" s="54">
        <v>6</v>
      </c>
      <c r="AB263" s="54">
        <v>29</v>
      </c>
      <c r="AC263" s="84">
        <v>45.35</v>
      </c>
      <c r="AD263" s="87">
        <v>8.16</v>
      </c>
      <c r="AE263" s="84">
        <f t="shared" si="12"/>
        <v>53.510000000000005</v>
      </c>
      <c r="AF263" s="84">
        <f t="shared" si="13"/>
        <v>148.63888888888891</v>
      </c>
      <c r="AH263" s="84">
        <f>IF(ISBLANK(AC263),"",IF(ISBLANK(AA263),"",IFERROR(((AC263-AA263)/0.36/P263),"")))</f>
        <v>1.2709948320413438</v>
      </c>
      <c r="AJ263" s="84">
        <f>IF(ISBLANK(AE263),"",IF(ISBLANK(AB263),"",IFERROR(((AE263-AB263)/0.36/P263),"")))</f>
        <v>0.79166666666666696</v>
      </c>
    </row>
    <row r="264" spans="1:39" x14ac:dyDescent="0.25">
      <c r="A264" s="12" t="s">
        <v>425</v>
      </c>
      <c r="B264" s="4" t="s">
        <v>660</v>
      </c>
      <c r="C264" s="4" t="s">
        <v>630</v>
      </c>
      <c r="D264" s="4" t="s">
        <v>700</v>
      </c>
      <c r="E264" s="4" t="s">
        <v>14</v>
      </c>
      <c r="F264" s="12" t="s">
        <v>538</v>
      </c>
      <c r="G264" s="12" t="s">
        <v>539</v>
      </c>
      <c r="H264" s="22">
        <v>2</v>
      </c>
      <c r="I264" s="12" t="s">
        <v>540</v>
      </c>
      <c r="J264" s="12" t="s">
        <v>551</v>
      </c>
      <c r="K264" s="21">
        <v>953</v>
      </c>
      <c r="L264" s="75">
        <v>-2.2783000210000002</v>
      </c>
      <c r="M264" s="75">
        <v>34.024458965000001</v>
      </c>
      <c r="N264" s="19">
        <v>43083</v>
      </c>
      <c r="O264" s="19">
        <v>43169</v>
      </c>
      <c r="P264" s="21">
        <f t="shared" si="11"/>
        <v>86</v>
      </c>
      <c r="Q264" s="97">
        <v>320.24547267200001</v>
      </c>
      <c r="R264" s="68" t="s">
        <v>39</v>
      </c>
      <c r="S264" s="64">
        <v>1.8</v>
      </c>
      <c r="T264" s="64">
        <v>17.399999999999999</v>
      </c>
      <c r="U264" s="83">
        <v>10</v>
      </c>
      <c r="V264" s="83">
        <v>65</v>
      </c>
      <c r="W264" s="1">
        <v>4</v>
      </c>
      <c r="X264" s="48">
        <v>25.25</v>
      </c>
      <c r="Y264" s="49">
        <v>10</v>
      </c>
      <c r="Z264" s="39">
        <v>70</v>
      </c>
      <c r="AA264" s="54">
        <v>12</v>
      </c>
      <c r="AB264" s="54">
        <v>21</v>
      </c>
      <c r="AC264" s="84">
        <v>8.33</v>
      </c>
      <c r="AD264" s="87">
        <v>92.14</v>
      </c>
      <c r="AE264" s="84">
        <f t="shared" si="12"/>
        <v>100.47</v>
      </c>
      <c r="AF264" s="84">
        <f t="shared" si="13"/>
        <v>279.08333333333331</v>
      </c>
      <c r="AH264" s="84">
        <f>IF(ISBLANK(AC264),"",IF(ISBLANK(AA265),"",IFERROR(((AC264-AA265)/0.36/P264),"")))</f>
        <v>-8.624031007751938E-2</v>
      </c>
      <c r="AI264" s="84">
        <f>IF(ISBLANK(AC264),"",IF(ISBLANK(AC264),"",IFERROR(((AC264-AC265)/0.36/P264),"")))</f>
        <v>-0.8969638242894058</v>
      </c>
      <c r="AJ264" s="84">
        <f>IF(ISBLANK(AB265),"",IF(ISBLANK(AE264),"",IFERROR(((AE264-AB265)/0.36/P264),"")))</f>
        <v>1.888565891472868</v>
      </c>
      <c r="AK264" s="84">
        <f>IF(ISBLANK(AE265),"",IF(ISBLANK(AE264),"",IFERROR(((AE264-AE265)/0.36/P264),"")))</f>
        <v>1.3368863049095607</v>
      </c>
    </row>
    <row r="265" spans="1:39" x14ac:dyDescent="0.25">
      <c r="A265" s="12" t="s">
        <v>426</v>
      </c>
      <c r="B265" s="4" t="s">
        <v>660</v>
      </c>
      <c r="C265" s="4" t="s">
        <v>630</v>
      </c>
      <c r="D265" s="4" t="s">
        <v>700</v>
      </c>
      <c r="E265" s="4" t="s">
        <v>14</v>
      </c>
      <c r="F265" s="12" t="s">
        <v>538</v>
      </c>
      <c r="G265" s="12" t="s">
        <v>539</v>
      </c>
      <c r="H265" s="22">
        <v>2</v>
      </c>
      <c r="I265" s="12" t="s">
        <v>542</v>
      </c>
      <c r="J265" s="12" t="s">
        <v>551</v>
      </c>
      <c r="K265" s="21">
        <v>953</v>
      </c>
      <c r="L265" s="75">
        <v>-2.2783000210000002</v>
      </c>
      <c r="M265" s="75">
        <v>34.024458965000001</v>
      </c>
      <c r="N265" s="19">
        <v>43083</v>
      </c>
      <c r="O265" s="19">
        <v>43169</v>
      </c>
      <c r="P265" s="21">
        <f t="shared" si="11"/>
        <v>86</v>
      </c>
      <c r="Q265" s="97">
        <v>320.24547267200001</v>
      </c>
      <c r="R265" s="68" t="s">
        <v>39</v>
      </c>
      <c r="S265" s="64">
        <v>3</v>
      </c>
      <c r="T265" s="64">
        <v>26</v>
      </c>
      <c r="U265" s="83">
        <v>25</v>
      </c>
      <c r="V265" s="83">
        <v>85</v>
      </c>
      <c r="W265" s="1">
        <v>4</v>
      </c>
      <c r="X265" s="48">
        <v>7</v>
      </c>
      <c r="Y265" s="49">
        <v>25</v>
      </c>
      <c r="Z265" s="39">
        <v>60</v>
      </c>
      <c r="AA265" s="54">
        <v>11</v>
      </c>
      <c r="AB265" s="54">
        <v>42</v>
      </c>
      <c r="AC265" s="84">
        <v>36.1</v>
      </c>
      <c r="AD265" s="87">
        <v>22.98</v>
      </c>
      <c r="AE265" s="84">
        <f t="shared" si="12"/>
        <v>59.08</v>
      </c>
      <c r="AF265" s="84">
        <f t="shared" si="13"/>
        <v>164.11111111111111</v>
      </c>
      <c r="AH265" s="84">
        <f>IF(ISBLANK(AC265),"",IF(ISBLANK(AA265),"",IFERROR(((AC265-AA265)/0.36/P265),"")))</f>
        <v>0.81072351421188638</v>
      </c>
      <c r="AJ265" s="84">
        <f>IF(ISBLANK(AE265),"",IF(ISBLANK(AB265),"",IFERROR(((AE265-AB265)/0.36/P265),"")))</f>
        <v>0.55167958656330751</v>
      </c>
    </row>
    <row r="266" spans="1:39" x14ac:dyDescent="0.25">
      <c r="A266" s="12" t="s">
        <v>427</v>
      </c>
      <c r="B266" s="4" t="s">
        <v>661</v>
      </c>
      <c r="C266" s="4" t="s">
        <v>630</v>
      </c>
      <c r="D266" s="4" t="s">
        <v>701</v>
      </c>
      <c r="E266" s="4" t="s">
        <v>14</v>
      </c>
      <c r="F266" s="12" t="s">
        <v>538</v>
      </c>
      <c r="G266" s="12" t="s">
        <v>539</v>
      </c>
      <c r="H266" s="22">
        <v>3</v>
      </c>
      <c r="I266" s="12" t="s">
        <v>540</v>
      </c>
      <c r="J266" s="12" t="s">
        <v>551</v>
      </c>
      <c r="K266" s="21">
        <v>951</v>
      </c>
      <c r="L266" s="75">
        <v>-2.2779990269999999</v>
      </c>
      <c r="M266" s="75">
        <v>34.027678035000001</v>
      </c>
      <c r="N266" s="19">
        <v>43083</v>
      </c>
      <c r="O266" s="19">
        <v>43169</v>
      </c>
      <c r="P266" s="21">
        <f t="shared" si="11"/>
        <v>86</v>
      </c>
      <c r="Q266" s="97">
        <v>320.24547267200001</v>
      </c>
      <c r="R266" s="68" t="s">
        <v>39</v>
      </c>
      <c r="S266" s="64">
        <v>5.5</v>
      </c>
      <c r="T266" s="64">
        <v>48</v>
      </c>
      <c r="U266" s="83">
        <v>50</v>
      </c>
      <c r="V266" s="83">
        <v>78</v>
      </c>
      <c r="W266" s="1">
        <v>2.5</v>
      </c>
      <c r="X266" s="48">
        <v>4.5</v>
      </c>
      <c r="Y266" s="49">
        <v>20</v>
      </c>
      <c r="Z266" s="39">
        <v>30</v>
      </c>
      <c r="AA266" s="54">
        <v>19</v>
      </c>
      <c r="AB266" s="54">
        <v>46</v>
      </c>
      <c r="AC266" s="84">
        <v>5.78</v>
      </c>
      <c r="AD266" s="87">
        <v>6.07</v>
      </c>
      <c r="AE266" s="84">
        <f t="shared" si="12"/>
        <v>11.850000000000001</v>
      </c>
      <c r="AF266" s="84">
        <f t="shared" si="13"/>
        <v>32.916666666666671</v>
      </c>
      <c r="AH266" s="84">
        <f>IF(ISBLANK(AC266),"",IF(ISBLANK(AA267),"",IFERROR(((AC266-AA267)/0.36/P266),"")))</f>
        <v>-3.9405684754521955E-2</v>
      </c>
      <c r="AI266" s="84">
        <f>IF(ISBLANK(AC266),"",IF(ISBLANK(AC266),"",IFERROR(((AC266-AC267)/0.36/P266),"")))</f>
        <v>0.12661498708010335</v>
      </c>
      <c r="AJ266" s="84">
        <f>IF(ISBLANK(AB267),"",IF(ISBLANK(AE266),"",IFERROR(((AE266-AB267)/0.36/P266),"")))</f>
        <v>-4.8449612403100315E-3</v>
      </c>
      <c r="AK266" s="84">
        <f>IF(ISBLANK(AE267),"",IF(ISBLANK(AE266),"",IFERROR(((AE266-AE267)/0.36/P266),"")))</f>
        <v>0.10949612403100782</v>
      </c>
    </row>
    <row r="267" spans="1:39" x14ac:dyDescent="0.25">
      <c r="A267" s="12" t="s">
        <v>428</v>
      </c>
      <c r="B267" s="4" t="s">
        <v>661</v>
      </c>
      <c r="C267" s="4" t="s">
        <v>630</v>
      </c>
      <c r="D267" s="4" t="s">
        <v>701</v>
      </c>
      <c r="E267" s="4" t="s">
        <v>14</v>
      </c>
      <c r="F267" s="12" t="s">
        <v>538</v>
      </c>
      <c r="G267" s="12" t="s">
        <v>539</v>
      </c>
      <c r="H267" s="22">
        <v>3</v>
      </c>
      <c r="I267" s="12" t="s">
        <v>542</v>
      </c>
      <c r="J267" s="12" t="s">
        <v>551</v>
      </c>
      <c r="K267" s="21">
        <v>951</v>
      </c>
      <c r="L267" s="75">
        <v>-2.2779990269999999</v>
      </c>
      <c r="M267" s="75">
        <v>34.027678035000001</v>
      </c>
      <c r="N267" s="19">
        <v>43083</v>
      </c>
      <c r="O267" s="19">
        <v>43169</v>
      </c>
      <c r="P267" s="21">
        <f t="shared" si="11"/>
        <v>86</v>
      </c>
      <c r="Q267" s="97">
        <v>320.24547267200001</v>
      </c>
      <c r="R267" s="68" t="s">
        <v>39</v>
      </c>
      <c r="S267" s="64">
        <v>5</v>
      </c>
      <c r="T267" s="64">
        <v>59.6</v>
      </c>
      <c r="U267" s="83">
        <v>58</v>
      </c>
      <c r="V267" s="83">
        <v>90</v>
      </c>
      <c r="W267" s="1">
        <v>3.5</v>
      </c>
      <c r="X267" s="48">
        <v>4.25</v>
      </c>
      <c r="Y267" s="49">
        <v>30</v>
      </c>
      <c r="Z267" s="39">
        <v>40</v>
      </c>
      <c r="AA267" s="54">
        <v>7</v>
      </c>
      <c r="AB267" s="54">
        <v>12</v>
      </c>
      <c r="AC267" s="84">
        <v>1.86</v>
      </c>
      <c r="AD267" s="87">
        <v>6.6</v>
      </c>
      <c r="AE267" s="84">
        <f t="shared" si="12"/>
        <v>8.4599999999999991</v>
      </c>
      <c r="AF267" s="84">
        <f t="shared" si="13"/>
        <v>23.5</v>
      </c>
      <c r="AH267" s="84">
        <f>IF(ISBLANK(AC267),"",IF(ISBLANK(AA267),"",IFERROR(((AC267-AA267)/0.36/P267),"")))</f>
        <v>-0.16602067183462532</v>
      </c>
      <c r="AJ267" s="84">
        <f>IF(ISBLANK(AE267),"",IF(ISBLANK(AB267),"",IFERROR(((AE267-AB267)/0.36/P267),"")))</f>
        <v>-0.11434108527131785</v>
      </c>
    </row>
    <row r="268" spans="1:39" x14ac:dyDescent="0.25">
      <c r="A268" s="12" t="s">
        <v>429</v>
      </c>
      <c r="B268" s="4" t="s">
        <v>662</v>
      </c>
      <c r="C268" s="4" t="s">
        <v>630</v>
      </c>
      <c r="D268" s="4" t="s">
        <v>702</v>
      </c>
      <c r="E268" s="4" t="s">
        <v>14</v>
      </c>
      <c r="F268" s="12" t="s">
        <v>538</v>
      </c>
      <c r="G268" s="12" t="s">
        <v>539</v>
      </c>
      <c r="H268" s="22">
        <v>4</v>
      </c>
      <c r="I268" s="12" t="s">
        <v>540</v>
      </c>
      <c r="J268" s="12" t="s">
        <v>551</v>
      </c>
      <c r="K268" s="21">
        <v>950</v>
      </c>
      <c r="L268" s="75">
        <v>-2.2788369660000001</v>
      </c>
      <c r="M268" s="75">
        <v>34.031883989999997</v>
      </c>
      <c r="N268" s="19">
        <v>43083</v>
      </c>
      <c r="O268" s="19">
        <v>43169</v>
      </c>
      <c r="P268" s="21">
        <f t="shared" si="11"/>
        <v>86</v>
      </c>
      <c r="Q268" s="97">
        <v>320.24547267200001</v>
      </c>
      <c r="R268" s="68" t="s">
        <v>39</v>
      </c>
      <c r="S268" s="64">
        <v>5</v>
      </c>
      <c r="T268" s="64">
        <v>57.4</v>
      </c>
      <c r="U268" s="83">
        <v>20</v>
      </c>
      <c r="V268" s="83">
        <v>60</v>
      </c>
      <c r="W268" s="1">
        <v>6</v>
      </c>
      <c r="X268" s="48">
        <v>10.25</v>
      </c>
      <c r="Y268" s="49">
        <v>15</v>
      </c>
      <c r="Z268" s="39">
        <v>35</v>
      </c>
      <c r="AA268" s="54">
        <v>21</v>
      </c>
      <c r="AB268" s="54">
        <v>62.29</v>
      </c>
      <c r="AC268" s="84">
        <v>11.98</v>
      </c>
      <c r="AD268" s="87">
        <v>17.45</v>
      </c>
      <c r="AE268" s="84">
        <f t="shared" si="12"/>
        <v>29.43</v>
      </c>
      <c r="AF268" s="84">
        <f t="shared" si="13"/>
        <v>81.75</v>
      </c>
      <c r="AH268" s="84">
        <f>IF(ISBLANK(AC268),"",IF(ISBLANK(AA269),"",IFERROR(((AC268-AA269)/0.36/P268),"")))</f>
        <v>-6.4599483204132993E-4</v>
      </c>
      <c r="AI268" s="84">
        <f>IF(ISBLANK(AC268),"",IF(ISBLANK(AC268),"",IFERROR(((AC268-AC269)/0.36/P268),"")))</f>
        <v>0.17441860465116282</v>
      </c>
      <c r="AJ268" s="84">
        <f>IF(ISBLANK(AB269),"",IF(ISBLANK(AE268),"",IFERROR(((AE268-AB269)/0.36/P268),"")))</f>
        <v>4.6188630490956062E-2</v>
      </c>
      <c r="AK268" s="84">
        <f>IF(ISBLANK(AE269),"",IF(ISBLANK(AE268),"",IFERROR(((AE268-AE269)/0.36/P268),"")))</f>
        <v>0.40374677002583981</v>
      </c>
    </row>
    <row r="269" spans="1:39" x14ac:dyDescent="0.25">
      <c r="A269" s="12" t="s">
        <v>430</v>
      </c>
      <c r="B269" s="4" t="s">
        <v>662</v>
      </c>
      <c r="C269" s="4" t="s">
        <v>630</v>
      </c>
      <c r="D269" s="4" t="s">
        <v>702</v>
      </c>
      <c r="E269" s="4" t="s">
        <v>14</v>
      </c>
      <c r="F269" s="12" t="s">
        <v>538</v>
      </c>
      <c r="G269" s="12" t="s">
        <v>539</v>
      </c>
      <c r="H269" s="22">
        <v>4</v>
      </c>
      <c r="I269" s="12" t="s">
        <v>542</v>
      </c>
      <c r="J269" s="12" t="s">
        <v>551</v>
      </c>
      <c r="K269" s="21">
        <v>950</v>
      </c>
      <c r="L269" s="75">
        <v>-2.2788369660000001</v>
      </c>
      <c r="M269" s="75">
        <v>34.031883989999997</v>
      </c>
      <c r="N269" s="19">
        <v>43083</v>
      </c>
      <c r="O269" s="19">
        <v>43169</v>
      </c>
      <c r="P269" s="21">
        <f t="shared" si="11"/>
        <v>86</v>
      </c>
      <c r="Q269" s="97">
        <v>320.24547267200001</v>
      </c>
      <c r="R269" s="68" t="s">
        <v>39</v>
      </c>
      <c r="S269" s="64">
        <v>3.5</v>
      </c>
      <c r="T269" s="64">
        <v>73.8</v>
      </c>
      <c r="U269" s="83">
        <v>50</v>
      </c>
      <c r="V269" s="83">
        <v>65</v>
      </c>
      <c r="W269" s="1">
        <v>2.5</v>
      </c>
      <c r="X269" s="48">
        <v>3.25</v>
      </c>
      <c r="Y269" s="49">
        <v>25</v>
      </c>
      <c r="Z269" s="39">
        <v>35</v>
      </c>
      <c r="AA269" s="54">
        <v>12</v>
      </c>
      <c r="AB269" s="54">
        <v>28</v>
      </c>
      <c r="AC269" s="84">
        <v>6.58</v>
      </c>
      <c r="AD269" s="87">
        <v>10.35</v>
      </c>
      <c r="AE269" s="84">
        <f t="shared" si="12"/>
        <v>16.93</v>
      </c>
      <c r="AF269" s="84">
        <f t="shared" si="13"/>
        <v>47.027777777777779</v>
      </c>
      <c r="AH269" s="84">
        <f>IF(ISBLANK(AC269),"",IF(ISBLANK(AA269),"",IFERROR(((AC269-AA269)/0.36/P269),"")))</f>
        <v>-0.17506459948320413</v>
      </c>
      <c r="AJ269" s="84">
        <f>IF(ISBLANK(AE269),"",IF(ISBLANK(AB269),"",IFERROR(((AE269-AB269)/0.36/P269),"")))</f>
        <v>-0.35755813953488375</v>
      </c>
    </row>
    <row r="270" spans="1:39" x14ac:dyDescent="0.25">
      <c r="A270" s="12" t="s">
        <v>431</v>
      </c>
      <c r="B270" s="4" t="s">
        <v>663</v>
      </c>
      <c r="C270" s="4" t="s">
        <v>631</v>
      </c>
      <c r="D270" s="4" t="s">
        <v>703</v>
      </c>
      <c r="E270" s="4" t="s">
        <v>15</v>
      </c>
      <c r="F270" s="12" t="s">
        <v>538</v>
      </c>
      <c r="G270" s="12" t="s">
        <v>543</v>
      </c>
      <c r="H270" s="22">
        <v>1</v>
      </c>
      <c r="I270" s="12" t="s">
        <v>540</v>
      </c>
      <c r="J270" s="12" t="s">
        <v>551</v>
      </c>
      <c r="K270" s="21">
        <v>957</v>
      </c>
      <c r="L270" s="75">
        <v>-2.3500519620000002</v>
      </c>
      <c r="M270" s="75">
        <v>34.049975992999997</v>
      </c>
      <c r="N270" s="19">
        <v>43082</v>
      </c>
      <c r="O270" s="19">
        <v>43168</v>
      </c>
      <c r="P270" s="21">
        <f t="shared" si="11"/>
        <v>86</v>
      </c>
      <c r="Q270" s="97">
        <v>297.54515616499998</v>
      </c>
      <c r="R270" s="68" t="s">
        <v>23</v>
      </c>
      <c r="S270" s="64">
        <v>1.5</v>
      </c>
      <c r="T270" s="64">
        <v>2.1</v>
      </c>
      <c r="U270" s="83">
        <v>80</v>
      </c>
      <c r="V270" s="83">
        <v>95</v>
      </c>
      <c r="W270" s="1">
        <v>2.5</v>
      </c>
      <c r="X270" s="48">
        <v>3.5</v>
      </c>
      <c r="Y270" s="49">
        <v>75</v>
      </c>
      <c r="Z270" s="39">
        <v>90</v>
      </c>
      <c r="AA270" s="54">
        <v>12</v>
      </c>
      <c r="AB270" s="54">
        <v>16</v>
      </c>
      <c r="AC270" s="84">
        <v>40.21</v>
      </c>
      <c r="AD270" s="87">
        <v>4</v>
      </c>
      <c r="AE270" s="84">
        <f t="shared" si="12"/>
        <v>44.21</v>
      </c>
      <c r="AF270" s="84">
        <f t="shared" si="13"/>
        <v>122.80555555555556</v>
      </c>
      <c r="AH270" s="84">
        <f>IF(ISBLANK(AC270),"",IF(ISBLANK(AA271),"",IFERROR(((AC270-AA271)/0.36/P270),"")))</f>
        <v>1.0726744186046511</v>
      </c>
      <c r="AI270" s="84">
        <f>IF(ISBLANK(AC270),"",IF(ISBLANK(AC270),"",IFERROR(((AC270-AC271)/0.36/P270),"")))</f>
        <v>0.74192506459948326</v>
      </c>
      <c r="AJ270" s="84">
        <f>IF(ISBLANK(AB271),"",IF(ISBLANK(AE270),"",IFERROR(((AE270-AB271)/0.36/P270),"")))</f>
        <v>1.1695736434108528</v>
      </c>
      <c r="AK270" s="84">
        <f>IF(ISBLANK(AE271),"",IF(ISBLANK(AE270),"",IFERROR(((AE270-AE271)/0.36/P270),"")))</f>
        <v>0.84851421188630494</v>
      </c>
    </row>
    <row r="271" spans="1:39" x14ac:dyDescent="0.25">
      <c r="A271" s="12" t="s">
        <v>432</v>
      </c>
      <c r="B271" s="4" t="s">
        <v>663</v>
      </c>
      <c r="C271" s="4" t="s">
        <v>631</v>
      </c>
      <c r="D271" s="4" t="s">
        <v>703</v>
      </c>
      <c r="E271" s="4" t="s">
        <v>15</v>
      </c>
      <c r="F271" s="12" t="s">
        <v>538</v>
      </c>
      <c r="G271" s="12" t="s">
        <v>543</v>
      </c>
      <c r="H271" s="22">
        <v>1</v>
      </c>
      <c r="I271" s="12" t="s">
        <v>542</v>
      </c>
      <c r="J271" s="12" t="s">
        <v>551</v>
      </c>
      <c r="K271" s="21">
        <v>957</v>
      </c>
      <c r="L271" s="75">
        <v>-2.3500519620000002</v>
      </c>
      <c r="M271" s="75">
        <v>34.049975992999997</v>
      </c>
      <c r="N271" s="19">
        <v>43082</v>
      </c>
      <c r="O271" s="19">
        <v>43168</v>
      </c>
      <c r="P271" s="21">
        <f t="shared" si="11"/>
        <v>86</v>
      </c>
      <c r="Q271" s="97">
        <v>297.54515616499998</v>
      </c>
      <c r="R271" s="68" t="s">
        <v>23</v>
      </c>
      <c r="S271" s="64">
        <v>2</v>
      </c>
      <c r="T271" s="64">
        <v>8.6999999999999993</v>
      </c>
      <c r="U271" s="83">
        <v>75</v>
      </c>
      <c r="V271" s="83">
        <v>85</v>
      </c>
      <c r="W271" s="1">
        <v>1.5</v>
      </c>
      <c r="X271" s="48">
        <v>2.13</v>
      </c>
      <c r="Y271" s="49">
        <v>75</v>
      </c>
      <c r="Z271" s="39">
        <v>80</v>
      </c>
      <c r="AA271" s="54">
        <v>7</v>
      </c>
      <c r="AB271" s="54">
        <v>8</v>
      </c>
      <c r="AC271" s="84">
        <v>17.239999999999998</v>
      </c>
      <c r="AD271" s="87">
        <v>0.7</v>
      </c>
      <c r="AE271" s="84">
        <f t="shared" si="12"/>
        <v>17.939999999999998</v>
      </c>
      <c r="AF271" s="84">
        <f t="shared" si="13"/>
        <v>49.833333333333329</v>
      </c>
      <c r="AH271" s="84">
        <f>IF(ISBLANK(AC271),"",IF(ISBLANK(AA271),"",IFERROR(((AC271-AA271)/0.36/P271),"")))</f>
        <v>0.33074935400516792</v>
      </c>
      <c r="AJ271" s="84">
        <f>IF(ISBLANK(AE271),"",IF(ISBLANK(AB271),"",IFERROR(((AE271-AB271)/0.36/P271),"")))</f>
        <v>0.32105943152454774</v>
      </c>
    </row>
    <row r="272" spans="1:39" x14ac:dyDescent="0.25">
      <c r="A272" s="12" t="s">
        <v>433</v>
      </c>
      <c r="B272" s="4" t="s">
        <v>664</v>
      </c>
      <c r="C272" s="4" t="s">
        <v>631</v>
      </c>
      <c r="D272" s="4" t="s">
        <v>704</v>
      </c>
      <c r="E272" s="4" t="s">
        <v>15</v>
      </c>
      <c r="F272" s="12" t="s">
        <v>538</v>
      </c>
      <c r="G272" s="12" t="s">
        <v>543</v>
      </c>
      <c r="H272" s="22">
        <v>2</v>
      </c>
      <c r="I272" s="12" t="s">
        <v>540</v>
      </c>
      <c r="J272" s="12" t="s">
        <v>551</v>
      </c>
      <c r="K272" s="21">
        <v>959</v>
      </c>
      <c r="L272" s="75">
        <v>-2.3484879830000001</v>
      </c>
      <c r="M272" s="75">
        <v>34.050110019999998</v>
      </c>
      <c r="N272" s="19">
        <v>43082</v>
      </c>
      <c r="O272" s="19">
        <v>43168</v>
      </c>
      <c r="P272" s="21">
        <f t="shared" si="11"/>
        <v>86</v>
      </c>
      <c r="Q272" s="97">
        <v>297.54515616499998</v>
      </c>
      <c r="R272" s="68" t="s">
        <v>23</v>
      </c>
      <c r="S272" s="64">
        <v>2.4</v>
      </c>
      <c r="T272" s="64">
        <v>6.8</v>
      </c>
      <c r="U272" s="83">
        <v>90</v>
      </c>
      <c r="V272" s="83">
        <v>95</v>
      </c>
      <c r="W272" s="1">
        <v>5.5</v>
      </c>
      <c r="X272" s="48">
        <v>16</v>
      </c>
      <c r="Y272" s="49">
        <v>67</v>
      </c>
      <c r="Z272" s="39">
        <v>95</v>
      </c>
      <c r="AA272" s="54">
        <v>9</v>
      </c>
      <c r="AB272" s="54">
        <v>20</v>
      </c>
      <c r="AC272" s="84">
        <v>53.4</v>
      </c>
      <c r="AD272" s="87">
        <v>21.38</v>
      </c>
      <c r="AE272" s="84">
        <f t="shared" si="12"/>
        <v>74.78</v>
      </c>
      <c r="AF272" s="84">
        <f t="shared" si="13"/>
        <v>207.72222222222223</v>
      </c>
      <c r="AH272" s="84">
        <f>IF(ISBLANK(AC272),"",IF(ISBLANK(AA273),"",IFERROR(((AC272-AA273)/0.36/P272),"")))</f>
        <v>1.5310077519379843</v>
      </c>
      <c r="AI272" s="84">
        <f>IF(ISBLANK(AC272),"",IF(ISBLANK(AC272),"",IFERROR(((AC272-AC273)/0.36/P272),"")))</f>
        <v>1.3065245478036178</v>
      </c>
      <c r="AJ272" s="84">
        <f>IF(ISBLANK(AB273),"",IF(ISBLANK(AE272),"",IFERROR(((AE272-AB273)/0.36/P272),"")))</f>
        <v>2.1569767441860463</v>
      </c>
      <c r="AK272" s="84">
        <f>IF(ISBLANK(AE273),"",IF(ISBLANK(AE272),"",IFERROR(((AE272-AE273)/0.36/P272),"")))</f>
        <v>1.8233204134366927</v>
      </c>
    </row>
    <row r="273" spans="1:37" x14ac:dyDescent="0.25">
      <c r="A273" s="12" t="s">
        <v>434</v>
      </c>
      <c r="B273" s="4" t="s">
        <v>664</v>
      </c>
      <c r="C273" s="4" t="s">
        <v>631</v>
      </c>
      <c r="D273" s="4" t="s">
        <v>704</v>
      </c>
      <c r="E273" s="4" t="s">
        <v>15</v>
      </c>
      <c r="F273" s="12" t="s">
        <v>538</v>
      </c>
      <c r="G273" s="12" t="s">
        <v>543</v>
      </c>
      <c r="H273" s="22">
        <v>2</v>
      </c>
      <c r="I273" s="12" t="s">
        <v>542</v>
      </c>
      <c r="J273" s="12" t="s">
        <v>551</v>
      </c>
      <c r="K273" s="21">
        <v>959</v>
      </c>
      <c r="L273" s="75">
        <v>-2.3484879830000001</v>
      </c>
      <c r="M273" s="75">
        <v>34.050110019999998</v>
      </c>
      <c r="N273" s="19">
        <v>43082</v>
      </c>
      <c r="O273" s="19">
        <v>43168</v>
      </c>
      <c r="P273" s="21">
        <f t="shared" si="11"/>
        <v>86</v>
      </c>
      <c r="Q273" s="97">
        <v>297.54515616499998</v>
      </c>
      <c r="R273" s="68" t="s">
        <v>23</v>
      </c>
      <c r="S273" s="64">
        <v>2</v>
      </c>
      <c r="T273" s="64">
        <v>5.6</v>
      </c>
      <c r="U273" s="83">
        <v>65</v>
      </c>
      <c r="V273" s="83">
        <v>80</v>
      </c>
      <c r="W273" s="1">
        <v>2.5</v>
      </c>
      <c r="X273" s="48">
        <v>3.63</v>
      </c>
      <c r="Y273" s="49">
        <v>50</v>
      </c>
      <c r="Z273" s="39">
        <v>75</v>
      </c>
      <c r="AA273" s="54">
        <v>6</v>
      </c>
      <c r="AB273" s="54">
        <v>8</v>
      </c>
      <c r="AC273" s="84">
        <v>12.95</v>
      </c>
      <c r="AD273" s="87">
        <v>5.38</v>
      </c>
      <c r="AE273" s="84">
        <f t="shared" si="12"/>
        <v>18.329999999999998</v>
      </c>
      <c r="AF273" s="84">
        <f t="shared" si="13"/>
        <v>50.916666666666664</v>
      </c>
      <c r="AH273" s="84">
        <f>IF(ISBLANK(AC273),"",IF(ISBLANK(AA273),"",IFERROR(((AC273-AA273)/0.36/P273),"")))</f>
        <v>0.2244832041343669</v>
      </c>
      <c r="AJ273" s="84">
        <f>IF(ISBLANK(AE273),"",IF(ISBLANK(AB273),"",IFERROR(((AE273-AB273)/0.36/P273),"")))</f>
        <v>0.33365633074935397</v>
      </c>
    </row>
    <row r="274" spans="1:37" x14ac:dyDescent="0.25">
      <c r="A274" s="12" t="s">
        <v>435</v>
      </c>
      <c r="B274" s="4" t="s">
        <v>665</v>
      </c>
      <c r="C274" s="4" t="s">
        <v>631</v>
      </c>
      <c r="D274" s="4" t="s">
        <v>705</v>
      </c>
      <c r="E274" s="4" t="s">
        <v>15</v>
      </c>
      <c r="F274" s="12" t="s">
        <v>538</v>
      </c>
      <c r="G274" s="12" t="s">
        <v>543</v>
      </c>
      <c r="H274" s="22">
        <v>3</v>
      </c>
      <c r="I274" s="12" t="s">
        <v>540</v>
      </c>
      <c r="J274" s="12" t="s">
        <v>551</v>
      </c>
      <c r="K274" s="21">
        <v>1022</v>
      </c>
      <c r="L274" s="75">
        <v>-2.3672930339999998</v>
      </c>
      <c r="M274" s="75">
        <v>34.062509034000001</v>
      </c>
      <c r="N274" s="19">
        <v>43082</v>
      </c>
      <c r="O274" s="19">
        <v>43168</v>
      </c>
      <c r="P274" s="21">
        <f t="shared" si="11"/>
        <v>86</v>
      </c>
      <c r="Q274" s="97">
        <v>297.54515616499998</v>
      </c>
      <c r="R274" s="68" t="s">
        <v>23</v>
      </c>
      <c r="S274" s="64">
        <v>1.5</v>
      </c>
      <c r="T274" s="64">
        <v>2.9</v>
      </c>
      <c r="U274" s="83">
        <v>70</v>
      </c>
      <c r="V274" s="83">
        <v>78</v>
      </c>
      <c r="W274" s="1">
        <v>2</v>
      </c>
      <c r="X274" s="48">
        <v>10</v>
      </c>
      <c r="Y274" s="49">
        <v>72</v>
      </c>
      <c r="Z274" s="39">
        <v>90</v>
      </c>
      <c r="AA274" s="54">
        <v>14</v>
      </c>
      <c r="AB274" s="54">
        <v>21</v>
      </c>
      <c r="AC274" s="84">
        <v>117.12</v>
      </c>
      <c r="AD274" s="87">
        <v>11.51</v>
      </c>
      <c r="AE274" s="84">
        <f t="shared" si="12"/>
        <v>128.63</v>
      </c>
      <c r="AF274" s="84">
        <f t="shared" si="13"/>
        <v>357.30555555555554</v>
      </c>
      <c r="AH274" s="84">
        <f>IF(ISBLANK(AC274),"",IF(ISBLANK(AA275),"",IFERROR(((AC274-AA275)/0.36/P274),"")))</f>
        <v>3.3020025839793283</v>
      </c>
      <c r="AI274" s="84">
        <f>IF(ISBLANK(AC274),"",IF(ISBLANK(AC274),"",IFERROR(((AC274-AC275)/0.36/P274),"")))</f>
        <v>-0.17054263565891475</v>
      </c>
      <c r="AJ274" s="84">
        <f>IF(ISBLANK(AB275),"",IF(ISBLANK(AE274),"",IFERROR(((AE274-AB275)/0.36/P274),"")))</f>
        <v>3.6091731266149876</v>
      </c>
      <c r="AK274" s="84">
        <f>IF(ISBLANK(AE275),"",IF(ISBLANK(AE274),"",IFERROR(((AE274-AE275)/0.36/P274),"")))</f>
        <v>-0.58139534883720934</v>
      </c>
    </row>
    <row r="275" spans="1:37" x14ac:dyDescent="0.25">
      <c r="A275" s="12" t="s">
        <v>436</v>
      </c>
      <c r="B275" s="4" t="s">
        <v>665</v>
      </c>
      <c r="C275" s="4" t="s">
        <v>631</v>
      </c>
      <c r="D275" s="4" t="s">
        <v>705</v>
      </c>
      <c r="E275" s="4" t="s">
        <v>15</v>
      </c>
      <c r="F275" s="12" t="s">
        <v>538</v>
      </c>
      <c r="G275" s="12" t="s">
        <v>543</v>
      </c>
      <c r="H275" s="22">
        <v>3</v>
      </c>
      <c r="I275" s="12" t="s">
        <v>542</v>
      </c>
      <c r="J275" s="12" t="s">
        <v>551</v>
      </c>
      <c r="K275" s="21">
        <v>1022</v>
      </c>
      <c r="L275" s="75">
        <v>-2.3672930339999998</v>
      </c>
      <c r="M275" s="75">
        <v>34.062509034000001</v>
      </c>
      <c r="N275" s="19">
        <v>43082</v>
      </c>
      <c r="O275" s="19">
        <v>43168</v>
      </c>
      <c r="P275" s="21">
        <f t="shared" si="11"/>
        <v>86</v>
      </c>
      <c r="Q275" s="97">
        <v>297.54515616499998</v>
      </c>
      <c r="R275" s="68" t="s">
        <v>23</v>
      </c>
      <c r="S275" s="64">
        <v>1.5</v>
      </c>
      <c r="T275" s="64">
        <v>2.2000000000000002</v>
      </c>
      <c r="U275" s="83">
        <v>85</v>
      </c>
      <c r="V275" s="83">
        <v>90</v>
      </c>
      <c r="W275" s="1">
        <v>1.5</v>
      </c>
      <c r="X275" s="48">
        <v>2.25</v>
      </c>
      <c r="Y275" s="49">
        <v>78</v>
      </c>
      <c r="Z275" s="39">
        <v>85</v>
      </c>
      <c r="AA275" s="54">
        <v>14.89</v>
      </c>
      <c r="AB275" s="54">
        <v>16.89</v>
      </c>
      <c r="AC275" s="84">
        <v>122.4</v>
      </c>
      <c r="AD275" s="87">
        <v>24.23</v>
      </c>
      <c r="AE275" s="84">
        <f t="shared" si="12"/>
        <v>146.63</v>
      </c>
      <c r="AF275" s="84">
        <f t="shared" si="13"/>
        <v>407.30555555555554</v>
      </c>
      <c r="AH275" s="84">
        <f>IF(ISBLANK(AC275),"",IF(ISBLANK(AA275),"",IFERROR(((AC275-AA275)/0.36/P275),"")))</f>
        <v>3.4725452196382434</v>
      </c>
      <c r="AJ275" s="84">
        <f>IF(ISBLANK(AE275),"",IF(ISBLANK(AB275),"",IFERROR(((AE275-AB275)/0.36/P275),"")))</f>
        <v>4.1905684754521966</v>
      </c>
    </row>
    <row r="276" spans="1:37" x14ac:dyDescent="0.25">
      <c r="A276" s="12" t="s">
        <v>437</v>
      </c>
      <c r="B276" s="4" t="s">
        <v>666</v>
      </c>
      <c r="C276" s="4" t="s">
        <v>631</v>
      </c>
      <c r="D276" s="4" t="s">
        <v>706</v>
      </c>
      <c r="E276" s="4" t="s">
        <v>15</v>
      </c>
      <c r="F276" s="12" t="s">
        <v>538</v>
      </c>
      <c r="G276" s="12" t="s">
        <v>543</v>
      </c>
      <c r="H276" s="22">
        <v>4</v>
      </c>
      <c r="I276" s="12" t="s">
        <v>540</v>
      </c>
      <c r="J276" s="12" t="s">
        <v>551</v>
      </c>
      <c r="K276" s="21">
        <v>1020</v>
      </c>
      <c r="L276" s="75">
        <v>-2.3685700170000001</v>
      </c>
      <c r="M276" s="75">
        <v>34.062585980000001</v>
      </c>
      <c r="N276" s="19">
        <v>43082</v>
      </c>
      <c r="O276" s="19">
        <v>43168</v>
      </c>
      <c r="P276" s="21">
        <f t="shared" si="11"/>
        <v>86</v>
      </c>
      <c r="Q276" s="97">
        <v>297.54515616499998</v>
      </c>
      <c r="R276" s="68" t="s">
        <v>23</v>
      </c>
      <c r="S276" s="64">
        <v>2</v>
      </c>
      <c r="T276" s="64">
        <v>3.3</v>
      </c>
      <c r="U276" s="83">
        <v>45</v>
      </c>
      <c r="V276" s="83">
        <v>75</v>
      </c>
      <c r="W276" s="1">
        <v>3.5</v>
      </c>
      <c r="X276" s="48">
        <v>20.25</v>
      </c>
      <c r="Y276" s="49">
        <v>50</v>
      </c>
      <c r="Z276" s="39">
        <v>95</v>
      </c>
      <c r="AA276" s="54">
        <v>21.78</v>
      </c>
      <c r="AB276" s="54">
        <v>56.25</v>
      </c>
      <c r="AC276" s="84">
        <v>52.47</v>
      </c>
      <c r="AD276" s="87">
        <v>47.87</v>
      </c>
      <c r="AE276" s="84">
        <f t="shared" si="12"/>
        <v>100.34</v>
      </c>
      <c r="AF276" s="84">
        <f t="shared" si="13"/>
        <v>278.72222222222223</v>
      </c>
      <c r="AH276" s="84">
        <f>IF(ISBLANK(AC276),"",IF(ISBLANK(AA277),"",IFERROR(((AC276-AA277)/0.36/P276),"")))</f>
        <v>1.500968992248062</v>
      </c>
      <c r="AI276" s="84">
        <f>IF(ISBLANK(AC276),"",IF(ISBLANK(AC276),"",IFERROR(((AC276-AC277)/0.36/P276),"")))</f>
        <v>0.93604651162790697</v>
      </c>
      <c r="AJ276" s="84">
        <f>IF(ISBLANK(AB277),"",IF(ISBLANK(AE276),"",IFERROR(((AE276-AB277)/0.36/P276),"")))</f>
        <v>2.7564599483204137</v>
      </c>
      <c r="AK276" s="84">
        <f>IF(ISBLANK(AE277),"",IF(ISBLANK(AE276),"",IFERROR(((AE276-AE277)/0.36/P276),"")))</f>
        <v>0.79069767441860483</v>
      </c>
    </row>
    <row r="277" spans="1:37" x14ac:dyDescent="0.25">
      <c r="A277" s="12" t="s">
        <v>438</v>
      </c>
      <c r="B277" s="4" t="s">
        <v>666</v>
      </c>
      <c r="C277" s="4" t="s">
        <v>631</v>
      </c>
      <c r="D277" s="4" t="s">
        <v>706</v>
      </c>
      <c r="E277" s="4" t="s">
        <v>15</v>
      </c>
      <c r="F277" s="12" t="s">
        <v>538</v>
      </c>
      <c r="G277" s="12" t="s">
        <v>543</v>
      </c>
      <c r="H277" s="22">
        <v>4</v>
      </c>
      <c r="I277" s="12" t="s">
        <v>542</v>
      </c>
      <c r="J277" s="12" t="s">
        <v>551</v>
      </c>
      <c r="K277" s="21">
        <v>1020</v>
      </c>
      <c r="L277" s="75">
        <v>-2.3685700170000001</v>
      </c>
      <c r="M277" s="75">
        <v>34.062585980000001</v>
      </c>
      <c r="N277" s="19">
        <v>43082</v>
      </c>
      <c r="O277" s="19">
        <v>43168</v>
      </c>
      <c r="P277" s="21">
        <f t="shared" si="11"/>
        <v>86</v>
      </c>
      <c r="Q277" s="97">
        <v>297.54515616499998</v>
      </c>
      <c r="R277" s="68" t="s">
        <v>23</v>
      </c>
      <c r="S277" s="64">
        <v>1.5</v>
      </c>
      <c r="T277" s="64">
        <v>4.5</v>
      </c>
      <c r="U277" s="83">
        <v>45</v>
      </c>
      <c r="V277" s="83">
        <v>70</v>
      </c>
      <c r="W277" s="1">
        <v>1.5</v>
      </c>
      <c r="X277" s="48">
        <v>4.63</v>
      </c>
      <c r="Y277" s="49">
        <v>57</v>
      </c>
      <c r="Z277" s="39">
        <v>80</v>
      </c>
      <c r="AA277" s="54">
        <v>6</v>
      </c>
      <c r="AB277" s="54">
        <v>15</v>
      </c>
      <c r="AC277" s="84">
        <v>23.49</v>
      </c>
      <c r="AD277" s="87">
        <v>52.37</v>
      </c>
      <c r="AE277" s="84">
        <f t="shared" si="12"/>
        <v>75.86</v>
      </c>
      <c r="AF277" s="84">
        <f t="shared" si="13"/>
        <v>210.72222222222223</v>
      </c>
      <c r="AH277" s="84">
        <f>IF(ISBLANK(AC277),"",IF(ISBLANK(AA277),"",IFERROR(((AC277-AA277)/0.36/P277),"")))</f>
        <v>0.56492248062015493</v>
      </c>
      <c r="AJ277" s="84">
        <f>IF(ISBLANK(AE277),"",IF(ISBLANK(AB277),"",IFERROR(((AE277-AB277)/0.36/P277),"")))</f>
        <v>1.965762273901809</v>
      </c>
    </row>
    <row r="278" spans="1:37" x14ac:dyDescent="0.25">
      <c r="A278" s="12" t="s">
        <v>439</v>
      </c>
      <c r="B278" s="4" t="s">
        <v>667</v>
      </c>
      <c r="C278" s="4" t="s">
        <v>632</v>
      </c>
      <c r="D278" s="4" t="s">
        <v>707</v>
      </c>
      <c r="E278" s="4" t="s">
        <v>31</v>
      </c>
      <c r="F278" s="12" t="s">
        <v>544</v>
      </c>
      <c r="G278" s="12" t="s">
        <v>539</v>
      </c>
      <c r="H278" s="22">
        <v>1</v>
      </c>
      <c r="I278" s="12" t="s">
        <v>540</v>
      </c>
      <c r="J278" s="12" t="s">
        <v>551</v>
      </c>
      <c r="K278" s="21">
        <v>995</v>
      </c>
      <c r="L278" s="75">
        <v>-3.2993320000000002</v>
      </c>
      <c r="M278" s="75">
        <v>34.848457965999998</v>
      </c>
      <c r="N278" s="19">
        <v>43080</v>
      </c>
      <c r="O278" s="19">
        <v>43166</v>
      </c>
      <c r="P278" s="21">
        <f t="shared" si="11"/>
        <v>86</v>
      </c>
      <c r="Q278" s="97">
        <v>426.87334890699998</v>
      </c>
      <c r="R278" s="68" t="s">
        <v>94</v>
      </c>
      <c r="S278" s="64">
        <v>2.5</v>
      </c>
      <c r="T278" s="64">
        <v>3.3</v>
      </c>
      <c r="U278" s="83">
        <v>18</v>
      </c>
      <c r="V278" s="83">
        <v>30</v>
      </c>
      <c r="W278" s="1">
        <v>2.5</v>
      </c>
      <c r="X278" s="48">
        <v>11.25</v>
      </c>
      <c r="Y278" s="49">
        <v>13</v>
      </c>
      <c r="Z278" s="39">
        <v>50</v>
      </c>
      <c r="AA278" s="54">
        <v>7.7</v>
      </c>
      <c r="AB278" s="54">
        <v>29.7</v>
      </c>
      <c r="AC278" s="84">
        <v>6.53</v>
      </c>
      <c r="AD278" s="87">
        <v>33.590000000000003</v>
      </c>
      <c r="AE278" s="84">
        <f t="shared" si="12"/>
        <v>40.120000000000005</v>
      </c>
      <c r="AF278" s="84">
        <f t="shared" si="13"/>
        <v>111.44444444444446</v>
      </c>
      <c r="AH278" s="84">
        <f>IF(ISBLANK(AC278),"",IF(ISBLANK(AA280),"",IFERROR(((AC278-AA280)/0.36/P278),"")))</f>
        <v>0.14631782945736435</v>
      </c>
      <c r="AI278" s="84">
        <f>IF(ISBLANK(AC278),"",IF(ISBLANK(AC280),"",IFERROR(((AC278-AC280)/0.36/P278),"")))</f>
        <v>0.19541343669250646</v>
      </c>
      <c r="AJ278" s="84">
        <f>IF(ISBLANK(AE278),"",IF(ISBLANK(AB280),"",IFERROR(((AE278-AB280)/0.36/P278),"")))</f>
        <v>1.1666666666666667</v>
      </c>
      <c r="AK278" s="84">
        <f>IF(ISBLANK(AE280),"",IF(ISBLANK(AE278),"",IFERROR(((AE278-AE280)/0.36/P278),"")))</f>
        <v>1.169573643410853</v>
      </c>
    </row>
    <row r="279" spans="1:37" x14ac:dyDescent="0.25">
      <c r="A279" s="12" t="s">
        <v>440</v>
      </c>
      <c r="B279" s="4" t="s">
        <v>667</v>
      </c>
      <c r="C279" s="4" t="s">
        <v>632</v>
      </c>
      <c r="D279" s="4" t="s">
        <v>707</v>
      </c>
      <c r="E279" s="4" t="s">
        <v>31</v>
      </c>
      <c r="F279" s="12" t="s">
        <v>544</v>
      </c>
      <c r="G279" s="12" t="s">
        <v>539</v>
      </c>
      <c r="H279" s="22">
        <v>1</v>
      </c>
      <c r="I279" s="12" t="s">
        <v>545</v>
      </c>
      <c r="J279" s="12" t="s">
        <v>551</v>
      </c>
      <c r="K279" s="21">
        <v>995</v>
      </c>
      <c r="L279" s="75">
        <v>-3.2993320000000002</v>
      </c>
      <c r="M279" s="75">
        <v>34.848457965999998</v>
      </c>
      <c r="N279" s="19">
        <v>43080</v>
      </c>
      <c r="O279" s="19">
        <v>43166</v>
      </c>
      <c r="P279" s="21">
        <f t="shared" ref="P279:P342" si="14">O279-N279</f>
        <v>86</v>
      </c>
      <c r="Q279" s="97">
        <v>426.87334890699998</v>
      </c>
      <c r="R279" s="68" t="s">
        <v>94</v>
      </c>
      <c r="S279" s="64">
        <v>2.5</v>
      </c>
      <c r="T279" s="64">
        <v>3.3</v>
      </c>
      <c r="U279" s="83">
        <v>20</v>
      </c>
      <c r="V279" s="83">
        <v>35</v>
      </c>
      <c r="W279" s="1">
        <v>3.5</v>
      </c>
      <c r="X279" s="48">
        <v>20.25</v>
      </c>
      <c r="Y279" s="49">
        <v>30</v>
      </c>
      <c r="Z279" s="39">
        <v>75</v>
      </c>
      <c r="AA279" s="54">
        <v>11.96</v>
      </c>
      <c r="AB279" s="54">
        <v>13.96</v>
      </c>
      <c r="AC279" s="84">
        <v>47.08</v>
      </c>
      <c r="AD279" s="87">
        <v>44.5</v>
      </c>
      <c r="AE279" s="84">
        <f t="shared" si="12"/>
        <v>91.58</v>
      </c>
      <c r="AF279" s="84">
        <f t="shared" si="13"/>
        <v>254.38888888888889</v>
      </c>
      <c r="AH279" s="84">
        <f>IF(ISBLANK(AC279),"",IF(ISBLANK(AA280),"",IFERROR(((AC279-AA280)/0.36/P279),"")))</f>
        <v>1.4560723514211886</v>
      </c>
      <c r="AI279" s="84">
        <f>IF(ISBLANK(AC279),"",IF(ISBLANK(AC280),"",IFERROR(((AC279-AC280)/0.36/P279),"")))</f>
        <v>1.5051679586563309</v>
      </c>
      <c r="AJ279" s="84">
        <f>IF(ISBLANK(AE279),"",IF(ISBLANK(AB280),"",IFERROR(((AE279-AB280)/0.36/P279),"")))</f>
        <v>2.8288113695090438</v>
      </c>
      <c r="AK279" s="84">
        <f>IF(ISBLANK(AE280),"",IF(ISBLANK(AE279),"",IFERROR(((AE279-AE280)/0.36/P279),"")))</f>
        <v>2.83171834625323</v>
      </c>
    </row>
    <row r="280" spans="1:37" x14ac:dyDescent="0.25">
      <c r="A280" s="12" t="s">
        <v>441</v>
      </c>
      <c r="B280" s="4" t="s">
        <v>667</v>
      </c>
      <c r="C280" s="4" t="s">
        <v>632</v>
      </c>
      <c r="D280" s="4" t="s">
        <v>707</v>
      </c>
      <c r="E280" s="4" t="s">
        <v>31</v>
      </c>
      <c r="F280" s="12" t="s">
        <v>544</v>
      </c>
      <c r="G280" s="12" t="s">
        <v>539</v>
      </c>
      <c r="H280" s="22">
        <v>1</v>
      </c>
      <c r="I280" s="12" t="s">
        <v>542</v>
      </c>
      <c r="J280" s="12" t="s">
        <v>551</v>
      </c>
      <c r="K280" s="21">
        <v>995</v>
      </c>
      <c r="L280" s="75">
        <v>-3.2993320000000002</v>
      </c>
      <c r="M280" s="75">
        <v>34.848457965999998</v>
      </c>
      <c r="N280" s="19">
        <v>43080</v>
      </c>
      <c r="O280" s="19">
        <v>43166</v>
      </c>
      <c r="P280" s="21">
        <f t="shared" si="14"/>
        <v>86</v>
      </c>
      <c r="Q280" s="97">
        <v>426.87334890699998</v>
      </c>
      <c r="R280" s="68" t="s">
        <v>94</v>
      </c>
      <c r="S280" s="62">
        <v>1</v>
      </c>
      <c r="T280" s="62">
        <v>2.1</v>
      </c>
      <c r="U280" s="23">
        <v>20</v>
      </c>
      <c r="V280" s="23">
        <v>30</v>
      </c>
      <c r="W280" s="1">
        <v>0.5</v>
      </c>
      <c r="X280" s="48">
        <v>2</v>
      </c>
      <c r="Y280" s="49">
        <v>2</v>
      </c>
      <c r="Z280" s="39">
        <v>10</v>
      </c>
      <c r="AA280" s="54">
        <v>2</v>
      </c>
      <c r="AB280" s="54">
        <v>4</v>
      </c>
      <c r="AC280" s="84">
        <v>0.48</v>
      </c>
      <c r="AD280" s="87">
        <v>3.43</v>
      </c>
      <c r="AE280" s="84">
        <f t="shared" si="12"/>
        <v>3.91</v>
      </c>
      <c r="AF280" s="84">
        <f t="shared" si="13"/>
        <v>10.861111111111112</v>
      </c>
      <c r="AH280" s="84">
        <f>IF(ISBLANK(AC280),"",IF(ISBLANK(AA280),"",IFERROR(((AC280-AA280)/0.36/P280),"")))</f>
        <v>-4.909560723514212E-2</v>
      </c>
      <c r="AJ280" s="84">
        <f>IF(ISBLANK(AE280),"",IF(ISBLANK(AB280),"",IFERROR(((AE280-AB280)/0.36/P280),"")))</f>
        <v>-2.9069767441860421E-3</v>
      </c>
    </row>
    <row r="281" spans="1:37" x14ac:dyDescent="0.25">
      <c r="A281" s="12" t="s">
        <v>442</v>
      </c>
      <c r="B281" s="4" t="s">
        <v>668</v>
      </c>
      <c r="C281" s="4" t="s">
        <v>632</v>
      </c>
      <c r="D281" s="4" t="s">
        <v>708</v>
      </c>
      <c r="E281" s="4" t="s">
        <v>31</v>
      </c>
      <c r="F281" s="12" t="s">
        <v>544</v>
      </c>
      <c r="G281" s="12" t="s">
        <v>539</v>
      </c>
      <c r="H281" s="22">
        <v>2</v>
      </c>
      <c r="I281" s="12" t="s">
        <v>540</v>
      </c>
      <c r="J281" s="12" t="s">
        <v>551</v>
      </c>
      <c r="K281" s="21">
        <v>980</v>
      </c>
      <c r="L281" s="75">
        <v>-3.3032679740000002</v>
      </c>
      <c r="M281" s="75">
        <v>34.847795963000003</v>
      </c>
      <c r="N281" s="19">
        <v>43080</v>
      </c>
      <c r="O281" s="19">
        <v>43166</v>
      </c>
      <c r="P281" s="21">
        <f t="shared" si="14"/>
        <v>86</v>
      </c>
      <c r="Q281" s="97">
        <v>426.87334890699998</v>
      </c>
      <c r="R281" s="68" t="s">
        <v>94</v>
      </c>
      <c r="S281" s="62">
        <v>1</v>
      </c>
      <c r="T281" s="62">
        <v>2.7</v>
      </c>
      <c r="U281" s="23">
        <v>15</v>
      </c>
      <c r="V281" s="23">
        <v>30</v>
      </c>
      <c r="W281" s="1">
        <v>1.5</v>
      </c>
      <c r="X281" s="48">
        <v>11.75</v>
      </c>
      <c r="Y281" s="49">
        <v>20</v>
      </c>
      <c r="Z281" s="39">
        <v>48</v>
      </c>
      <c r="AA281" s="54">
        <v>4</v>
      </c>
      <c r="AB281" s="54">
        <v>20.87</v>
      </c>
      <c r="AC281" s="84">
        <v>16.989999999999998</v>
      </c>
      <c r="AD281" s="87">
        <v>21.05</v>
      </c>
      <c r="AE281" s="84">
        <f t="shared" si="12"/>
        <v>38.04</v>
      </c>
      <c r="AF281" s="84">
        <f t="shared" si="13"/>
        <v>105.66666666666667</v>
      </c>
      <c r="AH281" s="84">
        <f>IF(ISBLANK(AC281),"",IF(ISBLANK(AA283),"",IFERROR(((AC281-AA283)/0.36/P281),"")))</f>
        <v>0.48417312661498707</v>
      </c>
      <c r="AI281" s="84">
        <f>IF(ISBLANK(AC281),"",IF(ISBLANK(AC283),"",IFERROR(((AC281-AC283)/0.36/P281),"")))</f>
        <v>0.34722222222222215</v>
      </c>
      <c r="AJ281" s="84">
        <f>IF(ISBLANK(AE281),"",IF(ISBLANK(AB283),"",IFERROR(((AE281-AB283)/0.36/P281),"")))</f>
        <v>1.0671834625322998</v>
      </c>
      <c r="AK281" s="84">
        <f>IF(ISBLANK(AE283),"",IF(ISBLANK(AE281),"",IFERROR(((AE281-AE283)/0.36/P281),"")))</f>
        <v>0.92248062015503873</v>
      </c>
    </row>
    <row r="282" spans="1:37" x14ac:dyDescent="0.25">
      <c r="A282" s="12" t="s">
        <v>349</v>
      </c>
      <c r="B282" s="4" t="s">
        <v>668</v>
      </c>
      <c r="C282" s="4" t="s">
        <v>632</v>
      </c>
      <c r="D282" s="4" t="s">
        <v>708</v>
      </c>
      <c r="E282" s="4" t="s">
        <v>31</v>
      </c>
      <c r="F282" s="12" t="s">
        <v>544</v>
      </c>
      <c r="G282" s="12" t="s">
        <v>539</v>
      </c>
      <c r="H282" s="22">
        <v>2</v>
      </c>
      <c r="I282" s="12" t="s">
        <v>545</v>
      </c>
      <c r="J282" s="12" t="s">
        <v>551</v>
      </c>
      <c r="K282" s="21">
        <v>980</v>
      </c>
      <c r="L282" s="75">
        <v>-3.3032679740000002</v>
      </c>
      <c r="M282" s="75">
        <v>34.847795963000003</v>
      </c>
      <c r="N282" s="19">
        <v>43080</v>
      </c>
      <c r="O282" s="19">
        <v>43166</v>
      </c>
      <c r="P282" s="21">
        <f t="shared" si="14"/>
        <v>86</v>
      </c>
      <c r="Q282" s="97">
        <v>426.87334890699998</v>
      </c>
      <c r="R282" s="68" t="s">
        <v>94</v>
      </c>
      <c r="S282" s="62">
        <v>1</v>
      </c>
      <c r="T282" s="62">
        <v>1.6</v>
      </c>
      <c r="U282" s="23">
        <v>10</v>
      </c>
      <c r="V282" s="23">
        <v>15</v>
      </c>
      <c r="W282" s="1">
        <v>2</v>
      </c>
      <c r="X282" s="48">
        <v>5.75</v>
      </c>
      <c r="Y282" s="49">
        <v>10</v>
      </c>
      <c r="Z282" s="39">
        <v>41</v>
      </c>
      <c r="AA282" s="54">
        <v>5</v>
      </c>
      <c r="AB282" s="54">
        <v>8</v>
      </c>
      <c r="AC282" s="84">
        <v>8.75</v>
      </c>
      <c r="AD282" s="87">
        <v>28.29</v>
      </c>
      <c r="AE282" s="84">
        <f t="shared" si="12"/>
        <v>37.04</v>
      </c>
      <c r="AF282" s="84">
        <f t="shared" si="13"/>
        <v>102.88888888888889</v>
      </c>
      <c r="AH282" s="84">
        <f>IF(ISBLANK(AC282),"",IF(ISBLANK(AA283),"",IFERROR(((AC282-AA283)/0.36/P282),"")))</f>
        <v>0.21802325581395349</v>
      </c>
      <c r="AI282" s="84">
        <f>IF(ISBLANK(AC282),"",IF(ISBLANK(AC283),"",IFERROR(((AC282-AC283)/0.36/P282),"")))</f>
        <v>8.1072351421188626E-2</v>
      </c>
      <c r="AJ282" s="84">
        <f>IF(ISBLANK(AE282),"",IF(ISBLANK(AB283),"",IFERROR(((AE282-AB283)/0.36/P282),"")))</f>
        <v>1.0348837209302326</v>
      </c>
      <c r="AK282" s="84">
        <f>IF(ISBLANK(AE283),"",IF(ISBLANK(AE282),"",IFERROR(((AE282-AE283)/0.36/P282),"")))</f>
        <v>0.89018087855297157</v>
      </c>
    </row>
    <row r="283" spans="1:37" x14ac:dyDescent="0.25">
      <c r="A283" s="12" t="s">
        <v>443</v>
      </c>
      <c r="B283" s="4" t="s">
        <v>668</v>
      </c>
      <c r="C283" s="4" t="s">
        <v>632</v>
      </c>
      <c r="D283" s="12" t="s">
        <v>708</v>
      </c>
      <c r="E283" s="4" t="s">
        <v>31</v>
      </c>
      <c r="F283" s="12" t="s">
        <v>544</v>
      </c>
      <c r="G283" s="12" t="s">
        <v>539</v>
      </c>
      <c r="H283" s="22">
        <v>2</v>
      </c>
      <c r="I283" s="12" t="s">
        <v>542</v>
      </c>
      <c r="J283" s="12" t="s">
        <v>551</v>
      </c>
      <c r="K283" s="22">
        <v>980</v>
      </c>
      <c r="L283" s="75">
        <v>-3.3032679740000002</v>
      </c>
      <c r="M283" s="75">
        <v>34.847795963000003</v>
      </c>
      <c r="N283" s="19">
        <v>43080</v>
      </c>
      <c r="O283" s="19">
        <v>43166</v>
      </c>
      <c r="P283" s="21">
        <f t="shared" si="14"/>
        <v>86</v>
      </c>
      <c r="Q283" s="97">
        <v>426.87334890699998</v>
      </c>
      <c r="R283" s="68" t="s">
        <v>94</v>
      </c>
      <c r="S283" s="62">
        <v>1.5</v>
      </c>
      <c r="T283" s="62">
        <v>2.2999999999999998</v>
      </c>
      <c r="U283" s="23">
        <v>15</v>
      </c>
      <c r="V283" s="23">
        <v>30</v>
      </c>
      <c r="W283" s="1">
        <v>1</v>
      </c>
      <c r="X283" s="48">
        <v>2.25</v>
      </c>
      <c r="Y283" s="49">
        <v>8</v>
      </c>
      <c r="Z283" s="39">
        <v>20</v>
      </c>
      <c r="AA283" s="54">
        <v>2</v>
      </c>
      <c r="AB283" s="54">
        <v>5</v>
      </c>
      <c r="AC283" s="84">
        <v>6.24</v>
      </c>
      <c r="AD283" s="87">
        <v>3.24</v>
      </c>
      <c r="AE283" s="84">
        <f t="shared" si="12"/>
        <v>9.48</v>
      </c>
      <c r="AF283" s="84">
        <f t="shared" si="13"/>
        <v>26.333333333333336</v>
      </c>
      <c r="AH283" s="84">
        <f>IF(ISBLANK(AC283),"",IF(ISBLANK(AA283),"",IFERROR(((AC283-AA283)/0.36/P283),"")))</f>
        <v>0.13695090439276486</v>
      </c>
      <c r="AJ283" s="84">
        <f>IF(ISBLANK(AE283),"",IF(ISBLANK(AB283),"",IFERROR(((AE283-AB283)/0.36/P283),"")))</f>
        <v>0.144702842377261</v>
      </c>
    </row>
    <row r="284" spans="1:37" x14ac:dyDescent="0.25">
      <c r="A284" s="12" t="s">
        <v>444</v>
      </c>
      <c r="B284" s="4" t="s">
        <v>669</v>
      </c>
      <c r="C284" s="4" t="s">
        <v>632</v>
      </c>
      <c r="D284" s="4" t="s">
        <v>709</v>
      </c>
      <c r="E284" s="4" t="s">
        <v>31</v>
      </c>
      <c r="F284" s="12" t="s">
        <v>544</v>
      </c>
      <c r="G284" s="12" t="s">
        <v>539</v>
      </c>
      <c r="H284" s="22">
        <v>3</v>
      </c>
      <c r="I284" s="12" t="s">
        <v>540</v>
      </c>
      <c r="J284" s="12" t="s">
        <v>551</v>
      </c>
      <c r="K284" s="21">
        <v>998</v>
      </c>
      <c r="L284" s="75">
        <v>-3.295644969</v>
      </c>
      <c r="M284" s="75">
        <v>34.852435010999997</v>
      </c>
      <c r="N284" s="19">
        <v>43080</v>
      </c>
      <c r="O284" s="19">
        <v>43166</v>
      </c>
      <c r="P284" s="21">
        <f t="shared" si="14"/>
        <v>86</v>
      </c>
      <c r="Q284" s="97">
        <v>426.87334890699998</v>
      </c>
      <c r="R284" s="68" t="s">
        <v>94</v>
      </c>
      <c r="S284" s="62">
        <v>2.4</v>
      </c>
      <c r="T284" s="62">
        <v>2.2000000000000002</v>
      </c>
      <c r="U284" s="23">
        <v>12</v>
      </c>
      <c r="V284" s="23">
        <v>30</v>
      </c>
      <c r="W284" s="1">
        <v>3</v>
      </c>
      <c r="X284" s="48">
        <v>5</v>
      </c>
      <c r="Y284" s="49">
        <v>10</v>
      </c>
      <c r="Z284" s="39">
        <v>55</v>
      </c>
      <c r="AA284" s="54">
        <v>10.48</v>
      </c>
      <c r="AB284" s="54">
        <v>14.48</v>
      </c>
      <c r="AC284" s="84">
        <v>2.64</v>
      </c>
      <c r="AD284" s="87">
        <v>11.69</v>
      </c>
      <c r="AE284" s="84">
        <f t="shared" si="12"/>
        <v>14.33</v>
      </c>
      <c r="AF284" s="84">
        <f t="shared" si="13"/>
        <v>39.805555555555557</v>
      </c>
      <c r="AH284" s="84">
        <f>IF(ISBLANK(AC284),"",IF(ISBLANK(AA286),"",IFERROR(((AC284-AA286)/0.36/P284),"")))</f>
        <v>-1.1627906976744182E-2</v>
      </c>
      <c r="AI284" s="84">
        <f>IF(ISBLANK(AC284),"",IF(ISBLANK(AC286),"",IFERROR(((AC284-AC286)/0.36/P284),"")))</f>
        <v>-4.7803617571059435E-2</v>
      </c>
      <c r="AJ284" s="84">
        <f>IF(ISBLANK(AE284),"",IF(ISBLANK(AB286),"",IFERROR(((AE284-AB286)/0.36/P284),"")))</f>
        <v>0.30135658914728686</v>
      </c>
      <c r="AK284" s="84">
        <f>IF(ISBLANK(AE286),"",IF(ISBLANK(AE284),"",IFERROR(((AE284-AE286)/0.36/P284),"")))</f>
        <v>0.20155038759689925</v>
      </c>
    </row>
    <row r="285" spans="1:37" x14ac:dyDescent="0.25">
      <c r="A285" s="12" t="s">
        <v>445</v>
      </c>
      <c r="B285" s="4" t="s">
        <v>669</v>
      </c>
      <c r="C285" s="4" t="s">
        <v>632</v>
      </c>
      <c r="D285" s="4" t="s">
        <v>709</v>
      </c>
      <c r="E285" s="4" t="s">
        <v>31</v>
      </c>
      <c r="F285" s="12" t="s">
        <v>544</v>
      </c>
      <c r="G285" s="12" t="s">
        <v>539</v>
      </c>
      <c r="H285" s="22">
        <v>3</v>
      </c>
      <c r="I285" s="12" t="s">
        <v>545</v>
      </c>
      <c r="J285" s="12" t="s">
        <v>551</v>
      </c>
      <c r="K285" s="21">
        <v>998</v>
      </c>
      <c r="L285" s="75">
        <v>-3.295644969</v>
      </c>
      <c r="M285" s="75">
        <v>34.852435010999997</v>
      </c>
      <c r="N285" s="19">
        <v>43080</v>
      </c>
      <c r="O285" s="19">
        <v>43166</v>
      </c>
      <c r="P285" s="21">
        <f t="shared" si="14"/>
        <v>86</v>
      </c>
      <c r="Q285" s="97">
        <v>426.87334890699998</v>
      </c>
      <c r="R285" s="68" t="s">
        <v>94</v>
      </c>
      <c r="S285" s="62">
        <v>2.5</v>
      </c>
      <c r="T285" s="62">
        <v>2.1</v>
      </c>
      <c r="U285" s="23">
        <v>6</v>
      </c>
      <c r="V285" s="23">
        <v>30</v>
      </c>
      <c r="W285" s="1">
        <v>2.5</v>
      </c>
      <c r="X285" s="48">
        <v>4.13</v>
      </c>
      <c r="Y285" s="49">
        <v>25</v>
      </c>
      <c r="Z285" s="39">
        <v>55</v>
      </c>
      <c r="AA285" s="54">
        <v>2</v>
      </c>
      <c r="AB285" s="54">
        <v>8</v>
      </c>
      <c r="AC285" s="84">
        <v>12.7</v>
      </c>
      <c r="AD285" s="87">
        <v>5.89</v>
      </c>
      <c r="AE285" s="84">
        <f t="shared" si="12"/>
        <v>18.59</v>
      </c>
      <c r="AF285" s="84">
        <f t="shared" si="13"/>
        <v>51.638888888888893</v>
      </c>
      <c r="AH285" s="84">
        <f>IF(ISBLANK(AC285),"",IF(ISBLANK(AA286),"",IFERROR(((AC285-AA286)/0.36/P285),"")))</f>
        <v>0.31330749354005166</v>
      </c>
      <c r="AI285" s="84">
        <f>IF(ISBLANK(AC285),"",IF(ISBLANK(AC286),"",IFERROR(((AC285-AC286)/0.36/P285),"")))</f>
        <v>0.27713178294573637</v>
      </c>
      <c r="AJ285" s="84">
        <f>IF(ISBLANK(AE285),"",IF(ISBLANK(AB286),"",IFERROR(((AE285-AB286)/0.36/P285),"")))</f>
        <v>0.43895348837209303</v>
      </c>
      <c r="AK285" s="84">
        <f>IF(ISBLANK(AE286),"",IF(ISBLANK(AE285),"",IFERROR(((AE285-AE286)/0.36/P285),"")))</f>
        <v>0.33914728682170542</v>
      </c>
    </row>
    <row r="286" spans="1:37" x14ac:dyDescent="0.25">
      <c r="A286" s="12" t="s">
        <v>446</v>
      </c>
      <c r="B286" s="4" t="s">
        <v>669</v>
      </c>
      <c r="C286" s="4" t="s">
        <v>632</v>
      </c>
      <c r="D286" s="4" t="s">
        <v>709</v>
      </c>
      <c r="E286" s="4" t="s">
        <v>31</v>
      </c>
      <c r="F286" s="12" t="s">
        <v>544</v>
      </c>
      <c r="G286" s="12" t="s">
        <v>539</v>
      </c>
      <c r="H286" s="22">
        <v>3</v>
      </c>
      <c r="I286" s="12" t="s">
        <v>542</v>
      </c>
      <c r="J286" s="12" t="s">
        <v>551</v>
      </c>
      <c r="K286" s="21">
        <v>998</v>
      </c>
      <c r="L286" s="75">
        <v>-3.295644969</v>
      </c>
      <c r="M286" s="75">
        <v>34.852435010999997</v>
      </c>
      <c r="N286" s="19">
        <v>43080</v>
      </c>
      <c r="O286" s="19">
        <v>43166</v>
      </c>
      <c r="P286" s="21">
        <f t="shared" si="14"/>
        <v>86</v>
      </c>
      <c r="Q286" s="97">
        <v>426.87334890699998</v>
      </c>
      <c r="R286" s="68" t="s">
        <v>94</v>
      </c>
      <c r="S286" s="62">
        <v>2</v>
      </c>
      <c r="T286" s="62">
        <v>0.9</v>
      </c>
      <c r="U286" s="23">
        <v>8</v>
      </c>
      <c r="V286" s="23">
        <v>15</v>
      </c>
      <c r="W286" s="1">
        <v>3</v>
      </c>
      <c r="X286" s="48">
        <v>2</v>
      </c>
      <c r="Y286" s="49">
        <v>15</v>
      </c>
      <c r="Z286" s="39">
        <v>40</v>
      </c>
      <c r="AA286" s="54">
        <v>3</v>
      </c>
      <c r="AB286" s="54">
        <v>5</v>
      </c>
      <c r="AC286" s="84">
        <v>4.12</v>
      </c>
      <c r="AD286" s="87">
        <v>3.97</v>
      </c>
      <c r="AE286" s="84">
        <f t="shared" si="12"/>
        <v>8.09</v>
      </c>
      <c r="AF286" s="84">
        <f t="shared" si="13"/>
        <v>22.472222222222221</v>
      </c>
      <c r="AH286" s="84">
        <f>IF(ISBLANK(AC286),"",IF(ISBLANK(AA286),"",IFERROR(((AC286-AA286)/0.36/P286),"")))</f>
        <v>3.617571059431525E-2</v>
      </c>
      <c r="AJ286" s="84">
        <f>IF(ISBLANK(AE286),"",IF(ISBLANK(AB286),"",IFERROR(((AE286-AB286)/0.36/P286),"")))</f>
        <v>9.9806201550387608E-2</v>
      </c>
    </row>
    <row r="287" spans="1:37" x14ac:dyDescent="0.25">
      <c r="A287" s="12" t="s">
        <v>447</v>
      </c>
      <c r="B287" s="4" t="s">
        <v>670</v>
      </c>
      <c r="C287" s="4" t="s">
        <v>632</v>
      </c>
      <c r="D287" s="4" t="s">
        <v>710</v>
      </c>
      <c r="E287" s="4" t="s">
        <v>31</v>
      </c>
      <c r="F287" s="12" t="s">
        <v>544</v>
      </c>
      <c r="G287" s="12" t="s">
        <v>539</v>
      </c>
      <c r="H287" s="22">
        <v>4</v>
      </c>
      <c r="I287" s="12" t="s">
        <v>540</v>
      </c>
      <c r="J287" s="12" t="s">
        <v>551</v>
      </c>
      <c r="K287" s="21">
        <v>1000</v>
      </c>
      <c r="L287" s="75">
        <v>-3.296013018</v>
      </c>
      <c r="M287" s="75">
        <v>34.854326974999999</v>
      </c>
      <c r="N287" s="19">
        <v>43080</v>
      </c>
      <c r="O287" s="19">
        <v>43166</v>
      </c>
      <c r="P287" s="21">
        <f t="shared" si="14"/>
        <v>86</v>
      </c>
      <c r="Q287" s="97">
        <v>427.56816676300002</v>
      </c>
      <c r="R287" s="68" t="s">
        <v>94</v>
      </c>
      <c r="S287" s="62">
        <v>1</v>
      </c>
      <c r="T287" s="62">
        <v>6</v>
      </c>
      <c r="U287" s="23">
        <v>10</v>
      </c>
      <c r="V287" s="23">
        <v>30</v>
      </c>
      <c r="W287" s="1">
        <v>1.5</v>
      </c>
      <c r="X287" s="48">
        <v>9.3800000000000008</v>
      </c>
      <c r="Y287" s="49">
        <v>7</v>
      </c>
      <c r="Z287" s="39">
        <v>45</v>
      </c>
      <c r="AA287" s="54">
        <v>3</v>
      </c>
      <c r="AB287" s="54">
        <v>11</v>
      </c>
      <c r="AC287" s="84">
        <v>6.64</v>
      </c>
      <c r="AD287" s="87">
        <v>14.1</v>
      </c>
      <c r="AE287" s="84">
        <f t="shared" si="12"/>
        <v>20.74</v>
      </c>
      <c r="AF287" s="84">
        <f t="shared" si="13"/>
        <v>57.611111111111107</v>
      </c>
      <c r="AH287" s="84">
        <f>IF(ISBLANK(AC287),"",IF(ISBLANK(AA289),"",IFERROR(((AC287-AA289)/0.36/P287),"")))</f>
        <v>-1.1627906976744196E-2</v>
      </c>
      <c r="AI287" s="84">
        <f>IF(ISBLANK(AC287),"",IF(ISBLANK(AC289),"",IFERROR(((AC287-AC289)/0.36/P287),"")))</f>
        <v>3.5529715762273716E-3</v>
      </c>
      <c r="AJ287" s="84">
        <f>IF(ISBLANK(AE287),"",IF(ISBLANK(AB289),"",IFERROR(((AE287-AB289)/0.36/P287),"")))</f>
        <v>0.37919896640826867</v>
      </c>
      <c r="AK287" s="84">
        <f>IF(ISBLANK(AE289),"",IF(ISBLANK(AE287),"",IFERROR(((AE287-AE289)/0.36/P287),"")))</f>
        <v>-0.24903100775193812</v>
      </c>
    </row>
    <row r="288" spans="1:37" x14ac:dyDescent="0.25">
      <c r="A288" s="12" t="s">
        <v>448</v>
      </c>
      <c r="B288" s="4" t="s">
        <v>670</v>
      </c>
      <c r="C288" s="4" t="s">
        <v>632</v>
      </c>
      <c r="D288" s="4" t="s">
        <v>710</v>
      </c>
      <c r="E288" s="4" t="s">
        <v>31</v>
      </c>
      <c r="F288" s="12" t="s">
        <v>544</v>
      </c>
      <c r="G288" s="12" t="s">
        <v>539</v>
      </c>
      <c r="H288" s="22">
        <v>4</v>
      </c>
      <c r="I288" s="12" t="s">
        <v>545</v>
      </c>
      <c r="J288" s="12" t="s">
        <v>551</v>
      </c>
      <c r="K288" s="21">
        <v>1000</v>
      </c>
      <c r="L288" s="75">
        <v>-3.296013018</v>
      </c>
      <c r="M288" s="75">
        <v>34.854326974999999</v>
      </c>
      <c r="N288" s="19">
        <v>43080</v>
      </c>
      <c r="O288" s="19">
        <v>43166</v>
      </c>
      <c r="P288" s="21">
        <f t="shared" si="14"/>
        <v>86</v>
      </c>
      <c r="Q288" s="97">
        <v>427.56816676300002</v>
      </c>
      <c r="R288" s="68" t="s">
        <v>94</v>
      </c>
      <c r="T288" s="62">
        <v>3.6</v>
      </c>
      <c r="U288" s="23">
        <v>10</v>
      </c>
      <c r="V288" s="23">
        <v>40</v>
      </c>
      <c r="W288" s="1">
        <v>1.5</v>
      </c>
      <c r="X288" s="48">
        <v>2.13</v>
      </c>
      <c r="Y288" s="49">
        <v>8</v>
      </c>
      <c r="Z288" s="39">
        <v>30</v>
      </c>
      <c r="AA288" s="54">
        <v>4</v>
      </c>
      <c r="AB288" s="54">
        <v>5.3100000000000005</v>
      </c>
      <c r="AC288" s="84">
        <v>5.37</v>
      </c>
      <c r="AD288" s="87">
        <v>11.15</v>
      </c>
      <c r="AE288" s="84">
        <f t="shared" si="12"/>
        <v>16.52</v>
      </c>
      <c r="AF288" s="84">
        <f t="shared" si="13"/>
        <v>45.888888888888893</v>
      </c>
      <c r="AH288" s="84">
        <f>IF(ISBLANK(AC288),"",IF(ISBLANK(AA289),"",IFERROR(((AC288-AA289)/0.36/P288),"")))</f>
        <v>-5.2648578811369508E-2</v>
      </c>
      <c r="AI288" s="84">
        <f>IF(ISBLANK(AC288),"",IF(ISBLANK(AC289),"",IFERROR(((AC288-AC289)/0.36/P288),"")))</f>
        <v>-3.7467700258397942E-2</v>
      </c>
      <c r="AJ288" s="84">
        <f>IF(ISBLANK(AE288),"",IF(ISBLANK(AB289),"",IFERROR(((AE288-AB289)/0.36/P288),"")))</f>
        <v>0.24289405684754523</v>
      </c>
      <c r="AK288" s="84">
        <f>IF(ISBLANK(AE289),"",IF(ISBLANK(AE288),"",IFERROR(((AE288-AE289)/0.36/P288),"")))</f>
        <v>-0.38533591731266165</v>
      </c>
    </row>
    <row r="289" spans="1:37" x14ac:dyDescent="0.25">
      <c r="A289" s="12" t="s">
        <v>449</v>
      </c>
      <c r="B289" s="4" t="s">
        <v>670</v>
      </c>
      <c r="C289" s="4" t="s">
        <v>632</v>
      </c>
      <c r="D289" s="4" t="s">
        <v>710</v>
      </c>
      <c r="E289" s="4" t="s">
        <v>31</v>
      </c>
      <c r="F289" s="12" t="s">
        <v>544</v>
      </c>
      <c r="G289" s="12" t="s">
        <v>539</v>
      </c>
      <c r="H289" s="22">
        <v>4</v>
      </c>
      <c r="I289" s="12" t="s">
        <v>542</v>
      </c>
      <c r="J289" s="12" t="s">
        <v>551</v>
      </c>
      <c r="K289" s="21">
        <v>1000</v>
      </c>
      <c r="L289" s="75">
        <v>-3.296013018</v>
      </c>
      <c r="M289" s="75">
        <v>34.854326974999999</v>
      </c>
      <c r="N289" s="19">
        <v>43080</v>
      </c>
      <c r="O289" s="19">
        <v>43166</v>
      </c>
      <c r="P289" s="21">
        <f t="shared" si="14"/>
        <v>86</v>
      </c>
      <c r="Q289" s="97">
        <v>427.56816676300002</v>
      </c>
      <c r="R289" s="68" t="s">
        <v>94</v>
      </c>
      <c r="S289" s="62">
        <v>1.5</v>
      </c>
      <c r="T289" s="62">
        <v>1.5</v>
      </c>
      <c r="U289" s="23">
        <v>18</v>
      </c>
      <c r="V289" s="23">
        <v>40</v>
      </c>
      <c r="W289" s="1">
        <v>2</v>
      </c>
      <c r="X289" s="48">
        <v>3.13</v>
      </c>
      <c r="Y289" s="49">
        <v>15</v>
      </c>
      <c r="Z289" s="39">
        <v>35</v>
      </c>
      <c r="AA289" s="54">
        <v>7</v>
      </c>
      <c r="AB289" s="54">
        <v>9</v>
      </c>
      <c r="AC289" s="84">
        <v>6.53</v>
      </c>
      <c r="AD289" s="87">
        <v>21.92</v>
      </c>
      <c r="AE289" s="84">
        <f t="shared" si="12"/>
        <v>28.450000000000003</v>
      </c>
      <c r="AF289" s="84">
        <f t="shared" si="13"/>
        <v>79.027777777777786</v>
      </c>
      <c r="AH289" s="84">
        <f>IF(ISBLANK(AC289),"",IF(ISBLANK(AA289),"",IFERROR(((AC289-AA289)/0.36/P289),"")))</f>
        <v>-1.5180878552971568E-2</v>
      </c>
      <c r="AJ289" s="84">
        <f>IF(ISBLANK(AE289),"",IF(ISBLANK(AB289),"",IFERROR(((AE289-AB289)/0.36/P289),"")))</f>
        <v>0.62822997416020676</v>
      </c>
    </row>
    <row r="290" spans="1:37" x14ac:dyDescent="0.25">
      <c r="A290" s="12" t="s">
        <v>450</v>
      </c>
      <c r="B290" s="4" t="s">
        <v>671</v>
      </c>
      <c r="C290" s="4" t="s">
        <v>633</v>
      </c>
      <c r="D290" s="4" t="s">
        <v>711</v>
      </c>
      <c r="E290" s="4" t="s">
        <v>59</v>
      </c>
      <c r="F290" s="12" t="s">
        <v>544</v>
      </c>
      <c r="G290" s="12" t="s">
        <v>543</v>
      </c>
      <c r="H290" s="22">
        <v>1</v>
      </c>
      <c r="I290" s="12" t="s">
        <v>540</v>
      </c>
      <c r="J290" s="12" t="s">
        <v>551</v>
      </c>
      <c r="K290" s="21">
        <v>1009</v>
      </c>
      <c r="L290" s="75">
        <v>-3.3032119830000002</v>
      </c>
      <c r="M290" s="75">
        <v>34.847736032999997</v>
      </c>
      <c r="N290" s="19">
        <v>43079</v>
      </c>
      <c r="O290" s="19">
        <v>43167</v>
      </c>
      <c r="P290" s="21">
        <f t="shared" si="14"/>
        <v>88</v>
      </c>
      <c r="Q290" s="97">
        <v>470.80427923299999</v>
      </c>
      <c r="R290" s="68" t="s">
        <v>276</v>
      </c>
      <c r="S290" s="62">
        <v>1.5</v>
      </c>
      <c r="T290" s="62">
        <v>2.6</v>
      </c>
      <c r="U290" s="23">
        <v>20</v>
      </c>
      <c r="V290" s="23">
        <v>50</v>
      </c>
      <c r="W290" s="1">
        <v>10.5</v>
      </c>
      <c r="X290" s="48">
        <v>35.5</v>
      </c>
      <c r="Y290" s="49">
        <v>0</v>
      </c>
      <c r="Z290" s="39">
        <v>95</v>
      </c>
      <c r="AA290" s="54">
        <v>1</v>
      </c>
      <c r="AB290" s="54">
        <v>2</v>
      </c>
      <c r="AC290" s="84">
        <v>0</v>
      </c>
      <c r="AD290" s="87">
        <v>93.2</v>
      </c>
      <c r="AE290" s="84">
        <f t="shared" si="12"/>
        <v>93.2</v>
      </c>
      <c r="AF290" s="84">
        <f t="shared" si="13"/>
        <v>258.88888888888891</v>
      </c>
      <c r="AH290" s="84">
        <f>IF(ISBLANK(AC290),"",IF(ISBLANK(AA291),"",IFERROR(((AC290-AA291)/0.36/P290),"")))</f>
        <v>-2.683080808080808E-2</v>
      </c>
      <c r="AI290" s="84">
        <f>IF(ISBLANK(AC290),"",IF(ISBLANK(AC291),"",IFERROR(((AC290-AC291)/0.36/P290),"")))</f>
        <v>-0.33806818181818188</v>
      </c>
      <c r="AJ290" s="84">
        <f>IF(ISBLANK(AE290),"",IF(ISBLANK(AB291),"",IFERROR(((AE290-AB291)/0.36/P290),"")))</f>
        <v>2.5959595959595965</v>
      </c>
      <c r="AK290" s="84">
        <f>IF(ISBLANK(AE291),"",IF(ISBLANK(AE290),"",IFERROR(((AE290-AE291)/0.36/P290),"")))</f>
        <v>1.538510101010101</v>
      </c>
    </row>
    <row r="291" spans="1:37" x14ac:dyDescent="0.25">
      <c r="A291" s="12" t="s">
        <v>451</v>
      </c>
      <c r="B291" s="4" t="s">
        <v>671</v>
      </c>
      <c r="C291" s="4" t="s">
        <v>633</v>
      </c>
      <c r="D291" s="4" t="s">
        <v>711</v>
      </c>
      <c r="E291" s="4" t="s">
        <v>59</v>
      </c>
      <c r="F291" s="12" t="s">
        <v>544</v>
      </c>
      <c r="G291" s="12" t="s">
        <v>543</v>
      </c>
      <c r="H291" s="22">
        <v>1</v>
      </c>
      <c r="I291" s="12" t="s">
        <v>542</v>
      </c>
      <c r="J291" s="12" t="s">
        <v>551</v>
      </c>
      <c r="K291" s="21">
        <v>1009</v>
      </c>
      <c r="L291" s="75">
        <v>-3.3032119830000002</v>
      </c>
      <c r="M291" s="75">
        <v>34.847736032999997</v>
      </c>
      <c r="N291" s="19">
        <v>43079</v>
      </c>
      <c r="O291" s="19">
        <v>43167</v>
      </c>
      <c r="P291" s="21">
        <f t="shared" si="14"/>
        <v>88</v>
      </c>
      <c r="Q291" s="97">
        <v>470.80427923299999</v>
      </c>
      <c r="R291" s="68" t="s">
        <v>276</v>
      </c>
      <c r="S291" s="62">
        <v>0.6</v>
      </c>
      <c r="T291" s="62">
        <v>2</v>
      </c>
      <c r="U291" s="23">
        <v>15</v>
      </c>
      <c r="V291" s="23">
        <v>35</v>
      </c>
      <c r="W291" s="1">
        <v>2</v>
      </c>
      <c r="X291" s="48">
        <v>3.88</v>
      </c>
      <c r="Y291" s="49">
        <v>15</v>
      </c>
      <c r="Z291" s="39">
        <v>50</v>
      </c>
      <c r="AA291" s="54">
        <v>0.85</v>
      </c>
      <c r="AB291" s="54">
        <v>10.959999999999999</v>
      </c>
      <c r="AC291" s="84">
        <v>10.71</v>
      </c>
      <c r="AD291" s="87">
        <v>33.75</v>
      </c>
      <c r="AE291" s="84">
        <f t="shared" si="12"/>
        <v>44.46</v>
      </c>
      <c r="AF291" s="84">
        <f t="shared" si="13"/>
        <v>123.5</v>
      </c>
      <c r="AH291" s="84">
        <f>IF(ISBLANK(AC291),"",IF(ISBLANK(AA291),"",IFERROR(((AC291-AA291)/0.36/P291),"")))</f>
        <v>0.31123737373737376</v>
      </c>
      <c r="AJ291" s="84">
        <f>IF(ISBLANK(AE291),"",IF(ISBLANK(AB291),"",IFERROR(((AE291-AB291)/0.36/P291),"")))</f>
        <v>1.057449494949495</v>
      </c>
    </row>
    <row r="292" spans="1:37" x14ac:dyDescent="0.25">
      <c r="A292" s="12" t="s">
        <v>452</v>
      </c>
      <c r="B292" s="4" t="s">
        <v>672</v>
      </c>
      <c r="C292" s="4" t="s">
        <v>633</v>
      </c>
      <c r="D292" s="4" t="s">
        <v>712</v>
      </c>
      <c r="E292" s="4" t="s">
        <v>59</v>
      </c>
      <c r="F292" s="12" t="s">
        <v>544</v>
      </c>
      <c r="G292" s="12" t="s">
        <v>543</v>
      </c>
      <c r="H292" s="22">
        <v>2</v>
      </c>
      <c r="I292" s="12" t="s">
        <v>540</v>
      </c>
      <c r="J292" s="12" t="s">
        <v>551</v>
      </c>
      <c r="K292" s="21">
        <v>1006</v>
      </c>
      <c r="L292" s="75">
        <v>-3.40842599</v>
      </c>
      <c r="M292" s="75">
        <v>34.850243982000002</v>
      </c>
      <c r="N292" s="19">
        <v>43079</v>
      </c>
      <c r="O292" s="19">
        <v>43167</v>
      </c>
      <c r="P292" s="21">
        <f t="shared" si="14"/>
        <v>88</v>
      </c>
      <c r="Q292" s="97">
        <v>470.80427923299999</v>
      </c>
      <c r="R292" s="68" t="s">
        <v>276</v>
      </c>
      <c r="S292" s="62">
        <v>1.5</v>
      </c>
      <c r="T292" s="62">
        <v>0.6</v>
      </c>
      <c r="U292" s="23">
        <v>5</v>
      </c>
      <c r="V292" s="23">
        <v>22</v>
      </c>
      <c r="W292" s="1">
        <v>2.5</v>
      </c>
      <c r="X292" s="48">
        <v>17.25</v>
      </c>
      <c r="Y292" s="49">
        <v>30</v>
      </c>
      <c r="Z292" s="39">
        <v>68</v>
      </c>
      <c r="AA292" s="54">
        <v>1</v>
      </c>
      <c r="AB292" s="54">
        <v>5</v>
      </c>
      <c r="AC292" s="84">
        <v>4.87</v>
      </c>
      <c r="AD292" s="87">
        <v>43.79</v>
      </c>
      <c r="AE292" s="84">
        <f t="shared" si="12"/>
        <v>48.66</v>
      </c>
      <c r="AF292" s="84">
        <f t="shared" si="13"/>
        <v>135.16666666666666</v>
      </c>
      <c r="AH292" s="84">
        <f>IF(ISBLANK(AC292),"",IF(ISBLANK(AA293),"",IFERROR(((AC292-AA293)/0.36/P292),"")))</f>
        <v>0.12215909090909091</v>
      </c>
      <c r="AI292" s="84">
        <f>IF(ISBLANK(AC292),"",IF(ISBLANK(AC293),"",IFERROR(((AC292-AC293)/0.36/P292),"")))</f>
        <v>8.7121212121212141E-2</v>
      </c>
      <c r="AJ292" s="84">
        <f>IF(ISBLANK(AE292),"",IF(ISBLANK(AB293),"",IFERROR(((AE292-AB293)/0.36/P292),"")))</f>
        <v>1.4728535353535355</v>
      </c>
      <c r="AK292" s="84">
        <f>IF(ISBLANK(AE293),"",IF(ISBLANK(AE292),"",IFERROR(((AE292-AE293)/0.36/P292),"")))</f>
        <v>1.0334595959595958</v>
      </c>
    </row>
    <row r="293" spans="1:37" x14ac:dyDescent="0.25">
      <c r="A293" s="12" t="s">
        <v>453</v>
      </c>
      <c r="B293" s="4" t="s">
        <v>672</v>
      </c>
      <c r="C293" s="4" t="s">
        <v>633</v>
      </c>
      <c r="D293" s="12" t="s">
        <v>712</v>
      </c>
      <c r="E293" s="4" t="s">
        <v>59</v>
      </c>
      <c r="F293" s="12" t="s">
        <v>544</v>
      </c>
      <c r="G293" s="12" t="s">
        <v>543</v>
      </c>
      <c r="H293" s="22">
        <v>2</v>
      </c>
      <c r="I293" s="12" t="s">
        <v>542</v>
      </c>
      <c r="J293" s="12" t="s">
        <v>551</v>
      </c>
      <c r="K293" s="22">
        <v>1006</v>
      </c>
      <c r="L293" s="75">
        <v>-3.40842599</v>
      </c>
      <c r="M293" s="75">
        <v>34.850243982000002</v>
      </c>
      <c r="N293" s="19">
        <v>43079</v>
      </c>
      <c r="O293" s="19">
        <v>43167</v>
      </c>
      <c r="P293" s="21">
        <f t="shared" si="14"/>
        <v>88</v>
      </c>
      <c r="Q293" s="97">
        <v>470.80427923299999</v>
      </c>
      <c r="R293" s="68" t="s">
        <v>276</v>
      </c>
      <c r="S293" s="62">
        <v>0.1</v>
      </c>
      <c r="T293" s="62">
        <v>0.44</v>
      </c>
      <c r="U293" s="23">
        <v>5</v>
      </c>
      <c r="V293" s="23">
        <v>25</v>
      </c>
      <c r="W293" s="1">
        <v>1.5</v>
      </c>
      <c r="X293" s="48">
        <v>1.25</v>
      </c>
      <c r="Y293" s="49">
        <v>5</v>
      </c>
      <c r="Z293" s="39">
        <v>30</v>
      </c>
      <c r="AA293" s="54">
        <v>1</v>
      </c>
      <c r="AB293" s="54">
        <v>2</v>
      </c>
      <c r="AC293" s="84">
        <v>2.11</v>
      </c>
      <c r="AD293" s="87">
        <v>13.81</v>
      </c>
      <c r="AE293" s="84">
        <f t="shared" si="12"/>
        <v>15.92</v>
      </c>
      <c r="AF293" s="84">
        <f t="shared" si="13"/>
        <v>44.222222222222221</v>
      </c>
      <c r="AH293" s="84">
        <f>IF(ISBLANK(AC293),"",IF(ISBLANK(AA293),"",IFERROR(((AC293-AA293)/0.36/P293),"")))</f>
        <v>3.5037878787878785E-2</v>
      </c>
      <c r="AJ293" s="84">
        <f>IF(ISBLANK(AE293),"",IF(ISBLANK(AB293),"",IFERROR(((AE293-AB293)/0.36/P293),"")))</f>
        <v>0.43939393939393945</v>
      </c>
    </row>
    <row r="294" spans="1:37" x14ac:dyDescent="0.25">
      <c r="A294" s="12" t="s">
        <v>454</v>
      </c>
      <c r="B294" s="12" t="s">
        <v>673</v>
      </c>
      <c r="C294" s="12" t="s">
        <v>633</v>
      </c>
      <c r="D294" s="12" t="s">
        <v>713</v>
      </c>
      <c r="E294" s="4" t="s">
        <v>59</v>
      </c>
      <c r="F294" s="12" t="s">
        <v>544</v>
      </c>
      <c r="G294" s="12" t="s">
        <v>543</v>
      </c>
      <c r="H294" s="22">
        <v>3</v>
      </c>
      <c r="I294" s="12" t="s">
        <v>540</v>
      </c>
      <c r="J294" s="12" t="s">
        <v>551</v>
      </c>
      <c r="K294" s="22">
        <v>1001</v>
      </c>
      <c r="L294" s="75">
        <v>-3.4063160140000002</v>
      </c>
      <c r="M294" s="75">
        <v>34.850407009999998</v>
      </c>
      <c r="N294" s="19">
        <v>43079</v>
      </c>
      <c r="O294" s="19">
        <v>43167</v>
      </c>
      <c r="P294" s="21">
        <f t="shared" si="14"/>
        <v>88</v>
      </c>
      <c r="Q294" s="97">
        <v>470.80427923299999</v>
      </c>
      <c r="R294" s="68" t="s">
        <v>276</v>
      </c>
      <c r="S294" s="62">
        <v>0.5</v>
      </c>
      <c r="T294" s="62">
        <v>2.2999999999999998</v>
      </c>
      <c r="U294" s="23">
        <v>7</v>
      </c>
      <c r="V294" s="23">
        <v>40</v>
      </c>
      <c r="W294" s="1">
        <v>2</v>
      </c>
      <c r="X294" s="48">
        <v>7.25</v>
      </c>
      <c r="Y294" s="49">
        <v>25</v>
      </c>
      <c r="Z294" s="39">
        <v>70</v>
      </c>
      <c r="AA294" s="54">
        <v>1</v>
      </c>
      <c r="AB294" s="54">
        <v>4.17</v>
      </c>
      <c r="AC294" s="84">
        <v>6.8</v>
      </c>
      <c r="AD294" s="87">
        <v>32.01</v>
      </c>
      <c r="AE294" s="84">
        <f t="shared" si="12"/>
        <v>38.809999999999995</v>
      </c>
      <c r="AF294" s="84">
        <f t="shared" si="13"/>
        <v>107.80555555555554</v>
      </c>
      <c r="AH294" s="84">
        <f>IF(ISBLANK(AC294),"",IF(ISBLANK(AA295),"",IFERROR(((AC294-AA295)/0.36/P294),"")))</f>
        <v>0.18308080808080807</v>
      </c>
      <c r="AI294" s="84">
        <f>IF(ISBLANK(AC294),"",IF(ISBLANK(AC295),"",IFERROR(((AC294-AC295)/0.36/P294),"")))</f>
        <v>7.133838383838384E-2</v>
      </c>
      <c r="AJ294" s="84">
        <f>IF(ISBLANK(AE294),"",IF(ISBLANK(AB295),"",IFERROR(((AE294-AB295)/0.36/P294),"")))</f>
        <v>1.1553030303030303</v>
      </c>
      <c r="AK294" s="84">
        <f>IF(ISBLANK(AE295),"",IF(ISBLANK(AE294),"",IFERROR(((AE294-AE295)/0.36/P294),"")))</f>
        <v>0.55808080808080796</v>
      </c>
    </row>
    <row r="295" spans="1:37" x14ac:dyDescent="0.25">
      <c r="A295" s="12" t="s">
        <v>455</v>
      </c>
      <c r="B295" s="12" t="s">
        <v>673</v>
      </c>
      <c r="C295" s="12" t="s">
        <v>633</v>
      </c>
      <c r="D295" s="12" t="s">
        <v>713</v>
      </c>
      <c r="E295" s="4" t="s">
        <v>59</v>
      </c>
      <c r="F295" s="12" t="s">
        <v>544</v>
      </c>
      <c r="G295" s="12" t="s">
        <v>543</v>
      </c>
      <c r="H295" s="22">
        <v>3</v>
      </c>
      <c r="I295" s="12" t="s">
        <v>542</v>
      </c>
      <c r="J295" s="12" t="s">
        <v>551</v>
      </c>
      <c r="K295" s="22">
        <v>1001</v>
      </c>
      <c r="L295" s="75">
        <v>-3.4063160140000002</v>
      </c>
      <c r="M295" s="75">
        <v>34.850407009999998</v>
      </c>
      <c r="N295" s="19">
        <v>43079</v>
      </c>
      <c r="O295" s="19">
        <v>43167</v>
      </c>
      <c r="P295" s="21">
        <f t="shared" si="14"/>
        <v>88</v>
      </c>
      <c r="Q295" s="97">
        <v>470.80427923299999</v>
      </c>
      <c r="R295" s="68" t="s">
        <v>276</v>
      </c>
      <c r="S295" s="62">
        <v>1</v>
      </c>
      <c r="T295" s="62">
        <v>2.4</v>
      </c>
      <c r="U295" s="23">
        <v>5</v>
      </c>
      <c r="V295" s="23">
        <v>28</v>
      </c>
      <c r="W295" s="1">
        <v>1.5</v>
      </c>
      <c r="X295" s="48">
        <v>4.5</v>
      </c>
      <c r="Y295" s="49">
        <v>30</v>
      </c>
      <c r="Z295" s="39">
        <v>70</v>
      </c>
      <c r="AA295" s="54">
        <v>1</v>
      </c>
      <c r="AB295" s="54">
        <v>2.21</v>
      </c>
      <c r="AC295" s="84">
        <v>4.54</v>
      </c>
      <c r="AD295" s="87">
        <v>16.59</v>
      </c>
      <c r="AE295" s="84">
        <f t="shared" si="12"/>
        <v>21.13</v>
      </c>
      <c r="AF295" s="84">
        <f t="shared" si="13"/>
        <v>58.694444444444443</v>
      </c>
      <c r="AH295" s="84">
        <f>IF(ISBLANK(AC295),"",IF(ISBLANK(AA295),"",IFERROR(((AC295-AA295)/0.36/P295),"")))</f>
        <v>0.11174242424242425</v>
      </c>
      <c r="AJ295" s="84">
        <f>IF(ISBLANK(AE295),"",IF(ISBLANK(AB295),"",IFERROR(((AE295-AB295)/0.36/P295),"")))</f>
        <v>0.59722222222222221</v>
      </c>
    </row>
    <row r="296" spans="1:37" x14ac:dyDescent="0.25">
      <c r="A296" s="12" t="s">
        <v>456</v>
      </c>
      <c r="B296" s="4" t="s">
        <v>674</v>
      </c>
      <c r="C296" s="4" t="s">
        <v>633</v>
      </c>
      <c r="D296" s="4" t="s">
        <v>714</v>
      </c>
      <c r="E296" s="4" t="s">
        <v>59</v>
      </c>
      <c r="F296" s="12" t="s">
        <v>544</v>
      </c>
      <c r="G296" s="12" t="s">
        <v>543</v>
      </c>
      <c r="H296" s="22">
        <v>4</v>
      </c>
      <c r="I296" s="12" t="s">
        <v>540</v>
      </c>
      <c r="J296" s="12" t="s">
        <v>551</v>
      </c>
      <c r="K296" s="21">
        <v>1003</v>
      </c>
      <c r="L296" s="75">
        <v>-3.4068529590000001</v>
      </c>
      <c r="M296" s="75">
        <v>34.851600005999998</v>
      </c>
      <c r="N296" s="19">
        <v>43079</v>
      </c>
      <c r="O296" s="19">
        <v>43167</v>
      </c>
      <c r="P296" s="21">
        <f t="shared" si="14"/>
        <v>88</v>
      </c>
      <c r="Q296" s="97">
        <v>470.80427923299999</v>
      </c>
      <c r="R296" s="68" t="s">
        <v>276</v>
      </c>
      <c r="S296" s="62">
        <v>0.5</v>
      </c>
      <c r="T296" s="62">
        <v>2.4</v>
      </c>
      <c r="U296" s="23">
        <v>28</v>
      </c>
      <c r="V296" s="23">
        <v>50</v>
      </c>
      <c r="W296" s="1">
        <v>3</v>
      </c>
      <c r="X296" s="48">
        <v>13.38</v>
      </c>
      <c r="Y296" s="49">
        <v>5</v>
      </c>
      <c r="Z296" s="39">
        <v>62</v>
      </c>
      <c r="AA296" s="54">
        <v>1</v>
      </c>
      <c r="AB296" s="54">
        <v>2</v>
      </c>
      <c r="AC296" s="84">
        <v>1.29</v>
      </c>
      <c r="AD296" s="87">
        <v>56.42</v>
      </c>
      <c r="AE296" s="84">
        <f t="shared" si="12"/>
        <v>57.71</v>
      </c>
      <c r="AF296" s="84">
        <f t="shared" si="13"/>
        <v>160.30555555555557</v>
      </c>
      <c r="AH296" s="84">
        <f>IF(ISBLANK(AC296),"",IF(ISBLANK(AA297),"",IFERROR(((AC296-AA297)/0.36/P296),"")))</f>
        <v>9.1540404040404057E-3</v>
      </c>
      <c r="AI296" s="84">
        <f>IF(ISBLANK(AC296),"",IF(ISBLANK(AC297),"",IFERROR(((AC296-AC297)/0.36/P296),"")))</f>
        <v>-5.2398989898989903E-2</v>
      </c>
      <c r="AJ296" s="84">
        <f>IF(ISBLANK(AE296),"",IF(ISBLANK(AB297),"",IFERROR(((AE296-AB297)/0.36/P296),"")))</f>
        <v>1.7585227272727273</v>
      </c>
      <c r="AK296" s="84">
        <f>IF(ISBLANK(AE297),"",IF(ISBLANK(AE296),"",IFERROR(((AE296-AE297)/0.36/P296),"")))</f>
        <v>0.63226010101010111</v>
      </c>
    </row>
    <row r="297" spans="1:37" x14ac:dyDescent="0.25">
      <c r="A297" s="12" t="s">
        <v>457</v>
      </c>
      <c r="B297" s="4" t="s">
        <v>674</v>
      </c>
      <c r="C297" s="4" t="s">
        <v>633</v>
      </c>
      <c r="D297" s="4" t="s">
        <v>714</v>
      </c>
      <c r="E297" s="4" t="s">
        <v>59</v>
      </c>
      <c r="F297" s="12" t="s">
        <v>544</v>
      </c>
      <c r="G297" s="12" t="s">
        <v>543</v>
      </c>
      <c r="H297" s="22">
        <v>4</v>
      </c>
      <c r="I297" s="12" t="s">
        <v>542</v>
      </c>
      <c r="J297" s="12" t="s">
        <v>551</v>
      </c>
      <c r="K297" s="21">
        <v>1003</v>
      </c>
      <c r="L297" s="75">
        <v>-3.4068529590000001</v>
      </c>
      <c r="M297" s="75">
        <v>34.851600005999998</v>
      </c>
      <c r="N297" s="19">
        <v>43079</v>
      </c>
      <c r="O297" s="19">
        <v>43167</v>
      </c>
      <c r="P297" s="21">
        <f t="shared" si="14"/>
        <v>88</v>
      </c>
      <c r="Q297" s="97">
        <v>470.80427923299999</v>
      </c>
      <c r="R297" s="68" t="s">
        <v>276</v>
      </c>
      <c r="S297" s="62">
        <v>1.5</v>
      </c>
      <c r="T297" s="62">
        <v>2.8</v>
      </c>
      <c r="U297" s="23">
        <v>20</v>
      </c>
      <c r="V297" s="23">
        <v>40</v>
      </c>
      <c r="W297" s="1">
        <v>2</v>
      </c>
      <c r="X297" s="48">
        <v>3.75</v>
      </c>
      <c r="Y297" s="49">
        <v>5</v>
      </c>
      <c r="Z297" s="39">
        <v>45</v>
      </c>
      <c r="AA297" s="54">
        <v>1</v>
      </c>
      <c r="AB297" s="54">
        <v>2</v>
      </c>
      <c r="AC297" s="84">
        <v>2.95</v>
      </c>
      <c r="AD297" s="87">
        <v>34.729999999999997</v>
      </c>
      <c r="AE297" s="84">
        <f t="shared" si="12"/>
        <v>37.68</v>
      </c>
      <c r="AF297" s="84">
        <f t="shared" si="13"/>
        <v>104.66666666666667</v>
      </c>
      <c r="AH297" s="84">
        <f>IF(ISBLANK(AC297),"",IF(ISBLANK(AA297),"",IFERROR(((AC297-AA297)/0.36/P297),"")))</f>
        <v>6.1553030303030304E-2</v>
      </c>
      <c r="AJ297" s="84">
        <f>IF(ISBLANK(AE297),"",IF(ISBLANK(AB297),"",IFERROR(((AE297-AB297)/0.36/P297),"")))</f>
        <v>1.1262626262626263</v>
      </c>
    </row>
    <row r="298" spans="1:37" x14ac:dyDescent="0.25">
      <c r="A298" s="12" t="s">
        <v>458</v>
      </c>
      <c r="B298" s="4" t="s">
        <v>675</v>
      </c>
      <c r="C298" s="4" t="s">
        <v>546</v>
      </c>
      <c r="D298" s="4" t="s">
        <v>716</v>
      </c>
      <c r="E298" s="4" t="s">
        <v>135</v>
      </c>
      <c r="F298" s="12" t="s">
        <v>546</v>
      </c>
      <c r="G298" s="12" t="s">
        <v>539</v>
      </c>
      <c r="H298" s="22">
        <v>1</v>
      </c>
      <c r="I298" s="12" t="s">
        <v>540</v>
      </c>
      <c r="J298" s="12" t="s">
        <v>551</v>
      </c>
      <c r="K298" s="22">
        <v>1023</v>
      </c>
      <c r="L298" s="75">
        <v>-2.4377470369999998</v>
      </c>
      <c r="M298" s="75">
        <v>34.855161979999998</v>
      </c>
      <c r="N298" s="19">
        <v>43084</v>
      </c>
      <c r="O298" s="19">
        <v>43171</v>
      </c>
      <c r="P298" s="21">
        <f t="shared" si="14"/>
        <v>87</v>
      </c>
      <c r="Q298" s="97">
        <v>327.09215088299999</v>
      </c>
      <c r="R298" s="68" t="s">
        <v>76</v>
      </c>
      <c r="S298" s="62">
        <v>3.5</v>
      </c>
      <c r="T298" s="62">
        <v>14.4</v>
      </c>
      <c r="U298" s="23">
        <v>40</v>
      </c>
      <c r="V298" s="23">
        <v>55</v>
      </c>
      <c r="W298" s="1">
        <v>17</v>
      </c>
      <c r="X298" s="48">
        <v>37</v>
      </c>
      <c r="Y298" s="49">
        <v>13</v>
      </c>
      <c r="Z298" s="39">
        <v>98</v>
      </c>
      <c r="AA298" s="54">
        <v>9</v>
      </c>
      <c r="AB298" s="54">
        <v>25</v>
      </c>
      <c r="AC298" s="84">
        <v>54.88</v>
      </c>
      <c r="AD298" s="87">
        <v>55.86</v>
      </c>
      <c r="AE298" s="84">
        <f t="shared" si="12"/>
        <v>110.74000000000001</v>
      </c>
      <c r="AF298" s="84">
        <f t="shared" si="13"/>
        <v>307.61111111111114</v>
      </c>
      <c r="AH298" s="84">
        <f>IF(ISBLANK(AC298),"",IF(ISBLANK(AA300),"",IFERROR(((AC298-AA300)/0.36/P298),"")))</f>
        <v>0.92209450830140494</v>
      </c>
      <c r="AI298" s="84">
        <f>IF(ISBLANK(AC298),"",IF(ISBLANK(AC300),"",IFERROR(((AC298-AC300)/0.36/P298),"")))</f>
        <v>1.3630268199233719</v>
      </c>
      <c r="AJ298" s="84">
        <f>IF(ISBLANK(AE298),"",IF(ISBLANK(AB300),"",IFERROR(((AE298-AB300)/0.36/P298),"")))</f>
        <v>2.5779054916985955</v>
      </c>
      <c r="AK298" s="84">
        <f>IF(ISBLANK(AE300),"",IF(ISBLANK(AE298),"",IFERROR(((AE298-AE300)/0.36/P298),"")))</f>
        <v>2.4642401021711371</v>
      </c>
    </row>
    <row r="299" spans="1:37" x14ac:dyDescent="0.25">
      <c r="A299" s="12" t="s">
        <v>459</v>
      </c>
      <c r="B299" s="4" t="s">
        <v>675</v>
      </c>
      <c r="C299" s="4" t="s">
        <v>546</v>
      </c>
      <c r="D299" s="4" t="s">
        <v>716</v>
      </c>
      <c r="E299" s="4" t="s">
        <v>135</v>
      </c>
      <c r="F299" s="12" t="s">
        <v>546</v>
      </c>
      <c r="G299" s="12" t="s">
        <v>539</v>
      </c>
      <c r="H299" s="22">
        <v>1</v>
      </c>
      <c r="I299" s="12" t="s">
        <v>545</v>
      </c>
      <c r="J299" s="12" t="s">
        <v>551</v>
      </c>
      <c r="K299" s="22">
        <v>1023</v>
      </c>
      <c r="L299" s="75">
        <v>-2.4377470369999998</v>
      </c>
      <c r="M299" s="75">
        <v>34.855161979999998</v>
      </c>
      <c r="N299" s="19">
        <v>43084</v>
      </c>
      <c r="O299" s="19">
        <v>43171</v>
      </c>
      <c r="P299" s="21">
        <f t="shared" si="14"/>
        <v>87</v>
      </c>
      <c r="Q299" s="97">
        <v>327.09215088299999</v>
      </c>
      <c r="R299" s="68" t="s">
        <v>76</v>
      </c>
      <c r="S299" s="62">
        <v>3</v>
      </c>
      <c r="T299" s="62">
        <v>11</v>
      </c>
      <c r="U299" s="23">
        <v>20</v>
      </c>
      <c r="V299" s="23">
        <v>40</v>
      </c>
      <c r="W299" s="1">
        <v>6.5</v>
      </c>
      <c r="X299" s="48">
        <v>30.5</v>
      </c>
      <c r="Y299" s="49">
        <v>15</v>
      </c>
      <c r="Z299" s="39">
        <v>60</v>
      </c>
      <c r="AA299" s="54">
        <v>11</v>
      </c>
      <c r="AB299" s="54">
        <v>41</v>
      </c>
      <c r="AC299" s="84">
        <v>25.19</v>
      </c>
      <c r="AD299" s="87">
        <v>71.45</v>
      </c>
      <c r="AE299" s="84">
        <f t="shared" si="12"/>
        <v>96.64</v>
      </c>
      <c r="AF299" s="84">
        <f t="shared" si="13"/>
        <v>268.44444444444446</v>
      </c>
      <c r="AH299" s="84">
        <f>IF(ISBLANK(AC299),"",IF(ISBLANK(AA300),"",IFERROR(((AC299-AA300)/0.36/P299),"")))</f>
        <v>-2.5862068965517199E-2</v>
      </c>
      <c r="AI299" s="84">
        <f>IF(ISBLANK(AC299),"",IF(ISBLANK(AC300),"",IFERROR(((AC299-AC300)/0.36/P299),"")))</f>
        <v>0.4150702426564496</v>
      </c>
      <c r="AJ299" s="84">
        <f>IF(ISBLANK(AE299),"",IF(ISBLANK(AB300),"",IFERROR(((AE299-AB300)/0.36/P299),"")))</f>
        <v>2.127713920817369</v>
      </c>
      <c r="AK299" s="84">
        <f>IF(ISBLANK(AE300),"",IF(ISBLANK(AE299),"",IFERROR(((AE299-AE300)/0.36/P299),"")))</f>
        <v>2.0140485312899106</v>
      </c>
    </row>
    <row r="300" spans="1:37" x14ac:dyDescent="0.25">
      <c r="A300" s="12" t="s">
        <v>460</v>
      </c>
      <c r="B300" s="4" t="s">
        <v>675</v>
      </c>
      <c r="C300" s="4" t="s">
        <v>546</v>
      </c>
      <c r="D300" s="4" t="s">
        <v>716</v>
      </c>
      <c r="E300" s="4" t="s">
        <v>135</v>
      </c>
      <c r="F300" s="12" t="s">
        <v>546</v>
      </c>
      <c r="G300" s="12" t="s">
        <v>539</v>
      </c>
      <c r="H300" s="22">
        <v>1</v>
      </c>
      <c r="I300" s="12" t="s">
        <v>542</v>
      </c>
      <c r="J300" s="12" t="s">
        <v>551</v>
      </c>
      <c r="K300" s="22">
        <v>1023</v>
      </c>
      <c r="L300" s="75">
        <v>-2.4377470369999998</v>
      </c>
      <c r="M300" s="75">
        <v>34.855161979999998</v>
      </c>
      <c r="N300" s="19">
        <v>43084</v>
      </c>
      <c r="O300" s="19">
        <v>43171</v>
      </c>
      <c r="P300" s="21">
        <f t="shared" si="14"/>
        <v>87</v>
      </c>
      <c r="Q300" s="97">
        <v>327.09215088299999</v>
      </c>
      <c r="R300" s="68" t="s">
        <v>76</v>
      </c>
      <c r="S300" s="62">
        <v>4</v>
      </c>
      <c r="T300" s="62">
        <v>17.399999999999999</v>
      </c>
      <c r="U300" s="23">
        <v>25</v>
      </c>
      <c r="V300" s="23">
        <v>50</v>
      </c>
      <c r="W300" s="1">
        <v>4</v>
      </c>
      <c r="X300" s="48">
        <v>18.75</v>
      </c>
      <c r="Y300" s="49">
        <v>10</v>
      </c>
      <c r="Z300" s="39">
        <v>50</v>
      </c>
      <c r="AA300" s="54">
        <v>26</v>
      </c>
      <c r="AB300" s="54">
        <v>30</v>
      </c>
      <c r="AC300" s="84">
        <v>12.19</v>
      </c>
      <c r="AD300" s="87">
        <v>21.37</v>
      </c>
      <c r="AE300" s="84">
        <f t="shared" si="12"/>
        <v>33.56</v>
      </c>
      <c r="AF300" s="84">
        <f t="shared" si="13"/>
        <v>93.222222222222229</v>
      </c>
      <c r="AH300" s="84">
        <f>IF(ISBLANK(AC300),"",IF(ISBLANK(AA300),"",IFERROR(((AC300-AA300)/0.36/P300),"")))</f>
        <v>-0.44093231162196683</v>
      </c>
      <c r="AJ300" s="84">
        <f>IF(ISBLANK(AE300),"",IF(ISBLANK(AB300),"",IFERROR(((AE300-AB300)/0.36/P300),"")))</f>
        <v>0.11366538952745858</v>
      </c>
    </row>
    <row r="301" spans="1:37" x14ac:dyDescent="0.25">
      <c r="A301" s="12" t="s">
        <v>461</v>
      </c>
      <c r="B301" s="4" t="s">
        <v>676</v>
      </c>
      <c r="C301" s="4" t="s">
        <v>546</v>
      </c>
      <c r="D301" s="4" t="s">
        <v>717</v>
      </c>
      <c r="E301" s="4" t="s">
        <v>135</v>
      </c>
      <c r="F301" s="12" t="s">
        <v>546</v>
      </c>
      <c r="G301" s="12" t="s">
        <v>539</v>
      </c>
      <c r="H301" s="22">
        <v>2</v>
      </c>
      <c r="I301" s="12" t="s">
        <v>540</v>
      </c>
      <c r="J301" s="12" t="s">
        <v>551</v>
      </c>
      <c r="K301" s="22">
        <v>1025</v>
      </c>
      <c r="L301" s="75">
        <v>-2.43776598</v>
      </c>
      <c r="M301" s="75">
        <v>34.855393991</v>
      </c>
      <c r="N301" s="19">
        <v>43084</v>
      </c>
      <c r="O301" s="19">
        <v>43171</v>
      </c>
      <c r="P301" s="21">
        <f t="shared" si="14"/>
        <v>87</v>
      </c>
      <c r="Q301" s="97">
        <v>327.09215088299999</v>
      </c>
      <c r="R301" s="68" t="s">
        <v>76</v>
      </c>
      <c r="S301" s="62">
        <v>3.5</v>
      </c>
      <c r="T301" s="62">
        <v>7.3</v>
      </c>
      <c r="U301" s="23">
        <v>20</v>
      </c>
      <c r="V301" s="23">
        <v>35</v>
      </c>
      <c r="W301" s="1">
        <v>6</v>
      </c>
      <c r="X301" s="48">
        <v>30.5</v>
      </c>
      <c r="Y301" s="49">
        <v>20</v>
      </c>
      <c r="Z301" s="39">
        <v>70</v>
      </c>
      <c r="AA301" s="54">
        <v>10</v>
      </c>
      <c r="AB301" s="54">
        <v>31</v>
      </c>
      <c r="AC301" s="84">
        <v>45.16</v>
      </c>
      <c r="AD301" s="87">
        <v>73.91</v>
      </c>
      <c r="AE301" s="84">
        <f t="shared" si="12"/>
        <v>119.07</v>
      </c>
      <c r="AF301" s="84">
        <f t="shared" si="13"/>
        <v>330.75</v>
      </c>
      <c r="AH301" s="84">
        <f>IF(ISBLANK(AC301),"",IF(ISBLANK(AA303),"",IFERROR(((AC301-AA303)/0.36/P301),"")))</f>
        <v>1.2822477650063857</v>
      </c>
      <c r="AI301" s="84">
        <f>IF(ISBLANK(AC301),"",IF(ISBLANK(AC303),"",IFERROR(((AC301-AC303)/0.36/P301),"")))</f>
        <v>0.32375478927203044</v>
      </c>
      <c r="AJ301" s="84">
        <f>IF(ISBLANK(AE301),"",IF(ISBLANK(AB303),"",IFERROR(((AE301-AB303)/0.36/P301),"")))</f>
        <v>3.1950830140485316</v>
      </c>
      <c r="AK301" s="84">
        <f>IF(ISBLANK(AE303),"",IF(ISBLANK(AE301),"",IFERROR(((AE301-AE303)/0.36/P301),"")))</f>
        <v>0.19955300127713921</v>
      </c>
    </row>
    <row r="302" spans="1:37" x14ac:dyDescent="0.25">
      <c r="A302" s="12" t="s">
        <v>462</v>
      </c>
      <c r="B302" s="4" t="s">
        <v>676</v>
      </c>
      <c r="C302" s="4" t="s">
        <v>546</v>
      </c>
      <c r="D302" s="4" t="s">
        <v>717</v>
      </c>
      <c r="E302" s="4" t="s">
        <v>135</v>
      </c>
      <c r="F302" s="12" t="s">
        <v>546</v>
      </c>
      <c r="G302" s="12" t="s">
        <v>539</v>
      </c>
      <c r="H302" s="22">
        <v>2</v>
      </c>
      <c r="I302" s="12" t="s">
        <v>545</v>
      </c>
      <c r="J302" s="12" t="s">
        <v>551</v>
      </c>
      <c r="K302" s="22">
        <v>1025</v>
      </c>
      <c r="L302" s="75">
        <v>-2.43776598</v>
      </c>
      <c r="M302" s="75">
        <v>34.855393991</v>
      </c>
      <c r="N302" s="19">
        <v>43084</v>
      </c>
      <c r="O302" s="19">
        <v>43171</v>
      </c>
      <c r="P302" s="21">
        <f t="shared" si="14"/>
        <v>87</v>
      </c>
      <c r="Q302" s="97">
        <v>327.09215088299999</v>
      </c>
      <c r="R302" s="68" t="s">
        <v>76</v>
      </c>
      <c r="S302" s="62">
        <v>3.5</v>
      </c>
      <c r="T302" s="62">
        <v>12.9</v>
      </c>
      <c r="U302" s="23">
        <v>25</v>
      </c>
      <c r="V302" s="23">
        <v>35</v>
      </c>
      <c r="W302" s="1">
        <v>11</v>
      </c>
      <c r="X302" s="48">
        <v>45.5</v>
      </c>
      <c r="Y302" s="49">
        <v>35</v>
      </c>
      <c r="Z302" s="39">
        <v>90</v>
      </c>
      <c r="AA302" s="54">
        <v>3</v>
      </c>
      <c r="AB302" s="54">
        <v>37</v>
      </c>
      <c r="AC302" s="84">
        <v>48.19</v>
      </c>
      <c r="AD302" s="87">
        <v>79.73</v>
      </c>
      <c r="AE302" s="84">
        <f t="shared" si="12"/>
        <v>127.92</v>
      </c>
      <c r="AF302" s="84">
        <f t="shared" si="13"/>
        <v>355.33333333333337</v>
      </c>
      <c r="AH302" s="84">
        <f>IF(ISBLANK(AC302),"",IF(ISBLANK(AA303),"",IFERROR(((AC302-AA303)/0.36/P302),"")))</f>
        <v>1.3789910600255426</v>
      </c>
      <c r="AI302" s="84">
        <f>IF(ISBLANK(AC302),"",IF(ISBLANK(AC303),"",IFERROR(((AC302-AC303)/0.36/P302),"")))</f>
        <v>0.42049808429118762</v>
      </c>
      <c r="AJ302" s="84">
        <f>IF(ISBLANK(AE302),"",IF(ISBLANK(AB303),"",IFERROR(((AE302-AB303)/0.36/P302),"")))</f>
        <v>3.4776500638569607</v>
      </c>
      <c r="AK302" s="84">
        <f>IF(ISBLANK(AE303),"",IF(ISBLANK(AE302),"",IFERROR(((AE302-AE303)/0.36/P302),"")))</f>
        <v>0.48212005108556866</v>
      </c>
    </row>
    <row r="303" spans="1:37" x14ac:dyDescent="0.25">
      <c r="A303" s="12" t="s">
        <v>463</v>
      </c>
      <c r="B303" s="4" t="s">
        <v>676</v>
      </c>
      <c r="C303" s="4" t="s">
        <v>546</v>
      </c>
      <c r="D303" s="4" t="s">
        <v>717</v>
      </c>
      <c r="E303" s="4" t="s">
        <v>135</v>
      </c>
      <c r="F303" s="12" t="s">
        <v>546</v>
      </c>
      <c r="G303" s="12" t="s">
        <v>539</v>
      </c>
      <c r="H303" s="22">
        <v>2</v>
      </c>
      <c r="I303" s="12" t="s">
        <v>542</v>
      </c>
      <c r="J303" s="12" t="s">
        <v>551</v>
      </c>
      <c r="K303" s="22">
        <v>1025</v>
      </c>
      <c r="L303" s="75">
        <v>-2.43776598</v>
      </c>
      <c r="M303" s="75">
        <v>34.855393991</v>
      </c>
      <c r="N303" s="19">
        <v>43084</v>
      </c>
      <c r="O303" s="19">
        <v>43171</v>
      </c>
      <c r="P303" s="21">
        <f t="shared" si="14"/>
        <v>87</v>
      </c>
      <c r="Q303" s="97">
        <v>327.09215088299999</v>
      </c>
      <c r="R303" s="68" t="s">
        <v>76</v>
      </c>
      <c r="S303" s="62">
        <v>3</v>
      </c>
      <c r="T303" s="62">
        <v>6.6</v>
      </c>
      <c r="U303" s="23">
        <v>25</v>
      </c>
      <c r="V303" s="23">
        <v>30</v>
      </c>
      <c r="W303" s="1">
        <v>6</v>
      </c>
      <c r="X303" s="48">
        <v>24.75</v>
      </c>
      <c r="Y303" s="49">
        <v>15</v>
      </c>
      <c r="Z303" s="39">
        <v>55</v>
      </c>
      <c r="AA303" s="54">
        <v>5</v>
      </c>
      <c r="AB303" s="54">
        <v>19</v>
      </c>
      <c r="AC303" s="84">
        <v>35.020000000000003</v>
      </c>
      <c r="AD303" s="87">
        <v>77.8</v>
      </c>
      <c r="AE303" s="84">
        <f t="shared" si="12"/>
        <v>112.82</v>
      </c>
      <c r="AF303" s="84">
        <f t="shared" si="13"/>
        <v>313.38888888888886</v>
      </c>
      <c r="AH303" s="84">
        <f>IF(ISBLANK(AC303),"",IF(ISBLANK(AA303),"",IFERROR(((AC303-AA303)/0.36/P303),"")))</f>
        <v>0.95849297573435521</v>
      </c>
      <c r="AJ303" s="84">
        <f>IF(ISBLANK(AE303),"",IF(ISBLANK(AB303),"",IFERROR(((AE303-AB303)/0.36/P303),"")))</f>
        <v>2.995530012771392</v>
      </c>
    </row>
    <row r="304" spans="1:37" x14ac:dyDescent="0.25">
      <c r="A304" s="12" t="s">
        <v>464</v>
      </c>
      <c r="B304" s="4" t="s">
        <v>677</v>
      </c>
      <c r="C304" s="4" t="s">
        <v>546</v>
      </c>
      <c r="D304" s="4" t="s">
        <v>718</v>
      </c>
      <c r="E304" s="4" t="s">
        <v>135</v>
      </c>
      <c r="F304" s="12" t="s">
        <v>546</v>
      </c>
      <c r="G304" s="12" t="s">
        <v>539</v>
      </c>
      <c r="H304" s="22">
        <v>3</v>
      </c>
      <c r="I304" s="12" t="s">
        <v>540</v>
      </c>
      <c r="J304" s="12" t="s">
        <v>551</v>
      </c>
      <c r="K304" s="22">
        <v>1027</v>
      </c>
      <c r="L304" s="75">
        <v>-2.4379910339999999</v>
      </c>
      <c r="M304" s="75">
        <v>34.855417963000001</v>
      </c>
      <c r="N304" s="19">
        <v>43084</v>
      </c>
      <c r="O304" s="19">
        <v>43171</v>
      </c>
      <c r="P304" s="21">
        <f t="shared" si="14"/>
        <v>87</v>
      </c>
      <c r="Q304" s="97">
        <v>327.09215088299999</v>
      </c>
      <c r="R304" s="68" t="s">
        <v>76</v>
      </c>
      <c r="S304" s="62">
        <v>5</v>
      </c>
      <c r="T304" s="62">
        <v>9.4</v>
      </c>
      <c r="U304" s="23">
        <v>15</v>
      </c>
      <c r="V304" s="23">
        <v>40</v>
      </c>
      <c r="W304" s="1">
        <v>9</v>
      </c>
      <c r="X304" s="48">
        <v>27.5</v>
      </c>
      <c r="Y304" s="49">
        <v>15</v>
      </c>
      <c r="Z304" s="39">
        <v>90</v>
      </c>
      <c r="AA304" s="54">
        <v>21.8</v>
      </c>
      <c r="AB304" s="54">
        <v>33.799999999999997</v>
      </c>
      <c r="AC304" s="84">
        <v>20.010000000000002</v>
      </c>
      <c r="AD304" s="87">
        <v>104.25</v>
      </c>
      <c r="AE304" s="84">
        <f t="shared" si="12"/>
        <v>124.26</v>
      </c>
      <c r="AF304" s="84">
        <f t="shared" si="13"/>
        <v>345.16666666666669</v>
      </c>
      <c r="AH304" s="84">
        <f>IF(ISBLANK(AC304),"",IF(ISBLANK(AA306),"",IFERROR(((AC304-AA306)/0.36/P304),"")))</f>
        <v>0.47924648786717761</v>
      </c>
      <c r="AI304" s="84">
        <f>IF(ISBLANK(AC304),"",IF(ISBLANK(AC306),"",IFERROR(((AC304-AC306)/0.36/P304),"")))</f>
        <v>-0.33461047254150694</v>
      </c>
      <c r="AJ304" s="84">
        <f>IF(ISBLANK(AE304),"",IF(ISBLANK(AB306),"",IFERROR(((AE304-AB306)/0.36/P304),"")))</f>
        <v>3.5204342273307798</v>
      </c>
      <c r="AK304" s="84">
        <f>IF(ISBLANK(AE306),"",IF(ISBLANK(AE304),"",IFERROR(((AE304-AE306)/0.36/P304),"")))</f>
        <v>2.2822477650063857</v>
      </c>
    </row>
    <row r="305" spans="1:39" x14ac:dyDescent="0.25">
      <c r="A305" s="12" t="s">
        <v>465</v>
      </c>
      <c r="B305" s="4" t="s">
        <v>677</v>
      </c>
      <c r="C305" s="4" t="s">
        <v>546</v>
      </c>
      <c r="D305" s="4" t="s">
        <v>718</v>
      </c>
      <c r="E305" s="4" t="s">
        <v>135</v>
      </c>
      <c r="F305" s="12" t="s">
        <v>546</v>
      </c>
      <c r="G305" s="12" t="s">
        <v>539</v>
      </c>
      <c r="H305" s="22">
        <v>3</v>
      </c>
      <c r="I305" s="12" t="s">
        <v>545</v>
      </c>
      <c r="J305" s="12" t="s">
        <v>551</v>
      </c>
      <c r="K305" s="22">
        <v>1027</v>
      </c>
      <c r="L305" s="75">
        <v>-2.4379910339999999</v>
      </c>
      <c r="M305" s="75">
        <v>34.855417963000001</v>
      </c>
      <c r="N305" s="19">
        <v>43084</v>
      </c>
      <c r="O305" s="19">
        <v>43171</v>
      </c>
      <c r="P305" s="21">
        <f t="shared" si="14"/>
        <v>87</v>
      </c>
      <c r="Q305" s="97">
        <v>327.09215088299999</v>
      </c>
      <c r="R305" s="68" t="s">
        <v>76</v>
      </c>
      <c r="S305" s="62">
        <v>3.5</v>
      </c>
      <c r="T305" s="62">
        <v>8.26</v>
      </c>
      <c r="U305" s="23">
        <v>15</v>
      </c>
      <c r="V305" s="23">
        <v>25</v>
      </c>
      <c r="W305" s="1">
        <v>4</v>
      </c>
      <c r="X305" s="48">
        <v>18.5</v>
      </c>
      <c r="Y305" s="49">
        <v>15</v>
      </c>
      <c r="Z305" s="39">
        <v>50</v>
      </c>
      <c r="AA305" s="54">
        <v>9</v>
      </c>
      <c r="AB305" s="54">
        <v>24</v>
      </c>
      <c r="AC305" s="84">
        <v>25.4</v>
      </c>
      <c r="AD305" s="87">
        <v>77.97</v>
      </c>
      <c r="AE305" s="84">
        <f t="shared" si="12"/>
        <v>103.37</v>
      </c>
      <c r="AF305" s="84">
        <f t="shared" si="13"/>
        <v>287.13888888888891</v>
      </c>
      <c r="AH305" s="84">
        <f>IF(ISBLANK(AC305),"",IF(ISBLANK(AA306),"",IFERROR(((AC305-AA306)/0.36/P305),"")))</f>
        <v>0.65134099616858232</v>
      </c>
      <c r="AI305" s="84">
        <f>IF(ISBLANK(AC305),"",IF(ISBLANK(AC306),"",IFERROR(((AC305-AC306)/0.36/P305),"")))</f>
        <v>-0.16251596424010217</v>
      </c>
      <c r="AJ305" s="84">
        <f>IF(ISBLANK(AE305),"",IF(ISBLANK(AB306),"",IFERROR(((AE305-AB306)/0.36/P305),"")))</f>
        <v>2.8534482758620694</v>
      </c>
      <c r="AK305" s="84">
        <f>IF(ISBLANK(AE306),"",IF(ISBLANK(AE305),"",IFERROR(((AE305-AE306)/0.36/P305),"")))</f>
        <v>1.615261813537676</v>
      </c>
    </row>
    <row r="306" spans="1:39" x14ac:dyDescent="0.25">
      <c r="A306" s="12" t="s">
        <v>466</v>
      </c>
      <c r="B306" s="4" t="s">
        <v>677</v>
      </c>
      <c r="C306" s="4" t="s">
        <v>546</v>
      </c>
      <c r="D306" s="4" t="s">
        <v>718</v>
      </c>
      <c r="E306" s="4" t="s">
        <v>135</v>
      </c>
      <c r="F306" s="12" t="s">
        <v>546</v>
      </c>
      <c r="G306" s="12" t="s">
        <v>539</v>
      </c>
      <c r="H306" s="22">
        <v>3</v>
      </c>
      <c r="I306" s="12" t="s">
        <v>542</v>
      </c>
      <c r="J306" s="12" t="s">
        <v>551</v>
      </c>
      <c r="K306" s="22">
        <v>1027</v>
      </c>
      <c r="L306" s="75">
        <v>-2.4379910339999999</v>
      </c>
      <c r="M306" s="75">
        <v>34.855417963000001</v>
      </c>
      <c r="N306" s="19">
        <v>43084</v>
      </c>
      <c r="O306" s="19">
        <v>43171</v>
      </c>
      <c r="P306" s="21">
        <f t="shared" si="14"/>
        <v>87</v>
      </c>
      <c r="Q306" s="97">
        <v>327.09215088299999</v>
      </c>
      <c r="R306" s="68" t="s">
        <v>76</v>
      </c>
      <c r="S306" s="62">
        <v>3.5</v>
      </c>
      <c r="T306" s="62">
        <v>18.5</v>
      </c>
      <c r="U306" s="23">
        <v>30</v>
      </c>
      <c r="V306" s="23">
        <v>85</v>
      </c>
      <c r="W306" s="1">
        <v>3.5</v>
      </c>
      <c r="X306" s="48">
        <v>9.5</v>
      </c>
      <c r="Y306" s="49">
        <v>20</v>
      </c>
      <c r="Z306" s="39">
        <v>45</v>
      </c>
      <c r="AA306" s="54">
        <v>5</v>
      </c>
      <c r="AB306" s="54">
        <v>14</v>
      </c>
      <c r="AC306" s="84">
        <v>30.49</v>
      </c>
      <c r="AD306" s="87">
        <v>22.29</v>
      </c>
      <c r="AE306" s="84">
        <f t="shared" si="12"/>
        <v>52.78</v>
      </c>
      <c r="AF306" s="84">
        <f t="shared" si="13"/>
        <v>146.61111111111111</v>
      </c>
      <c r="AH306" s="84">
        <f>IF(ISBLANK(AC306),"",IF(ISBLANK(AA306),"",IFERROR(((AC306-AA306)/0.36/P306),"")))</f>
        <v>0.8138569604086846</v>
      </c>
      <c r="AJ306" s="84">
        <f>IF(ISBLANK(AE306),"",IF(ISBLANK(AB306),"",IFERROR(((AE306-AB306)/0.36/P306),"")))</f>
        <v>1.2381864623243934</v>
      </c>
    </row>
    <row r="307" spans="1:39" x14ac:dyDescent="0.25">
      <c r="A307" s="12" t="s">
        <v>467</v>
      </c>
      <c r="B307" s="4" t="s">
        <v>678</v>
      </c>
      <c r="C307" s="4" t="s">
        <v>546</v>
      </c>
      <c r="D307" s="4" t="s">
        <v>719</v>
      </c>
      <c r="E307" s="4" t="s">
        <v>135</v>
      </c>
      <c r="F307" s="12" t="s">
        <v>546</v>
      </c>
      <c r="G307" s="12" t="s">
        <v>539</v>
      </c>
      <c r="H307" s="22">
        <v>4</v>
      </c>
      <c r="I307" s="12" t="s">
        <v>540</v>
      </c>
      <c r="J307" s="12" t="s">
        <v>551</v>
      </c>
      <c r="K307" s="79">
        <v>1026</v>
      </c>
      <c r="L307" s="77">
        <v>-2.4380789599999999</v>
      </c>
      <c r="M307" s="77">
        <v>34.854988976999998</v>
      </c>
      <c r="N307" s="19">
        <v>43084</v>
      </c>
      <c r="O307" s="19">
        <v>43171</v>
      </c>
      <c r="P307" s="21">
        <f t="shared" si="14"/>
        <v>87</v>
      </c>
      <c r="Q307" s="97">
        <v>327.09215088299999</v>
      </c>
      <c r="R307" s="68" t="s">
        <v>76</v>
      </c>
      <c r="S307" s="62">
        <v>2.5</v>
      </c>
      <c r="T307" s="62">
        <v>9.68</v>
      </c>
      <c r="U307" s="23">
        <v>15</v>
      </c>
      <c r="V307" s="23">
        <v>45</v>
      </c>
      <c r="W307" s="1">
        <v>3.5</v>
      </c>
      <c r="X307" s="48">
        <v>27.5</v>
      </c>
      <c r="Y307" s="49">
        <v>25</v>
      </c>
      <c r="Z307" s="39">
        <v>70</v>
      </c>
      <c r="AA307" s="54">
        <v>12</v>
      </c>
      <c r="AB307" s="54">
        <v>29</v>
      </c>
      <c r="AC307" s="84">
        <v>27.19</v>
      </c>
      <c r="AD307" s="87">
        <v>38.36</v>
      </c>
      <c r="AE307" s="84">
        <f t="shared" si="12"/>
        <v>65.55</v>
      </c>
      <c r="AF307" s="84">
        <f t="shared" si="13"/>
        <v>182.08333333333334</v>
      </c>
      <c r="AH307" s="84">
        <f>IF(ISBLANK(AC307),"",IF(ISBLANK(AA309),"",IFERROR(((AC307-AA309)/0.36/P307),"")))</f>
        <v>-3.8314176245210704E-2</v>
      </c>
      <c r="AI307" s="84">
        <f>IF(ISBLANK(AC307),"",IF(ISBLANK(AC309),"",IFERROR(((AC307-AC309)/0.36/P307),"")))</f>
        <v>-0.12260536398467432</v>
      </c>
      <c r="AJ307" s="84">
        <f>IF(ISBLANK(AE307),"",IF(ISBLANK(AB309),"",IFERROR(((AE307-AB309)/0.36/P307),"")))</f>
        <v>0.70753512132822471</v>
      </c>
      <c r="AK307" s="84">
        <f>IF(ISBLANK(AE309),"",IF(ISBLANK(AE307),"",IFERROR(((AE307-AE309)/0.36/P307),"")))</f>
        <v>-1.7832056194125163</v>
      </c>
    </row>
    <row r="308" spans="1:39" x14ac:dyDescent="0.25">
      <c r="A308" s="12" t="s">
        <v>468</v>
      </c>
      <c r="B308" s="4" t="s">
        <v>678</v>
      </c>
      <c r="C308" s="4" t="s">
        <v>546</v>
      </c>
      <c r="D308" s="4" t="s">
        <v>719</v>
      </c>
      <c r="E308" s="4" t="s">
        <v>135</v>
      </c>
      <c r="F308" s="12" t="s">
        <v>546</v>
      </c>
      <c r="G308" s="12" t="s">
        <v>539</v>
      </c>
      <c r="H308" s="22">
        <v>4</v>
      </c>
      <c r="I308" s="12" t="s">
        <v>545</v>
      </c>
      <c r="J308" s="12" t="s">
        <v>551</v>
      </c>
      <c r="K308" s="79">
        <v>1026</v>
      </c>
      <c r="L308" s="77">
        <v>-2.4380789599999999</v>
      </c>
      <c r="M308" s="77">
        <v>34.854988976999998</v>
      </c>
      <c r="N308" s="19">
        <v>43084</v>
      </c>
      <c r="O308" s="19">
        <v>43171</v>
      </c>
      <c r="P308" s="21">
        <f t="shared" si="14"/>
        <v>87</v>
      </c>
      <c r="Q308" s="97">
        <v>327.09215088299999</v>
      </c>
      <c r="R308" s="68" t="s">
        <v>76</v>
      </c>
      <c r="S308" s="62">
        <v>3</v>
      </c>
      <c r="T308" s="62">
        <v>25.6</v>
      </c>
      <c r="U308" s="23">
        <v>25</v>
      </c>
      <c r="V308" s="23">
        <v>70</v>
      </c>
      <c r="W308" s="1">
        <v>8</v>
      </c>
      <c r="X308" s="48">
        <v>46</v>
      </c>
      <c r="Y308" s="49">
        <v>8</v>
      </c>
      <c r="Z308" s="39">
        <v>98</v>
      </c>
      <c r="AA308" s="54">
        <v>15</v>
      </c>
      <c r="AB308" s="54">
        <v>52.43</v>
      </c>
      <c r="AC308" s="84">
        <v>9.36</v>
      </c>
      <c r="AD308" s="87">
        <v>146.6</v>
      </c>
      <c r="AE308" s="84">
        <f t="shared" si="12"/>
        <v>155.95999999999998</v>
      </c>
      <c r="AF308" s="84">
        <f t="shared" si="13"/>
        <v>433.22222222222217</v>
      </c>
      <c r="AH308" s="84">
        <f>IF(ISBLANK(AC308),"",IF(ISBLANK(AA309),"",IFERROR(((AC308-AA309)/0.36/P308),"")))</f>
        <v>-0.60759897828863352</v>
      </c>
      <c r="AI308" s="84">
        <f>IF(ISBLANK(AC308),"",IF(ISBLANK(AC309),"",IFERROR(((AC308-AC309)/0.36/P308),"")))</f>
        <v>-0.69189016602809716</v>
      </c>
      <c r="AJ308" s="84">
        <f>IF(ISBLANK(AE308),"",IF(ISBLANK(AB309),"",IFERROR(((AE308-AB309)/0.36/P308),"")))</f>
        <v>3.594189016602809</v>
      </c>
      <c r="AK308" s="84">
        <f>IF(ISBLANK(AE309),"",IF(ISBLANK(AE308),"",IFERROR(((AE308-AE309)/0.36/P308),"")))</f>
        <v>1.1034482758620681</v>
      </c>
    </row>
    <row r="309" spans="1:39" s="34" customFormat="1" x14ac:dyDescent="0.25">
      <c r="A309" s="33" t="s">
        <v>469</v>
      </c>
      <c r="B309" s="35" t="s">
        <v>678</v>
      </c>
      <c r="C309" s="35" t="s">
        <v>546</v>
      </c>
      <c r="D309" s="35" t="s">
        <v>719</v>
      </c>
      <c r="E309" s="35" t="s">
        <v>135</v>
      </c>
      <c r="F309" s="33" t="s">
        <v>546</v>
      </c>
      <c r="G309" s="33" t="s">
        <v>539</v>
      </c>
      <c r="H309" s="47">
        <v>4</v>
      </c>
      <c r="I309" s="33" t="s">
        <v>542</v>
      </c>
      <c r="J309" s="33" t="s">
        <v>551</v>
      </c>
      <c r="K309" s="47">
        <v>1026</v>
      </c>
      <c r="L309" s="76">
        <v>-2.4380789599999999</v>
      </c>
      <c r="M309" s="76">
        <v>34.854988976999998</v>
      </c>
      <c r="N309" s="36">
        <v>43084</v>
      </c>
      <c r="O309" s="36">
        <v>43171</v>
      </c>
      <c r="P309" s="41">
        <f t="shared" si="14"/>
        <v>87</v>
      </c>
      <c r="Q309" s="97">
        <v>327.09215088299999</v>
      </c>
      <c r="R309" s="69" t="s">
        <v>76</v>
      </c>
      <c r="S309" s="63">
        <v>4.5</v>
      </c>
      <c r="T309" s="63">
        <v>16.399999999999999</v>
      </c>
      <c r="U309" s="82">
        <v>10</v>
      </c>
      <c r="V309" s="82">
        <v>45</v>
      </c>
      <c r="W309" s="37">
        <v>10.5</v>
      </c>
      <c r="X309" s="35">
        <v>18.25</v>
      </c>
      <c r="Y309" s="34">
        <v>35</v>
      </c>
      <c r="Z309" s="35">
        <v>80</v>
      </c>
      <c r="AA309" s="55">
        <v>28.39</v>
      </c>
      <c r="AB309" s="55">
        <v>43.39</v>
      </c>
      <c r="AC309" s="86">
        <v>31.03</v>
      </c>
      <c r="AD309" s="88">
        <v>90.37</v>
      </c>
      <c r="AE309" s="86">
        <f t="shared" si="12"/>
        <v>121.4</v>
      </c>
      <c r="AF309" s="84">
        <f t="shared" si="13"/>
        <v>337.22222222222223</v>
      </c>
      <c r="AG309" s="84"/>
      <c r="AH309" s="86">
        <f>IF(ISBLANK(AC309),"",IF(ISBLANK(AA309),"",IFERROR(((AC309-AA309)/0.36/P309),"")))</f>
        <v>8.4291187739463619E-2</v>
      </c>
      <c r="AI309" s="86"/>
      <c r="AJ309" s="86">
        <f>IF(ISBLANK(AE309),"",IF(ISBLANK(AB309),"",IFERROR(((AE309-AB309)/0.36/P309),"")))</f>
        <v>2.4907407407407409</v>
      </c>
      <c r="AK309" s="86"/>
      <c r="AL309" s="86"/>
      <c r="AM309" s="86"/>
    </row>
    <row r="310" spans="1:39" x14ac:dyDescent="0.25">
      <c r="A310" s="12" t="s">
        <v>572</v>
      </c>
      <c r="B310" s="4" t="s">
        <v>679</v>
      </c>
      <c r="C310" s="4" t="s">
        <v>630</v>
      </c>
      <c r="D310" s="4" t="s">
        <v>699</v>
      </c>
      <c r="E310" s="4" t="s">
        <v>14</v>
      </c>
      <c r="F310" s="12" t="s">
        <v>538</v>
      </c>
      <c r="G310" s="12" t="s">
        <v>539</v>
      </c>
      <c r="H310" s="22">
        <v>1</v>
      </c>
      <c r="I310" s="12" t="s">
        <v>540</v>
      </c>
      <c r="J310" s="39" t="s">
        <v>620</v>
      </c>
      <c r="K310" s="21">
        <v>954</v>
      </c>
      <c r="L310" s="75">
        <v>-2.2724839860000001</v>
      </c>
      <c r="M310" s="75">
        <v>34.023325982999999</v>
      </c>
      <c r="N310" s="19">
        <v>43169</v>
      </c>
      <c r="O310" s="19">
        <v>43242</v>
      </c>
      <c r="P310" s="21">
        <f t="shared" si="14"/>
        <v>73</v>
      </c>
      <c r="R310" s="68" t="s">
        <v>39</v>
      </c>
      <c r="S310" s="62">
        <v>4</v>
      </c>
      <c r="T310" s="62">
        <v>7.5</v>
      </c>
      <c r="U310" s="23">
        <v>35</v>
      </c>
      <c r="V310" s="23">
        <v>70</v>
      </c>
      <c r="Y310" s="49">
        <v>35</v>
      </c>
      <c r="Z310" s="39">
        <v>100</v>
      </c>
      <c r="AA310">
        <v>39.22</v>
      </c>
      <c r="AB310">
        <v>65.709999999999994</v>
      </c>
      <c r="AC310" s="84">
        <v>29.64</v>
      </c>
      <c r="AD310" s="87">
        <v>160.35</v>
      </c>
      <c r="AE310" s="84">
        <f t="shared" si="12"/>
        <v>189.99</v>
      </c>
      <c r="AF310" s="84">
        <f t="shared" si="13"/>
        <v>527.75</v>
      </c>
      <c r="AH310" s="84">
        <f>IF(ISBLANK(AC310),"",IF(ISBLANK(AA311),"",IFERROR(((AC310-AA311)/0.36/P310),"")))</f>
        <v>-0.59779299847792999</v>
      </c>
      <c r="AI310" s="84">
        <f>IF(ISBLANK(AC310),"",IF(ISBLANK(AC310),"",IFERROR(((AC310-AC311)/0.36/P310),"")))</f>
        <v>-0.55441400304414001</v>
      </c>
      <c r="AJ310" s="84">
        <f>IF(ISBLANK(AB311),"",IF(ISBLANK(AE310),"",IFERROR(((AE310-AB311)/0.36/P310),"")))</f>
        <v>5.1933028919330297</v>
      </c>
      <c r="AK310" s="84">
        <f>IF(ISBLANK(AE311),"",IF(ISBLANK(AE310),"",IFERROR(((AE310-AE311)/0.36/P310),"")))</f>
        <v>2.6286149162861498</v>
      </c>
    </row>
    <row r="311" spans="1:39" x14ac:dyDescent="0.25">
      <c r="A311" s="12" t="s">
        <v>573</v>
      </c>
      <c r="B311" s="4" t="s">
        <v>679</v>
      </c>
      <c r="C311" s="4" t="s">
        <v>630</v>
      </c>
      <c r="D311" s="4" t="s">
        <v>699</v>
      </c>
      <c r="E311" s="4" t="s">
        <v>14</v>
      </c>
      <c r="F311" s="12" t="s">
        <v>538</v>
      </c>
      <c r="G311" s="12" t="s">
        <v>539</v>
      </c>
      <c r="H311" s="22">
        <v>1</v>
      </c>
      <c r="I311" s="12" t="s">
        <v>542</v>
      </c>
      <c r="J311" s="39" t="s">
        <v>620</v>
      </c>
      <c r="K311" s="21">
        <v>954</v>
      </c>
      <c r="L311" s="75">
        <v>-2.2724839860000001</v>
      </c>
      <c r="M311" s="75">
        <v>34.023325982999999</v>
      </c>
      <c r="N311" s="19">
        <v>43169</v>
      </c>
      <c r="O311" s="19">
        <v>43242</v>
      </c>
      <c r="P311" s="21">
        <f t="shared" si="14"/>
        <v>73</v>
      </c>
      <c r="R311" s="68" t="s">
        <v>39</v>
      </c>
      <c r="S311" s="62">
        <v>1.5</v>
      </c>
      <c r="T311" s="62">
        <v>7.75</v>
      </c>
      <c r="U311" s="23">
        <v>30</v>
      </c>
      <c r="V311" s="23">
        <v>65</v>
      </c>
      <c r="Y311" s="49">
        <v>40</v>
      </c>
      <c r="Z311" s="39">
        <v>90</v>
      </c>
      <c r="AA311">
        <v>45.35</v>
      </c>
      <c r="AB311">
        <v>53.510000000000005</v>
      </c>
      <c r="AC311" s="84">
        <v>44.21</v>
      </c>
      <c r="AD311" s="87">
        <v>76.7</v>
      </c>
      <c r="AE311" s="84">
        <f t="shared" si="12"/>
        <v>120.91</v>
      </c>
      <c r="AF311" s="84">
        <f t="shared" si="13"/>
        <v>335.86111111111109</v>
      </c>
      <c r="AH311" s="84">
        <f>IF(ISBLANK(AC311),"",IF(ISBLANK(AA311),"",IFERROR(((AC311-AA311)/0.36/P311),"")))</f>
        <v>-4.337899543378998E-2</v>
      </c>
      <c r="AJ311" s="84">
        <f>IF(ISBLANK(AE311),"",IF(ISBLANK(AB311),"",IFERROR(((AE311-AB311)/0.36/P311),"")))</f>
        <v>2.5646879756468794</v>
      </c>
    </row>
    <row r="312" spans="1:39" x14ac:dyDescent="0.25">
      <c r="A312" s="12" t="s">
        <v>574</v>
      </c>
      <c r="B312" s="4" t="s">
        <v>680</v>
      </c>
      <c r="C312" s="4" t="s">
        <v>630</v>
      </c>
      <c r="D312" s="4" t="s">
        <v>700</v>
      </c>
      <c r="E312" s="4" t="s">
        <v>14</v>
      </c>
      <c r="F312" s="12" t="s">
        <v>538</v>
      </c>
      <c r="G312" s="12" t="s">
        <v>539</v>
      </c>
      <c r="H312" s="22">
        <v>2</v>
      </c>
      <c r="I312" s="12" t="s">
        <v>540</v>
      </c>
      <c r="J312" s="39" t="s">
        <v>620</v>
      </c>
      <c r="K312" s="21">
        <v>953</v>
      </c>
      <c r="L312" s="75">
        <v>-2.2783000210000002</v>
      </c>
      <c r="M312" s="75">
        <v>34.024458965000001</v>
      </c>
      <c r="N312" s="19">
        <v>43169</v>
      </c>
      <c r="O312" s="19">
        <v>43242</v>
      </c>
      <c r="P312" s="21">
        <f t="shared" si="14"/>
        <v>73</v>
      </c>
      <c r="R312" s="68" t="s">
        <v>39</v>
      </c>
      <c r="S312" s="62">
        <v>3</v>
      </c>
      <c r="T312" s="62">
        <v>24.25</v>
      </c>
      <c r="U312" s="23">
        <v>35</v>
      </c>
      <c r="V312" s="23">
        <v>80</v>
      </c>
      <c r="Y312" s="49">
        <v>40</v>
      </c>
      <c r="Z312" s="39">
        <v>97</v>
      </c>
      <c r="AA312">
        <v>8.33</v>
      </c>
      <c r="AB312">
        <v>100.47</v>
      </c>
      <c r="AC312" s="84">
        <v>94.16</v>
      </c>
      <c r="AD312" s="87">
        <v>179.47</v>
      </c>
      <c r="AE312" s="84">
        <f t="shared" si="12"/>
        <v>273.63</v>
      </c>
      <c r="AF312" s="84">
        <f t="shared" si="13"/>
        <v>760.08333333333337</v>
      </c>
      <c r="AH312" s="84">
        <f>IF(ISBLANK(AC312),"",IF(ISBLANK(AA313),"",IFERROR(((AC312-AA313)/0.36/P312),"")))</f>
        <v>2.2092846270928463</v>
      </c>
      <c r="AI312" s="84">
        <f>IF(ISBLANK(AC312),"",IF(ISBLANK(AC312),"",IFERROR(((AC312-AC313)/0.36/P312),"")))</f>
        <v>1.0114155251141552</v>
      </c>
      <c r="AJ312" s="84">
        <f>IF(ISBLANK(AB313),"",IF(ISBLANK(AE312),"",IFERROR(((AE312-AB313)/0.36/P312),"")))</f>
        <v>8.1640030441400313</v>
      </c>
      <c r="AK312" s="84">
        <f>IF(ISBLANK(AE313),"",IF(ISBLANK(AE312),"",IFERROR(((AE312-AE313)/0.36/P312),"")))</f>
        <v>2.4022070015220702</v>
      </c>
    </row>
    <row r="313" spans="1:39" x14ac:dyDescent="0.25">
      <c r="A313" s="12" t="s">
        <v>575</v>
      </c>
      <c r="B313" s="4" t="s">
        <v>680</v>
      </c>
      <c r="C313" s="4" t="s">
        <v>630</v>
      </c>
      <c r="D313" s="4" t="s">
        <v>700</v>
      </c>
      <c r="E313" s="4" t="s">
        <v>14</v>
      </c>
      <c r="F313" s="12" t="s">
        <v>538</v>
      </c>
      <c r="G313" s="12" t="s">
        <v>539</v>
      </c>
      <c r="H313" s="22">
        <v>2</v>
      </c>
      <c r="I313" s="12" t="s">
        <v>542</v>
      </c>
      <c r="J313" s="39" t="s">
        <v>620</v>
      </c>
      <c r="K313" s="21">
        <v>953</v>
      </c>
      <c r="L313" s="75">
        <v>-2.2783000210000002</v>
      </c>
      <c r="M313" s="75">
        <v>34.024458965000001</v>
      </c>
      <c r="N313" s="19">
        <v>43169</v>
      </c>
      <c r="O313" s="19">
        <v>43242</v>
      </c>
      <c r="P313" s="21">
        <f t="shared" si="14"/>
        <v>73</v>
      </c>
      <c r="R313" s="68" t="s">
        <v>39</v>
      </c>
      <c r="S313" s="62">
        <v>4</v>
      </c>
      <c r="T313" s="62">
        <v>7</v>
      </c>
      <c r="U313" s="23">
        <v>25</v>
      </c>
      <c r="V313" s="23">
        <v>60</v>
      </c>
      <c r="Y313" s="49">
        <v>20</v>
      </c>
      <c r="Z313" s="39">
        <v>93</v>
      </c>
      <c r="AA313">
        <v>36.1</v>
      </c>
      <c r="AB313">
        <v>59.08</v>
      </c>
      <c r="AC313" s="84">
        <v>67.58</v>
      </c>
      <c r="AD313" s="87">
        <v>142.91999999999999</v>
      </c>
      <c r="AE313" s="84">
        <f t="shared" si="12"/>
        <v>210.5</v>
      </c>
      <c r="AF313" s="84">
        <f t="shared" si="13"/>
        <v>584.72222222222229</v>
      </c>
      <c r="AH313" s="84">
        <f>IF(ISBLANK(AC313),"",IF(ISBLANK(AA313),"",IFERROR(((AC313-AA313)/0.36/P313),"")))</f>
        <v>1.1978691019786909</v>
      </c>
      <c r="AJ313" s="84">
        <f>IF(ISBLANK(AE313),"",IF(ISBLANK(AB313),"",IFERROR(((AE313-AB313)/0.36/P313),"")))</f>
        <v>5.7617960426179611</v>
      </c>
    </row>
    <row r="314" spans="1:39" x14ac:dyDescent="0.25">
      <c r="A314" s="12" t="s">
        <v>576</v>
      </c>
      <c r="B314" s="4" t="s">
        <v>681</v>
      </c>
      <c r="C314" s="4" t="s">
        <v>630</v>
      </c>
      <c r="D314" s="4" t="s">
        <v>701</v>
      </c>
      <c r="E314" s="4" t="s">
        <v>14</v>
      </c>
      <c r="F314" s="12" t="s">
        <v>538</v>
      </c>
      <c r="G314" s="12" t="s">
        <v>539</v>
      </c>
      <c r="H314" s="22">
        <v>3</v>
      </c>
      <c r="I314" s="12" t="s">
        <v>540</v>
      </c>
      <c r="J314" s="39" t="s">
        <v>620</v>
      </c>
      <c r="K314" s="21">
        <v>951</v>
      </c>
      <c r="L314" s="75">
        <v>-2.2779990269999999</v>
      </c>
      <c r="M314" s="75">
        <v>34.027678035000001</v>
      </c>
      <c r="N314" s="19">
        <v>43169</v>
      </c>
      <c r="O314" s="19">
        <v>43242</v>
      </c>
      <c r="P314" s="21">
        <f t="shared" si="14"/>
        <v>73</v>
      </c>
      <c r="R314" s="68" t="s">
        <v>39</v>
      </c>
      <c r="S314" s="62">
        <v>2.5</v>
      </c>
      <c r="T314" s="62">
        <v>4.5</v>
      </c>
      <c r="U314" s="23">
        <v>20</v>
      </c>
      <c r="V314" s="23">
        <v>30</v>
      </c>
      <c r="Y314" s="49">
        <v>0</v>
      </c>
      <c r="Z314" s="39">
        <v>90</v>
      </c>
      <c r="AA314">
        <v>5.78</v>
      </c>
      <c r="AB314">
        <v>11.850000000000001</v>
      </c>
      <c r="AC314" s="84">
        <v>0</v>
      </c>
      <c r="AD314" s="87">
        <v>182.2</v>
      </c>
      <c r="AE314" s="84">
        <f t="shared" si="12"/>
        <v>182.2</v>
      </c>
      <c r="AF314" s="84">
        <f t="shared" si="13"/>
        <v>506.11111111111109</v>
      </c>
      <c r="AH314" s="84">
        <f>IF(ISBLANK(AC314),"",IF(ISBLANK(AA315),"",IFERROR(((AC314-AA315)/0.36/P314),"")))</f>
        <v>-7.0776255707762567E-2</v>
      </c>
      <c r="AI314" s="84">
        <f>IF(ISBLANK(AC314),"",IF(ISBLANK(AC314),"",IFERROR(((AC314-AC315)/0.36/P314),"")))</f>
        <v>-0.68455098934550984</v>
      </c>
      <c r="AJ314" s="84">
        <f>IF(ISBLANK(AB315),"",IF(ISBLANK(AE314),"",IFERROR(((AE314-AB315)/0.36/P314),"")))</f>
        <v>6.6111111111111107</v>
      </c>
      <c r="AK314" s="84">
        <f>IF(ISBLANK(AE315),"",IF(ISBLANK(AE314),"",IFERROR(((AE314-AE315)/0.36/P314),"")))</f>
        <v>-6.1263318112633705E-2</v>
      </c>
    </row>
    <row r="315" spans="1:39" x14ac:dyDescent="0.25">
      <c r="A315" s="12" t="s">
        <v>577</v>
      </c>
      <c r="B315" s="4" t="s">
        <v>681</v>
      </c>
      <c r="C315" s="4" t="s">
        <v>630</v>
      </c>
      <c r="D315" s="4" t="s">
        <v>701</v>
      </c>
      <c r="E315" s="4" t="s">
        <v>14</v>
      </c>
      <c r="F315" s="12" t="s">
        <v>538</v>
      </c>
      <c r="G315" s="12" t="s">
        <v>539</v>
      </c>
      <c r="H315" s="22">
        <v>3</v>
      </c>
      <c r="I315" s="12" t="s">
        <v>542</v>
      </c>
      <c r="J315" s="39" t="s">
        <v>620</v>
      </c>
      <c r="K315" s="21">
        <v>951</v>
      </c>
      <c r="L315" s="75">
        <v>-2.2779990269999999</v>
      </c>
      <c r="M315" s="75">
        <v>34.027678035000001</v>
      </c>
      <c r="N315" s="19">
        <v>43169</v>
      </c>
      <c r="O315" s="19">
        <v>43242</v>
      </c>
      <c r="P315" s="21">
        <f t="shared" si="14"/>
        <v>73</v>
      </c>
      <c r="R315" s="68" t="s">
        <v>39</v>
      </c>
      <c r="S315" s="62">
        <v>5</v>
      </c>
      <c r="T315" s="62">
        <v>3</v>
      </c>
      <c r="U315" s="23">
        <v>30</v>
      </c>
      <c r="V315" s="23">
        <v>36</v>
      </c>
      <c r="Y315" s="49">
        <v>5</v>
      </c>
      <c r="Z315" s="39">
        <v>85</v>
      </c>
      <c r="AA315">
        <v>1.86</v>
      </c>
      <c r="AB315">
        <v>8.4599999999999991</v>
      </c>
      <c r="AC315" s="84">
        <v>17.989999999999998</v>
      </c>
      <c r="AD315" s="87">
        <v>165.82</v>
      </c>
      <c r="AE315" s="84">
        <f t="shared" si="12"/>
        <v>183.81</v>
      </c>
      <c r="AF315" s="84">
        <f t="shared" si="13"/>
        <v>510.58333333333337</v>
      </c>
      <c r="AH315" s="84">
        <f>IF(ISBLANK(AC315),"",IF(ISBLANK(AA315),"",IFERROR(((AC315-AA315)/0.36/P315),"")))</f>
        <v>0.61377473363774737</v>
      </c>
      <c r="AJ315" s="84">
        <f>IF(ISBLANK(AE315),"",IF(ISBLANK(AB315),"",IFERROR(((AE315-AB315)/0.36/P315),"")))</f>
        <v>6.6723744292237441</v>
      </c>
    </row>
    <row r="316" spans="1:39" x14ac:dyDescent="0.25">
      <c r="A316" s="12" t="s">
        <v>578</v>
      </c>
      <c r="B316" s="4" t="s">
        <v>682</v>
      </c>
      <c r="C316" s="4" t="s">
        <v>630</v>
      </c>
      <c r="D316" s="4" t="s">
        <v>702</v>
      </c>
      <c r="E316" s="4" t="s">
        <v>14</v>
      </c>
      <c r="F316" s="12" t="s">
        <v>538</v>
      </c>
      <c r="G316" s="12" t="s">
        <v>539</v>
      </c>
      <c r="H316" s="22">
        <v>4</v>
      </c>
      <c r="I316" s="12" t="s">
        <v>540</v>
      </c>
      <c r="J316" s="39" t="s">
        <v>620</v>
      </c>
      <c r="K316" s="21">
        <v>950</v>
      </c>
      <c r="L316" s="75">
        <v>-2.2788369660000001</v>
      </c>
      <c r="M316" s="75">
        <v>34.031883989999997</v>
      </c>
      <c r="N316" s="19">
        <v>43169</v>
      </c>
      <c r="O316" s="19">
        <v>43242</v>
      </c>
      <c r="P316" s="21">
        <f t="shared" si="14"/>
        <v>73</v>
      </c>
      <c r="R316" s="68" t="s">
        <v>39</v>
      </c>
      <c r="S316" s="62">
        <v>3.5</v>
      </c>
      <c r="T316" s="62">
        <v>4.5</v>
      </c>
      <c r="U316" s="23">
        <v>30</v>
      </c>
      <c r="V316" s="23">
        <v>45</v>
      </c>
      <c r="Y316" s="49">
        <v>10</v>
      </c>
      <c r="Z316" s="39">
        <v>90</v>
      </c>
      <c r="AA316">
        <v>11.98</v>
      </c>
      <c r="AB316">
        <v>29.43</v>
      </c>
      <c r="AC316" s="84">
        <v>21.45</v>
      </c>
      <c r="AD316" s="87">
        <v>224.21</v>
      </c>
      <c r="AE316" s="84">
        <f t="shared" si="12"/>
        <v>245.66</v>
      </c>
      <c r="AF316" s="84">
        <f t="shared" si="13"/>
        <v>682.38888888888891</v>
      </c>
      <c r="AH316" s="84">
        <f>IF(ISBLANK(AC316),"",IF(ISBLANK(AA317),"",IFERROR(((AC316-AA317)/0.36/P316),"")))</f>
        <v>0.56582952815829535</v>
      </c>
      <c r="AI316" s="84">
        <f>IF(ISBLANK(AC316),"",IF(ISBLANK(AC316),"",IFERROR(((AC316-AC317)/0.36/P316),"")))</f>
        <v>-0.9387366818873667</v>
      </c>
      <c r="AJ316" s="84">
        <f>IF(ISBLANK(AB317),"",IF(ISBLANK(AE316),"",IFERROR(((AE316-AB317)/0.36/P316),"")))</f>
        <v>8.7035768645357692</v>
      </c>
      <c r="AK316" s="84">
        <f>IF(ISBLANK(AE317),"",IF(ISBLANK(AE316),"",IFERROR(((AE316-AE317)/0.36/P316),"")))</f>
        <v>1.562404870624049</v>
      </c>
    </row>
    <row r="317" spans="1:39" x14ac:dyDescent="0.25">
      <c r="A317" s="12" t="s">
        <v>579</v>
      </c>
      <c r="B317" s="4" t="s">
        <v>682</v>
      </c>
      <c r="C317" s="4" t="s">
        <v>630</v>
      </c>
      <c r="D317" s="4" t="s">
        <v>702</v>
      </c>
      <c r="E317" s="4" t="s">
        <v>14</v>
      </c>
      <c r="F317" s="12" t="s">
        <v>538</v>
      </c>
      <c r="G317" s="12" t="s">
        <v>539</v>
      </c>
      <c r="H317" s="22">
        <v>4</v>
      </c>
      <c r="I317" s="12" t="s">
        <v>542</v>
      </c>
      <c r="J317" s="39" t="s">
        <v>620</v>
      </c>
      <c r="K317" s="21">
        <v>950</v>
      </c>
      <c r="L317" s="75">
        <v>-2.2788369660000001</v>
      </c>
      <c r="M317" s="75">
        <v>34.031883989999997</v>
      </c>
      <c r="N317" s="19">
        <v>43169</v>
      </c>
      <c r="O317" s="19">
        <v>43242</v>
      </c>
      <c r="P317" s="21">
        <f t="shared" si="14"/>
        <v>73</v>
      </c>
      <c r="R317" s="68" t="s">
        <v>39</v>
      </c>
      <c r="S317" s="62">
        <v>5.5</v>
      </c>
      <c r="T317" s="62">
        <v>5</v>
      </c>
      <c r="U317" s="23">
        <v>30</v>
      </c>
      <c r="V317" s="23">
        <v>40</v>
      </c>
      <c r="Y317" s="49">
        <v>55</v>
      </c>
      <c r="Z317" s="39">
        <v>90</v>
      </c>
      <c r="AA317">
        <v>6.58</v>
      </c>
      <c r="AB317">
        <v>16.93</v>
      </c>
      <c r="AC317" s="84">
        <v>46.12</v>
      </c>
      <c r="AD317" s="87">
        <v>158.47999999999999</v>
      </c>
      <c r="AE317" s="84">
        <f t="shared" si="12"/>
        <v>204.6</v>
      </c>
      <c r="AF317" s="84">
        <f t="shared" si="13"/>
        <v>568.33333333333337</v>
      </c>
      <c r="AH317" s="84">
        <f>IF(ISBLANK(AC317),"",IF(ISBLANK(AA317),"",IFERROR(((AC317-AA317)/0.36/P317),"")))</f>
        <v>1.504566210045662</v>
      </c>
      <c r="AJ317" s="84">
        <f>IF(ISBLANK(AE317),"",IF(ISBLANK(AB317),"",IFERROR(((AE317-AB317)/0.36/P317),"")))</f>
        <v>7.14117199391172</v>
      </c>
    </row>
    <row r="318" spans="1:39" x14ac:dyDescent="0.25">
      <c r="A318" s="12" t="s">
        <v>580</v>
      </c>
      <c r="B318" s="4" t="s">
        <v>683</v>
      </c>
      <c r="C318" s="4" t="s">
        <v>631</v>
      </c>
      <c r="D318" s="4" t="s">
        <v>703</v>
      </c>
      <c r="E318" s="4" t="s">
        <v>15</v>
      </c>
      <c r="F318" s="12" t="s">
        <v>538</v>
      </c>
      <c r="G318" s="12" t="s">
        <v>543</v>
      </c>
      <c r="H318" s="22">
        <v>1</v>
      </c>
      <c r="I318" s="12" t="s">
        <v>540</v>
      </c>
      <c r="J318" s="39" t="s">
        <v>620</v>
      </c>
      <c r="K318" s="21">
        <v>957</v>
      </c>
      <c r="L318" s="75">
        <v>-2.3500519620000002</v>
      </c>
      <c r="M318" s="75">
        <v>34.049975992999997</v>
      </c>
      <c r="N318" s="19">
        <v>43168</v>
      </c>
      <c r="O318" s="19">
        <v>43241</v>
      </c>
      <c r="P318" s="21">
        <f t="shared" si="14"/>
        <v>73</v>
      </c>
      <c r="R318" s="68" t="s">
        <v>23</v>
      </c>
      <c r="S318" s="62">
        <v>1.5</v>
      </c>
      <c r="T318" s="62">
        <v>2.5</v>
      </c>
      <c r="U318" s="23">
        <v>70</v>
      </c>
      <c r="V318" s="23">
        <v>80</v>
      </c>
      <c r="Y318" s="49">
        <v>92</v>
      </c>
      <c r="Z318" s="39">
        <v>97</v>
      </c>
      <c r="AA318">
        <v>40.21</v>
      </c>
      <c r="AB318">
        <v>44.21</v>
      </c>
      <c r="AC318" s="84">
        <v>60.1</v>
      </c>
      <c r="AD318" s="87">
        <v>9.74</v>
      </c>
      <c r="AE318" s="84">
        <f t="shared" si="12"/>
        <v>69.84</v>
      </c>
      <c r="AF318" s="84">
        <f t="shared" si="13"/>
        <v>194.00000000000003</v>
      </c>
      <c r="AH318" s="84">
        <f>IF(ISBLANK(AC318),"",IF(ISBLANK(AA319),"",IFERROR(((AC318-AA319)/0.36/P318),"")))</f>
        <v>1.6308980213089803</v>
      </c>
      <c r="AI318" s="84">
        <f>IF(ISBLANK(AC318),"",IF(ISBLANK(AC318),"",IFERROR(((AC318-AC319)/0.36/P318),"")))</f>
        <v>0.58143074581430754</v>
      </c>
      <c r="AJ318" s="84">
        <f>IF(ISBLANK(AB319),"",IF(ISBLANK(AE318),"",IFERROR(((AE318-AB319)/0.36/P318),"")))</f>
        <v>1.9748858447488586</v>
      </c>
      <c r="AK318" s="84">
        <f>IF(ISBLANK(AE319),"",IF(ISBLANK(AE318),"",IFERROR(((AE318-AE319)/0.36/P318),"")))</f>
        <v>0.56316590563165925</v>
      </c>
    </row>
    <row r="319" spans="1:39" x14ac:dyDescent="0.25">
      <c r="A319" s="12" t="s">
        <v>581</v>
      </c>
      <c r="B319" s="4" t="s">
        <v>683</v>
      </c>
      <c r="C319" s="4" t="s">
        <v>631</v>
      </c>
      <c r="D319" s="4" t="s">
        <v>703</v>
      </c>
      <c r="E319" s="4" t="s">
        <v>15</v>
      </c>
      <c r="F319" s="12" t="s">
        <v>538</v>
      </c>
      <c r="G319" s="12" t="s">
        <v>543</v>
      </c>
      <c r="H319" s="22">
        <v>1</v>
      </c>
      <c r="I319" s="12" t="s">
        <v>542</v>
      </c>
      <c r="J319" s="39" t="s">
        <v>620</v>
      </c>
      <c r="K319" s="21">
        <v>957</v>
      </c>
      <c r="L319" s="75">
        <v>-2.3500519620000002</v>
      </c>
      <c r="M319" s="75">
        <v>34.049975992999997</v>
      </c>
      <c r="N319" s="19">
        <v>43168</v>
      </c>
      <c r="O319" s="19">
        <v>43241</v>
      </c>
      <c r="P319" s="21">
        <f t="shared" si="14"/>
        <v>73</v>
      </c>
      <c r="R319" s="68" t="s">
        <v>23</v>
      </c>
      <c r="S319" s="62">
        <v>2</v>
      </c>
      <c r="T319" s="62">
        <v>2.25</v>
      </c>
      <c r="U319" s="23">
        <v>59</v>
      </c>
      <c r="V319" s="23">
        <v>70</v>
      </c>
      <c r="Y319" s="49">
        <v>90</v>
      </c>
      <c r="Z319" s="39">
        <v>95</v>
      </c>
      <c r="AA319">
        <v>17.239999999999998</v>
      </c>
      <c r="AB319">
        <v>17.939999999999998</v>
      </c>
      <c r="AC319" s="84">
        <v>44.82</v>
      </c>
      <c r="AD319" s="87">
        <v>10.220000000000001</v>
      </c>
      <c r="AE319" s="84">
        <f t="shared" si="12"/>
        <v>55.04</v>
      </c>
      <c r="AF319" s="84">
        <f t="shared" si="13"/>
        <v>152.88888888888889</v>
      </c>
      <c r="AH319" s="84">
        <f>IF(ISBLANK(AC319),"",IF(ISBLANK(AA319),"",IFERROR(((AC319-AA319)/0.36/P319),"")))</f>
        <v>1.0494672754946728</v>
      </c>
      <c r="AJ319" s="84">
        <f>IF(ISBLANK(AE319),"",IF(ISBLANK(AB319),"",IFERROR(((AE319-AB319)/0.36/P319),"")))</f>
        <v>1.4117199391171995</v>
      </c>
    </row>
    <row r="320" spans="1:39" x14ac:dyDescent="0.25">
      <c r="A320" s="12" t="s">
        <v>582</v>
      </c>
      <c r="B320" s="4" t="s">
        <v>684</v>
      </c>
      <c r="C320" s="4" t="s">
        <v>631</v>
      </c>
      <c r="D320" s="4" t="s">
        <v>704</v>
      </c>
      <c r="E320" s="4" t="s">
        <v>15</v>
      </c>
      <c r="F320" s="12" t="s">
        <v>538</v>
      </c>
      <c r="G320" s="12" t="s">
        <v>543</v>
      </c>
      <c r="H320" s="22">
        <v>2</v>
      </c>
      <c r="I320" s="12" t="s">
        <v>540</v>
      </c>
      <c r="J320" s="39" t="s">
        <v>620</v>
      </c>
      <c r="K320" s="21">
        <v>959</v>
      </c>
      <c r="L320" s="75">
        <v>-2.3484879830000001</v>
      </c>
      <c r="M320" s="75">
        <v>34.050110019999998</v>
      </c>
      <c r="N320" s="19">
        <v>43168</v>
      </c>
      <c r="O320" s="19">
        <v>43241</v>
      </c>
      <c r="P320" s="21">
        <f t="shared" si="14"/>
        <v>73</v>
      </c>
      <c r="R320" s="68" t="s">
        <v>23</v>
      </c>
      <c r="S320" s="62">
        <v>2</v>
      </c>
      <c r="T320" s="62">
        <v>3.5</v>
      </c>
      <c r="U320" s="23">
        <v>43</v>
      </c>
      <c r="V320" s="23">
        <v>65</v>
      </c>
      <c r="Y320" s="49">
        <v>76</v>
      </c>
      <c r="Z320" s="39">
        <v>96</v>
      </c>
      <c r="AA320">
        <v>53.4</v>
      </c>
      <c r="AB320">
        <v>74.78</v>
      </c>
      <c r="AC320" s="84">
        <v>55.98</v>
      </c>
      <c r="AD320" s="87">
        <v>27.22</v>
      </c>
      <c r="AE320" s="84">
        <f t="shared" si="12"/>
        <v>83.199999999999989</v>
      </c>
      <c r="AF320" s="84">
        <f t="shared" si="13"/>
        <v>231.11111111111109</v>
      </c>
      <c r="AH320" s="84">
        <f>IF(ISBLANK(AC320),"",IF(ISBLANK(AA321),"",IFERROR(((AC320-AA321)/0.36/P320),"")))</f>
        <v>1.6373668188736683</v>
      </c>
      <c r="AI320" s="84">
        <f>IF(ISBLANK(AC320),"",IF(ISBLANK(AC320),"",IFERROR(((AC320-AC321)/0.36/P320),"")))</f>
        <v>-0.36719939117199391</v>
      </c>
      <c r="AJ320" s="84">
        <f>IF(ISBLANK(AB321),"",IF(ISBLANK(AE320),"",IFERROR(((AE320-AB321)/0.36/P320),"")))</f>
        <v>2.4684170471841704</v>
      </c>
      <c r="AK320" s="84">
        <f>IF(ISBLANK(AE321),"",IF(ISBLANK(AE320),"",IFERROR(((AE320-AE321)/0.36/P320),"")))</f>
        <v>-8.4094368340943998E-2</v>
      </c>
    </row>
    <row r="321" spans="1:37" x14ac:dyDescent="0.25">
      <c r="A321" s="12" t="s">
        <v>583</v>
      </c>
      <c r="B321" s="4" t="s">
        <v>684</v>
      </c>
      <c r="C321" s="4" t="s">
        <v>631</v>
      </c>
      <c r="D321" s="4" t="s">
        <v>704</v>
      </c>
      <c r="E321" s="4" t="s">
        <v>15</v>
      </c>
      <c r="F321" s="12" t="s">
        <v>538</v>
      </c>
      <c r="G321" s="12" t="s">
        <v>543</v>
      </c>
      <c r="H321" s="22">
        <v>2</v>
      </c>
      <c r="I321" s="12" t="s">
        <v>542</v>
      </c>
      <c r="J321" s="39" t="s">
        <v>620</v>
      </c>
      <c r="K321" s="21">
        <v>959</v>
      </c>
      <c r="L321" s="75">
        <v>-2.3484879830000001</v>
      </c>
      <c r="M321" s="75">
        <v>34.050110019999998</v>
      </c>
      <c r="N321" s="19">
        <v>43168</v>
      </c>
      <c r="O321" s="19">
        <v>43241</v>
      </c>
      <c r="P321" s="21">
        <f t="shared" si="14"/>
        <v>73</v>
      </c>
      <c r="R321" s="68" t="s">
        <v>23</v>
      </c>
      <c r="S321" s="62">
        <v>2.5</v>
      </c>
      <c r="T321" s="62">
        <v>5</v>
      </c>
      <c r="U321" s="23">
        <v>50</v>
      </c>
      <c r="V321" s="23">
        <v>70</v>
      </c>
      <c r="Y321" s="49">
        <v>80</v>
      </c>
      <c r="Z321" s="39">
        <v>95</v>
      </c>
      <c r="AA321">
        <v>12.95</v>
      </c>
      <c r="AB321">
        <v>18.329999999999998</v>
      </c>
      <c r="AC321" s="84">
        <v>65.63</v>
      </c>
      <c r="AD321" s="87">
        <v>19.78</v>
      </c>
      <c r="AE321" s="84">
        <f t="shared" si="12"/>
        <v>85.41</v>
      </c>
      <c r="AF321" s="84">
        <f t="shared" si="13"/>
        <v>237.25</v>
      </c>
      <c r="AH321" s="84">
        <f>IF(ISBLANK(AC321),"",IF(ISBLANK(AA321),"",IFERROR(((AC321-AA321)/0.36/P321),"")))</f>
        <v>2.0045662100456618</v>
      </c>
      <c r="AJ321" s="84">
        <f>IF(ISBLANK(AE321),"",IF(ISBLANK(AB321),"",IFERROR(((AE321-AB321)/0.36/P321),"")))</f>
        <v>2.5525114155251143</v>
      </c>
    </row>
    <row r="322" spans="1:37" x14ac:dyDescent="0.25">
      <c r="A322" s="12" t="s">
        <v>584</v>
      </c>
      <c r="B322" s="4" t="s">
        <v>685</v>
      </c>
      <c r="C322" s="4" t="s">
        <v>631</v>
      </c>
      <c r="D322" s="4" t="s">
        <v>705</v>
      </c>
      <c r="E322" s="4" t="s">
        <v>15</v>
      </c>
      <c r="F322" s="12" t="s">
        <v>538</v>
      </c>
      <c r="G322" s="12" t="s">
        <v>543</v>
      </c>
      <c r="H322" s="22">
        <v>3</v>
      </c>
      <c r="I322" s="12" t="s">
        <v>540</v>
      </c>
      <c r="J322" s="39" t="s">
        <v>620</v>
      </c>
      <c r="K322" s="21">
        <v>1022</v>
      </c>
      <c r="L322" s="75">
        <v>-2.3672930339999998</v>
      </c>
      <c r="M322" s="75">
        <v>34.062509034000001</v>
      </c>
      <c r="N322" s="19">
        <v>43168</v>
      </c>
      <c r="O322" s="19">
        <v>43241</v>
      </c>
      <c r="P322" s="21">
        <f t="shared" si="14"/>
        <v>73</v>
      </c>
      <c r="R322" s="68" t="s">
        <v>23</v>
      </c>
      <c r="S322" s="62">
        <v>1.5</v>
      </c>
      <c r="T322" s="62">
        <v>2.25</v>
      </c>
      <c r="U322" s="23">
        <v>82</v>
      </c>
      <c r="V322" s="23">
        <v>90</v>
      </c>
      <c r="Y322" s="49">
        <v>23</v>
      </c>
      <c r="Z322" s="39">
        <v>98</v>
      </c>
      <c r="AA322">
        <v>117.12</v>
      </c>
      <c r="AB322">
        <v>128.63</v>
      </c>
      <c r="AC322" s="84">
        <v>9.5399999999999991</v>
      </c>
      <c r="AD322" s="87">
        <v>137.21</v>
      </c>
      <c r="AE322" s="84">
        <f t="shared" ref="AE322:AE357" si="15">IF((AND(AC322="", AD322="")),"",AC322+AD322)</f>
        <v>146.75</v>
      </c>
      <c r="AF322" s="84">
        <f t="shared" si="13"/>
        <v>407.63888888888891</v>
      </c>
      <c r="AH322" s="84">
        <f>IF(ISBLANK(AC322),"",IF(ISBLANK(AA323),"",IFERROR(((AC322-AA323)/0.36/P322),"")))</f>
        <v>-4.294520547945206</v>
      </c>
      <c r="AI322" s="84">
        <f>IF(ISBLANK(AC322),"",IF(ISBLANK(AC322),"",IFERROR(((AC322-AC323)/0.36/P322),"")))</f>
        <v>0.36301369863013699</v>
      </c>
      <c r="AJ322" s="84">
        <f>IF(ISBLANK(AB323),"",IF(ISBLANK(AE322),"",IFERROR(((AE322-AB323)/0.36/P322),"")))</f>
        <v>4.5662100456622737E-3</v>
      </c>
      <c r="AK322" s="84">
        <f>IF(ISBLANK(AE323),"",IF(ISBLANK(AE322),"",IFERROR(((AE322-AE323)/0.36/P322),"")))</f>
        <v>3.4950532724505328</v>
      </c>
    </row>
    <row r="323" spans="1:37" x14ac:dyDescent="0.25">
      <c r="A323" s="12" t="s">
        <v>585</v>
      </c>
      <c r="B323" s="4" t="s">
        <v>685</v>
      </c>
      <c r="C323" s="4" t="s">
        <v>631</v>
      </c>
      <c r="D323" s="4" t="s">
        <v>705</v>
      </c>
      <c r="E323" s="4" t="s">
        <v>15</v>
      </c>
      <c r="F323" s="12" t="s">
        <v>538</v>
      </c>
      <c r="G323" s="12" t="s">
        <v>543</v>
      </c>
      <c r="H323" s="22">
        <v>3</v>
      </c>
      <c r="I323" s="12" t="s">
        <v>542</v>
      </c>
      <c r="J323" s="39" t="s">
        <v>620</v>
      </c>
      <c r="K323" s="21">
        <v>1022</v>
      </c>
      <c r="L323" s="75">
        <v>-2.3672930339999998</v>
      </c>
      <c r="M323" s="75">
        <v>34.062509034000001</v>
      </c>
      <c r="N323" s="19">
        <v>43168</v>
      </c>
      <c r="O323" s="19">
        <v>43241</v>
      </c>
      <c r="P323" s="21">
        <f t="shared" si="14"/>
        <v>73</v>
      </c>
      <c r="R323" s="68" t="s">
        <v>23</v>
      </c>
      <c r="S323" s="62">
        <v>1.5</v>
      </c>
      <c r="T323" s="62">
        <v>1.25</v>
      </c>
      <c r="U323" s="23">
        <v>75</v>
      </c>
      <c r="V323" s="23">
        <v>85</v>
      </c>
      <c r="Y323" s="49">
        <v>0</v>
      </c>
      <c r="Z323" s="39">
        <v>85</v>
      </c>
      <c r="AA323">
        <v>122.4</v>
      </c>
      <c r="AB323">
        <v>146.63</v>
      </c>
      <c r="AC323" s="85">
        <v>0</v>
      </c>
      <c r="AD323" s="85">
        <v>54.9</v>
      </c>
      <c r="AE323" s="84">
        <f t="shared" si="15"/>
        <v>54.9</v>
      </c>
      <c r="AF323" s="84">
        <f t="shared" ref="AF323:AF357" si="16">IFERROR(AE323/0.36,"")</f>
        <v>152.5</v>
      </c>
      <c r="AH323" s="84">
        <f>IF(ISBLANK(AC323),"",IF(ISBLANK(AA323),"",IFERROR(((AC323-AA323)/0.36/P323),"")))</f>
        <v>-4.6575342465753424</v>
      </c>
      <c r="AJ323" s="84">
        <f>IF(ISBLANK(AE323),"",IF(ISBLANK(AB323),"",IFERROR(((AE323-AB323)/0.36/P323),"")))</f>
        <v>-3.4904870624048705</v>
      </c>
    </row>
    <row r="324" spans="1:37" x14ac:dyDescent="0.25">
      <c r="A324" s="12" t="s">
        <v>586</v>
      </c>
      <c r="B324" s="4" t="s">
        <v>686</v>
      </c>
      <c r="C324" s="4" t="s">
        <v>631</v>
      </c>
      <c r="D324" s="4" t="s">
        <v>706</v>
      </c>
      <c r="E324" s="4" t="s">
        <v>15</v>
      </c>
      <c r="F324" s="12" t="s">
        <v>538</v>
      </c>
      <c r="G324" s="12" t="s">
        <v>543</v>
      </c>
      <c r="H324" s="22">
        <v>4</v>
      </c>
      <c r="I324" s="12" t="s">
        <v>540</v>
      </c>
      <c r="J324" s="39" t="s">
        <v>620</v>
      </c>
      <c r="K324" s="21">
        <v>1020</v>
      </c>
      <c r="L324" s="75">
        <v>-2.3685700170000001</v>
      </c>
      <c r="M324" s="75">
        <v>34.062585980000001</v>
      </c>
      <c r="N324" s="19">
        <v>43168</v>
      </c>
      <c r="O324" s="19">
        <v>43241</v>
      </c>
      <c r="P324" s="21">
        <f t="shared" si="14"/>
        <v>73</v>
      </c>
      <c r="R324" s="68" t="s">
        <v>23</v>
      </c>
      <c r="S324" s="62">
        <v>1.5</v>
      </c>
      <c r="T324" s="62">
        <v>3</v>
      </c>
      <c r="U324" s="23">
        <v>75</v>
      </c>
      <c r="V324" s="23">
        <v>85</v>
      </c>
      <c r="Y324" s="49">
        <v>0</v>
      </c>
      <c r="Z324" s="39">
        <v>98</v>
      </c>
      <c r="AA324">
        <v>52.47</v>
      </c>
      <c r="AB324">
        <v>100.34</v>
      </c>
      <c r="AC324" s="84">
        <v>0</v>
      </c>
      <c r="AD324" s="87">
        <v>122.5</v>
      </c>
      <c r="AE324" s="84">
        <f t="shared" si="15"/>
        <v>122.5</v>
      </c>
      <c r="AF324" s="84">
        <f t="shared" si="16"/>
        <v>340.27777777777777</v>
      </c>
      <c r="AH324" s="84">
        <f>IF(ISBLANK(AC324),"",IF(ISBLANK(AA325),"",IFERROR(((AC324-AA325)/0.36/P324),"")))</f>
        <v>-0.89383561643835618</v>
      </c>
      <c r="AI324" s="84">
        <f>IF(ISBLANK(AC324),"",IF(ISBLANK(AC324),"",IFERROR(((AC324-AC325)/0.36/P324),"")))</f>
        <v>0</v>
      </c>
      <c r="AJ324" s="84">
        <f>IF(ISBLANK(AB325),"",IF(ISBLANK(AE324),"",IFERROR(((AE324-AB325)/0.36/P324),"")))</f>
        <v>1.7747336377473366</v>
      </c>
      <c r="AK324" s="84">
        <f>IF(ISBLANK(AE325),"",IF(ISBLANK(AE324),"",IFERROR(((AE324-AE325)/0.36/P324),"")))</f>
        <v>2.9935312024353125</v>
      </c>
    </row>
    <row r="325" spans="1:37" x14ac:dyDescent="0.25">
      <c r="A325" s="12" t="s">
        <v>587</v>
      </c>
      <c r="B325" s="4" t="s">
        <v>686</v>
      </c>
      <c r="C325" s="4" t="s">
        <v>631</v>
      </c>
      <c r="D325" s="4" t="s">
        <v>706</v>
      </c>
      <c r="E325" s="4" t="s">
        <v>15</v>
      </c>
      <c r="F325" s="12" t="s">
        <v>538</v>
      </c>
      <c r="G325" s="12" t="s">
        <v>543</v>
      </c>
      <c r="H325" s="22">
        <v>4</v>
      </c>
      <c r="I325" s="12" t="s">
        <v>542</v>
      </c>
      <c r="J325" s="39" t="s">
        <v>620</v>
      </c>
      <c r="K325" s="21">
        <v>1020</v>
      </c>
      <c r="L325" s="75">
        <v>-2.3685700170000001</v>
      </c>
      <c r="M325" s="75">
        <v>34.062585980000001</v>
      </c>
      <c r="N325" s="19">
        <v>43168</v>
      </c>
      <c r="O325" s="19">
        <v>43241</v>
      </c>
      <c r="P325" s="21">
        <f t="shared" si="14"/>
        <v>73</v>
      </c>
      <c r="R325" s="68" t="s">
        <v>23</v>
      </c>
      <c r="S325" s="62">
        <v>2</v>
      </c>
      <c r="T325" s="62">
        <v>4.13</v>
      </c>
      <c r="U325" s="23">
        <v>52</v>
      </c>
      <c r="V325" s="23">
        <v>80</v>
      </c>
      <c r="Y325" s="49">
        <v>0</v>
      </c>
      <c r="Z325" s="39">
        <v>95</v>
      </c>
      <c r="AA325">
        <v>23.49</v>
      </c>
      <c r="AB325">
        <v>75.86</v>
      </c>
      <c r="AC325" s="84">
        <v>0</v>
      </c>
      <c r="AD325" s="87">
        <v>43.83</v>
      </c>
      <c r="AE325" s="84">
        <f t="shared" si="15"/>
        <v>43.83</v>
      </c>
      <c r="AF325" s="84">
        <f t="shared" si="16"/>
        <v>121.75</v>
      </c>
      <c r="AH325" s="84">
        <f>IF(ISBLANK(AC325),"",IF(ISBLANK(AA325),"",IFERROR(((AC325-AA325)/0.36/P325),"")))</f>
        <v>-0.89383561643835618</v>
      </c>
      <c r="AJ325" s="84">
        <f>IF(ISBLANK(AE325),"",IF(ISBLANK(AB325),"",IFERROR(((AE325-AB325)/0.36/P325),"")))</f>
        <v>-1.2187975646879758</v>
      </c>
    </row>
    <row r="326" spans="1:37" x14ac:dyDescent="0.25">
      <c r="A326" s="12" t="s">
        <v>588</v>
      </c>
      <c r="B326" s="4" t="s">
        <v>687</v>
      </c>
      <c r="C326" s="4" t="s">
        <v>632</v>
      </c>
      <c r="D326" s="4" t="s">
        <v>707</v>
      </c>
      <c r="E326" s="4" t="s">
        <v>31</v>
      </c>
      <c r="F326" s="12" t="s">
        <v>544</v>
      </c>
      <c r="G326" s="12" t="s">
        <v>539</v>
      </c>
      <c r="H326" s="22">
        <v>1</v>
      </c>
      <c r="I326" s="12" t="s">
        <v>540</v>
      </c>
      <c r="J326" s="39" t="s">
        <v>620</v>
      </c>
      <c r="K326" s="21">
        <v>995</v>
      </c>
      <c r="L326" s="75">
        <v>-3.2993320000000002</v>
      </c>
      <c r="M326" s="75">
        <v>34.848457965999998</v>
      </c>
      <c r="N326" s="19">
        <v>43166</v>
      </c>
      <c r="O326" s="19">
        <v>43245</v>
      </c>
      <c r="P326" s="21">
        <f t="shared" si="14"/>
        <v>79</v>
      </c>
      <c r="R326" s="68" t="s">
        <v>94</v>
      </c>
      <c r="S326" s="62">
        <v>1.5</v>
      </c>
      <c r="T326" s="62">
        <v>3.13</v>
      </c>
      <c r="U326" s="23">
        <v>7</v>
      </c>
      <c r="V326" s="23">
        <v>25</v>
      </c>
      <c r="Y326" s="49">
        <v>25</v>
      </c>
      <c r="Z326" s="39">
        <v>69</v>
      </c>
      <c r="AA326">
        <v>6.53</v>
      </c>
      <c r="AB326">
        <v>40.120000000000005</v>
      </c>
      <c r="AC326" s="84">
        <v>32.090000000000003</v>
      </c>
      <c r="AD326" s="87">
        <v>30.64</v>
      </c>
      <c r="AE326" s="84">
        <f t="shared" si="15"/>
        <v>62.730000000000004</v>
      </c>
      <c r="AF326" s="84">
        <f t="shared" si="16"/>
        <v>174.25000000000003</v>
      </c>
      <c r="AH326" s="84">
        <f>IF(ISBLANK(AC326),"",IF(ISBLANK(AA328),"",IFERROR(((AC326-AA328)/0.36/P326),"")))</f>
        <v>1.1114627285513363</v>
      </c>
      <c r="AI326" s="84">
        <f>IF(ISBLANK(AC326),"",IF(ISBLANK(AC328),"",IFERROR(((AC326-AC328)/0.36/P326),"")))</f>
        <v>0.75527426160337563</v>
      </c>
      <c r="AJ326" s="84">
        <f>IF(ISBLANK(AE326),"",IF(ISBLANK(AB328),"",IFERROR(((AE326-AB328)/0.36/P326),"")))</f>
        <v>2.0682137834036571</v>
      </c>
      <c r="AK326" s="84">
        <f>IF(ISBLANK(AE328),"",IF(ISBLANK(AE326),"",IFERROR(((AE326-AE328)/0.36/P326),"")))</f>
        <v>-1.3118846694796062</v>
      </c>
    </row>
    <row r="327" spans="1:37" x14ac:dyDescent="0.25">
      <c r="A327" s="12" t="s">
        <v>589</v>
      </c>
      <c r="B327" s="4" t="s">
        <v>687</v>
      </c>
      <c r="C327" s="4" t="s">
        <v>632</v>
      </c>
      <c r="D327" s="4" t="s">
        <v>707</v>
      </c>
      <c r="E327" s="4" t="s">
        <v>31</v>
      </c>
      <c r="F327" s="12" t="s">
        <v>544</v>
      </c>
      <c r="G327" s="12" t="s">
        <v>539</v>
      </c>
      <c r="H327" s="22">
        <v>1</v>
      </c>
      <c r="I327" s="12" t="s">
        <v>545</v>
      </c>
      <c r="J327" s="39" t="s">
        <v>620</v>
      </c>
      <c r="K327" s="21">
        <v>995</v>
      </c>
      <c r="L327" s="75">
        <v>-3.2993320000000002</v>
      </c>
      <c r="M327" s="75">
        <v>34.848457965999998</v>
      </c>
      <c r="N327" s="19">
        <v>43166</v>
      </c>
      <c r="O327" s="19">
        <v>43245</v>
      </c>
      <c r="P327" s="21">
        <f t="shared" si="14"/>
        <v>79</v>
      </c>
      <c r="R327" s="68" t="s">
        <v>94</v>
      </c>
      <c r="S327" s="62">
        <v>2.5</v>
      </c>
      <c r="T327" s="62">
        <v>3</v>
      </c>
      <c r="U327" s="23">
        <v>10</v>
      </c>
      <c r="V327" s="23">
        <v>35</v>
      </c>
      <c r="Y327" s="49">
        <v>10</v>
      </c>
      <c r="Z327" s="39">
        <v>70</v>
      </c>
      <c r="AA327">
        <v>47.08</v>
      </c>
      <c r="AB327">
        <v>91.58</v>
      </c>
      <c r="AC327" s="84">
        <v>23.2</v>
      </c>
      <c r="AD327" s="87">
        <v>110.2</v>
      </c>
      <c r="AE327" s="84">
        <f t="shared" si="15"/>
        <v>133.4</v>
      </c>
      <c r="AF327" s="84">
        <f t="shared" si="16"/>
        <v>370.5555555555556</v>
      </c>
      <c r="AH327" s="84">
        <f>IF(ISBLANK(AC327),"",IF(ISBLANK(AA328),"",IFERROR(((AC327-AA328)/0.36/P327),"")))</f>
        <v>0.79887482419127986</v>
      </c>
      <c r="AI327" s="84">
        <f>IF(ISBLANK(AC327),"",IF(ISBLANK(AC328),"",IFERROR(((AC327-AC328)/0.36/P327),"")))</f>
        <v>0.44268635724331928</v>
      </c>
      <c r="AJ327" s="84">
        <f>IF(ISBLANK(AE327),"",IF(ISBLANK(AB328),"",IFERROR(((AE327-AB328)/0.36/P327),"")))</f>
        <v>4.5530942334739803</v>
      </c>
      <c r="AK327" s="84">
        <f>IF(ISBLANK(AE328),"",IF(ISBLANK(AE327),"",IFERROR(((AE327-AE328)/0.36/P327),"")))</f>
        <v>1.1729957805907174</v>
      </c>
    </row>
    <row r="328" spans="1:37" x14ac:dyDescent="0.25">
      <c r="A328" s="12" t="s">
        <v>590</v>
      </c>
      <c r="B328" s="4" t="s">
        <v>687</v>
      </c>
      <c r="C328" s="4" t="s">
        <v>632</v>
      </c>
      <c r="D328" s="4" t="s">
        <v>707</v>
      </c>
      <c r="E328" s="4" t="s">
        <v>31</v>
      </c>
      <c r="F328" s="12" t="s">
        <v>544</v>
      </c>
      <c r="G328" s="12" t="s">
        <v>539</v>
      </c>
      <c r="H328" s="22">
        <v>1</v>
      </c>
      <c r="I328" s="12" t="s">
        <v>542</v>
      </c>
      <c r="J328" s="39" t="s">
        <v>620</v>
      </c>
      <c r="K328" s="21">
        <v>995</v>
      </c>
      <c r="L328" s="75">
        <v>-3.2993320000000002</v>
      </c>
      <c r="M328" s="75">
        <v>34.848457965999998</v>
      </c>
      <c r="N328" s="19">
        <v>43166</v>
      </c>
      <c r="O328" s="19">
        <v>43245</v>
      </c>
      <c r="P328" s="21">
        <f t="shared" si="14"/>
        <v>79</v>
      </c>
      <c r="R328" s="68" t="s">
        <v>94</v>
      </c>
      <c r="S328" s="62">
        <v>1.5</v>
      </c>
      <c r="T328" s="62">
        <v>2.5</v>
      </c>
      <c r="U328" s="23">
        <v>5</v>
      </c>
      <c r="V328" s="23">
        <v>15</v>
      </c>
      <c r="Y328" s="49">
        <v>7</v>
      </c>
      <c r="Z328" s="39">
        <v>57</v>
      </c>
      <c r="AA328">
        <v>0.48</v>
      </c>
      <c r="AB328">
        <v>3.91</v>
      </c>
      <c r="AC328" s="84">
        <v>10.61</v>
      </c>
      <c r="AD328" s="87">
        <v>89.43</v>
      </c>
      <c r="AE328" s="84">
        <f t="shared" si="15"/>
        <v>100.04</v>
      </c>
      <c r="AF328" s="84">
        <f t="shared" si="16"/>
        <v>277.88888888888891</v>
      </c>
      <c r="AH328" s="84">
        <f>IF(ISBLANK(AC328),"",IF(ISBLANK(AA328),"",IFERROR(((AC328-AA328)/0.36/P328),"")))</f>
        <v>0.35618846694796058</v>
      </c>
      <c r="AJ328" s="84">
        <f>IF(ISBLANK(AE328),"",IF(ISBLANK(AB328),"",IFERROR(((AE328-AB328)/0.36/P328),"")))</f>
        <v>3.3800984528832636</v>
      </c>
    </row>
    <row r="329" spans="1:37" x14ac:dyDescent="0.25">
      <c r="A329" s="12" t="s">
        <v>591</v>
      </c>
      <c r="B329" s="4" t="s">
        <v>688</v>
      </c>
      <c r="C329" s="4" t="s">
        <v>632</v>
      </c>
      <c r="D329" s="4" t="s">
        <v>708</v>
      </c>
      <c r="E329" s="4" t="s">
        <v>31</v>
      </c>
      <c r="F329" s="12" t="s">
        <v>544</v>
      </c>
      <c r="G329" s="12" t="s">
        <v>539</v>
      </c>
      <c r="H329" s="22">
        <v>2</v>
      </c>
      <c r="I329" s="12" t="s">
        <v>540</v>
      </c>
      <c r="J329" s="39" t="s">
        <v>620</v>
      </c>
      <c r="K329" s="21">
        <v>980</v>
      </c>
      <c r="L329" s="75">
        <v>-3.3032679740000002</v>
      </c>
      <c r="M329" s="75">
        <v>34.847795963000003</v>
      </c>
      <c r="N329" s="19">
        <v>43166</v>
      </c>
      <c r="O329" s="19">
        <v>43245</v>
      </c>
      <c r="P329" s="21">
        <f t="shared" si="14"/>
        <v>79</v>
      </c>
      <c r="R329" s="68" t="s">
        <v>94</v>
      </c>
      <c r="S329" s="62">
        <v>2</v>
      </c>
      <c r="T329" s="62">
        <v>1</v>
      </c>
      <c r="U329" s="23">
        <v>10</v>
      </c>
      <c r="V329" s="23">
        <v>25</v>
      </c>
      <c r="Y329" s="49">
        <v>25</v>
      </c>
      <c r="Z329" s="39">
        <v>75</v>
      </c>
      <c r="AA329">
        <v>16.989999999999998</v>
      </c>
      <c r="AB329">
        <v>38.04</v>
      </c>
      <c r="AC329" s="84">
        <v>37.49</v>
      </c>
      <c r="AD329" s="87">
        <v>46.66</v>
      </c>
      <c r="AE329" s="84">
        <f t="shared" si="15"/>
        <v>84.15</v>
      </c>
      <c r="AF329" s="84">
        <f t="shared" si="16"/>
        <v>233.75000000000003</v>
      </c>
      <c r="AH329" s="84">
        <f>IF(ISBLANK(AC329),"",IF(ISBLANK(AA331),"",IFERROR(((AC329-AA331)/0.36/P329),"")))</f>
        <v>1.098804500703235</v>
      </c>
      <c r="AI329" s="84">
        <f>IF(ISBLANK(AC329),"",IF(ISBLANK(AC331),"",IFERROR(((AC329-AC331)/0.36/P329),"")))</f>
        <v>-9.5288326300984563E-2</v>
      </c>
      <c r="AJ329" s="84">
        <f>IF(ISBLANK(AE329),"",IF(ISBLANK(AB331),"",IFERROR(((AE329-AB331)/0.36/P329),"")))</f>
        <v>2.6255274261603376</v>
      </c>
      <c r="AK329" s="84">
        <f>IF(ISBLANK(AE331),"",IF(ISBLANK(AE329),"",IFERROR(((AE329-AE331)/0.36/P329),"")))</f>
        <v>0.79500703234880454</v>
      </c>
    </row>
    <row r="330" spans="1:37" x14ac:dyDescent="0.25">
      <c r="A330" s="12" t="s">
        <v>592</v>
      </c>
      <c r="B330" s="4" t="s">
        <v>688</v>
      </c>
      <c r="C330" s="4" t="s">
        <v>632</v>
      </c>
      <c r="D330" s="4" t="s">
        <v>708</v>
      </c>
      <c r="E330" s="4" t="s">
        <v>31</v>
      </c>
      <c r="F330" s="12" t="s">
        <v>544</v>
      </c>
      <c r="G330" s="12" t="s">
        <v>539</v>
      </c>
      <c r="H330" s="22">
        <v>2</v>
      </c>
      <c r="I330" s="12" t="s">
        <v>545</v>
      </c>
      <c r="J330" s="39" t="s">
        <v>620</v>
      </c>
      <c r="K330" s="21">
        <v>980</v>
      </c>
      <c r="L330" s="75">
        <v>-3.3032679740000002</v>
      </c>
      <c r="M330" s="75">
        <v>34.847795963000003</v>
      </c>
      <c r="N330" s="19">
        <v>43166</v>
      </c>
      <c r="O330" s="19">
        <v>43245</v>
      </c>
      <c r="P330" s="21">
        <f t="shared" si="14"/>
        <v>79</v>
      </c>
      <c r="R330" s="68" t="s">
        <v>94</v>
      </c>
      <c r="S330" s="62">
        <v>1</v>
      </c>
      <c r="T330" s="62">
        <v>2</v>
      </c>
      <c r="U330" s="23">
        <v>8</v>
      </c>
      <c r="V330" s="23">
        <v>16</v>
      </c>
      <c r="Y330" s="49">
        <v>45</v>
      </c>
      <c r="Z330" s="39">
        <v>79</v>
      </c>
      <c r="AA330">
        <v>8.75</v>
      </c>
      <c r="AB330">
        <v>37.04</v>
      </c>
      <c r="AC330" s="84">
        <v>52.13</v>
      </c>
      <c r="AD330" s="87">
        <v>37.700000000000003</v>
      </c>
      <c r="AE330" s="84">
        <f t="shared" si="15"/>
        <v>89.830000000000013</v>
      </c>
      <c r="AF330" s="84">
        <f t="shared" si="16"/>
        <v>249.52777777777783</v>
      </c>
      <c r="AH330" s="84">
        <f>IF(ISBLANK(AC330),"",IF(ISBLANK(AA331),"",IFERROR(((AC330-AA331)/0.36/P330),"")))</f>
        <v>1.6135724331926864</v>
      </c>
      <c r="AI330" s="84">
        <f>IF(ISBLANK(AC330),"",IF(ISBLANK(AC331),"",IFERROR(((AC330-AC331)/0.36/P330),"")))</f>
        <v>0.41947960618846702</v>
      </c>
      <c r="AJ330" s="84">
        <f>IF(ISBLANK(AE330),"",IF(ISBLANK(AB331),"",IFERROR(((AE330-AB331)/0.36/P330),"")))</f>
        <v>2.8252461322081581</v>
      </c>
      <c r="AK330" s="84">
        <f>IF(ISBLANK(AE331),"",IF(ISBLANK(AE330),"",IFERROR(((AE330-AE331)/0.36/P330),"")))</f>
        <v>0.99472573839662481</v>
      </c>
    </row>
    <row r="331" spans="1:37" x14ac:dyDescent="0.25">
      <c r="A331" s="12" t="s">
        <v>593</v>
      </c>
      <c r="B331" s="4" t="s">
        <v>688</v>
      </c>
      <c r="C331" s="4" t="s">
        <v>632</v>
      </c>
      <c r="D331" s="12" t="s">
        <v>708</v>
      </c>
      <c r="E331" s="4" t="s">
        <v>31</v>
      </c>
      <c r="F331" s="12" t="s">
        <v>544</v>
      </c>
      <c r="G331" s="12" t="s">
        <v>539</v>
      </c>
      <c r="H331" s="22">
        <v>2</v>
      </c>
      <c r="I331" s="12" t="s">
        <v>542</v>
      </c>
      <c r="J331" s="39" t="s">
        <v>620</v>
      </c>
      <c r="K331" s="22">
        <v>980</v>
      </c>
      <c r="L331" s="75">
        <v>-3.3032679740000002</v>
      </c>
      <c r="M331" s="75">
        <v>34.847795963000003</v>
      </c>
      <c r="N331" s="19">
        <v>43166</v>
      </c>
      <c r="O331" s="19">
        <v>43245</v>
      </c>
      <c r="P331" s="21">
        <f t="shared" si="14"/>
        <v>79</v>
      </c>
      <c r="R331" s="68" t="s">
        <v>94</v>
      </c>
      <c r="S331" s="62">
        <v>1.5</v>
      </c>
      <c r="T331" s="62">
        <v>0.63</v>
      </c>
      <c r="U331" s="23">
        <v>12</v>
      </c>
      <c r="V331" s="23">
        <v>20</v>
      </c>
      <c r="Y331" s="49">
        <v>45</v>
      </c>
      <c r="Z331" s="39">
        <v>77</v>
      </c>
      <c r="AA331">
        <v>6.24</v>
      </c>
      <c r="AB331">
        <v>9.48</v>
      </c>
      <c r="AC331" s="84">
        <v>40.200000000000003</v>
      </c>
      <c r="AD331" s="87">
        <v>21.34</v>
      </c>
      <c r="AE331" s="84">
        <f t="shared" si="15"/>
        <v>61.540000000000006</v>
      </c>
      <c r="AF331" s="84">
        <f t="shared" si="16"/>
        <v>170.94444444444446</v>
      </c>
      <c r="AH331" s="84">
        <f>IF(ISBLANK(AC331),"",IF(ISBLANK(AA331),"",IFERROR(((AC331-AA331)/0.36/P331),"")))</f>
        <v>1.1940928270042195</v>
      </c>
      <c r="AJ331" s="84">
        <f>IF(ISBLANK(AE331),"",IF(ISBLANK(AB331),"",IFERROR(((AE331-AB331)/0.36/P331),"")))</f>
        <v>1.8305203938115331</v>
      </c>
    </row>
    <row r="332" spans="1:37" x14ac:dyDescent="0.25">
      <c r="A332" s="12" t="s">
        <v>594</v>
      </c>
      <c r="B332" s="4" t="s">
        <v>689</v>
      </c>
      <c r="C332" s="4" t="s">
        <v>632</v>
      </c>
      <c r="D332" s="4" t="s">
        <v>709</v>
      </c>
      <c r="E332" s="4" t="s">
        <v>31</v>
      </c>
      <c r="F332" s="12" t="s">
        <v>544</v>
      </c>
      <c r="G332" s="12" t="s">
        <v>539</v>
      </c>
      <c r="H332" s="22">
        <v>3</v>
      </c>
      <c r="I332" s="12" t="s">
        <v>540</v>
      </c>
      <c r="J332" s="39" t="s">
        <v>620</v>
      </c>
      <c r="K332" s="21">
        <v>998</v>
      </c>
      <c r="L332" s="75">
        <v>-3.295644969</v>
      </c>
      <c r="M332" s="75">
        <v>34.852435010999997</v>
      </c>
      <c r="N332" s="19">
        <v>43166</v>
      </c>
      <c r="O332" s="19">
        <v>43245</v>
      </c>
      <c r="P332" s="21">
        <f t="shared" si="14"/>
        <v>79</v>
      </c>
      <c r="R332" s="68" t="s">
        <v>94</v>
      </c>
      <c r="S332" s="62">
        <v>1</v>
      </c>
      <c r="T332" s="62">
        <v>1.25</v>
      </c>
      <c r="U332" s="23">
        <v>10</v>
      </c>
      <c r="V332" s="23">
        <v>20</v>
      </c>
      <c r="Y332" s="49">
        <v>5</v>
      </c>
      <c r="Z332" s="39">
        <v>28</v>
      </c>
      <c r="AA332">
        <v>2.64</v>
      </c>
      <c r="AB332">
        <v>14.33</v>
      </c>
      <c r="AC332" s="84">
        <v>10.220000000000001</v>
      </c>
      <c r="AD332" s="87">
        <v>18.34</v>
      </c>
      <c r="AE332" s="84">
        <f t="shared" si="15"/>
        <v>28.560000000000002</v>
      </c>
      <c r="AF332" s="84">
        <f t="shared" si="16"/>
        <v>79.333333333333343</v>
      </c>
      <c r="AH332" s="84">
        <f>IF(ISBLANK(AC332),"",IF(ISBLANK(AA334),"",IFERROR(((AC332-AA334)/0.36/P332),"")))</f>
        <v>0.21448663853727148</v>
      </c>
      <c r="AI332" s="84">
        <f>IF(ISBLANK(AC332),"",IF(ISBLANK(AC334),"",IFERROR(((AC332-AC334)/0.36/P332),"")))</f>
        <v>-0.18143459915611815</v>
      </c>
      <c r="AJ332" s="84">
        <f>IF(ISBLANK(AE332),"",IF(ISBLANK(AB334),"",IFERROR(((AE332-AB334)/0.36/P332),"")))</f>
        <v>0.71976090014064709</v>
      </c>
      <c r="AK332" s="84">
        <f>IF(ISBLANK(AE334),"",IF(ISBLANK(AE332),"",IFERROR(((AE332-AE334)/0.36/P332),"")))</f>
        <v>-1.5246132208157523</v>
      </c>
    </row>
    <row r="333" spans="1:37" x14ac:dyDescent="0.25">
      <c r="A333" s="12" t="s">
        <v>595</v>
      </c>
      <c r="B333" s="4" t="s">
        <v>689</v>
      </c>
      <c r="C333" s="4" t="s">
        <v>632</v>
      </c>
      <c r="D333" s="4" t="s">
        <v>709</v>
      </c>
      <c r="E333" s="4" t="s">
        <v>31</v>
      </c>
      <c r="F333" s="12" t="s">
        <v>544</v>
      </c>
      <c r="G333" s="12" t="s">
        <v>539</v>
      </c>
      <c r="H333" s="22">
        <v>3</v>
      </c>
      <c r="I333" s="12" t="s">
        <v>545</v>
      </c>
      <c r="J333" s="39" t="s">
        <v>620</v>
      </c>
      <c r="K333" s="21">
        <v>998</v>
      </c>
      <c r="L333" s="75">
        <v>-3.295644969</v>
      </c>
      <c r="M333" s="75">
        <v>34.852435010999997</v>
      </c>
      <c r="N333" s="19">
        <v>43166</v>
      </c>
      <c r="O333" s="19">
        <v>43245</v>
      </c>
      <c r="P333" s="21">
        <f t="shared" si="14"/>
        <v>79</v>
      </c>
      <c r="R333" s="68" t="s">
        <v>94</v>
      </c>
      <c r="S333" s="62">
        <v>2</v>
      </c>
      <c r="T333" s="62">
        <v>2.75</v>
      </c>
      <c r="U333" s="23">
        <v>10</v>
      </c>
      <c r="V333" s="23">
        <v>30</v>
      </c>
      <c r="Y333" s="49">
        <v>10</v>
      </c>
      <c r="Z333" s="39">
        <v>55</v>
      </c>
      <c r="AA333">
        <v>12.7</v>
      </c>
      <c r="AB333">
        <v>18.59</v>
      </c>
      <c r="AC333" s="84">
        <v>24.59</v>
      </c>
      <c r="AD333" s="87">
        <v>73.2</v>
      </c>
      <c r="AE333" s="84">
        <f t="shared" si="15"/>
        <v>97.79</v>
      </c>
      <c r="AF333" s="84">
        <f t="shared" si="16"/>
        <v>271.63888888888891</v>
      </c>
      <c r="AH333" s="84">
        <f>IF(ISBLANK(AC333),"",IF(ISBLANK(AA334),"",IFERROR(((AC333-AA334)/0.36/P333),"")))</f>
        <v>0.71976090014064698</v>
      </c>
      <c r="AI333" s="84">
        <f>IF(ISBLANK(AC333),"",IF(ISBLANK(AC334),"",IFERROR(((AC333-AC334)/0.36/P333),"")))</f>
        <v>0.32383966244725737</v>
      </c>
      <c r="AJ333" s="84">
        <f>IF(ISBLANK(AE333),"",IF(ISBLANK(AB334),"",IFERROR(((AE333-AB334)/0.36/P333),"")))</f>
        <v>3.1540084388185656</v>
      </c>
      <c r="AK333" s="84">
        <f>IF(ISBLANK(AE334),"",IF(ISBLANK(AE333),"",IFERROR(((AE333-AE334)/0.36/P333),"")))</f>
        <v>0.9096343178621662</v>
      </c>
    </row>
    <row r="334" spans="1:37" x14ac:dyDescent="0.25">
      <c r="A334" s="12" t="s">
        <v>596</v>
      </c>
      <c r="B334" s="4" t="s">
        <v>689</v>
      </c>
      <c r="C334" s="4" t="s">
        <v>632</v>
      </c>
      <c r="D334" s="4" t="s">
        <v>709</v>
      </c>
      <c r="E334" s="4" t="s">
        <v>31</v>
      </c>
      <c r="F334" s="12" t="s">
        <v>544</v>
      </c>
      <c r="G334" s="12" t="s">
        <v>539</v>
      </c>
      <c r="H334" s="22">
        <v>3</v>
      </c>
      <c r="I334" s="12" t="s">
        <v>542</v>
      </c>
      <c r="J334" s="39" t="s">
        <v>620</v>
      </c>
      <c r="K334" s="21">
        <v>998</v>
      </c>
      <c r="L334" s="75">
        <v>-3.295644969</v>
      </c>
      <c r="M334" s="75">
        <v>34.852435010999997</v>
      </c>
      <c r="N334" s="19">
        <v>43166</v>
      </c>
      <c r="O334" s="19">
        <v>43245</v>
      </c>
      <c r="P334" s="21">
        <f t="shared" si="14"/>
        <v>79</v>
      </c>
      <c r="R334" s="68" t="s">
        <v>94</v>
      </c>
      <c r="S334" s="62">
        <v>1.2</v>
      </c>
      <c r="T334" s="62">
        <v>1.88</v>
      </c>
      <c r="U334" s="23">
        <v>10</v>
      </c>
      <c r="V334" s="23">
        <v>30</v>
      </c>
      <c r="Y334" s="49">
        <v>15</v>
      </c>
      <c r="Z334" s="39">
        <v>35</v>
      </c>
      <c r="AA334">
        <v>4.12</v>
      </c>
      <c r="AB334">
        <v>8.09</v>
      </c>
      <c r="AC334" s="84">
        <v>15.38</v>
      </c>
      <c r="AD334" s="87">
        <v>56.54</v>
      </c>
      <c r="AE334" s="84">
        <f t="shared" si="15"/>
        <v>71.92</v>
      </c>
      <c r="AF334" s="84">
        <f t="shared" si="16"/>
        <v>199.7777777777778</v>
      </c>
      <c r="AH334" s="84">
        <f>IF(ISBLANK(AC334),"",IF(ISBLANK(AA334),"",IFERROR(((AC334-AA334)/0.36/P334),"")))</f>
        <v>0.39592123769338966</v>
      </c>
      <c r="AJ334" s="84">
        <f>IF(ISBLANK(AE334),"",IF(ISBLANK(AB334),"",IFERROR(((AE334-AB334)/0.36/P334),"")))</f>
        <v>2.2443741209563997</v>
      </c>
    </row>
    <row r="335" spans="1:37" x14ac:dyDescent="0.25">
      <c r="A335" s="12" t="s">
        <v>597</v>
      </c>
      <c r="B335" s="4" t="s">
        <v>690</v>
      </c>
      <c r="C335" s="4" t="s">
        <v>632</v>
      </c>
      <c r="D335" s="4" t="s">
        <v>710</v>
      </c>
      <c r="E335" s="4" t="s">
        <v>31</v>
      </c>
      <c r="F335" s="12" t="s">
        <v>544</v>
      </c>
      <c r="G335" s="12" t="s">
        <v>539</v>
      </c>
      <c r="H335" s="22">
        <v>4</v>
      </c>
      <c r="I335" s="12" t="s">
        <v>540</v>
      </c>
      <c r="J335" s="39" t="s">
        <v>620</v>
      </c>
      <c r="K335" s="21">
        <v>1000</v>
      </c>
      <c r="L335" s="75">
        <v>-3.296013018</v>
      </c>
      <c r="M335" s="75">
        <v>34.854326974999999</v>
      </c>
      <c r="N335" s="19">
        <v>43166</v>
      </c>
      <c r="O335" s="19">
        <v>43245</v>
      </c>
      <c r="P335" s="21">
        <f t="shared" si="14"/>
        <v>79</v>
      </c>
      <c r="R335" s="68" t="s">
        <v>94</v>
      </c>
      <c r="S335" s="62">
        <v>0.5</v>
      </c>
      <c r="T335" s="62">
        <v>1.75</v>
      </c>
      <c r="U335" s="23">
        <v>10</v>
      </c>
      <c r="V335" s="23">
        <v>30</v>
      </c>
      <c r="Y335" s="49">
        <v>20</v>
      </c>
      <c r="Z335" s="39">
        <v>66</v>
      </c>
      <c r="AA335">
        <v>6.64</v>
      </c>
      <c r="AB335">
        <v>20.74</v>
      </c>
      <c r="AC335" s="84">
        <v>31.15</v>
      </c>
      <c r="AD335" s="87">
        <v>30.9</v>
      </c>
      <c r="AE335" s="84">
        <f t="shared" si="15"/>
        <v>62.05</v>
      </c>
      <c r="AF335" s="84">
        <f t="shared" si="16"/>
        <v>172.36111111111111</v>
      </c>
      <c r="AH335" s="84">
        <f>IF(ISBLANK(AC335),"",IF(ISBLANK(AA337),"",IFERROR(((AC335-AA337)/0.36/P335),"")))</f>
        <v>0.86568213783403658</v>
      </c>
      <c r="AI335" s="84">
        <f>IF(ISBLANK(AC335),"",IF(ISBLANK(AC337),"",IFERROR(((AC335-AC337)/0.36/P335),"")))</f>
        <v>0.6188466947960618</v>
      </c>
      <c r="AJ335" s="84">
        <f>IF(ISBLANK(AE335),"",IF(ISBLANK(AB337),"",IFERROR(((AE335-AB337)/0.36/P335),"")))</f>
        <v>1.1814345991561179</v>
      </c>
      <c r="AK335" s="84">
        <f>IF(ISBLANK(AE337),"",IF(ISBLANK(AE335),"",IFERROR(((AE335-AE337)/0.36/P335),"")))</f>
        <v>0.5</v>
      </c>
    </row>
    <row r="336" spans="1:37" x14ac:dyDescent="0.25">
      <c r="A336" s="12" t="s">
        <v>598</v>
      </c>
      <c r="B336" s="4" t="s">
        <v>690</v>
      </c>
      <c r="C336" s="4" t="s">
        <v>632</v>
      </c>
      <c r="D336" s="4" t="s">
        <v>710</v>
      </c>
      <c r="E336" s="4" t="s">
        <v>31</v>
      </c>
      <c r="F336" s="12" t="s">
        <v>544</v>
      </c>
      <c r="G336" s="12" t="s">
        <v>539</v>
      </c>
      <c r="H336" s="22">
        <v>4</v>
      </c>
      <c r="I336" s="12" t="s">
        <v>545</v>
      </c>
      <c r="J336" s="39" t="s">
        <v>620</v>
      </c>
      <c r="K336" s="21">
        <v>1000</v>
      </c>
      <c r="L336" s="75">
        <v>-3.296013018</v>
      </c>
      <c r="M336" s="75">
        <v>34.854326974999999</v>
      </c>
      <c r="N336" s="19">
        <v>43166</v>
      </c>
      <c r="O336" s="19">
        <v>43245</v>
      </c>
      <c r="P336" s="21">
        <f t="shared" si="14"/>
        <v>79</v>
      </c>
      <c r="R336" s="68" t="s">
        <v>94</v>
      </c>
      <c r="S336" s="62">
        <v>1.5</v>
      </c>
      <c r="T336" s="62">
        <v>2</v>
      </c>
      <c r="U336" s="23">
        <v>5</v>
      </c>
      <c r="V336" s="23">
        <v>35</v>
      </c>
      <c r="Y336" s="49">
        <v>15</v>
      </c>
      <c r="Z336" s="39">
        <v>67</v>
      </c>
      <c r="AA336">
        <v>5.37</v>
      </c>
      <c r="AB336">
        <v>16.52</v>
      </c>
      <c r="AC336" s="84">
        <v>16.489999999999998</v>
      </c>
      <c r="AD336" s="87">
        <v>60.15</v>
      </c>
      <c r="AE336" s="84">
        <f t="shared" si="15"/>
        <v>76.64</v>
      </c>
      <c r="AF336" s="84">
        <f t="shared" si="16"/>
        <v>212.88888888888889</v>
      </c>
      <c r="AH336" s="84">
        <f>IF(ISBLANK(AC336),"",IF(ISBLANK(AA337),"",IFERROR(((AC336-AA337)/0.36/P336),"")))</f>
        <v>0.35021097046413496</v>
      </c>
      <c r="AI336" s="84">
        <f>IF(ISBLANK(AC336),"",IF(ISBLANK(AC337),"",IFERROR(((AC336-AC337)/0.36/P336),"")))</f>
        <v>0.10337552742616027</v>
      </c>
      <c r="AJ336" s="84">
        <f>IF(ISBLANK(AE336),"",IF(ISBLANK(AB337),"",IFERROR(((AE336-AB337)/0.36/P336),"")))</f>
        <v>1.6944444444444444</v>
      </c>
      <c r="AK336" s="84">
        <f>IF(ISBLANK(AE337),"",IF(ISBLANK(AE336),"",IFERROR(((AE336-AE337)/0.36/P336),"")))</f>
        <v>1.0130098452883265</v>
      </c>
    </row>
    <row r="337" spans="1:37" x14ac:dyDescent="0.25">
      <c r="A337" s="12" t="s">
        <v>599</v>
      </c>
      <c r="B337" s="4" t="s">
        <v>690</v>
      </c>
      <c r="C337" s="4" t="s">
        <v>632</v>
      </c>
      <c r="D337" s="4" t="s">
        <v>710</v>
      </c>
      <c r="E337" s="4" t="s">
        <v>31</v>
      </c>
      <c r="F337" s="12" t="s">
        <v>544</v>
      </c>
      <c r="G337" s="12" t="s">
        <v>539</v>
      </c>
      <c r="H337" s="22">
        <v>4</v>
      </c>
      <c r="I337" s="12" t="s">
        <v>542</v>
      </c>
      <c r="J337" s="39" t="s">
        <v>620</v>
      </c>
      <c r="K337" s="21">
        <v>1000</v>
      </c>
      <c r="L337" s="75">
        <v>-3.296013018</v>
      </c>
      <c r="M337" s="75">
        <v>34.854326974999999</v>
      </c>
      <c r="N337" s="19">
        <v>43166</v>
      </c>
      <c r="O337" s="19">
        <v>43245</v>
      </c>
      <c r="P337" s="21">
        <f t="shared" si="14"/>
        <v>79</v>
      </c>
      <c r="R337" s="68" t="s">
        <v>94</v>
      </c>
      <c r="S337" s="62">
        <v>1.5</v>
      </c>
      <c r="T337" s="62">
        <v>2.38</v>
      </c>
      <c r="U337" s="23">
        <v>10</v>
      </c>
      <c r="V337" s="23">
        <v>45</v>
      </c>
      <c r="Y337" s="49">
        <v>10</v>
      </c>
      <c r="Z337" s="39">
        <v>41</v>
      </c>
      <c r="AA337">
        <v>6.53</v>
      </c>
      <c r="AB337">
        <v>28.450000000000003</v>
      </c>
      <c r="AC337" s="84">
        <v>13.55</v>
      </c>
      <c r="AD337" s="87">
        <v>34.28</v>
      </c>
      <c r="AE337" s="84">
        <f t="shared" si="15"/>
        <v>47.83</v>
      </c>
      <c r="AF337" s="84">
        <f t="shared" si="16"/>
        <v>132.86111111111111</v>
      </c>
      <c r="AH337" s="84">
        <f>IF(ISBLANK(AC337),"",IF(ISBLANK(AA337),"",IFERROR(((AC337-AA337)/0.36/P337),"")))</f>
        <v>0.24683544303797472</v>
      </c>
      <c r="AJ337" s="84">
        <f>IF(ISBLANK(AE337),"",IF(ISBLANK(AB337),"",IFERROR(((AE337-AB337)/0.36/P337),"")))</f>
        <v>0.68143459915611804</v>
      </c>
    </row>
    <row r="338" spans="1:37" x14ac:dyDescent="0.25">
      <c r="A338" s="12" t="s">
        <v>600</v>
      </c>
      <c r="B338" s="4" t="s">
        <v>691</v>
      </c>
      <c r="C338" s="4" t="s">
        <v>633</v>
      </c>
      <c r="D338" s="4" t="s">
        <v>711</v>
      </c>
      <c r="E338" s="4" t="s">
        <v>59</v>
      </c>
      <c r="F338" s="12" t="s">
        <v>544</v>
      </c>
      <c r="G338" s="12" t="s">
        <v>543</v>
      </c>
      <c r="H338" s="22">
        <v>1</v>
      </c>
      <c r="I338" s="12" t="s">
        <v>540</v>
      </c>
      <c r="J338" s="39" t="s">
        <v>620</v>
      </c>
      <c r="K338" s="21">
        <v>1009</v>
      </c>
      <c r="L338" s="75">
        <v>-3.3032119830000002</v>
      </c>
      <c r="M338" s="75">
        <v>34.847736032999997</v>
      </c>
      <c r="N338" s="19">
        <v>43167</v>
      </c>
      <c r="O338" s="19">
        <v>43244</v>
      </c>
      <c r="P338" s="21">
        <f t="shared" si="14"/>
        <v>77</v>
      </c>
      <c r="R338" s="68" t="s">
        <v>276</v>
      </c>
      <c r="S338" s="62">
        <v>4</v>
      </c>
      <c r="T338" s="62">
        <v>9.25</v>
      </c>
      <c r="U338" s="23">
        <v>10</v>
      </c>
      <c r="V338" s="23">
        <v>60</v>
      </c>
      <c r="Y338" s="49">
        <v>70</v>
      </c>
      <c r="Z338" s="39">
        <v>90</v>
      </c>
      <c r="AB338">
        <v>93.2</v>
      </c>
      <c r="AC338" s="85">
        <v>41.13</v>
      </c>
      <c r="AD338" s="87">
        <v>49.11</v>
      </c>
      <c r="AE338" s="84">
        <f t="shared" si="15"/>
        <v>90.240000000000009</v>
      </c>
      <c r="AF338" s="84">
        <f t="shared" si="16"/>
        <v>250.66666666666671</v>
      </c>
      <c r="AH338" s="84">
        <f>IF(ISBLANK(AC338),"",IF(ISBLANK(AA339),"",IFERROR(((AC338-AA339)/0.36/P338),"")))</f>
        <v>1.0974025974025976</v>
      </c>
      <c r="AI338" s="84">
        <f>IF(ISBLANK(AC338),"",IF(ISBLANK(AC339),"",IFERROR(((AC338-AC339)/0.36/P338),"")))</f>
        <v>0.95021645021645051</v>
      </c>
      <c r="AJ338" s="84">
        <f>IF(ISBLANK(AE338),"",IF(ISBLANK(AB339),"",IFERROR(((AE338-AB339)/0.36/P338),"")))</f>
        <v>1.651515151515152</v>
      </c>
      <c r="AK338" s="84">
        <f>IF(ISBLANK(AE339),"",IF(ISBLANK(AE338),"",IFERROR(((AE338-AE339)/0.36/P338),"")))</f>
        <v>1.9567099567099571</v>
      </c>
    </row>
    <row r="339" spans="1:37" x14ac:dyDescent="0.25">
      <c r="A339" s="12" t="s">
        <v>601</v>
      </c>
      <c r="B339" s="4" t="s">
        <v>691</v>
      </c>
      <c r="C339" s="4" t="s">
        <v>633</v>
      </c>
      <c r="D339" s="4" t="s">
        <v>711</v>
      </c>
      <c r="E339" s="4" t="s">
        <v>59</v>
      </c>
      <c r="F339" s="12" t="s">
        <v>544</v>
      </c>
      <c r="G339" s="12" t="s">
        <v>543</v>
      </c>
      <c r="H339" s="22">
        <v>1</v>
      </c>
      <c r="I339" s="12" t="s">
        <v>542</v>
      </c>
      <c r="J339" s="39" t="s">
        <v>620</v>
      </c>
      <c r="K339" s="21">
        <v>1009</v>
      </c>
      <c r="L339" s="75">
        <v>-3.3032119830000002</v>
      </c>
      <c r="M339" s="75">
        <v>34.847736032999997</v>
      </c>
      <c r="N339" s="19">
        <v>43167</v>
      </c>
      <c r="O339" s="19">
        <v>43244</v>
      </c>
      <c r="P339" s="21">
        <f t="shared" si="14"/>
        <v>77</v>
      </c>
      <c r="R339" s="68" t="s">
        <v>276</v>
      </c>
      <c r="S339" s="62">
        <v>2.5</v>
      </c>
      <c r="T339" s="62">
        <v>5.75</v>
      </c>
      <c r="U339" s="23">
        <v>25</v>
      </c>
      <c r="V339" s="23">
        <v>70</v>
      </c>
      <c r="Y339" s="49">
        <v>30</v>
      </c>
      <c r="Z339" s="39">
        <v>50</v>
      </c>
      <c r="AA339">
        <v>10.71</v>
      </c>
      <c r="AB339">
        <v>44.46</v>
      </c>
      <c r="AC339" s="84">
        <v>14.79</v>
      </c>
      <c r="AD339" s="87">
        <v>21.21</v>
      </c>
      <c r="AE339" s="84">
        <f t="shared" si="15"/>
        <v>36</v>
      </c>
      <c r="AF339" s="84">
        <f t="shared" si="16"/>
        <v>100</v>
      </c>
      <c r="AH339" s="84">
        <f>IF(ISBLANK(AC339),"",IF(ISBLANK(AA339),"",IFERROR(((AC339-AA339)/0.36/P339),"")))</f>
        <v>0.14718614718614711</v>
      </c>
      <c r="AJ339" s="84">
        <f>IF(ISBLANK(AE339),"",IF(ISBLANK(AB339),"",IFERROR(((AE339-AB339)/0.36/P339),"")))</f>
        <v>-0.30519480519480524</v>
      </c>
    </row>
    <row r="340" spans="1:37" x14ac:dyDescent="0.25">
      <c r="A340" s="12" t="s">
        <v>602</v>
      </c>
      <c r="B340" s="4" t="s">
        <v>692</v>
      </c>
      <c r="C340" s="4" t="s">
        <v>633</v>
      </c>
      <c r="D340" s="4" t="s">
        <v>712</v>
      </c>
      <c r="E340" s="4" t="s">
        <v>59</v>
      </c>
      <c r="F340" s="12" t="s">
        <v>544</v>
      </c>
      <c r="G340" s="12" t="s">
        <v>543</v>
      </c>
      <c r="H340" s="22">
        <v>2</v>
      </c>
      <c r="I340" s="12" t="s">
        <v>540</v>
      </c>
      <c r="J340" s="39" t="s">
        <v>620</v>
      </c>
      <c r="K340" s="21">
        <v>1006</v>
      </c>
      <c r="L340" s="75">
        <v>-3.40842599</v>
      </c>
      <c r="M340" s="75">
        <v>34.850243982000002</v>
      </c>
      <c r="N340" s="19">
        <v>43167</v>
      </c>
      <c r="O340" s="19">
        <v>43244</v>
      </c>
      <c r="P340" s="21">
        <f t="shared" si="14"/>
        <v>77</v>
      </c>
      <c r="R340" s="68" t="s">
        <v>276</v>
      </c>
      <c r="S340" s="62">
        <v>3</v>
      </c>
      <c r="T340" s="62">
        <v>4.63</v>
      </c>
      <c r="U340" s="23">
        <v>25</v>
      </c>
      <c r="V340" s="23">
        <v>50</v>
      </c>
      <c r="Y340" s="49">
        <v>60</v>
      </c>
      <c r="Z340" s="39">
        <v>90</v>
      </c>
      <c r="AA340">
        <v>4.87</v>
      </c>
      <c r="AB340">
        <v>48.66</v>
      </c>
      <c r="AC340" s="85">
        <v>36.33</v>
      </c>
      <c r="AD340" s="87">
        <v>40.53</v>
      </c>
      <c r="AE340" s="84">
        <f t="shared" si="15"/>
        <v>76.86</v>
      </c>
      <c r="AF340" s="84">
        <f t="shared" si="16"/>
        <v>213.5</v>
      </c>
      <c r="AH340" s="84">
        <f>IF(ISBLANK(AC340),"",IF(ISBLANK(AA341),"",IFERROR(((AC340-AA341)/0.36/P340),"")))</f>
        <v>1.2344877344877345</v>
      </c>
      <c r="AI340" s="84">
        <f>IF(ISBLANK(AC340),"",IF(ISBLANK(AC341),"",IFERROR(((AC340-AC341)/0.36/P340),"")))</f>
        <v>0.33441558441558439</v>
      </c>
      <c r="AJ340" s="84">
        <f>IF(ISBLANK(AE340),"",IF(ISBLANK(AB341),"",IFERROR(((AE340-AB341)/0.36/P340),"")))</f>
        <v>2.1984126984126982</v>
      </c>
      <c r="AK340" s="84">
        <f>IF(ISBLANK(AE341),"",IF(ISBLANK(AE340),"",IFERROR(((AE340-AE341)/0.36/P340),"")))</f>
        <v>1.3062770562770565</v>
      </c>
    </row>
    <row r="341" spans="1:37" x14ac:dyDescent="0.25">
      <c r="A341" s="12" t="s">
        <v>603</v>
      </c>
      <c r="B341" s="4" t="s">
        <v>692</v>
      </c>
      <c r="C341" s="4" t="s">
        <v>633</v>
      </c>
      <c r="D341" s="12" t="s">
        <v>712</v>
      </c>
      <c r="E341" s="4" t="s">
        <v>59</v>
      </c>
      <c r="F341" s="12" t="s">
        <v>544</v>
      </c>
      <c r="G341" s="12" t="s">
        <v>543</v>
      </c>
      <c r="H341" s="22">
        <v>2</v>
      </c>
      <c r="I341" s="12" t="s">
        <v>542</v>
      </c>
      <c r="J341" s="39" t="s">
        <v>620</v>
      </c>
      <c r="K341" s="22">
        <v>1006</v>
      </c>
      <c r="L341" s="75">
        <v>-3.40842599</v>
      </c>
      <c r="M341" s="75">
        <v>34.850243982000002</v>
      </c>
      <c r="N341" s="19">
        <v>43167</v>
      </c>
      <c r="O341" s="19">
        <v>43244</v>
      </c>
      <c r="P341" s="21">
        <f t="shared" si="14"/>
        <v>77</v>
      </c>
      <c r="R341" s="68" t="s">
        <v>276</v>
      </c>
      <c r="S341" s="62">
        <v>2</v>
      </c>
      <c r="T341" s="62">
        <v>7.25</v>
      </c>
      <c r="U341" s="23">
        <v>10</v>
      </c>
      <c r="V341" s="23">
        <v>38</v>
      </c>
      <c r="Y341" s="49">
        <v>40</v>
      </c>
      <c r="Z341" s="39">
        <v>55</v>
      </c>
      <c r="AA341">
        <v>2.11</v>
      </c>
      <c r="AB341">
        <v>15.92</v>
      </c>
      <c r="AC341" s="84">
        <v>27.06</v>
      </c>
      <c r="AD341" s="87">
        <v>13.59</v>
      </c>
      <c r="AE341" s="84">
        <f t="shared" si="15"/>
        <v>40.65</v>
      </c>
      <c r="AF341" s="84">
        <f t="shared" si="16"/>
        <v>112.91666666666667</v>
      </c>
      <c r="AH341" s="84">
        <f>IF(ISBLANK(AC341),"",IF(ISBLANK(AA341),"",IFERROR(((AC341-AA341)/0.36/P341),"")))</f>
        <v>0.90007215007215013</v>
      </c>
      <c r="AJ341" s="84">
        <f>IF(ISBLANK(AE341),"",IF(ISBLANK(AB341),"",IFERROR(((AE341-AB341)/0.36/P341),"")))</f>
        <v>0.89213564213564212</v>
      </c>
    </row>
    <row r="342" spans="1:37" x14ac:dyDescent="0.25">
      <c r="A342" s="12" t="s">
        <v>604</v>
      </c>
      <c r="B342" s="12" t="s">
        <v>693</v>
      </c>
      <c r="C342" s="12" t="s">
        <v>633</v>
      </c>
      <c r="D342" s="12" t="s">
        <v>713</v>
      </c>
      <c r="E342" s="4" t="s">
        <v>59</v>
      </c>
      <c r="F342" s="12" t="s">
        <v>544</v>
      </c>
      <c r="G342" s="12" t="s">
        <v>543</v>
      </c>
      <c r="H342" s="22">
        <v>3</v>
      </c>
      <c r="I342" s="12" t="s">
        <v>540</v>
      </c>
      <c r="J342" s="39" t="s">
        <v>620</v>
      </c>
      <c r="K342" s="22">
        <v>1001</v>
      </c>
      <c r="L342" s="75">
        <v>-3.4063160140000002</v>
      </c>
      <c r="M342" s="75">
        <v>34.850407009999998</v>
      </c>
      <c r="N342" s="19">
        <v>43167</v>
      </c>
      <c r="O342" s="19">
        <v>43244</v>
      </c>
      <c r="P342" s="21">
        <f t="shared" si="14"/>
        <v>77</v>
      </c>
      <c r="R342" s="68" t="s">
        <v>276</v>
      </c>
      <c r="S342" s="62">
        <v>2</v>
      </c>
      <c r="T342" s="62">
        <v>3.5</v>
      </c>
      <c r="U342" s="23">
        <v>20</v>
      </c>
      <c r="V342" s="23">
        <v>55</v>
      </c>
      <c r="Y342" s="49">
        <v>60</v>
      </c>
      <c r="Z342" s="39">
        <v>90</v>
      </c>
      <c r="AA342">
        <v>6.8</v>
      </c>
      <c r="AB342">
        <v>38.809999999999995</v>
      </c>
      <c r="AC342" s="84">
        <v>23.33</v>
      </c>
      <c r="AD342" s="87">
        <v>66.709999999999994</v>
      </c>
      <c r="AE342" s="84">
        <f t="shared" si="15"/>
        <v>90.039999999999992</v>
      </c>
      <c r="AF342" s="84">
        <f t="shared" si="16"/>
        <v>250.11111111111109</v>
      </c>
      <c r="AH342" s="84">
        <f>IF(ISBLANK(AC342),"",IF(ISBLANK(AA343),"",IFERROR(((AC342-AA343)/0.36/P342),"")))</f>
        <v>0.67784992784992781</v>
      </c>
      <c r="AI342" s="84">
        <f>IF(ISBLANK(AC342),"",IF(ISBLANK(AC343),"",IFERROR(((AC342-AC343)/0.36/P342),"")))</f>
        <v>5.1587301587301577E-2</v>
      </c>
      <c r="AJ342" s="84">
        <f>IF(ISBLANK(AE342),"",IF(ISBLANK(AB343),"",IFERROR(((AE342-AB343)/0.36/P342),"")))</f>
        <v>2.4859307359307357</v>
      </c>
      <c r="AK342" s="84">
        <f>IF(ISBLANK(AE343),"",IF(ISBLANK(AE342),"",IFERROR(((AE342-AE343)/0.36/P342),"")))</f>
        <v>0.39538239538239517</v>
      </c>
    </row>
    <row r="343" spans="1:37" x14ac:dyDescent="0.25">
      <c r="A343" s="12" t="s">
        <v>605</v>
      </c>
      <c r="B343" s="12" t="s">
        <v>693</v>
      </c>
      <c r="C343" s="12" t="s">
        <v>633</v>
      </c>
      <c r="D343" s="12" t="s">
        <v>713</v>
      </c>
      <c r="E343" s="4" t="s">
        <v>59</v>
      </c>
      <c r="F343" s="12" t="s">
        <v>544</v>
      </c>
      <c r="G343" s="12" t="s">
        <v>543</v>
      </c>
      <c r="H343" s="22">
        <v>3</v>
      </c>
      <c r="I343" s="12" t="s">
        <v>542</v>
      </c>
      <c r="J343" s="39" t="s">
        <v>620</v>
      </c>
      <c r="K343" s="22">
        <v>1001</v>
      </c>
      <c r="L343" s="75">
        <v>-3.4063160140000002</v>
      </c>
      <c r="M343" s="75">
        <v>34.850407009999998</v>
      </c>
      <c r="N343" s="19">
        <v>43167</v>
      </c>
      <c r="O343" s="19">
        <v>43244</v>
      </c>
      <c r="P343" s="21">
        <f t="shared" ref="P343:P357" si="17">O343-N343</f>
        <v>77</v>
      </c>
      <c r="R343" s="68" t="s">
        <v>276</v>
      </c>
      <c r="S343" s="62">
        <v>1</v>
      </c>
      <c r="T343" s="62">
        <v>3.63</v>
      </c>
      <c r="U343" s="23">
        <v>15</v>
      </c>
      <c r="V343" s="23">
        <v>45</v>
      </c>
      <c r="Y343" s="49">
        <v>45</v>
      </c>
      <c r="Z343" s="39">
        <v>98</v>
      </c>
      <c r="AA343">
        <v>4.54</v>
      </c>
      <c r="AB343">
        <v>21.13</v>
      </c>
      <c r="AC343" s="84">
        <v>21.9</v>
      </c>
      <c r="AD343" s="87">
        <v>57.18</v>
      </c>
      <c r="AE343" s="84">
        <f t="shared" si="15"/>
        <v>79.08</v>
      </c>
      <c r="AF343" s="84">
        <f t="shared" si="16"/>
        <v>219.66666666666666</v>
      </c>
      <c r="AH343" s="84">
        <f>IF(ISBLANK(AC343),"",IF(ISBLANK(AA343),"",IFERROR(((AC343-AA343)/0.36/P343),"")))</f>
        <v>0.6262626262626263</v>
      </c>
      <c r="AJ343" s="84">
        <f>IF(ISBLANK(AE343),"",IF(ISBLANK(AB343),"",IFERROR(((AE343-AB343)/0.36/P343),"")))</f>
        <v>2.0905483405483407</v>
      </c>
    </row>
    <row r="344" spans="1:37" x14ac:dyDescent="0.25">
      <c r="A344" s="12" t="s">
        <v>606</v>
      </c>
      <c r="B344" s="4" t="s">
        <v>694</v>
      </c>
      <c r="C344" s="4" t="s">
        <v>633</v>
      </c>
      <c r="D344" s="4" t="s">
        <v>714</v>
      </c>
      <c r="E344" s="4" t="s">
        <v>59</v>
      </c>
      <c r="F344" s="12" t="s">
        <v>544</v>
      </c>
      <c r="G344" s="12" t="s">
        <v>543</v>
      </c>
      <c r="H344" s="22">
        <v>4</v>
      </c>
      <c r="I344" s="12" t="s">
        <v>540</v>
      </c>
      <c r="J344" s="39" t="s">
        <v>620</v>
      </c>
      <c r="K344" s="21">
        <v>1003</v>
      </c>
      <c r="L344" s="75">
        <v>-3.4068529590000001</v>
      </c>
      <c r="M344" s="75">
        <v>34.851600005999998</v>
      </c>
      <c r="N344" s="19">
        <v>43167</v>
      </c>
      <c r="O344" s="19">
        <v>43244</v>
      </c>
      <c r="P344" s="21">
        <f t="shared" si="17"/>
        <v>77</v>
      </c>
      <c r="R344" s="68" t="s">
        <v>276</v>
      </c>
      <c r="S344" s="62">
        <v>2.5</v>
      </c>
      <c r="T344" s="62">
        <v>3.75</v>
      </c>
      <c r="U344" s="23">
        <v>15</v>
      </c>
      <c r="V344" s="23">
        <v>70</v>
      </c>
      <c r="Y344" s="49">
        <v>70</v>
      </c>
      <c r="Z344" s="39">
        <v>98</v>
      </c>
      <c r="AA344">
        <v>1.29</v>
      </c>
      <c r="AB344">
        <v>57.71</v>
      </c>
      <c r="AC344" s="84">
        <v>65.92</v>
      </c>
      <c r="AD344" s="87">
        <v>29.07</v>
      </c>
      <c r="AE344" s="84">
        <f t="shared" si="15"/>
        <v>94.990000000000009</v>
      </c>
      <c r="AF344" s="84">
        <f t="shared" si="16"/>
        <v>263.86111111111114</v>
      </c>
      <c r="AH344" s="84">
        <f>IF(ISBLANK(AC344),"",IF(ISBLANK(AA345),"",IFERROR(((AC344-AA345)/0.36/P344),"")))</f>
        <v>2.2716450216450217</v>
      </c>
      <c r="AI344" s="84">
        <f>IF(ISBLANK(AC344),"",IF(ISBLANK(AC345),"",IFERROR(((AC344-AC345)/0.36/P344),"")))</f>
        <v>1.7413419913419914</v>
      </c>
      <c r="AJ344" s="84">
        <f>IF(ISBLANK(AE344),"",IF(ISBLANK(AB345),"",IFERROR(((AE344-AB345)/0.36/P344),"")))</f>
        <v>2.0674603174603181</v>
      </c>
      <c r="AK344" s="84">
        <f>IF(ISBLANK(AE345),"",IF(ISBLANK(AE344),"",IFERROR(((AE344-AE345)/0.36/P344),"")))</f>
        <v>1.2730880230880235</v>
      </c>
    </row>
    <row r="345" spans="1:37" x14ac:dyDescent="0.25">
      <c r="A345" s="12" t="s">
        <v>607</v>
      </c>
      <c r="B345" s="4" t="s">
        <v>694</v>
      </c>
      <c r="C345" s="4" t="s">
        <v>633</v>
      </c>
      <c r="D345" s="4" t="s">
        <v>714</v>
      </c>
      <c r="E345" s="4" t="s">
        <v>59</v>
      </c>
      <c r="F345" s="12" t="s">
        <v>544</v>
      </c>
      <c r="G345" s="12" t="s">
        <v>543</v>
      </c>
      <c r="H345" s="22">
        <v>4</v>
      </c>
      <c r="I345" s="12" t="s">
        <v>542</v>
      </c>
      <c r="J345" s="39" t="s">
        <v>620</v>
      </c>
      <c r="K345" s="21">
        <v>1003</v>
      </c>
      <c r="L345" s="75">
        <v>-3.4068529590000001</v>
      </c>
      <c r="M345" s="75">
        <v>34.851600005999998</v>
      </c>
      <c r="N345" s="19">
        <v>43167</v>
      </c>
      <c r="O345" s="19">
        <v>43244</v>
      </c>
      <c r="P345" s="21">
        <f t="shared" si="17"/>
        <v>77</v>
      </c>
      <c r="R345" s="68" t="s">
        <v>276</v>
      </c>
      <c r="S345" s="62">
        <v>3.5</v>
      </c>
      <c r="T345" s="62">
        <v>6</v>
      </c>
      <c r="U345" s="23">
        <v>10</v>
      </c>
      <c r="V345" s="23">
        <v>70</v>
      </c>
      <c r="Y345" s="49">
        <v>45</v>
      </c>
      <c r="Z345" s="39">
        <v>85</v>
      </c>
      <c r="AA345">
        <v>2.95</v>
      </c>
      <c r="AB345">
        <v>37.68</v>
      </c>
      <c r="AC345" s="84">
        <v>17.649999999999999</v>
      </c>
      <c r="AD345" s="87">
        <v>42.05</v>
      </c>
      <c r="AE345" s="84">
        <f t="shared" si="15"/>
        <v>59.699999999999996</v>
      </c>
      <c r="AF345" s="84">
        <f t="shared" si="16"/>
        <v>165.83333333333331</v>
      </c>
      <c r="AH345" s="84">
        <f>IF(ISBLANK(AC345),"",IF(ISBLANK(AA345),"",IFERROR(((AC345-AA345)/0.36/P345),"")))</f>
        <v>0.53030303030303039</v>
      </c>
      <c r="AJ345" s="84">
        <f>IF(ISBLANK(AE345),"",IF(ISBLANK(AB345),"",IFERROR(((AE345-AB345)/0.36/P345),"")))</f>
        <v>0.79437229437229429</v>
      </c>
    </row>
    <row r="346" spans="1:37" x14ac:dyDescent="0.25">
      <c r="A346" s="12" t="s">
        <v>608</v>
      </c>
      <c r="B346" s="4" t="s">
        <v>695</v>
      </c>
      <c r="C346" s="4" t="s">
        <v>546</v>
      </c>
      <c r="D346" s="4" t="s">
        <v>716</v>
      </c>
      <c r="E346" s="4" t="s">
        <v>135</v>
      </c>
      <c r="F346" s="12" t="s">
        <v>546</v>
      </c>
      <c r="G346" s="12" t="s">
        <v>539</v>
      </c>
      <c r="H346" s="22">
        <v>1</v>
      </c>
      <c r="I346" s="12" t="s">
        <v>540</v>
      </c>
      <c r="J346" s="39" t="s">
        <v>620</v>
      </c>
      <c r="K346" s="22">
        <v>1023</v>
      </c>
      <c r="L346" s="75">
        <v>-2.4377470369999998</v>
      </c>
      <c r="M346" s="75">
        <v>34.855161979999998</v>
      </c>
      <c r="N346" s="19">
        <v>43171</v>
      </c>
      <c r="O346" s="19">
        <v>43239</v>
      </c>
      <c r="P346" s="21">
        <f t="shared" si="17"/>
        <v>68</v>
      </c>
      <c r="R346" s="68" t="s">
        <v>76</v>
      </c>
      <c r="S346" s="62">
        <v>5.5</v>
      </c>
      <c r="T346" s="62">
        <v>11.7</v>
      </c>
      <c r="U346" s="23">
        <v>20</v>
      </c>
      <c r="V346" s="23">
        <v>40</v>
      </c>
      <c r="Y346" s="49">
        <v>0</v>
      </c>
      <c r="Z346" s="39">
        <v>68</v>
      </c>
      <c r="AA346">
        <v>54.88</v>
      </c>
      <c r="AB346">
        <v>110.74000000000001</v>
      </c>
      <c r="AC346" s="84">
        <v>0</v>
      </c>
      <c r="AD346" s="87">
        <v>98.82</v>
      </c>
      <c r="AE346" s="84">
        <f t="shared" si="15"/>
        <v>98.82</v>
      </c>
      <c r="AF346" s="84">
        <f t="shared" si="16"/>
        <v>274.5</v>
      </c>
      <c r="AH346" s="84">
        <f>IF(ISBLANK(AC346),"",IF(ISBLANK(AA348),"",IFERROR(((AC346-AA348)/0.36/P346),"")))</f>
        <v>-0.49795751633986934</v>
      </c>
      <c r="AI346" s="84">
        <f>IF(ISBLANK(AC346),"",IF(ISBLANK(AC348),"",IFERROR(((AC346-AC348)/0.36/P346),"")))</f>
        <v>-1.3766339869281048</v>
      </c>
      <c r="AJ346" s="84">
        <f>IF(ISBLANK(AE346),"",IF(ISBLANK(AB348),"",IFERROR(((AE346-AB348)/0.36/P346),"")))</f>
        <v>2.6658496732026142</v>
      </c>
      <c r="AK346" s="84">
        <f>IF(ISBLANK(AE348),"",IF(ISBLANK(AE346),"",IFERROR(((AE346-AE348)/0.36/P346),"")))</f>
        <v>-3.0996732026143792</v>
      </c>
    </row>
    <row r="347" spans="1:37" x14ac:dyDescent="0.25">
      <c r="A347" s="12" t="s">
        <v>609</v>
      </c>
      <c r="B347" s="4" t="s">
        <v>695</v>
      </c>
      <c r="C347" s="4" t="s">
        <v>546</v>
      </c>
      <c r="D347" s="4" t="s">
        <v>716</v>
      </c>
      <c r="E347" s="4" t="s">
        <v>135</v>
      </c>
      <c r="F347" s="12" t="s">
        <v>546</v>
      </c>
      <c r="G347" s="12" t="s">
        <v>539</v>
      </c>
      <c r="H347" s="22">
        <v>1</v>
      </c>
      <c r="I347" s="12" t="s">
        <v>545</v>
      </c>
      <c r="J347" s="39" t="s">
        <v>620</v>
      </c>
      <c r="K347" s="22">
        <v>1023</v>
      </c>
      <c r="L347" s="75">
        <v>-2.4377470369999998</v>
      </c>
      <c r="M347" s="75">
        <v>34.855161979999998</v>
      </c>
      <c r="N347" s="19">
        <v>43171</v>
      </c>
      <c r="O347" s="19">
        <v>43239</v>
      </c>
      <c r="P347" s="21">
        <f t="shared" si="17"/>
        <v>68</v>
      </c>
      <c r="R347" s="68" t="s">
        <v>76</v>
      </c>
      <c r="S347" s="62">
        <v>3.5</v>
      </c>
      <c r="T347" s="62">
        <v>8.5</v>
      </c>
      <c r="U347" s="23">
        <v>15</v>
      </c>
      <c r="V347" s="23">
        <v>35</v>
      </c>
      <c r="Y347" s="49">
        <v>25</v>
      </c>
      <c r="Z347" s="39">
        <v>50</v>
      </c>
      <c r="AA347">
        <v>25.19</v>
      </c>
      <c r="AB347">
        <v>96.64</v>
      </c>
      <c r="AC347" s="84">
        <v>36.200000000000003</v>
      </c>
      <c r="AD347" s="87">
        <v>36.69</v>
      </c>
      <c r="AE347" s="84">
        <f t="shared" si="15"/>
        <v>72.89</v>
      </c>
      <c r="AF347" s="84">
        <f t="shared" si="16"/>
        <v>202.47222222222223</v>
      </c>
      <c r="AH347" s="84">
        <f>IF(ISBLANK(AC347),"",IF(ISBLANK(AA348),"",IFERROR(((AC347-AA348)/0.36/P347),"")))</f>
        <v>0.98080065359477142</v>
      </c>
      <c r="AI347" s="84">
        <f>IF(ISBLANK(AC347),"",IF(ISBLANK(AC348),"",IFERROR(((AC347-AC348)/0.36/P347),"")))</f>
        <v>0.10212418300653595</v>
      </c>
      <c r="AJ347" s="84">
        <f>IF(ISBLANK(AE347),"",IF(ISBLANK(AB348),"",IFERROR(((AE347-AB348)/0.36/P347),"")))</f>
        <v>1.6066176470588236</v>
      </c>
      <c r="AK347" s="84">
        <f>IF(ISBLANK(AE348),"",IF(ISBLANK(AE347),"",IFERROR(((AE347-AE348)/0.36/P347),"")))</f>
        <v>-4.1589052287581696</v>
      </c>
    </row>
    <row r="348" spans="1:37" x14ac:dyDescent="0.25">
      <c r="A348" s="12" t="s">
        <v>610</v>
      </c>
      <c r="B348" s="4" t="s">
        <v>695</v>
      </c>
      <c r="C348" s="4" t="s">
        <v>546</v>
      </c>
      <c r="D348" s="4" t="s">
        <v>716</v>
      </c>
      <c r="E348" s="4" t="s">
        <v>135</v>
      </c>
      <c r="F348" s="12" t="s">
        <v>546</v>
      </c>
      <c r="G348" s="12" t="s">
        <v>539</v>
      </c>
      <c r="H348" s="22">
        <v>1</v>
      </c>
      <c r="I348" s="12" t="s">
        <v>542</v>
      </c>
      <c r="J348" s="39" t="s">
        <v>620</v>
      </c>
      <c r="K348" s="22">
        <v>1023</v>
      </c>
      <c r="L348" s="75">
        <v>-2.4377470369999998</v>
      </c>
      <c r="M348" s="75">
        <v>34.855161979999998</v>
      </c>
      <c r="N348" s="19">
        <v>43171</v>
      </c>
      <c r="O348" s="19">
        <v>43239</v>
      </c>
      <c r="P348" s="21">
        <f t="shared" si="17"/>
        <v>68</v>
      </c>
      <c r="R348" s="68" t="s">
        <v>76</v>
      </c>
      <c r="S348" s="62">
        <v>6</v>
      </c>
      <c r="T348" s="62">
        <v>19.25</v>
      </c>
      <c r="U348" s="23">
        <v>25</v>
      </c>
      <c r="V348" s="23">
        <v>50</v>
      </c>
      <c r="Y348" s="49">
        <v>15</v>
      </c>
      <c r="Z348" s="39">
        <v>88</v>
      </c>
      <c r="AA348">
        <v>12.19</v>
      </c>
      <c r="AB348">
        <v>33.56</v>
      </c>
      <c r="AC348" s="84">
        <v>33.700000000000003</v>
      </c>
      <c r="AD348" s="85">
        <v>141</v>
      </c>
      <c r="AE348" s="84">
        <f t="shared" si="15"/>
        <v>174.7</v>
      </c>
      <c r="AF348" s="84">
        <f t="shared" si="16"/>
        <v>485.27777777777777</v>
      </c>
      <c r="AH348" s="84">
        <f>IF(ISBLANK(AC348),"",IF(ISBLANK(AA348),"",IFERROR(((AC348-AA348)/0.36/P348),"")))</f>
        <v>0.8786764705882355</v>
      </c>
      <c r="AJ348" s="84">
        <f>IF(ISBLANK(AE348),"",IF(ISBLANK(AB348),"",IFERROR(((AE348-AB348)/0.36/P348),"")))</f>
        <v>5.765522875816993</v>
      </c>
    </row>
    <row r="349" spans="1:37" x14ac:dyDescent="0.25">
      <c r="A349" s="12" t="s">
        <v>611</v>
      </c>
      <c r="B349" s="4" t="s">
        <v>696</v>
      </c>
      <c r="C349" s="4" t="s">
        <v>546</v>
      </c>
      <c r="D349" s="4" t="s">
        <v>717</v>
      </c>
      <c r="E349" s="4" t="s">
        <v>135</v>
      </c>
      <c r="F349" s="12" t="s">
        <v>546</v>
      </c>
      <c r="G349" s="12" t="s">
        <v>539</v>
      </c>
      <c r="H349" s="22">
        <v>2</v>
      </c>
      <c r="I349" s="12" t="s">
        <v>540</v>
      </c>
      <c r="J349" s="39" t="s">
        <v>620</v>
      </c>
      <c r="K349" s="22">
        <v>1025</v>
      </c>
      <c r="L349" s="75">
        <v>-2.43776598</v>
      </c>
      <c r="M349" s="75">
        <v>34.855393991</v>
      </c>
      <c r="N349" s="19">
        <v>43171</v>
      </c>
      <c r="O349" s="19">
        <v>43239</v>
      </c>
      <c r="P349" s="21">
        <f t="shared" si="17"/>
        <v>68</v>
      </c>
      <c r="R349" s="68" t="s">
        <v>76</v>
      </c>
      <c r="S349" s="62">
        <v>3</v>
      </c>
      <c r="T349" s="62">
        <v>12.75</v>
      </c>
      <c r="U349" s="23">
        <v>15</v>
      </c>
      <c r="V349" s="23">
        <v>45</v>
      </c>
      <c r="Y349" s="49">
        <v>5</v>
      </c>
      <c r="Z349" s="39">
        <v>78</v>
      </c>
      <c r="AA349">
        <v>45.16</v>
      </c>
      <c r="AB349">
        <v>119.07</v>
      </c>
      <c r="AC349" s="84">
        <v>6.44</v>
      </c>
      <c r="AD349" s="87">
        <v>88.3</v>
      </c>
      <c r="AE349" s="84">
        <f t="shared" si="15"/>
        <v>94.74</v>
      </c>
      <c r="AF349" s="84">
        <f t="shared" si="16"/>
        <v>263.16666666666669</v>
      </c>
      <c r="AH349" s="84">
        <f>IF(ISBLANK(AC349),"",IF(ISBLANK(AA351),"",IFERROR(((AC349-AA351)/0.36/P349),"")))</f>
        <v>-1.167483660130719</v>
      </c>
      <c r="AI349" s="84">
        <f>IF(ISBLANK(AC349),"",IF(ISBLANK(AC351),"",IFERROR(((AC349-AC351)/0.36/P349),"")))</f>
        <v>0.14624183006535951</v>
      </c>
      <c r="AJ349" s="84">
        <f>IF(ISBLANK(AE349),"",IF(ISBLANK(AB351),"",IFERROR(((AE349-AB351)/0.36/P349),"")))</f>
        <v>-0.73856209150326801</v>
      </c>
      <c r="AK349" s="84">
        <f>IF(ISBLANK(AE351),"",IF(ISBLANK(AE349),"",IFERROR(((AE349-AE351)/0.36/P349),"")))</f>
        <v>-1.6932189542483673</v>
      </c>
    </row>
    <row r="350" spans="1:37" x14ac:dyDescent="0.25">
      <c r="A350" s="12" t="s">
        <v>612</v>
      </c>
      <c r="B350" s="4" t="s">
        <v>696</v>
      </c>
      <c r="C350" s="4" t="s">
        <v>546</v>
      </c>
      <c r="D350" s="4" t="s">
        <v>717</v>
      </c>
      <c r="E350" s="4" t="s">
        <v>135</v>
      </c>
      <c r="F350" s="12" t="s">
        <v>546</v>
      </c>
      <c r="G350" s="12" t="s">
        <v>539</v>
      </c>
      <c r="H350" s="22">
        <v>2</v>
      </c>
      <c r="I350" s="12" t="s">
        <v>545</v>
      </c>
      <c r="J350" s="39" t="s">
        <v>620</v>
      </c>
      <c r="K350" s="22">
        <v>1025</v>
      </c>
      <c r="L350" s="75">
        <v>-2.43776598</v>
      </c>
      <c r="M350" s="75">
        <v>34.855393991</v>
      </c>
      <c r="N350" s="19">
        <v>43171</v>
      </c>
      <c r="O350" s="19">
        <v>43239</v>
      </c>
      <c r="P350" s="21">
        <f t="shared" si="17"/>
        <v>68</v>
      </c>
      <c r="R350" s="68" t="s">
        <v>76</v>
      </c>
      <c r="S350" s="62">
        <v>3.5</v>
      </c>
      <c r="T350" s="62">
        <v>11.5</v>
      </c>
      <c r="U350" s="23">
        <v>10</v>
      </c>
      <c r="V350" s="23">
        <v>63</v>
      </c>
      <c r="Y350" s="49">
        <v>0</v>
      </c>
      <c r="Z350" s="39">
        <v>85</v>
      </c>
      <c r="AA350">
        <v>48.19</v>
      </c>
      <c r="AB350">
        <v>127.92</v>
      </c>
      <c r="AC350" s="84">
        <v>0</v>
      </c>
      <c r="AD350" s="96"/>
      <c r="AE350" s="84">
        <f t="shared" si="15"/>
        <v>0</v>
      </c>
      <c r="AF350" s="84">
        <f t="shared" si="16"/>
        <v>0</v>
      </c>
      <c r="AH350" s="84">
        <f>IF(ISBLANK(AC350),"",IF(ISBLANK(AA351),"",IFERROR(((AC350-AA351)/0.36/P350),"")))</f>
        <v>-1.4305555555555556</v>
      </c>
      <c r="AI350" s="84">
        <f>IF(ISBLANK(AC350),"",IF(ISBLANK(AC351),"",IFERROR(((AC350-AC351)/0.36/P350),"")))</f>
        <v>-0.11683006535947713</v>
      </c>
      <c r="AJ350" s="84">
        <f>IF(ISBLANK(AE350),"",IF(ISBLANK(AB351),"",IFERROR(((AE350-AB351)/0.36/P350),"")))</f>
        <v>-4.6086601307189534</v>
      </c>
      <c r="AK350" s="84">
        <f>IF(ISBLANK(AE351),"",IF(ISBLANK(AE350),"",IFERROR(((AE350-AE351)/0.36/P350),"")))</f>
        <v>-5.5633169934640536</v>
      </c>
    </row>
    <row r="351" spans="1:37" x14ac:dyDescent="0.25">
      <c r="A351" s="12" t="s">
        <v>613</v>
      </c>
      <c r="B351" s="4" t="s">
        <v>696</v>
      </c>
      <c r="C351" s="4" t="s">
        <v>546</v>
      </c>
      <c r="D351" s="4" t="s">
        <v>717</v>
      </c>
      <c r="E351" s="4" t="s">
        <v>135</v>
      </c>
      <c r="F351" s="12" t="s">
        <v>546</v>
      </c>
      <c r="G351" s="12" t="s">
        <v>539</v>
      </c>
      <c r="H351" s="22">
        <v>2</v>
      </c>
      <c r="I351" s="12" t="s">
        <v>542</v>
      </c>
      <c r="J351" s="39" t="s">
        <v>620</v>
      </c>
      <c r="K351" s="22">
        <v>1025</v>
      </c>
      <c r="L351" s="75">
        <v>-2.43776598</v>
      </c>
      <c r="M351" s="75">
        <v>34.855393991</v>
      </c>
      <c r="N351" s="19">
        <v>43171</v>
      </c>
      <c r="O351" s="19">
        <v>43239</v>
      </c>
      <c r="P351" s="21">
        <f t="shared" si="17"/>
        <v>68</v>
      </c>
      <c r="R351" s="68" t="s">
        <v>76</v>
      </c>
      <c r="S351" s="62">
        <v>4</v>
      </c>
      <c r="T351" s="62">
        <v>29.75</v>
      </c>
      <c r="U351" s="23">
        <v>10</v>
      </c>
      <c r="V351" s="23">
        <v>70</v>
      </c>
      <c r="Y351" s="49">
        <v>5</v>
      </c>
      <c r="Z351" s="39">
        <v>95</v>
      </c>
      <c r="AA351">
        <v>35.020000000000003</v>
      </c>
      <c r="AB351">
        <v>112.82</v>
      </c>
      <c r="AC351" s="84">
        <v>2.86</v>
      </c>
      <c r="AD351" s="85">
        <v>133.33000000000001</v>
      </c>
      <c r="AE351" s="84">
        <f t="shared" si="15"/>
        <v>136.19000000000003</v>
      </c>
      <c r="AF351" s="84">
        <f t="shared" si="16"/>
        <v>378.30555555555566</v>
      </c>
      <c r="AH351" s="84">
        <f>IF(ISBLANK(AC351),"",IF(ISBLANK(AA351),"",IFERROR(((AC351-AA351)/0.36/P351),"")))</f>
        <v>-1.3137254901960786</v>
      </c>
      <c r="AJ351" s="84">
        <f>IF(ISBLANK(AE351),"",IF(ISBLANK(AB351),"",IFERROR(((AE351-AB351)/0.36/P351),"")))</f>
        <v>0.95465686274509931</v>
      </c>
    </row>
    <row r="352" spans="1:37" x14ac:dyDescent="0.25">
      <c r="A352" s="12" t="s">
        <v>614</v>
      </c>
      <c r="B352" s="4" t="s">
        <v>697</v>
      </c>
      <c r="C352" s="4" t="s">
        <v>546</v>
      </c>
      <c r="D352" s="4" t="s">
        <v>718</v>
      </c>
      <c r="E352" s="4" t="s">
        <v>135</v>
      </c>
      <c r="F352" s="12" t="s">
        <v>546</v>
      </c>
      <c r="G352" s="12" t="s">
        <v>539</v>
      </c>
      <c r="H352" s="22">
        <v>3</v>
      </c>
      <c r="I352" s="12" t="s">
        <v>540</v>
      </c>
      <c r="J352" s="39" t="s">
        <v>620</v>
      </c>
      <c r="K352" s="22">
        <v>1027</v>
      </c>
      <c r="L352" s="75">
        <v>-2.4379910339999999</v>
      </c>
      <c r="M352" s="75">
        <v>34.855417963000001</v>
      </c>
      <c r="N352" s="19">
        <v>43171</v>
      </c>
      <c r="O352" s="19">
        <v>43239</v>
      </c>
      <c r="P352" s="21">
        <f t="shared" si="17"/>
        <v>68</v>
      </c>
      <c r="R352" s="68" t="s">
        <v>76</v>
      </c>
      <c r="S352" s="62">
        <v>3.5</v>
      </c>
      <c r="T352" s="62">
        <v>9.1300000000000008</v>
      </c>
      <c r="U352" s="23">
        <v>20</v>
      </c>
      <c r="V352" s="23">
        <v>63</v>
      </c>
      <c r="Y352" s="49">
        <v>15</v>
      </c>
      <c r="Z352" s="39">
        <v>72</v>
      </c>
      <c r="AA352">
        <v>20.010000000000002</v>
      </c>
      <c r="AB352">
        <v>124.26</v>
      </c>
      <c r="AC352" s="84">
        <v>18.739999999999998</v>
      </c>
      <c r="AD352" s="87">
        <v>55.22</v>
      </c>
      <c r="AE352" s="84">
        <f t="shared" si="15"/>
        <v>73.959999999999994</v>
      </c>
      <c r="AF352" s="84">
        <f t="shared" si="16"/>
        <v>205.44444444444443</v>
      </c>
      <c r="AH352" s="84">
        <f>IF(ISBLANK(AC352),"",IF(ISBLANK(AA354),"",IFERROR(((AC352-AA354)/0.36/P352),"")))</f>
        <v>-0.47998366013071903</v>
      </c>
      <c r="AI352" s="84">
        <f>IF(ISBLANK(AC352),"",IF(ISBLANK(AC354),"",IFERROR(((AC352-AC354)/0.36/P352),"")))</f>
        <v>-8.1699346405241533E-4</v>
      </c>
      <c r="AJ352" s="84">
        <f>IF(ISBLANK(AE352),"",IF(ISBLANK(AB354),"",IFERROR(((AE352-AB354)/0.36/P352),"")))</f>
        <v>0.86519607843137225</v>
      </c>
      <c r="AK352" s="84">
        <f>IF(ISBLANK(AE354),"",IF(ISBLANK(AE352),"",IFERROR(((AE352-AE354)/0.36/P352),"")))</f>
        <v>1.0477941176470587</v>
      </c>
    </row>
    <row r="353" spans="1:39" x14ac:dyDescent="0.25">
      <c r="A353" s="12" t="s">
        <v>615</v>
      </c>
      <c r="B353" s="4" t="s">
        <v>697</v>
      </c>
      <c r="C353" s="4" t="s">
        <v>546</v>
      </c>
      <c r="D353" s="4" t="s">
        <v>718</v>
      </c>
      <c r="E353" s="4" t="s">
        <v>135</v>
      </c>
      <c r="F353" s="12" t="s">
        <v>546</v>
      </c>
      <c r="G353" s="12" t="s">
        <v>539</v>
      </c>
      <c r="H353" s="22">
        <v>3</v>
      </c>
      <c r="I353" s="12" t="s">
        <v>545</v>
      </c>
      <c r="J353" s="39" t="s">
        <v>620</v>
      </c>
      <c r="K353" s="22">
        <v>1027</v>
      </c>
      <c r="L353" s="75">
        <v>-2.4379910339999999</v>
      </c>
      <c r="M353" s="75">
        <v>34.855417963000001</v>
      </c>
      <c r="N353" s="19">
        <v>43171</v>
      </c>
      <c r="O353" s="19">
        <v>43239</v>
      </c>
      <c r="P353" s="21">
        <f t="shared" si="17"/>
        <v>68</v>
      </c>
      <c r="R353" s="68" t="s">
        <v>76</v>
      </c>
      <c r="S353" s="62">
        <v>5</v>
      </c>
      <c r="T353" s="62">
        <v>8.75</v>
      </c>
      <c r="U353" s="23">
        <v>15</v>
      </c>
      <c r="V353" s="23">
        <v>45</v>
      </c>
      <c r="Y353" s="49">
        <v>20</v>
      </c>
      <c r="Z353" s="39">
        <v>70</v>
      </c>
      <c r="AA353">
        <v>25.4</v>
      </c>
      <c r="AB353">
        <v>103.37</v>
      </c>
      <c r="AC353" s="84">
        <v>18.89</v>
      </c>
      <c r="AD353" s="87">
        <v>64</v>
      </c>
      <c r="AE353" s="84">
        <f t="shared" si="15"/>
        <v>82.89</v>
      </c>
      <c r="AF353" s="84">
        <f t="shared" si="16"/>
        <v>230.25</v>
      </c>
      <c r="AH353" s="84">
        <f>IF(ISBLANK(AC353),"",IF(ISBLANK(AA354),"",IFERROR(((AC353-AA354)/0.36/P353),"")))</f>
        <v>-0.47385620915032667</v>
      </c>
      <c r="AI353" s="84">
        <f>IF(ISBLANK(AC353),"",IF(ISBLANK(AC354),"",IFERROR(((AC353-AC354)/0.36/P353),"")))</f>
        <v>5.3104575163398296E-3</v>
      </c>
      <c r="AJ353" s="84">
        <f>IF(ISBLANK(AE353),"",IF(ISBLANK(AB354),"",IFERROR(((AE353-AB354)/0.36/P353),"")))</f>
        <v>1.2299836601307188</v>
      </c>
      <c r="AK353" s="84">
        <f>IF(ISBLANK(AE354),"",IF(ISBLANK(AE353),"",IFERROR(((AE353-AE354)/0.36/P353),"")))</f>
        <v>1.4125816993464053</v>
      </c>
    </row>
    <row r="354" spans="1:39" x14ac:dyDescent="0.25">
      <c r="A354" s="12" t="s">
        <v>616</v>
      </c>
      <c r="B354" s="4" t="s">
        <v>697</v>
      </c>
      <c r="C354" s="4" t="s">
        <v>546</v>
      </c>
      <c r="D354" s="4" t="s">
        <v>718</v>
      </c>
      <c r="E354" s="4" t="s">
        <v>135</v>
      </c>
      <c r="F354" s="12" t="s">
        <v>546</v>
      </c>
      <c r="G354" s="12" t="s">
        <v>539</v>
      </c>
      <c r="H354" s="22">
        <v>3</v>
      </c>
      <c r="I354" s="12" t="s">
        <v>542</v>
      </c>
      <c r="J354" s="39" t="s">
        <v>620</v>
      </c>
      <c r="K354" s="22">
        <v>1027</v>
      </c>
      <c r="L354" s="75">
        <v>-2.4379910339999999</v>
      </c>
      <c r="M354" s="75">
        <v>34.855417963000001</v>
      </c>
      <c r="N354" s="19">
        <v>43171</v>
      </c>
      <c r="O354" s="19">
        <v>43239</v>
      </c>
      <c r="P354" s="21">
        <f t="shared" si="17"/>
        <v>68</v>
      </c>
      <c r="R354" s="68" t="s">
        <v>76</v>
      </c>
      <c r="S354" s="62">
        <v>3</v>
      </c>
      <c r="T354" s="62">
        <v>6.25</v>
      </c>
      <c r="U354" s="23">
        <v>15</v>
      </c>
      <c r="V354" s="23">
        <v>55</v>
      </c>
      <c r="Y354" s="49">
        <v>20</v>
      </c>
      <c r="Z354" s="39">
        <v>52</v>
      </c>
      <c r="AA354">
        <v>30.49</v>
      </c>
      <c r="AB354">
        <v>52.78</v>
      </c>
      <c r="AC354" s="84">
        <v>18.760000000000002</v>
      </c>
      <c r="AD354" s="87">
        <v>29.55</v>
      </c>
      <c r="AE354" s="84">
        <f t="shared" si="15"/>
        <v>48.31</v>
      </c>
      <c r="AF354" s="84">
        <f t="shared" si="16"/>
        <v>134.19444444444446</v>
      </c>
      <c r="AH354" s="84">
        <f>IF(ISBLANK(AC354),"",IF(ISBLANK(AA354),"",IFERROR(((AC354-AA354)/0.36/P354),"")))</f>
        <v>-0.47916666666666657</v>
      </c>
      <c r="AJ354" s="84">
        <f>IF(ISBLANK(AE354),"",IF(ISBLANK(AB354),"",IFERROR(((AE354-AB354)/0.36/P354),"")))</f>
        <v>-0.18259803921568624</v>
      </c>
    </row>
    <row r="355" spans="1:39" x14ac:dyDescent="0.25">
      <c r="A355" s="12" t="s">
        <v>617</v>
      </c>
      <c r="B355" s="4" t="s">
        <v>698</v>
      </c>
      <c r="C355" s="4" t="s">
        <v>546</v>
      </c>
      <c r="D355" s="4" t="s">
        <v>719</v>
      </c>
      <c r="E355" s="4" t="s">
        <v>135</v>
      </c>
      <c r="F355" s="12" t="s">
        <v>546</v>
      </c>
      <c r="G355" s="12" t="s">
        <v>539</v>
      </c>
      <c r="H355" s="22">
        <v>4</v>
      </c>
      <c r="I355" s="12" t="s">
        <v>540</v>
      </c>
      <c r="J355" s="39" t="s">
        <v>620</v>
      </c>
      <c r="K355" s="79">
        <v>1026</v>
      </c>
      <c r="L355" s="77">
        <v>-2.4380789599999999</v>
      </c>
      <c r="M355" s="77">
        <v>34.854988976999998</v>
      </c>
      <c r="N355" s="19">
        <v>43171</v>
      </c>
      <c r="O355" s="19">
        <v>43239</v>
      </c>
      <c r="P355" s="21">
        <f t="shared" si="17"/>
        <v>68</v>
      </c>
      <c r="R355" s="68" t="s">
        <v>76</v>
      </c>
      <c r="S355" s="62">
        <v>5</v>
      </c>
      <c r="T355" s="62">
        <v>17.25</v>
      </c>
      <c r="U355" s="23">
        <v>20</v>
      </c>
      <c r="V355" s="23">
        <v>53</v>
      </c>
      <c r="Y355" s="49">
        <v>30</v>
      </c>
      <c r="Z355" s="39">
        <v>70</v>
      </c>
      <c r="AA355">
        <v>27.19</v>
      </c>
      <c r="AB355">
        <v>65.55</v>
      </c>
      <c r="AC355" s="84">
        <v>43.82</v>
      </c>
      <c r="AD355" s="87">
        <v>54.62</v>
      </c>
      <c r="AE355" s="84">
        <f t="shared" si="15"/>
        <v>98.44</v>
      </c>
      <c r="AF355" s="84">
        <f t="shared" si="16"/>
        <v>273.44444444444446</v>
      </c>
      <c r="AH355" s="84">
        <f>IF(ISBLANK(AC355),"",IF(ISBLANK(AA357),"",IFERROR(((AC355-AA357)/0.36/P355),"")))</f>
        <v>0.52246732026143794</v>
      </c>
      <c r="AI355" s="84">
        <f>IF(ISBLANK(AC355),"",IF(ISBLANK(AC357),"",IFERROR(((AC355-AC357)/0.36/P355),"")))</f>
        <v>1.7900326797385622</v>
      </c>
      <c r="AJ355" s="84">
        <f>IF(ISBLANK(AE355),"",IF(ISBLANK(AB357),"",IFERROR(((AE355-AB357)/0.36/P355),"")))</f>
        <v>-0.93790849673202648</v>
      </c>
      <c r="AK355" s="84">
        <f>IF(ISBLANK(AE357),"",IF(ISBLANK(AE355),"",IFERROR(((AE355-AE357)/0.36/P355),"")))</f>
        <v>0.19607843137254891</v>
      </c>
    </row>
    <row r="356" spans="1:39" x14ac:dyDescent="0.25">
      <c r="A356" s="12" t="s">
        <v>618</v>
      </c>
      <c r="B356" s="4" t="s">
        <v>698</v>
      </c>
      <c r="C356" s="4" t="s">
        <v>546</v>
      </c>
      <c r="D356" s="4" t="s">
        <v>719</v>
      </c>
      <c r="E356" s="4" t="s">
        <v>135</v>
      </c>
      <c r="F356" s="12" t="s">
        <v>546</v>
      </c>
      <c r="G356" s="12" t="s">
        <v>539</v>
      </c>
      <c r="H356" s="22">
        <v>4</v>
      </c>
      <c r="I356" s="12" t="s">
        <v>545</v>
      </c>
      <c r="J356" s="39" t="s">
        <v>620</v>
      </c>
      <c r="K356" s="79">
        <v>1026</v>
      </c>
      <c r="L356" s="77">
        <v>-2.4380789599999999</v>
      </c>
      <c r="M356" s="77">
        <v>34.854988976999998</v>
      </c>
      <c r="N356" s="19">
        <v>43171</v>
      </c>
      <c r="O356" s="19">
        <v>43239</v>
      </c>
      <c r="P356" s="21">
        <f t="shared" si="17"/>
        <v>68</v>
      </c>
      <c r="R356" s="68" t="s">
        <v>76</v>
      </c>
      <c r="S356" s="62">
        <v>8</v>
      </c>
      <c r="T356" s="62">
        <v>46</v>
      </c>
      <c r="U356" s="23">
        <v>8</v>
      </c>
      <c r="V356" s="23">
        <v>98</v>
      </c>
      <c r="Y356" s="49">
        <v>30</v>
      </c>
      <c r="Z356" s="39">
        <v>70</v>
      </c>
      <c r="AA356">
        <v>9.36</v>
      </c>
      <c r="AB356">
        <v>155.95999999999998</v>
      </c>
      <c r="AC356" s="84">
        <v>45.08</v>
      </c>
      <c r="AD356" s="87">
        <v>74.84</v>
      </c>
      <c r="AE356" s="84">
        <f t="shared" si="15"/>
        <v>119.92</v>
      </c>
      <c r="AF356" s="84">
        <f t="shared" si="16"/>
        <v>333.11111111111114</v>
      </c>
      <c r="AH356" s="84">
        <f>IF(ISBLANK(AC356),"",IF(ISBLANK(AA357),"",IFERROR(((AC356-AA357)/0.36/P356),"")))</f>
        <v>0.57393790849673199</v>
      </c>
      <c r="AI356" s="84">
        <f>IF(ISBLANK(AC356),"",IF(ISBLANK(AC357),"",IFERROR(((AC356-AC357)/0.36/P356),"")))</f>
        <v>1.8415032679738563</v>
      </c>
      <c r="AJ356" s="84">
        <f>IF(ISBLANK(AE356),"",IF(ISBLANK(AB357),"",IFERROR(((AE356-AB357)/0.36/P356),"")))</f>
        <v>-6.0457516339869448E-2</v>
      </c>
      <c r="AK356" s="84">
        <f>IF(ISBLANK(AE357),"",IF(ISBLANK(AE356),"",IFERROR(((AE356-AE357)/0.36/P356),"")))</f>
        <v>1.0735294117647058</v>
      </c>
    </row>
    <row r="357" spans="1:39" s="34" customFormat="1" x14ac:dyDescent="0.25">
      <c r="A357" s="33" t="s">
        <v>619</v>
      </c>
      <c r="B357" s="35" t="s">
        <v>698</v>
      </c>
      <c r="C357" s="35" t="s">
        <v>546</v>
      </c>
      <c r="D357" s="35" t="s">
        <v>719</v>
      </c>
      <c r="E357" s="35" t="s">
        <v>135</v>
      </c>
      <c r="F357" s="33" t="s">
        <v>546</v>
      </c>
      <c r="G357" s="33" t="s">
        <v>539</v>
      </c>
      <c r="H357" s="47">
        <v>4</v>
      </c>
      <c r="I357" s="33" t="s">
        <v>542</v>
      </c>
      <c r="J357" s="33" t="s">
        <v>620</v>
      </c>
      <c r="K357" s="47">
        <v>1026</v>
      </c>
      <c r="L357" s="76">
        <v>-2.4380789599999999</v>
      </c>
      <c r="M357" s="76">
        <v>34.854988976999998</v>
      </c>
      <c r="N357" s="36">
        <v>43171</v>
      </c>
      <c r="O357" s="36">
        <v>43239</v>
      </c>
      <c r="P357" s="41">
        <f t="shared" si="17"/>
        <v>68</v>
      </c>
      <c r="Q357" s="55"/>
      <c r="R357" s="69" t="s">
        <v>76</v>
      </c>
      <c r="S357" s="63">
        <v>3.5</v>
      </c>
      <c r="T357" s="63">
        <v>11.75</v>
      </c>
      <c r="U357" s="82">
        <v>25</v>
      </c>
      <c r="V357" s="82">
        <v>50</v>
      </c>
      <c r="W357" s="37"/>
      <c r="X357" s="35"/>
      <c r="Y357" s="34">
        <v>0</v>
      </c>
      <c r="Z357" s="35">
        <v>55</v>
      </c>
      <c r="AA357" s="34">
        <v>31.03</v>
      </c>
      <c r="AB357" s="34">
        <v>121.4</v>
      </c>
      <c r="AC357" s="86">
        <v>0</v>
      </c>
      <c r="AD357" s="88">
        <v>93.64</v>
      </c>
      <c r="AE357" s="86">
        <f t="shared" si="15"/>
        <v>93.64</v>
      </c>
      <c r="AF357" s="84">
        <f t="shared" si="16"/>
        <v>260.11111111111114</v>
      </c>
      <c r="AG357" s="84"/>
      <c r="AH357" s="86">
        <f>IF(ISBLANK(AC357),"",IF(ISBLANK(AA357),"",IFERROR(((AC357-AA357)/0.36/P357),"")))</f>
        <v>-1.2675653594771243</v>
      </c>
      <c r="AI357" s="86"/>
      <c r="AJ357" s="86">
        <f>IF(ISBLANK(AE357),"",IF(ISBLANK(AB357),"",IFERROR(((AE357-AB357)/0.36/P357),"")))</f>
        <v>-1.1339869281045754</v>
      </c>
      <c r="AK357" s="86"/>
      <c r="AL357" s="86"/>
      <c r="AM357" s="86"/>
    </row>
  </sheetData>
  <pageMargins left="0.7" right="0.7" top="0.75" bottom="0.75" header="0.3" footer="0.3"/>
  <pageSetup paperSize="9" orientation="portrait" r:id="rId1"/>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R118"/>
  <sheetViews>
    <sheetView topLeftCell="A21" zoomScale="80" zoomScaleNormal="80" workbookViewId="0">
      <selection activeCell="C85" sqref="C85"/>
    </sheetView>
  </sheetViews>
  <sheetFormatPr defaultRowHeight="15.75" x14ac:dyDescent="0.25"/>
  <cols>
    <col min="1" max="1" width="30.125" bestFit="1" customWidth="1"/>
    <col min="3" max="3" width="9.875" bestFit="1" customWidth="1"/>
    <col min="4" max="4" width="11.25" bestFit="1" customWidth="1"/>
    <col min="8" max="8" width="14.5" bestFit="1" customWidth="1"/>
    <col min="9" max="9" width="53.625" style="9" bestFit="1" customWidth="1"/>
    <col min="10" max="10" width="10.625" style="117" bestFit="1" customWidth="1"/>
    <col min="11" max="11" width="22.625" bestFit="1" customWidth="1"/>
    <col min="12" max="12" width="79.625" style="3" customWidth="1"/>
    <col min="13" max="13" width="36.5" style="3" customWidth="1"/>
    <col min="14" max="14" width="84.125" style="3" customWidth="1"/>
    <col min="15" max="15" width="20" bestFit="1" customWidth="1"/>
    <col min="16" max="16" width="49.25" customWidth="1"/>
    <col min="17" max="17" width="80.875" style="3" customWidth="1"/>
    <col min="18" max="18" width="33.5" customWidth="1"/>
  </cols>
  <sheetData>
    <row r="1" spans="1:18" s="5" customFormat="1" x14ac:dyDescent="0.25">
      <c r="A1" s="5" t="s">
        <v>21</v>
      </c>
      <c r="B1" s="5" t="s">
        <v>22</v>
      </c>
      <c r="C1" s="5" t="s">
        <v>14</v>
      </c>
      <c r="D1" s="5" t="s">
        <v>15</v>
      </c>
      <c r="E1" s="5" t="s">
        <v>31</v>
      </c>
      <c r="F1" s="5" t="s">
        <v>59</v>
      </c>
      <c r="G1" s="5" t="s">
        <v>135</v>
      </c>
      <c r="H1" s="5" t="s">
        <v>74</v>
      </c>
      <c r="J1" s="114" t="s">
        <v>839</v>
      </c>
      <c r="K1" s="5" t="s">
        <v>116</v>
      </c>
      <c r="L1" s="6" t="s">
        <v>117</v>
      </c>
      <c r="M1" s="6"/>
      <c r="N1" s="6" t="s">
        <v>40</v>
      </c>
      <c r="O1" s="5" t="s">
        <v>242</v>
      </c>
      <c r="P1" s="5" t="s">
        <v>277</v>
      </c>
      <c r="Q1" s="6" t="s">
        <v>93</v>
      </c>
      <c r="R1" s="5" t="s">
        <v>75</v>
      </c>
    </row>
    <row r="2" spans="1:18" s="5" customFormat="1" x14ac:dyDescent="0.25">
      <c r="A2" s="9" t="s">
        <v>797</v>
      </c>
      <c r="B2" s="9" t="s">
        <v>899</v>
      </c>
      <c r="H2" s="9" t="s">
        <v>798</v>
      </c>
      <c r="I2" s="9" t="s">
        <v>794</v>
      </c>
      <c r="J2" s="115"/>
      <c r="L2" s="6"/>
      <c r="M2" s="6"/>
      <c r="N2" s="6"/>
      <c r="Q2" s="6"/>
    </row>
    <row r="3" spans="1:18" s="5" customFormat="1" x14ac:dyDescent="0.25">
      <c r="A3" s="9" t="s">
        <v>821</v>
      </c>
      <c r="B3" s="9" t="s">
        <v>900</v>
      </c>
      <c r="H3" s="9"/>
      <c r="I3" s="9" t="s">
        <v>986</v>
      </c>
      <c r="J3" s="115" t="s">
        <v>840</v>
      </c>
      <c r="L3" s="6"/>
      <c r="M3" s="6"/>
      <c r="N3" s="6"/>
      <c r="Q3" s="6"/>
    </row>
    <row r="4" spans="1:18" s="5" customFormat="1" x14ac:dyDescent="0.25">
      <c r="A4" s="9" t="s">
        <v>822</v>
      </c>
      <c r="B4" s="9" t="s">
        <v>901</v>
      </c>
      <c r="H4" s="9"/>
      <c r="I4" s="9" t="s">
        <v>987</v>
      </c>
      <c r="J4" s="115" t="s">
        <v>840</v>
      </c>
      <c r="L4" s="6"/>
      <c r="M4" s="6"/>
      <c r="N4" s="6"/>
      <c r="Q4" s="6"/>
    </row>
    <row r="5" spans="1:18" s="5" customFormat="1" x14ac:dyDescent="0.25">
      <c r="A5" s="9" t="s">
        <v>868</v>
      </c>
      <c r="B5" s="9" t="s">
        <v>902</v>
      </c>
      <c r="H5" s="9"/>
      <c r="I5" s="9"/>
      <c r="J5" s="115"/>
      <c r="L5" s="6"/>
      <c r="M5" s="6"/>
      <c r="N5" s="6"/>
      <c r="Q5" s="6"/>
    </row>
    <row r="6" spans="1:18" s="32" customFormat="1" ht="47.25" x14ac:dyDescent="0.25">
      <c r="A6" s="32" t="s">
        <v>475</v>
      </c>
      <c r="B6" s="32" t="s">
        <v>903</v>
      </c>
      <c r="I6" s="32" t="s">
        <v>763</v>
      </c>
      <c r="J6" s="116"/>
      <c r="L6" s="10"/>
      <c r="M6" s="10" t="s">
        <v>483</v>
      </c>
      <c r="N6" s="28" t="s">
        <v>486</v>
      </c>
      <c r="P6" s="31" t="s">
        <v>493</v>
      </c>
      <c r="Q6" s="10" t="s">
        <v>490</v>
      </c>
      <c r="R6" s="10" t="s">
        <v>492</v>
      </c>
    </row>
    <row r="7" spans="1:18" ht="47.25" x14ac:dyDescent="0.25">
      <c r="A7" t="s">
        <v>101</v>
      </c>
      <c r="B7" t="s">
        <v>904</v>
      </c>
      <c r="J7" s="115"/>
      <c r="K7" t="s">
        <v>41</v>
      </c>
      <c r="L7" s="3" t="s">
        <v>118</v>
      </c>
      <c r="M7" s="10" t="s">
        <v>484</v>
      </c>
      <c r="N7" s="10" t="s">
        <v>485</v>
      </c>
      <c r="P7" s="30" t="s">
        <v>495</v>
      </c>
      <c r="Q7" s="3" t="s">
        <v>489</v>
      </c>
    </row>
    <row r="8" spans="1:18" ht="31.5" x14ac:dyDescent="0.25">
      <c r="A8" t="s">
        <v>477</v>
      </c>
      <c r="B8" t="s">
        <v>905</v>
      </c>
      <c r="I8" s="9" t="s">
        <v>763</v>
      </c>
      <c r="J8" s="115"/>
      <c r="M8" s="3" t="s">
        <v>487</v>
      </c>
      <c r="N8" s="29" t="s">
        <v>488</v>
      </c>
      <c r="P8" s="3" t="s">
        <v>494</v>
      </c>
      <c r="Q8" s="3" t="s">
        <v>491</v>
      </c>
    </row>
    <row r="9" spans="1:18" x14ac:dyDescent="0.25">
      <c r="A9" t="s">
        <v>1006</v>
      </c>
      <c r="B9" t="s">
        <v>984</v>
      </c>
      <c r="C9" t="s">
        <v>1008</v>
      </c>
      <c r="I9" s="9" t="s">
        <v>1007</v>
      </c>
      <c r="J9" s="115"/>
      <c r="N9" s="29"/>
      <c r="P9" s="3"/>
    </row>
    <row r="10" spans="1:18" ht="31.5" x14ac:dyDescent="0.25">
      <c r="A10" t="s">
        <v>107</v>
      </c>
      <c r="B10" t="s">
        <v>906</v>
      </c>
      <c r="J10" s="115"/>
      <c r="K10" t="s">
        <v>0</v>
      </c>
      <c r="L10" s="3" t="s">
        <v>119</v>
      </c>
    </row>
    <row r="11" spans="1:18" x14ac:dyDescent="0.25">
      <c r="A11" t="s">
        <v>1009</v>
      </c>
      <c r="B11" t="s">
        <v>898</v>
      </c>
      <c r="I11" s="9" t="s">
        <v>877</v>
      </c>
      <c r="J11" s="115" t="s">
        <v>840</v>
      </c>
    </row>
    <row r="12" spans="1:18" ht="47.25" x14ac:dyDescent="0.25">
      <c r="A12" t="s">
        <v>111</v>
      </c>
      <c r="B12">
        <v>20</v>
      </c>
      <c r="J12" s="115"/>
      <c r="K12" t="s">
        <v>120</v>
      </c>
      <c r="L12" s="3" t="s">
        <v>121</v>
      </c>
    </row>
    <row r="13" spans="1:18" x14ac:dyDescent="0.25">
      <c r="A13" t="s">
        <v>110</v>
      </c>
      <c r="B13">
        <v>21</v>
      </c>
      <c r="J13" s="115"/>
    </row>
    <row r="14" spans="1:18" x14ac:dyDescent="0.25">
      <c r="A14" t="s">
        <v>79</v>
      </c>
      <c r="B14" t="s">
        <v>892</v>
      </c>
      <c r="J14" s="115"/>
    </row>
    <row r="15" spans="1:18" x14ac:dyDescent="0.25">
      <c r="A15" t="s">
        <v>77</v>
      </c>
      <c r="B15" t="s">
        <v>890</v>
      </c>
      <c r="J15" s="115"/>
    </row>
    <row r="16" spans="1:18" x14ac:dyDescent="0.25">
      <c r="A16" t="s">
        <v>907</v>
      </c>
      <c r="B16" t="s">
        <v>911</v>
      </c>
      <c r="C16" t="s">
        <v>1002</v>
      </c>
      <c r="I16" s="9" t="s">
        <v>859</v>
      </c>
      <c r="J16" s="115" t="s">
        <v>840</v>
      </c>
    </row>
    <row r="17" spans="1:10" x14ac:dyDescent="0.25">
      <c r="A17" t="s">
        <v>470</v>
      </c>
      <c r="B17" t="s">
        <v>908</v>
      </c>
      <c r="I17" s="9" t="s">
        <v>764</v>
      </c>
      <c r="J17" s="115"/>
    </row>
    <row r="18" spans="1:10" x14ac:dyDescent="0.25">
      <c r="A18" t="s">
        <v>262</v>
      </c>
      <c r="B18" t="s">
        <v>909</v>
      </c>
      <c r="I18" s="9" t="s">
        <v>765</v>
      </c>
      <c r="J18" s="115"/>
    </row>
    <row r="19" spans="1:10" x14ac:dyDescent="0.25">
      <c r="A19" t="s">
        <v>91</v>
      </c>
      <c r="B19" t="s">
        <v>910</v>
      </c>
      <c r="J19" s="115"/>
    </row>
    <row r="20" spans="1:10" x14ac:dyDescent="0.25">
      <c r="A20" t="s">
        <v>81</v>
      </c>
      <c r="B20" t="s">
        <v>893</v>
      </c>
      <c r="I20" s="9" t="s">
        <v>1010</v>
      </c>
      <c r="J20" s="115"/>
    </row>
    <row r="21" spans="1:10" x14ac:dyDescent="0.25">
      <c r="A21" s="13" t="s">
        <v>265</v>
      </c>
      <c r="B21" t="s">
        <v>912</v>
      </c>
      <c r="I21" s="9" t="s">
        <v>765</v>
      </c>
      <c r="J21" s="115"/>
    </row>
    <row r="22" spans="1:10" x14ac:dyDescent="0.25">
      <c r="A22" t="s">
        <v>277</v>
      </c>
      <c r="B22" t="s">
        <v>883</v>
      </c>
      <c r="J22" s="115"/>
    </row>
    <row r="23" spans="1:10" x14ac:dyDescent="0.25">
      <c r="A23" t="s">
        <v>242</v>
      </c>
      <c r="B23" t="s">
        <v>882</v>
      </c>
      <c r="J23" s="115"/>
    </row>
    <row r="24" spans="1:10" x14ac:dyDescent="0.25">
      <c r="A24" t="s">
        <v>824</v>
      </c>
      <c r="B24" t="s">
        <v>913</v>
      </c>
      <c r="I24" s="9" t="s">
        <v>825</v>
      </c>
      <c r="J24" s="115"/>
    </row>
    <row r="25" spans="1:10" x14ac:dyDescent="0.25">
      <c r="A25" t="s">
        <v>86</v>
      </c>
      <c r="B25" t="s">
        <v>914</v>
      </c>
      <c r="H25" t="s">
        <v>87</v>
      </c>
      <c r="J25" s="115"/>
    </row>
    <row r="26" spans="1:10" x14ac:dyDescent="0.25">
      <c r="A26" t="s">
        <v>169</v>
      </c>
      <c r="B26" t="s">
        <v>915</v>
      </c>
      <c r="G26" t="s">
        <v>167</v>
      </c>
      <c r="I26" s="9" t="s">
        <v>766</v>
      </c>
      <c r="J26" s="115"/>
    </row>
    <row r="27" spans="1:10" x14ac:dyDescent="0.25">
      <c r="A27" t="s">
        <v>878</v>
      </c>
      <c r="B27" t="s">
        <v>916</v>
      </c>
      <c r="I27" s="9" t="s">
        <v>877</v>
      </c>
      <c r="J27" s="115" t="s">
        <v>840</v>
      </c>
    </row>
    <row r="28" spans="1:10" x14ac:dyDescent="0.25">
      <c r="A28" t="s">
        <v>841</v>
      </c>
      <c r="B28" t="s">
        <v>917</v>
      </c>
      <c r="I28" s="9" t="s">
        <v>985</v>
      </c>
      <c r="J28" s="115" t="s">
        <v>840</v>
      </c>
    </row>
    <row r="29" spans="1:10" x14ac:dyDescent="0.25">
      <c r="A29" t="s">
        <v>805</v>
      </c>
      <c r="B29" t="s">
        <v>918</v>
      </c>
      <c r="I29" s="9" t="s">
        <v>806</v>
      </c>
      <c r="J29" s="115" t="s">
        <v>840</v>
      </c>
    </row>
    <row r="30" spans="1:10" x14ac:dyDescent="0.25">
      <c r="A30" t="s">
        <v>875</v>
      </c>
      <c r="B30" t="s">
        <v>919</v>
      </c>
      <c r="J30" s="115"/>
    </row>
    <row r="31" spans="1:10" x14ac:dyDescent="0.25">
      <c r="A31" t="s">
        <v>93</v>
      </c>
      <c r="B31" t="s">
        <v>920</v>
      </c>
      <c r="J31" s="115"/>
    </row>
    <row r="32" spans="1:10" x14ac:dyDescent="0.25">
      <c r="A32" t="s">
        <v>795</v>
      </c>
      <c r="B32" t="s">
        <v>921</v>
      </c>
      <c r="I32" s="9" t="s">
        <v>794</v>
      </c>
      <c r="J32" s="115"/>
    </row>
    <row r="33" spans="1:10" x14ac:dyDescent="0.25">
      <c r="A33" t="s">
        <v>82</v>
      </c>
      <c r="B33" t="s">
        <v>894</v>
      </c>
      <c r="J33" s="115"/>
    </row>
    <row r="34" spans="1:10" x14ac:dyDescent="0.25">
      <c r="A34" t="s">
        <v>834</v>
      </c>
      <c r="B34" t="s">
        <v>922</v>
      </c>
      <c r="I34" s="9" t="s">
        <v>985</v>
      </c>
      <c r="J34" s="115" t="s">
        <v>840</v>
      </c>
    </row>
    <row r="35" spans="1:10" x14ac:dyDescent="0.25">
      <c r="A35" t="s">
        <v>99</v>
      </c>
      <c r="B35" t="s">
        <v>923</v>
      </c>
      <c r="J35" s="115"/>
    </row>
    <row r="36" spans="1:10" x14ac:dyDescent="0.25">
      <c r="A36" t="s">
        <v>80</v>
      </c>
      <c r="B36" t="s">
        <v>887</v>
      </c>
      <c r="I36" s="9" t="s">
        <v>73</v>
      </c>
      <c r="J36" s="115"/>
    </row>
    <row r="37" spans="1:10" x14ac:dyDescent="0.25">
      <c r="A37" t="s">
        <v>809</v>
      </c>
      <c r="B37" t="s">
        <v>924</v>
      </c>
      <c r="J37" s="115" t="s">
        <v>840</v>
      </c>
    </row>
    <row r="38" spans="1:10" x14ac:dyDescent="0.25">
      <c r="A38" t="s">
        <v>834</v>
      </c>
      <c r="B38" t="s">
        <v>925</v>
      </c>
      <c r="I38" s="9" t="s">
        <v>988</v>
      </c>
      <c r="J38" s="115" t="s">
        <v>840</v>
      </c>
    </row>
    <row r="39" spans="1:10" x14ac:dyDescent="0.25">
      <c r="A39" t="s">
        <v>75</v>
      </c>
      <c r="B39" t="s">
        <v>889</v>
      </c>
      <c r="J39" s="115"/>
    </row>
    <row r="40" spans="1:10" x14ac:dyDescent="0.25">
      <c r="A40" t="s">
        <v>873</v>
      </c>
      <c r="B40" t="s">
        <v>926</v>
      </c>
      <c r="I40" s="9" t="s">
        <v>874</v>
      </c>
      <c r="J40" s="115" t="s">
        <v>840</v>
      </c>
    </row>
    <row r="41" spans="1:10" x14ac:dyDescent="0.25">
      <c r="A41" t="s">
        <v>124</v>
      </c>
      <c r="B41" t="s">
        <v>888</v>
      </c>
      <c r="J41" s="115"/>
    </row>
    <row r="42" spans="1:10" x14ac:dyDescent="0.25">
      <c r="A42" s="13" t="s">
        <v>166</v>
      </c>
      <c r="B42" t="s">
        <v>927</v>
      </c>
      <c r="G42" t="s">
        <v>167</v>
      </c>
      <c r="I42" s="9" t="s">
        <v>766</v>
      </c>
      <c r="J42" s="115"/>
    </row>
    <row r="43" spans="1:10" x14ac:dyDescent="0.25">
      <c r="A43" s="13" t="s">
        <v>263</v>
      </c>
      <c r="B43" t="s">
        <v>928</v>
      </c>
      <c r="J43" s="115"/>
    </row>
    <row r="44" spans="1:10" x14ac:dyDescent="0.25">
      <c r="A44" s="13" t="s">
        <v>876</v>
      </c>
      <c r="B44" t="s">
        <v>929</v>
      </c>
      <c r="I44" s="9" t="s">
        <v>877</v>
      </c>
      <c r="J44" s="115"/>
    </row>
    <row r="45" spans="1:10" x14ac:dyDescent="0.25">
      <c r="A45" t="s">
        <v>102</v>
      </c>
      <c r="B45" t="s">
        <v>930</v>
      </c>
      <c r="J45" s="115"/>
    </row>
    <row r="46" spans="1:10" x14ac:dyDescent="0.25">
      <c r="A46" t="s">
        <v>139</v>
      </c>
      <c r="B46" t="s">
        <v>931</v>
      </c>
      <c r="J46" s="115"/>
    </row>
    <row r="47" spans="1:10" x14ac:dyDescent="0.25">
      <c r="A47" t="s">
        <v>774</v>
      </c>
      <c r="B47" t="s">
        <v>932</v>
      </c>
      <c r="I47" s="9" t="s">
        <v>775</v>
      </c>
      <c r="J47" s="115"/>
    </row>
    <row r="48" spans="1:10" x14ac:dyDescent="0.25">
      <c r="A48" t="s">
        <v>807</v>
      </c>
      <c r="B48" t="s">
        <v>933</v>
      </c>
      <c r="I48" s="9" t="s">
        <v>804</v>
      </c>
      <c r="J48" s="115"/>
    </row>
    <row r="49" spans="1:17" s="27" customFormat="1" x14ac:dyDescent="0.25">
      <c r="A49" s="27" t="s">
        <v>866</v>
      </c>
      <c r="B49" s="27" t="s">
        <v>934</v>
      </c>
      <c r="I49" s="27" t="s">
        <v>867</v>
      </c>
      <c r="J49" s="118" t="s">
        <v>840</v>
      </c>
      <c r="L49" s="119"/>
      <c r="M49" s="119"/>
      <c r="N49" s="119"/>
      <c r="Q49" s="119"/>
    </row>
    <row r="50" spans="1:17" x14ac:dyDescent="0.25">
      <c r="A50" t="s">
        <v>151</v>
      </c>
      <c r="B50" t="s">
        <v>935</v>
      </c>
      <c r="I50" s="9" t="s">
        <v>145</v>
      </c>
      <c r="J50" s="115"/>
    </row>
    <row r="51" spans="1:17" x14ac:dyDescent="0.25">
      <c r="A51" t="s">
        <v>826</v>
      </c>
      <c r="B51" t="s">
        <v>936</v>
      </c>
      <c r="I51" s="9" t="s">
        <v>825</v>
      </c>
      <c r="J51" s="115"/>
    </row>
    <row r="52" spans="1:17" x14ac:dyDescent="0.25">
      <c r="A52" t="s">
        <v>837</v>
      </c>
      <c r="B52" t="s">
        <v>937</v>
      </c>
      <c r="I52" s="9" t="s">
        <v>833</v>
      </c>
      <c r="J52" s="115"/>
    </row>
    <row r="53" spans="1:17" x14ac:dyDescent="0.25">
      <c r="A53" t="s">
        <v>90</v>
      </c>
      <c r="B53" t="s">
        <v>938</v>
      </c>
      <c r="J53" s="115"/>
    </row>
    <row r="54" spans="1:17" x14ac:dyDescent="0.25">
      <c r="A54" t="s">
        <v>771</v>
      </c>
      <c r="B54" t="s">
        <v>939</v>
      </c>
      <c r="I54" s="9" t="s">
        <v>772</v>
      </c>
      <c r="J54" s="115"/>
    </row>
    <row r="55" spans="1:17" x14ac:dyDescent="0.25">
      <c r="A55" s="120" t="s">
        <v>836</v>
      </c>
      <c r="B55" t="s">
        <v>940</v>
      </c>
      <c r="I55" s="9" t="s">
        <v>829</v>
      </c>
      <c r="J55" s="115"/>
    </row>
    <row r="56" spans="1:17" x14ac:dyDescent="0.25">
      <c r="A56" s="120" t="s">
        <v>870</v>
      </c>
      <c r="B56" t="s">
        <v>941</v>
      </c>
      <c r="I56" s="9" t="s">
        <v>869</v>
      </c>
      <c r="J56" s="115"/>
    </row>
    <row r="57" spans="1:17" x14ac:dyDescent="0.25">
      <c r="A57" t="s">
        <v>97</v>
      </c>
      <c r="B57" t="s">
        <v>942</v>
      </c>
      <c r="J57" s="115"/>
    </row>
    <row r="58" spans="1:17" x14ac:dyDescent="0.25">
      <c r="A58" t="s">
        <v>843</v>
      </c>
      <c r="B58" t="s">
        <v>943</v>
      </c>
      <c r="I58" s="9" t="s">
        <v>844</v>
      </c>
      <c r="J58" s="115" t="s">
        <v>840</v>
      </c>
    </row>
    <row r="59" spans="1:17" x14ac:dyDescent="0.25">
      <c r="A59" t="s">
        <v>70</v>
      </c>
      <c r="B59" t="s">
        <v>884</v>
      </c>
      <c r="J59" s="115"/>
    </row>
    <row r="60" spans="1:17" x14ac:dyDescent="0.25">
      <c r="A60" t="s">
        <v>945</v>
      </c>
      <c r="B60" t="s">
        <v>944</v>
      </c>
      <c r="I60" s="9" t="s">
        <v>833</v>
      </c>
      <c r="J60" s="115" t="s">
        <v>840</v>
      </c>
    </row>
    <row r="61" spans="1:17" x14ac:dyDescent="0.25">
      <c r="A61" t="s">
        <v>1011</v>
      </c>
      <c r="B61" t="s">
        <v>946</v>
      </c>
      <c r="I61" s="9" t="s">
        <v>853</v>
      </c>
      <c r="J61" s="115"/>
    </row>
    <row r="62" spans="1:17" x14ac:dyDescent="0.25">
      <c r="A62" t="s">
        <v>845</v>
      </c>
      <c r="B62" t="s">
        <v>947</v>
      </c>
      <c r="I62" s="9" t="s">
        <v>846</v>
      </c>
      <c r="J62" s="115" t="s">
        <v>840</v>
      </c>
    </row>
    <row r="63" spans="1:17" x14ac:dyDescent="0.25">
      <c r="A63" t="s">
        <v>536</v>
      </c>
      <c r="B63" t="s">
        <v>948</v>
      </c>
      <c r="I63" s="9" t="s">
        <v>766</v>
      </c>
      <c r="J63" s="115"/>
    </row>
    <row r="64" spans="1:17" x14ac:dyDescent="0.25">
      <c r="A64" t="s">
        <v>98</v>
      </c>
      <c r="B64" t="s">
        <v>949</v>
      </c>
      <c r="J64" s="115"/>
    </row>
    <row r="65" spans="1:10" x14ac:dyDescent="0.25">
      <c r="A65" t="s">
        <v>85</v>
      </c>
      <c r="B65" t="s">
        <v>950</v>
      </c>
      <c r="J65" s="115"/>
    </row>
    <row r="66" spans="1:10" x14ac:dyDescent="0.25">
      <c r="A66" t="s">
        <v>78</v>
      </c>
      <c r="B66" t="s">
        <v>891</v>
      </c>
      <c r="J66" s="115"/>
    </row>
    <row r="67" spans="1:10" x14ac:dyDescent="0.25">
      <c r="A67" t="s">
        <v>92</v>
      </c>
      <c r="B67" t="s">
        <v>951</v>
      </c>
      <c r="J67" s="115"/>
    </row>
    <row r="68" spans="1:10" x14ac:dyDescent="0.25">
      <c r="A68" t="s">
        <v>828</v>
      </c>
      <c r="B68" t="s">
        <v>952</v>
      </c>
      <c r="I68" s="9" t="s">
        <v>829</v>
      </c>
      <c r="J68" s="115"/>
    </row>
    <row r="69" spans="1:10" x14ac:dyDescent="0.25">
      <c r="A69" t="s">
        <v>132</v>
      </c>
      <c r="B69">
        <v>918</v>
      </c>
      <c r="J69" s="115"/>
    </row>
    <row r="70" spans="1:10" x14ac:dyDescent="0.25">
      <c r="A70" t="s">
        <v>109</v>
      </c>
      <c r="B70">
        <v>906</v>
      </c>
      <c r="J70" s="115"/>
    </row>
    <row r="71" spans="1:10" x14ac:dyDescent="0.25">
      <c r="A71" t="s">
        <v>133</v>
      </c>
      <c r="B71">
        <v>921</v>
      </c>
      <c r="I71" s="9" t="s">
        <v>134</v>
      </c>
      <c r="J71" s="115"/>
    </row>
    <row r="72" spans="1:10" x14ac:dyDescent="0.25">
      <c r="A72" t="s">
        <v>112</v>
      </c>
      <c r="B72">
        <v>963</v>
      </c>
      <c r="I72" s="9" t="s">
        <v>141</v>
      </c>
      <c r="J72" s="115"/>
    </row>
    <row r="73" spans="1:10" x14ac:dyDescent="0.25">
      <c r="A73" t="s">
        <v>113</v>
      </c>
      <c r="B73">
        <v>964</v>
      </c>
      <c r="I73" s="9" t="s">
        <v>142</v>
      </c>
      <c r="J73" s="115"/>
    </row>
    <row r="74" spans="1:10" x14ac:dyDescent="0.25">
      <c r="A74" t="s">
        <v>114</v>
      </c>
      <c r="B74" t="s">
        <v>131</v>
      </c>
      <c r="I74" s="9" t="s">
        <v>140</v>
      </c>
      <c r="J74" s="115"/>
    </row>
    <row r="75" spans="1:10" x14ac:dyDescent="0.25">
      <c r="A75" t="s">
        <v>136</v>
      </c>
      <c r="B75" t="s">
        <v>137</v>
      </c>
      <c r="J75" s="115"/>
    </row>
    <row r="76" spans="1:10" x14ac:dyDescent="0.25">
      <c r="A76" t="s">
        <v>100</v>
      </c>
      <c r="B76" t="s">
        <v>953</v>
      </c>
      <c r="J76" s="115"/>
    </row>
    <row r="77" spans="1:10" x14ac:dyDescent="0.25">
      <c r="A77" t="s">
        <v>96</v>
      </c>
      <c r="B77" t="s">
        <v>954</v>
      </c>
      <c r="J77" s="115"/>
    </row>
    <row r="78" spans="1:10" x14ac:dyDescent="0.25">
      <c r="A78" t="s">
        <v>802</v>
      </c>
      <c r="B78" t="s">
        <v>955</v>
      </c>
      <c r="J78" s="115"/>
    </row>
    <row r="79" spans="1:10" x14ac:dyDescent="0.25">
      <c r="A79" t="s">
        <v>994</v>
      </c>
      <c r="B79" t="s">
        <v>1004</v>
      </c>
      <c r="I79" s="9" t="s">
        <v>989</v>
      </c>
      <c r="J79" s="115" t="s">
        <v>840</v>
      </c>
    </row>
    <row r="80" spans="1:10" x14ac:dyDescent="0.25">
      <c r="A80" t="s">
        <v>803</v>
      </c>
      <c r="B80" t="s">
        <v>956</v>
      </c>
      <c r="I80" s="9" t="s">
        <v>804</v>
      </c>
      <c r="J80" s="115"/>
    </row>
    <row r="81" spans="1:10" x14ac:dyDescent="0.25">
      <c r="A81" t="s">
        <v>105</v>
      </c>
      <c r="B81" t="s">
        <v>957</v>
      </c>
      <c r="J81" s="115"/>
    </row>
    <row r="82" spans="1:10" x14ac:dyDescent="0.25">
      <c r="A82" t="s">
        <v>104</v>
      </c>
      <c r="B82" t="s">
        <v>958</v>
      </c>
      <c r="J82" s="115"/>
    </row>
    <row r="83" spans="1:10" x14ac:dyDescent="0.25">
      <c r="A83" t="s">
        <v>799</v>
      </c>
      <c r="B83" t="s">
        <v>959</v>
      </c>
      <c r="H83" t="s">
        <v>800</v>
      </c>
      <c r="I83" s="9" t="s">
        <v>794</v>
      </c>
      <c r="J83" s="115"/>
    </row>
    <row r="84" spans="1:10" x14ac:dyDescent="0.25">
      <c r="A84" t="s">
        <v>995</v>
      </c>
      <c r="B84" t="s">
        <v>960</v>
      </c>
      <c r="I84" s="9" t="s">
        <v>990</v>
      </c>
      <c r="J84" s="115" t="s">
        <v>840</v>
      </c>
    </row>
    <row r="85" spans="1:10" x14ac:dyDescent="0.25">
      <c r="A85" t="s">
        <v>838</v>
      </c>
      <c r="B85" t="s">
        <v>1003</v>
      </c>
      <c r="I85" s="9" t="s">
        <v>992</v>
      </c>
      <c r="J85" s="115" t="s">
        <v>840</v>
      </c>
    </row>
    <row r="86" spans="1:10" x14ac:dyDescent="0.25">
      <c r="A86" t="s">
        <v>68</v>
      </c>
      <c r="B86" t="s">
        <v>865</v>
      </c>
      <c r="J86" s="115"/>
    </row>
    <row r="87" spans="1:10" x14ac:dyDescent="0.25">
      <c r="A87" t="s">
        <v>993</v>
      </c>
      <c r="B87" t="s">
        <v>1005</v>
      </c>
      <c r="I87" s="9" t="s">
        <v>767</v>
      </c>
      <c r="J87" s="115" t="s">
        <v>840</v>
      </c>
    </row>
    <row r="88" spans="1:10" x14ac:dyDescent="0.25">
      <c r="A88" t="s">
        <v>830</v>
      </c>
      <c r="B88" t="s">
        <v>961</v>
      </c>
      <c r="H88" t="s">
        <v>831</v>
      </c>
      <c r="I88" s="9" t="s">
        <v>832</v>
      </c>
      <c r="J88" s="115"/>
    </row>
    <row r="89" spans="1:10" x14ac:dyDescent="0.25">
      <c r="A89" t="s">
        <v>860</v>
      </c>
      <c r="B89" t="s">
        <v>897</v>
      </c>
      <c r="I89" s="9" t="s">
        <v>861</v>
      </c>
      <c r="J89" s="115"/>
    </row>
    <row r="90" spans="1:10" x14ac:dyDescent="0.25">
      <c r="A90" t="s">
        <v>819</v>
      </c>
      <c r="B90" t="s">
        <v>962</v>
      </c>
      <c r="I90" s="9" t="s">
        <v>820</v>
      </c>
      <c r="J90" s="115"/>
    </row>
    <row r="91" spans="1:10" x14ac:dyDescent="0.25">
      <c r="A91" t="s">
        <v>71</v>
      </c>
      <c r="B91" t="s">
        <v>885</v>
      </c>
      <c r="J91" s="115"/>
    </row>
    <row r="92" spans="1:10" x14ac:dyDescent="0.25">
      <c r="A92" t="s">
        <v>847</v>
      </c>
      <c r="B92" t="s">
        <v>963</v>
      </c>
      <c r="I92" s="9" t="s">
        <v>848</v>
      </c>
      <c r="J92" s="115"/>
    </row>
    <row r="93" spans="1:10" x14ac:dyDescent="0.25">
      <c r="A93" t="s">
        <v>103</v>
      </c>
      <c r="B93" t="s">
        <v>964</v>
      </c>
      <c r="J93" s="115"/>
    </row>
    <row r="94" spans="1:10" x14ac:dyDescent="0.25">
      <c r="A94" t="s">
        <v>106</v>
      </c>
      <c r="B94" t="s">
        <v>965</v>
      </c>
      <c r="I94" s="9" t="s">
        <v>148</v>
      </c>
      <c r="J94" s="115"/>
    </row>
    <row r="95" spans="1:10" x14ac:dyDescent="0.25">
      <c r="A95" t="s">
        <v>84</v>
      </c>
      <c r="B95" t="s">
        <v>896</v>
      </c>
      <c r="J95" s="115"/>
    </row>
    <row r="96" spans="1:10" x14ac:dyDescent="0.25">
      <c r="A96" t="s">
        <v>776</v>
      </c>
      <c r="B96" t="s">
        <v>966</v>
      </c>
      <c r="I96" s="9" t="s">
        <v>777</v>
      </c>
      <c r="J96" s="115"/>
    </row>
    <row r="97" spans="1:10" x14ac:dyDescent="0.25">
      <c r="A97" t="s">
        <v>88</v>
      </c>
      <c r="B97" t="s">
        <v>967</v>
      </c>
      <c r="I97" s="9" t="s">
        <v>130</v>
      </c>
      <c r="J97" s="115"/>
    </row>
    <row r="98" spans="1:10" x14ac:dyDescent="0.25">
      <c r="A98" t="s">
        <v>849</v>
      </c>
      <c r="B98" t="s">
        <v>968</v>
      </c>
      <c r="I98" s="9" t="s">
        <v>850</v>
      </c>
      <c r="J98" s="115" t="s">
        <v>840</v>
      </c>
    </row>
    <row r="99" spans="1:10" x14ac:dyDescent="0.25">
      <c r="A99" t="s">
        <v>996</v>
      </c>
      <c r="B99" t="s">
        <v>969</v>
      </c>
      <c r="I99" s="9" t="s">
        <v>842</v>
      </c>
      <c r="J99" s="115" t="s">
        <v>840</v>
      </c>
    </row>
    <row r="100" spans="1:10" x14ac:dyDescent="0.25">
      <c r="A100" t="s">
        <v>810</v>
      </c>
      <c r="B100" t="s">
        <v>970</v>
      </c>
      <c r="I100" s="9" t="s">
        <v>811</v>
      </c>
      <c r="J100" s="115"/>
    </row>
    <row r="101" spans="1:10" x14ac:dyDescent="0.25">
      <c r="A101" t="s">
        <v>834</v>
      </c>
      <c r="B101" t="s">
        <v>971</v>
      </c>
      <c r="C101" t="s">
        <v>1002</v>
      </c>
      <c r="I101" s="9" t="s">
        <v>879</v>
      </c>
      <c r="J101" s="115" t="s">
        <v>840</v>
      </c>
    </row>
    <row r="102" spans="1:10" x14ac:dyDescent="0.25">
      <c r="A102" t="s">
        <v>997</v>
      </c>
      <c r="B102" t="s">
        <v>972</v>
      </c>
      <c r="C102" t="s">
        <v>1002</v>
      </c>
      <c r="I102" s="9" t="s">
        <v>835</v>
      </c>
      <c r="J102" s="115" t="s">
        <v>840</v>
      </c>
    </row>
    <row r="103" spans="1:10" x14ac:dyDescent="0.25">
      <c r="A103" t="s">
        <v>95</v>
      </c>
      <c r="B103" t="s">
        <v>973</v>
      </c>
      <c r="I103" s="9" t="s">
        <v>1001</v>
      </c>
      <c r="J103" s="115" t="s">
        <v>840</v>
      </c>
    </row>
    <row r="104" spans="1:10" x14ac:dyDescent="0.25">
      <c r="A104" t="s">
        <v>69</v>
      </c>
      <c r="B104" t="s">
        <v>880</v>
      </c>
      <c r="J104" s="115"/>
    </row>
    <row r="105" spans="1:10" x14ac:dyDescent="0.25">
      <c r="A105" t="s">
        <v>858</v>
      </c>
      <c r="B105" t="s">
        <v>974</v>
      </c>
      <c r="I105" s="9" t="s">
        <v>835</v>
      </c>
      <c r="J105" s="115" t="s">
        <v>840</v>
      </c>
    </row>
    <row r="106" spans="1:10" x14ac:dyDescent="0.25">
      <c r="A106" t="s">
        <v>168</v>
      </c>
      <c r="B106" t="s">
        <v>975</v>
      </c>
      <c r="J106" s="115"/>
    </row>
    <row r="107" spans="1:10" x14ac:dyDescent="0.25">
      <c r="A107" t="s">
        <v>243</v>
      </c>
      <c r="B107" t="s">
        <v>976</v>
      </c>
      <c r="I107" s="9" t="s">
        <v>768</v>
      </c>
      <c r="J107" s="115"/>
    </row>
    <row r="108" spans="1:10" x14ac:dyDescent="0.25">
      <c r="A108" t="s">
        <v>72</v>
      </c>
      <c r="B108" t="s">
        <v>886</v>
      </c>
      <c r="J108" s="115"/>
    </row>
    <row r="109" spans="1:10" x14ac:dyDescent="0.25">
      <c r="A109" t="s">
        <v>793</v>
      </c>
      <c r="B109" t="s">
        <v>977</v>
      </c>
      <c r="I109" s="9" t="s">
        <v>794</v>
      </c>
      <c r="J109" s="115"/>
    </row>
    <row r="110" spans="1:10" x14ac:dyDescent="0.25">
      <c r="A110" t="s">
        <v>83</v>
      </c>
      <c r="B110" t="s">
        <v>895</v>
      </c>
      <c r="J110" s="115"/>
    </row>
    <row r="111" spans="1:10" x14ac:dyDescent="0.25">
      <c r="A111" t="s">
        <v>108</v>
      </c>
      <c r="B111" t="s">
        <v>978</v>
      </c>
      <c r="I111" s="9" t="s">
        <v>998</v>
      </c>
      <c r="J111" s="115" t="s">
        <v>840</v>
      </c>
    </row>
    <row r="112" spans="1:10" x14ac:dyDescent="0.25">
      <c r="A112" t="s">
        <v>999</v>
      </c>
      <c r="B112" t="s">
        <v>979</v>
      </c>
      <c r="I112" s="9" t="s">
        <v>991</v>
      </c>
      <c r="J112" s="115" t="s">
        <v>840</v>
      </c>
    </row>
    <row r="113" spans="1:10" x14ac:dyDescent="0.25">
      <c r="A113" t="s">
        <v>67</v>
      </c>
      <c r="B113" t="s">
        <v>864</v>
      </c>
      <c r="J113" s="115"/>
    </row>
    <row r="114" spans="1:10" x14ac:dyDescent="0.25">
      <c r="A114" t="s">
        <v>762</v>
      </c>
      <c r="B114" t="s">
        <v>980</v>
      </c>
      <c r="I114" s="9" t="s">
        <v>769</v>
      </c>
      <c r="J114" s="115"/>
    </row>
    <row r="115" spans="1:10" x14ac:dyDescent="0.25">
      <c r="A115" t="s">
        <v>852</v>
      </c>
      <c r="B115" t="s">
        <v>981</v>
      </c>
      <c r="I115" s="9" t="s">
        <v>853</v>
      </c>
      <c r="J115" s="115"/>
    </row>
    <row r="116" spans="1:10" x14ac:dyDescent="0.25">
      <c r="A116" t="s">
        <v>40</v>
      </c>
      <c r="B116" t="s">
        <v>881</v>
      </c>
      <c r="J116" s="115"/>
    </row>
    <row r="117" spans="1:10" x14ac:dyDescent="0.25">
      <c r="A117" t="s">
        <v>770</v>
      </c>
      <c r="B117" t="s">
        <v>982</v>
      </c>
      <c r="I117" s="9" t="s">
        <v>1000</v>
      </c>
      <c r="J117" s="115"/>
    </row>
    <row r="118" spans="1:10" x14ac:dyDescent="0.25">
      <c r="A118" t="s">
        <v>89</v>
      </c>
      <c r="B118" t="s">
        <v>983</v>
      </c>
    </row>
  </sheetData>
  <sortState ref="A1:D50">
    <sortCondition ref="A1:A50"/>
  </sortState>
  <pageMargins left="0.7" right="0.7" top="0.75" bottom="0.75" header="0.3" footer="0.3"/>
  <pageSetup paperSize="9" orientation="portrait" r:id="rId1"/>
  <legacy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8"/>
  <sheetViews>
    <sheetView workbookViewId="0">
      <selection activeCell="I2" sqref="I2"/>
    </sheetView>
  </sheetViews>
  <sheetFormatPr defaultRowHeight="15.75" x14ac:dyDescent="0.25"/>
  <cols>
    <col min="1" max="1" width="10.5" style="11" bestFit="1" customWidth="1"/>
    <col min="2" max="2" width="51.125" style="3" customWidth="1"/>
    <col min="3" max="3" width="50.875" style="3" customWidth="1"/>
    <col min="4" max="4" width="29.875" style="11" bestFit="1" customWidth="1"/>
    <col min="5" max="5" width="33.25" bestFit="1" customWidth="1"/>
    <col min="6" max="6" width="32.5" bestFit="1" customWidth="1"/>
    <col min="7" max="7" width="33.875" bestFit="1" customWidth="1"/>
    <col min="8" max="8" width="32.625" bestFit="1" customWidth="1"/>
    <col min="9" max="9" width="20.375" bestFit="1" customWidth="1"/>
  </cols>
  <sheetData>
    <row r="1" spans="1:9" s="5" customFormat="1" x14ac:dyDescent="0.25">
      <c r="A1" s="18" t="s">
        <v>1</v>
      </c>
      <c r="B1" s="6" t="s">
        <v>249</v>
      </c>
      <c r="C1" s="6" t="s">
        <v>247</v>
      </c>
      <c r="D1" s="18" t="s">
        <v>248</v>
      </c>
      <c r="E1" s="5" t="s">
        <v>478</v>
      </c>
      <c r="F1" s="5" t="s">
        <v>479</v>
      </c>
      <c r="G1" s="5" t="s">
        <v>480</v>
      </c>
      <c r="H1" s="5" t="s">
        <v>481</v>
      </c>
      <c r="I1" s="5" t="s">
        <v>482</v>
      </c>
    </row>
    <row r="2" spans="1:9" x14ac:dyDescent="0.25">
      <c r="A2" s="11" t="s">
        <v>14</v>
      </c>
      <c r="B2" s="3" t="s">
        <v>251</v>
      </c>
      <c r="C2" s="3" t="s">
        <v>244</v>
      </c>
    </row>
    <row r="3" spans="1:9" ht="110.25" x14ac:dyDescent="0.25">
      <c r="A3" s="11" t="s">
        <v>15</v>
      </c>
      <c r="B3" s="3" t="s">
        <v>246</v>
      </c>
      <c r="C3" s="3" t="s">
        <v>252</v>
      </c>
    </row>
    <row r="4" spans="1:9" ht="47.25" x14ac:dyDescent="0.25">
      <c r="A4" s="11" t="s">
        <v>31</v>
      </c>
      <c r="B4" s="3" t="s">
        <v>144</v>
      </c>
      <c r="C4" s="3" t="s">
        <v>268</v>
      </c>
    </row>
    <row r="5" spans="1:9" ht="47.25" x14ac:dyDescent="0.25">
      <c r="A5" s="11" t="s">
        <v>59</v>
      </c>
      <c r="B5" s="3" t="s">
        <v>143</v>
      </c>
      <c r="C5" s="3" t="s">
        <v>271</v>
      </c>
    </row>
    <row r="6" spans="1:9" ht="31.5" x14ac:dyDescent="0.25">
      <c r="A6" s="11" t="s">
        <v>135</v>
      </c>
      <c r="B6" s="3" t="s">
        <v>162</v>
      </c>
      <c r="C6" s="3" t="s">
        <v>250</v>
      </c>
    </row>
    <row r="8" spans="1:9" x14ac:dyDescent="0.25">
      <c r="B8" s="11"/>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H6"/>
  <sheetViews>
    <sheetView workbookViewId="0">
      <selection activeCell="H14" sqref="H14"/>
    </sheetView>
  </sheetViews>
  <sheetFormatPr defaultRowHeight="15.75" x14ac:dyDescent="0.25"/>
  <cols>
    <col min="1" max="1" width="10.5" bestFit="1" customWidth="1"/>
    <col min="2" max="2" width="12.625" bestFit="1" customWidth="1"/>
    <col min="4" max="4" width="18" bestFit="1" customWidth="1"/>
    <col min="5" max="5" width="22.25" customWidth="1"/>
    <col min="7" max="7" width="21.75" bestFit="1" customWidth="1"/>
    <col min="8" max="8" width="14.375" customWidth="1"/>
  </cols>
  <sheetData>
    <row r="1" spans="1:8" s="1" customFormat="1" ht="47.25" x14ac:dyDescent="0.25">
      <c r="A1" s="153" t="s">
        <v>1024</v>
      </c>
      <c r="B1" s="153" t="s">
        <v>1025</v>
      </c>
      <c r="C1" s="153" t="s">
        <v>1026</v>
      </c>
      <c r="D1" s="153" t="s">
        <v>1031</v>
      </c>
      <c r="E1" s="153" t="s">
        <v>1038</v>
      </c>
      <c r="F1" s="153" t="s">
        <v>1027</v>
      </c>
      <c r="G1" s="153" t="s">
        <v>1039</v>
      </c>
      <c r="H1" s="153" t="s">
        <v>1032</v>
      </c>
    </row>
    <row r="2" spans="1:8" x14ac:dyDescent="0.25">
      <c r="A2" t="s">
        <v>14</v>
      </c>
      <c r="B2" t="s">
        <v>1033</v>
      </c>
      <c r="C2" t="s">
        <v>1029</v>
      </c>
      <c r="E2" s="54">
        <v>1224.871315415</v>
      </c>
      <c r="G2" s="154" t="s">
        <v>40</v>
      </c>
    </row>
    <row r="3" spans="1:8" x14ac:dyDescent="0.25">
      <c r="A3" t="s">
        <v>15</v>
      </c>
      <c r="B3" t="s">
        <v>1034</v>
      </c>
      <c r="C3" t="s">
        <v>1030</v>
      </c>
      <c r="E3" s="54">
        <v>1402.109619525</v>
      </c>
      <c r="G3" s="154" t="s">
        <v>1040</v>
      </c>
    </row>
    <row r="4" spans="1:8" x14ac:dyDescent="0.25">
      <c r="A4" t="s">
        <v>135</v>
      </c>
      <c r="B4" t="s">
        <v>1037</v>
      </c>
      <c r="C4" t="s">
        <v>1029</v>
      </c>
      <c r="E4" s="54">
        <v>1045.8877559089999</v>
      </c>
      <c r="G4" s="154" t="s">
        <v>75</v>
      </c>
    </row>
    <row r="5" spans="1:8" x14ac:dyDescent="0.25">
      <c r="A5" t="s">
        <v>1028</v>
      </c>
      <c r="B5" t="s">
        <v>1035</v>
      </c>
      <c r="C5" t="s">
        <v>1029</v>
      </c>
      <c r="E5" s="54">
        <v>875.09335728199994</v>
      </c>
      <c r="G5" s="154" t="s">
        <v>93</v>
      </c>
    </row>
    <row r="6" spans="1:8" x14ac:dyDescent="0.25">
      <c r="A6" t="s">
        <v>59</v>
      </c>
      <c r="B6" t="s">
        <v>1036</v>
      </c>
      <c r="C6" t="s">
        <v>1030</v>
      </c>
      <c r="E6" s="54">
        <v>860.17460685499998</v>
      </c>
      <c r="G6" s="154" t="s">
        <v>277</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Exclosure.data.RAW</vt:lpstr>
      <vt:lpstr>Biomass</vt:lpstr>
      <vt:lpstr>Nutrients</vt:lpstr>
      <vt:lpstr>Exclosure.data.biomass</vt:lpstr>
      <vt:lpstr>readme</vt:lpstr>
      <vt:lpstr>Region and site info</vt:lpstr>
      <vt:lpstr>Table site overview</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Office-bruker</dc:creator>
  <cp:lastModifiedBy>Marit Arneberg</cp:lastModifiedBy>
  <cp:lastPrinted>2017-03-17T20:01:58Z</cp:lastPrinted>
  <dcterms:created xsi:type="dcterms:W3CDTF">2017-02-12T07:42:50Z</dcterms:created>
  <dcterms:modified xsi:type="dcterms:W3CDTF">2019-02-07T13:29:14Z</dcterms:modified>
</cp:coreProperties>
</file>