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un\Documents\Master data\GitHub__R-stat\AfricanBioServices-Vegetation-and-soils\Termites\Soil data\"/>
    </mc:Choice>
  </mc:AlternateContent>
  <xr:revisionPtr revIDLastSave="0" documentId="10_ncr:100000_{5DAE5E37-B9B6-4D05-9FE6-59AB14B424CA}" xr6:coauthVersionLast="31" xr6:coauthVersionMax="31" xr10:uidLastSave="{00000000-0000-0000-0000-000000000000}"/>
  <bookViews>
    <workbookView xWindow="0" yWindow="0" windowWidth="23040" windowHeight="9072" xr2:uid="{AF97C4DD-F3BE-4D99-B2A3-674F9C525D7A}"/>
  </bookViews>
  <sheets>
    <sheet name="Ark2" sheetId="2" r:id="rId1"/>
    <sheet name="Ark1" sheetId="1" r:id="rId2"/>
  </sheets>
  <definedNames>
    <definedName name="EksterneData_1" localSheetId="0" hidden="1">'Ark2'!$A$1:$J$13</definedName>
  </definedNam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2" l="1"/>
  <c r="N5" i="2"/>
  <c r="O5" i="2"/>
  <c r="M6" i="2"/>
  <c r="N6" i="2"/>
  <c r="O6" i="2"/>
  <c r="M7" i="2"/>
  <c r="N7" i="2"/>
  <c r="O7" i="2"/>
  <c r="M8" i="2"/>
  <c r="N8" i="2"/>
  <c r="O8" i="2"/>
  <c r="O4" i="2"/>
  <c r="N4" i="2"/>
  <c r="M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8D2374-B5BD-47EC-A29F-40E532AD6071}" keepAlive="1" name="Spørring - Soiltexture_comparison" description="Tilkobling til spørringen Soiltexture_comparison i arbeidsboken." type="5" refreshedVersion="6" background="1" saveData="1">
    <dbPr connection="Provider=Microsoft.Mashup.OleDb.1;Data Source=$Workbook$;Location=Soiltexture_comparison;Extended Properties=&quot;&quot;" command="SELECT * FROM [Soiltexture_comparison]"/>
  </connection>
</connections>
</file>

<file path=xl/sharedStrings.xml><?xml version="1.0" encoding="utf-8"?>
<sst xmlns="http://schemas.openxmlformats.org/spreadsheetml/2006/main" count="136" uniqueCount="86">
  <si>
    <t>Region</t>
  </si>
  <si>
    <t>Landuse</t>
  </si>
  <si>
    <t>Clay</t>
  </si>
  <si>
    <t>Clay.sd</t>
  </si>
  <si>
    <t>Silt</t>
  </si>
  <si>
    <t>Silt.sd</t>
  </si>
  <si>
    <t>Sand</t>
  </si>
  <si>
    <t>Sand.sd</t>
  </si>
  <si>
    <t>Who</t>
  </si>
  <si>
    <t>Makao</t>
  </si>
  <si>
    <t>Agriculture</t>
  </si>
  <si>
    <t>34.935</t>
  </si>
  <si>
    <t>21.1908226991466</t>
  </si>
  <si>
    <t>11.06</t>
  </si>
  <si>
    <t>10.5063250790496</t>
  </si>
  <si>
    <t>54.005</t>
  </si>
  <si>
    <t>31.6707335984923</t>
  </si>
  <si>
    <t>SUA</t>
  </si>
  <si>
    <t>Mwantimba</t>
  </si>
  <si>
    <t>31.555</t>
  </si>
  <si>
    <t>11.7332618369034</t>
  </si>
  <si>
    <t>10.9975</t>
  </si>
  <si>
    <t>7.23491706932429</t>
  </si>
  <si>
    <t>57.4475</t>
  </si>
  <si>
    <t>17.6809414813428</t>
  </si>
  <si>
    <t>Pasture</t>
  </si>
  <si>
    <t>22.96</t>
  </si>
  <si>
    <t>2.58198889747161</t>
  </si>
  <si>
    <t>5.42</t>
  </si>
  <si>
    <t>3.41565025531987</t>
  </si>
  <si>
    <t>71.62</t>
  </si>
  <si>
    <t>4.12310562561766</t>
  </si>
  <si>
    <t>33.2725</t>
  </si>
  <si>
    <t>5.0882831092619</t>
  </si>
  <si>
    <t>9.535</t>
  </si>
  <si>
    <t>3.48992359037654</t>
  </si>
  <si>
    <t>57.1925</t>
  </si>
  <si>
    <t>8.16625322082696</t>
  </si>
  <si>
    <t>Handajega</t>
  </si>
  <si>
    <t>Wild</t>
  </si>
  <si>
    <t>24.46</t>
  </si>
  <si>
    <t>1.91485421551268</t>
  </si>
  <si>
    <t>6.92</t>
  </si>
  <si>
    <t>2.3094010767585</t>
  </si>
  <si>
    <t>68.62</t>
  </si>
  <si>
    <t>Maswa</t>
  </si>
  <si>
    <t>40.0175</t>
  </si>
  <si>
    <t>8.81800950706375</t>
  </si>
  <si>
    <t>24.605</t>
  </si>
  <si>
    <t>1.72689509428531</t>
  </si>
  <si>
    <t>35.3775</t>
  </si>
  <si>
    <t>7.91289401335988</t>
  </si>
  <si>
    <t>Seronera</t>
  </si>
  <si>
    <t>22.0175</t>
  </si>
  <si>
    <t>5.39979243428239</t>
  </si>
  <si>
    <t>6.5875</t>
  </si>
  <si>
    <t>1.12372520365672</t>
  </si>
  <si>
    <t>71.3975</t>
  </si>
  <si>
    <t>5.61409164513726</t>
  </si>
  <si>
    <t>21.5</t>
  </si>
  <si>
    <t>0.707106781186548</t>
  </si>
  <si>
    <t>16</t>
  </si>
  <si>
    <t>2.82842712474619</t>
  </si>
  <si>
    <t>62.5</t>
  </si>
  <si>
    <t>3.53553390593274</t>
  </si>
  <si>
    <t>NMBU</t>
  </si>
  <si>
    <t>31</t>
  </si>
  <si>
    <t>4.24264068711928</t>
  </si>
  <si>
    <t>23.5</t>
  </si>
  <si>
    <t>4.94974746830583</t>
  </si>
  <si>
    <t>46</t>
  </si>
  <si>
    <t>0</t>
  </si>
  <si>
    <t>18</t>
  </si>
  <si>
    <t>19</t>
  </si>
  <si>
    <t>1.4142135623731</t>
  </si>
  <si>
    <t>53</t>
  </si>
  <si>
    <t>12.7279220613579</t>
  </si>
  <si>
    <t>32.5</t>
  </si>
  <si>
    <t>9.19238815542512</t>
  </si>
  <si>
    <t>14.5</t>
  </si>
  <si>
    <t>11</t>
  </si>
  <si>
    <t>21</t>
  </si>
  <si>
    <t>68</t>
  </si>
  <si>
    <t>Silt diff</t>
  </si>
  <si>
    <t>Sand diff</t>
  </si>
  <si>
    <t>Clay diff (SUA-USDM)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</si>
</sst>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1" fillId="0" borderId="1" xfId="0" applyNumberFormat="1" applyFont="1" applyBorder="1"/>
    <xf numFmtId="0" fontId="1" fillId="0" borderId="2" xfId="0" applyNumberFormat="1" applyFont="1" applyBorder="1"/>
    <xf numFmtId="0" fontId="1" fillId="0" borderId="3" xfId="0" applyNumberFormat="1" applyFont="1" applyBorder="1"/>
    <xf numFmtId="0" fontId="0" fillId="0" borderId="4" xfId="0" applyNumberFormat="1" applyBorder="1"/>
    <xf numFmtId="0" fontId="0" fillId="0" borderId="0" xfId="0" applyNumberFormat="1" applyBorder="1"/>
    <xf numFmtId="2" fontId="0" fillId="0" borderId="0" xfId="0" applyNumberFormat="1" applyBorder="1"/>
    <xf numFmtId="2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2" fontId="0" fillId="0" borderId="7" xfId="0" applyNumberFormat="1" applyBorder="1"/>
    <xf numFmtId="2" fontId="0" fillId="0" borderId="8" xfId="0" applyNumberFormat="1" applyBorder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headers="0" connectionId="1" xr16:uid="{6B2C1FD8-188E-40AD-85DE-0F376D428245}" autoFormatId="16" applyNumberFormats="0" applyBorderFormats="0" applyFontFormats="0" applyPatternFormats="0" applyAlignmentFormats="0" applyWidthHeightFormats="0">
  <queryTableRefresh headersInLastRefresh="0" nextId="17" unboundColumnsRight="6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070853-4C6C-4236-8518-D665FDCCA0A5}" name="Soiltexture_comparison" displayName="Soiltexture_comparison" ref="A1:P13" tableType="queryTable" headerRowCount="0" totalsRowShown="0">
  <tableColumns count="16">
    <tableColumn id="1" xr3:uid="{9FCC18F6-F5FB-4DCA-95DC-7666ED0F2036}" uniqueName="1" name="Column1" queryTableFieldId="1"/>
    <tableColumn id="2" xr3:uid="{193300BF-F587-4705-A1DA-65A5B05CADFF}" uniqueName="2" name="Column2" queryTableFieldId="2" dataDxfId="14"/>
    <tableColumn id="3" xr3:uid="{F9838605-31A1-44AB-A30B-78B6AC25F51C}" uniqueName="3" name="Column3" queryTableFieldId="3" dataDxfId="13"/>
    <tableColumn id="4" xr3:uid="{2B850EE5-9054-42A6-9204-1921A2F9AD9F}" uniqueName="4" name="Column4" queryTableFieldId="4" dataDxfId="12"/>
    <tableColumn id="5" xr3:uid="{51E2A5CD-1D24-447A-85E7-6FA0D5C732F1}" uniqueName="5" name="Column5" queryTableFieldId="5" dataDxfId="11"/>
    <tableColumn id="6" xr3:uid="{4FF4A725-D7D8-4D56-B02B-C1283E3E4FE5}" uniqueName="6" name="Column6" queryTableFieldId="6" dataDxfId="10"/>
    <tableColumn id="7" xr3:uid="{17B57343-EBE0-42B2-BBE7-FA8DB90D70F6}" uniqueName="7" name="Column7" queryTableFieldId="7" dataDxfId="9"/>
    <tableColumn id="8" xr3:uid="{A74B14FF-5D9B-413C-A33F-47EF2D9CE228}" uniqueName="8" name="Column8" queryTableFieldId="8" dataDxfId="8"/>
    <tableColumn id="9" xr3:uid="{4993271E-E5C1-440F-A305-82569821862F}" uniqueName="9" name="Column9" queryTableFieldId="9" dataDxfId="7"/>
    <tableColumn id="10" xr3:uid="{93728E6A-2CB4-404A-9E08-FF095A54FB27}" uniqueName="10" name="Column10" queryTableFieldId="10" dataDxfId="6"/>
    <tableColumn id="11" xr3:uid="{DD34F9FE-F719-4485-93AB-4DCA55A48DCC}" uniqueName="11" name="Kolonne1" queryTableFieldId="11" dataDxfId="5"/>
    <tableColumn id="12" xr3:uid="{C4EE0E1F-3A80-410F-AB57-1B78909CD9BA}" uniqueName="12" name="Kolonne2" queryTableFieldId="12" dataDxfId="4"/>
    <tableColumn id="13" xr3:uid="{BACA67D2-0136-4FDD-879D-EC968621E2A1}" uniqueName="13" name="Kolonne3" queryTableFieldId="13" dataDxfId="3"/>
    <tableColumn id="14" xr3:uid="{3AD5433C-A83F-49C7-A694-8126370A4784}" uniqueName="14" name="Kolonne4" queryTableFieldId="14" dataDxfId="2"/>
    <tableColumn id="15" xr3:uid="{A983EE95-2448-46C0-94DB-D605725F874E}" uniqueName="15" name="Kolonne5" queryTableFieldId="15" dataDxfId="1"/>
    <tableColumn id="16" xr3:uid="{594A6BFB-7F59-452B-9196-AEE6B40E3DC7}" uniqueName="16" name="Kolonne6" queryTableFieldId="16" dataDxfId="0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AA25C-E83D-4922-9C7B-7DA8104B0BC5}">
  <dimension ref="A1:P13"/>
  <sheetViews>
    <sheetView tabSelected="1" workbookViewId="0">
      <selection activeCell="F28" sqref="F28"/>
    </sheetView>
  </sheetViews>
  <sheetFormatPr baseColWidth="10" defaultRowHeight="14.4" x14ac:dyDescent="0.3"/>
  <cols>
    <col min="1" max="4" width="10.77734375" bestFit="1" customWidth="1"/>
    <col min="5" max="5" width="17.6640625" bestFit="1" customWidth="1"/>
    <col min="6" max="6" width="10.77734375" bestFit="1" customWidth="1"/>
    <col min="7" max="7" width="16.6640625" bestFit="1" customWidth="1"/>
    <col min="8" max="8" width="10.77734375" bestFit="1" customWidth="1"/>
    <col min="9" max="9" width="16.6640625" bestFit="1" customWidth="1"/>
    <col min="10" max="10" width="11.77734375" bestFit="1" customWidth="1"/>
  </cols>
  <sheetData>
    <row r="1" spans="1:16" s="2" customForma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0</v>
      </c>
      <c r="L1" s="5" t="s">
        <v>1</v>
      </c>
      <c r="M1" s="5" t="s">
        <v>85</v>
      </c>
      <c r="N1" s="5" t="s">
        <v>83</v>
      </c>
      <c r="O1" s="6" t="s">
        <v>84</v>
      </c>
      <c r="P1" s="3"/>
    </row>
    <row r="2" spans="1:16" x14ac:dyDescent="0.3">
      <c r="A2">
        <v>1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7" t="s">
        <v>9</v>
      </c>
      <c r="L2" s="8" t="s">
        <v>10</v>
      </c>
      <c r="M2" s="9">
        <v>0</v>
      </c>
      <c r="N2" s="9">
        <v>0</v>
      </c>
      <c r="O2" s="10">
        <v>0</v>
      </c>
      <c r="P2" s="1"/>
    </row>
    <row r="3" spans="1:16" x14ac:dyDescent="0.3">
      <c r="A3">
        <v>2</v>
      </c>
      <c r="B3" s="1" t="s">
        <v>18</v>
      </c>
      <c r="C3" s="1" t="s">
        <v>10</v>
      </c>
      <c r="D3" s="1" t="s">
        <v>19</v>
      </c>
      <c r="E3" s="1" t="s">
        <v>20</v>
      </c>
      <c r="F3" s="1" t="s">
        <v>21</v>
      </c>
      <c r="G3" s="1" t="s">
        <v>22</v>
      </c>
      <c r="H3" s="1" t="s">
        <v>23</v>
      </c>
      <c r="I3" s="1" t="s">
        <v>24</v>
      </c>
      <c r="J3" s="1" t="s">
        <v>17</v>
      </c>
      <c r="K3" s="7" t="s">
        <v>18</v>
      </c>
      <c r="L3" s="8" t="s">
        <v>10</v>
      </c>
      <c r="M3" s="9">
        <v>0</v>
      </c>
      <c r="N3" s="9">
        <v>0</v>
      </c>
      <c r="O3" s="10">
        <v>0</v>
      </c>
      <c r="P3" s="1"/>
    </row>
    <row r="4" spans="1:16" x14ac:dyDescent="0.3">
      <c r="A4">
        <v>3</v>
      </c>
      <c r="B4" s="1" t="s">
        <v>9</v>
      </c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30</v>
      </c>
      <c r="I4" s="1" t="s">
        <v>31</v>
      </c>
      <c r="J4" s="1" t="s">
        <v>17</v>
      </c>
      <c r="K4" s="7" t="s">
        <v>9</v>
      </c>
      <c r="L4" s="8" t="s">
        <v>25</v>
      </c>
      <c r="M4" s="9">
        <f>Soiltexture_comparison[[#This Row],[Column4]]-D9</f>
        <v>1.4600000000000009</v>
      </c>
      <c r="N4" s="9">
        <f>(Soiltexture_comparison[[#This Row],[Column6]]-F9)</f>
        <v>-10.58</v>
      </c>
      <c r="O4" s="10">
        <f>(Soiltexture_comparison[[#This Row],[Column8]]-H9)</f>
        <v>9.1200000000000045</v>
      </c>
    </row>
    <row r="5" spans="1:16" x14ac:dyDescent="0.3">
      <c r="A5">
        <v>4</v>
      </c>
      <c r="B5" s="1" t="s">
        <v>18</v>
      </c>
      <c r="C5" s="1" t="s">
        <v>25</v>
      </c>
      <c r="D5" s="1" t="s">
        <v>32</v>
      </c>
      <c r="E5" s="1" t="s">
        <v>33</v>
      </c>
      <c r="F5" s="1" t="s">
        <v>34</v>
      </c>
      <c r="G5" s="1" t="s">
        <v>35</v>
      </c>
      <c r="H5" s="1" t="s">
        <v>36</v>
      </c>
      <c r="I5" s="1" t="s">
        <v>37</v>
      </c>
      <c r="J5" s="1" t="s">
        <v>17</v>
      </c>
      <c r="K5" s="7" t="s">
        <v>18</v>
      </c>
      <c r="L5" s="8" t="s">
        <v>25</v>
      </c>
      <c r="M5" s="9">
        <f>Soiltexture_comparison[[#This Row],[Column4]]-D10</f>
        <v>2.2725000000000009</v>
      </c>
      <c r="N5" s="9">
        <f>(Soiltexture_comparison[[#This Row],[Column6]]-F10)</f>
        <v>-13.965</v>
      </c>
      <c r="O5" s="10">
        <f>(Soiltexture_comparison[[#This Row],[Column8]]-H10)</f>
        <v>11.192500000000003</v>
      </c>
      <c r="P5" s="1"/>
    </row>
    <row r="6" spans="1:16" x14ac:dyDescent="0.3">
      <c r="A6">
        <v>5</v>
      </c>
      <c r="B6" s="1" t="s">
        <v>38</v>
      </c>
      <c r="C6" s="1" t="s">
        <v>39</v>
      </c>
      <c r="D6" s="1" t="s">
        <v>40</v>
      </c>
      <c r="E6" s="1" t="s">
        <v>41</v>
      </c>
      <c r="F6" s="1" t="s">
        <v>42</v>
      </c>
      <c r="G6" s="1" t="s">
        <v>43</v>
      </c>
      <c r="H6" s="1" t="s">
        <v>44</v>
      </c>
      <c r="I6" s="1" t="s">
        <v>31</v>
      </c>
      <c r="J6" s="1" t="s">
        <v>17</v>
      </c>
      <c r="K6" s="7" t="s">
        <v>38</v>
      </c>
      <c r="L6" s="8" t="s">
        <v>39</v>
      </c>
      <c r="M6" s="9">
        <f>Soiltexture_comparison[[#This Row],[Column4]]-D11</f>
        <v>6.4600000000000009</v>
      </c>
      <c r="N6" s="9">
        <f>(Soiltexture_comparison[[#This Row],[Column6]]-F11)</f>
        <v>-12.08</v>
      </c>
      <c r="O6" s="10">
        <f>(Soiltexture_comparison[[#This Row],[Column8]]-H11)</f>
        <v>6.1200000000000045</v>
      </c>
      <c r="P6" s="1"/>
    </row>
    <row r="7" spans="1:16" x14ac:dyDescent="0.3">
      <c r="A7">
        <v>6</v>
      </c>
      <c r="B7" s="1" t="s">
        <v>45</v>
      </c>
      <c r="C7" s="1" t="s">
        <v>39</v>
      </c>
      <c r="D7" s="1" t="s">
        <v>46</v>
      </c>
      <c r="E7" s="1" t="s">
        <v>47</v>
      </c>
      <c r="F7" s="1" t="s">
        <v>48</v>
      </c>
      <c r="G7" s="1" t="s">
        <v>49</v>
      </c>
      <c r="H7" s="1" t="s">
        <v>50</v>
      </c>
      <c r="I7" s="1" t="s">
        <v>51</v>
      </c>
      <c r="J7" s="1" t="s">
        <v>17</v>
      </c>
      <c r="K7" s="7" t="s">
        <v>45</v>
      </c>
      <c r="L7" s="8" t="s">
        <v>39</v>
      </c>
      <c r="M7" s="9">
        <f>Soiltexture_comparison[[#This Row],[Column4]]-D12</f>
        <v>-12.982500000000002</v>
      </c>
      <c r="N7" s="9">
        <f>(Soiltexture_comparison[[#This Row],[Column6]]-F12)</f>
        <v>-7.8949999999999996</v>
      </c>
      <c r="O7" s="10">
        <f>(Soiltexture_comparison[[#This Row],[Column8]]-H12)</f>
        <v>20.877499999999998</v>
      </c>
      <c r="P7" s="1"/>
    </row>
    <row r="8" spans="1:16" ht="15" thickBot="1" x14ac:dyDescent="0.35">
      <c r="A8">
        <v>7</v>
      </c>
      <c r="B8" s="1" t="s">
        <v>52</v>
      </c>
      <c r="C8" s="1" t="s">
        <v>39</v>
      </c>
      <c r="D8" s="1" t="s">
        <v>53</v>
      </c>
      <c r="E8" s="1" t="s">
        <v>54</v>
      </c>
      <c r="F8" s="1" t="s">
        <v>55</v>
      </c>
      <c r="G8" s="1" t="s">
        <v>56</v>
      </c>
      <c r="H8" s="1" t="s">
        <v>57</v>
      </c>
      <c r="I8" s="1" t="s">
        <v>58</v>
      </c>
      <c r="J8" s="1" t="s">
        <v>17</v>
      </c>
      <c r="K8" s="11" t="s">
        <v>52</v>
      </c>
      <c r="L8" s="12" t="s">
        <v>39</v>
      </c>
      <c r="M8" s="13">
        <f>Soiltexture_comparison[[#This Row],[Column4]]-D13</f>
        <v>11.017499999999998</v>
      </c>
      <c r="N8" s="13">
        <f>(Soiltexture_comparison[[#This Row],[Column6]]-F13)</f>
        <v>-14.4125</v>
      </c>
      <c r="O8" s="14">
        <f>(Soiltexture_comparison[[#This Row],[Column8]]-H13)</f>
        <v>3.3974999999999937</v>
      </c>
      <c r="P8" s="1"/>
    </row>
    <row r="9" spans="1:16" x14ac:dyDescent="0.3">
      <c r="A9">
        <v>11</v>
      </c>
      <c r="B9" s="1" t="s">
        <v>9</v>
      </c>
      <c r="C9" s="1" t="s">
        <v>25</v>
      </c>
      <c r="D9" s="1" t="s">
        <v>59</v>
      </c>
      <c r="E9" s="1" t="s">
        <v>60</v>
      </c>
      <c r="F9" s="1" t="s">
        <v>61</v>
      </c>
      <c r="G9" s="1" t="s">
        <v>62</v>
      </c>
      <c r="H9" s="1" t="s">
        <v>63</v>
      </c>
      <c r="I9" s="1" t="s">
        <v>64</v>
      </c>
      <c r="J9" s="1" t="s">
        <v>65</v>
      </c>
      <c r="K9" s="1"/>
      <c r="L9" s="1"/>
      <c r="M9" s="1"/>
      <c r="N9" s="1"/>
      <c r="O9" s="1"/>
      <c r="P9" s="1"/>
    </row>
    <row r="10" spans="1:16" x14ac:dyDescent="0.3">
      <c r="A10">
        <v>21</v>
      </c>
      <c r="B10" s="1" t="s">
        <v>18</v>
      </c>
      <c r="C10" s="1" t="s">
        <v>25</v>
      </c>
      <c r="D10" s="1" t="s">
        <v>66</v>
      </c>
      <c r="E10" s="1" t="s">
        <v>67</v>
      </c>
      <c r="F10" s="1" t="s">
        <v>68</v>
      </c>
      <c r="G10" s="1" t="s">
        <v>69</v>
      </c>
      <c r="H10" s="1" t="s">
        <v>70</v>
      </c>
      <c r="I10" s="1" t="s">
        <v>71</v>
      </c>
      <c r="J10" s="1" t="s">
        <v>65</v>
      </c>
      <c r="K10" s="1"/>
      <c r="L10" s="1"/>
      <c r="M10" s="1"/>
      <c r="N10" s="1"/>
      <c r="O10" s="1"/>
      <c r="P10" s="1"/>
    </row>
    <row r="11" spans="1:16" x14ac:dyDescent="0.3">
      <c r="A11">
        <v>41</v>
      </c>
      <c r="B11" s="1" t="s">
        <v>38</v>
      </c>
      <c r="C11" s="1" t="s">
        <v>39</v>
      </c>
      <c r="D11" s="1" t="s">
        <v>72</v>
      </c>
      <c r="E11" s="1" t="s">
        <v>62</v>
      </c>
      <c r="F11" s="1" t="s">
        <v>73</v>
      </c>
      <c r="G11" s="1" t="s">
        <v>74</v>
      </c>
      <c r="H11" s="1" t="s">
        <v>63</v>
      </c>
      <c r="I11" s="1" t="s">
        <v>64</v>
      </c>
      <c r="J11" s="1" t="s">
        <v>65</v>
      </c>
      <c r="K11" s="1"/>
      <c r="L11" s="1"/>
      <c r="M11" s="1"/>
      <c r="N11" s="1"/>
      <c r="O11" s="1"/>
      <c r="P11" s="1"/>
    </row>
    <row r="12" spans="1:16" x14ac:dyDescent="0.3">
      <c r="A12">
        <v>61</v>
      </c>
      <c r="B12" s="1" t="s">
        <v>45</v>
      </c>
      <c r="C12" s="1" t="s">
        <v>39</v>
      </c>
      <c r="D12" s="1" t="s">
        <v>75</v>
      </c>
      <c r="E12" s="1" t="s">
        <v>76</v>
      </c>
      <c r="F12" s="1" t="s">
        <v>77</v>
      </c>
      <c r="G12" s="1" t="s">
        <v>78</v>
      </c>
      <c r="H12" s="1" t="s">
        <v>79</v>
      </c>
      <c r="I12" s="1" t="s">
        <v>64</v>
      </c>
      <c r="J12" s="1" t="s">
        <v>65</v>
      </c>
      <c r="K12" s="1"/>
      <c r="L12" s="1"/>
      <c r="M12" s="1"/>
      <c r="N12" s="1"/>
      <c r="O12" s="1"/>
      <c r="P12" s="1"/>
    </row>
    <row r="13" spans="1:16" x14ac:dyDescent="0.3">
      <c r="A13">
        <v>71</v>
      </c>
      <c r="B13" s="1" t="s">
        <v>52</v>
      </c>
      <c r="C13" s="1" t="s">
        <v>39</v>
      </c>
      <c r="D13" s="1" t="s">
        <v>80</v>
      </c>
      <c r="E13" s="1" t="s">
        <v>74</v>
      </c>
      <c r="F13" s="1" t="s">
        <v>81</v>
      </c>
      <c r="G13" s="1" t="s">
        <v>71</v>
      </c>
      <c r="H13" s="1" t="s">
        <v>82</v>
      </c>
      <c r="I13" s="1" t="s">
        <v>74</v>
      </c>
      <c r="J13" s="1" t="s">
        <v>65</v>
      </c>
      <c r="K13" s="1"/>
      <c r="L13" s="1"/>
      <c r="M13" s="1"/>
      <c r="N13" s="1"/>
      <c r="O13" s="1"/>
      <c r="P13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B998A-C659-435B-BCB4-0643F427A225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4 5 C T T Y i z e S 2 n A A A A + Q A A A B I A H A B D b 2 5 m a W c v U G F j a 2 F n Z S 5 4 b W w g o h g A K K A U A A A A A A A A A A A A A A A A A A A A A A A A A A A A h Y + 9 D o I w G E V f h X S n f w R j y E c Z X E V N T I x r x Q q N U A w t l n d z 8 J F 8 B U k U d X O 8 J 2 c 4 9 3 G 7 Q z Y 0 d X B V n d W t S R H D F A X K F O 1 R m z J F v T u F c 5 Q J 2 M j i L E s V j L K x y W C P K a q c u y S E e O + x j 3 D b l Y R T y s g + X 2 6 L S j U S f W T 9 X w 6 1 s U 6 a Q i E B u 1 e M 4 D i e 4 Z j y C D N G O Z C J Q 6 7 N 1 + F j M q Z A f i A s + t r 1 n R L m E K 7 W Q K Y J 5 H 1 D P A F Q S w M E F A A C A A g A 4 5 C T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O Q k 0 3 p s 9 v u R g E A A H o C A A A T A B w A R m 9 y b X V s Y X M v U 2 V j d G l v b j E u b S C i G A A o o B Q A A A A A A A A A A A A A A A A A A A A A A A A A A A B 1 k F 1 L w z A U h u 8 H / Q + h 3 m z Q l n V u 8 2 P 0 Q r v 5 g S h o q z d G R t a e z U C b j J z T 4 R j 7 7 6 a W o c K a m y T P e 3 L y v g c h I 6 k V S 5 o 9 n D g d p 4 O f w k D O E i 0 L g i + q D M w z X a 6 F k W h L I 1 Y A O R 1 m 1 4 M s c r A g x k 0 w 1 V l V g q L u j S w g i L U i e 8 G u G 1 / y V w S D X C i s F D + U I X 8 U S G B Y L k j w W 0 l 3 1 W I + f / G R B P G r p Z G Z U N d S J 2 A 2 M g P 0 3 2 A F V r I e f a F y H 6 0 3 5 C m Y U h I g r 6 0 2 n Y 6 b D j L c u D 3 v f Q q F r F + Y y P V c j 8 W 6 q E q F U d j 3 2 E x l O p d q F Y W D 0 c B j z 5 U m S G h b Q P R 7 D J 6 0 g o + e 1 6 Q / c W c q N 0 C M t m t w 7 R h S s b A 1 q b F J l 9 q U T f f U i t j 9 m Z S 3 2 7 k N D O 3 n 9 4 r G w 6 C W 9 x 4 7 C A M r 1 O 1 Y n e E P P 2 3 h w x Y + a u H j F n 7 W w s 9 b + E U L D / v / h H 3 P 6 U h 1 b F y T b 1 B L A Q I t A B Q A A g A I A O O Q k 0 2 I s 3 k t p w A A A P k A A A A S A A A A A A A A A A A A A A A A A A A A A A B D b 2 5 m a W c v U G F j a 2 F n Z S 5 4 b W x Q S w E C L Q A U A A I A C A D j k J N N D 8 r p q 6 Q A A A D p A A A A E w A A A A A A A A A A A A A A A A D z A A A A W 0 N v b n R l b n R f V H l w Z X N d L n h t b F B L A Q I t A B Q A A g A I A O O Q k 0 3 p s 9 v u R g E A A H o C A A A T A A A A A A A A A A A A A A A A A O Q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o N A A A A A A A A a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l s d G V 4 d H V y Z V 9 j b 2 1 w Y X J p c 2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U 2 9 p b H R l e H R 1 c m V f Y 2 9 t c G F y a X N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O V Q x N z o w N z o w N i 4 2 M j c w N j g y W i I g L z 4 8 R W 5 0 c n k g V H l w Z T 0 i R m l s b E N v b H V t b l R 5 c G V z I i B W Y W x 1 Z T 0 i c 0 F 3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p b H R l e H R 1 c m V f Y 2 9 t c G F y a X N v b i 9 F b m R y Z X Q g d H l w Z S 5 7 Q 2 9 s d W 1 u M S w w f S Z x d W 9 0 O y w m c X V v d D t T Z W N 0 a W 9 u M S 9 T b 2 l s d G V 4 d H V y Z V 9 j b 2 1 w Y X J p c 2 9 u L 0 V u Z H J l d C B 0 e X B l L n t D b 2 x 1 b W 4 y L D F 9 J n F 1 b 3 Q 7 L C Z x d W 9 0 O 1 N l Y 3 R p b 2 4 x L 1 N v a W x 0 Z X h 0 d X J l X 2 N v b X B h c m l z b 2 4 v R W 5 k c m V 0 I H R 5 c G U u e 0 N v b H V t b j M s M n 0 m c X V v d D s s J n F 1 b 3 Q 7 U 2 V j d G l v b j E v U 2 9 p b H R l e H R 1 c m V f Y 2 9 t c G F y a X N v b i 9 F b m R y Z X Q g d H l w Z S 5 7 Q 2 9 s d W 1 u N C w z f S Z x d W 9 0 O y w m c X V v d D t T Z W N 0 a W 9 u M S 9 T b 2 l s d G V 4 d H V y Z V 9 j b 2 1 w Y X J p c 2 9 u L 0 V u Z H J l d C B 0 e X B l L n t D b 2 x 1 b W 4 1 L D R 9 J n F 1 b 3 Q 7 L C Z x d W 9 0 O 1 N l Y 3 R p b 2 4 x L 1 N v a W x 0 Z X h 0 d X J l X 2 N v b X B h c m l z b 2 4 v R W 5 k c m V 0 I H R 5 c G U u e 0 N v b H V t b j Y s N X 0 m c X V v d D s s J n F 1 b 3 Q 7 U 2 V j d G l v b j E v U 2 9 p b H R l e H R 1 c m V f Y 2 9 t c G F y a X N v b i 9 F b m R y Z X Q g d H l w Z S 5 7 Q 2 9 s d W 1 u N y w 2 f S Z x d W 9 0 O y w m c X V v d D t T Z W N 0 a W 9 u M S 9 T b 2 l s d G V 4 d H V y Z V 9 j b 2 1 w Y X J p c 2 9 u L 0 V u Z H J l d C B 0 e X B l L n t D b 2 x 1 b W 4 4 L D d 9 J n F 1 b 3 Q 7 L C Z x d W 9 0 O 1 N l Y 3 R p b 2 4 x L 1 N v a W x 0 Z X h 0 d X J l X 2 N v b X B h c m l z b 2 4 v R W 5 k c m V 0 I H R 5 c G U u e 0 N v b H V t b j k s O H 0 m c X V v d D s s J n F 1 b 3 Q 7 U 2 V j d G l v b j E v U 2 9 p b H R l e H R 1 c m V f Y 2 9 t c G F y a X N v b i 9 F b m R y Z X Q g d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N v a W x 0 Z X h 0 d X J l X 2 N v b X B h c m l z b 2 4 v R W 5 k c m V 0 I H R 5 c G U u e 0 N v b H V t b j E s M H 0 m c X V v d D s s J n F 1 b 3 Q 7 U 2 V j d G l v b j E v U 2 9 p b H R l e H R 1 c m V f Y 2 9 t c G F y a X N v b i 9 F b m R y Z X Q g d H l w Z S 5 7 Q 2 9 s d W 1 u M i w x f S Z x d W 9 0 O y w m c X V v d D t T Z W N 0 a W 9 u M S 9 T b 2 l s d G V 4 d H V y Z V 9 j b 2 1 w Y X J p c 2 9 u L 0 V u Z H J l d C B 0 e X B l L n t D b 2 x 1 b W 4 z L D J 9 J n F 1 b 3 Q 7 L C Z x d W 9 0 O 1 N l Y 3 R p b 2 4 x L 1 N v a W x 0 Z X h 0 d X J l X 2 N v b X B h c m l z b 2 4 v R W 5 k c m V 0 I H R 5 c G U u e 0 N v b H V t b j Q s M 3 0 m c X V v d D s s J n F 1 b 3 Q 7 U 2 V j d G l v b j E v U 2 9 p b H R l e H R 1 c m V f Y 2 9 t c G F y a X N v b i 9 F b m R y Z X Q g d H l w Z S 5 7 Q 2 9 s d W 1 u N S w 0 f S Z x d W 9 0 O y w m c X V v d D t T Z W N 0 a W 9 u M S 9 T b 2 l s d G V 4 d H V y Z V 9 j b 2 1 w Y X J p c 2 9 u L 0 V u Z H J l d C B 0 e X B l L n t D b 2 x 1 b W 4 2 L D V 9 J n F 1 b 3 Q 7 L C Z x d W 9 0 O 1 N l Y 3 R p b 2 4 x L 1 N v a W x 0 Z X h 0 d X J l X 2 N v b X B h c m l z b 2 4 v R W 5 k c m V 0 I H R 5 c G U u e 0 N v b H V t b j c s N n 0 m c X V v d D s s J n F 1 b 3 Q 7 U 2 V j d G l v b j E v U 2 9 p b H R l e H R 1 c m V f Y 2 9 t c G F y a X N v b i 9 F b m R y Z X Q g d H l w Z S 5 7 Q 2 9 s d W 1 u O C w 3 f S Z x d W 9 0 O y w m c X V v d D t T Z W N 0 a W 9 u M S 9 T b 2 l s d G V 4 d H V y Z V 9 j b 2 1 w Y X J p c 2 9 u L 0 V u Z H J l d C B 0 e X B l L n t D b 2 x 1 b W 4 5 L D h 9 J n F 1 b 3 Q 7 L C Z x d W 9 0 O 1 N l Y 3 R p b 2 4 x L 1 N v a W x 0 Z X h 0 d X J l X 2 N v b X B h c m l z b 2 4 v R W 5 k c m V 0 I H R 5 c G U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l s d G V 4 d H V y Z V 9 j b 2 1 w Y X J p c 2 9 u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p b H R l e H R 1 c m V f Y 2 9 t c G F y a X N v b i 9 F b m R y Z X Q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F u p 4 X 4 A O h I g W k S L 3 W k 7 1 w A A A A A A g A A A A A A E G Y A A A A B A A A g A A A A B B s U W B C S X k G H 4 z Z K + Q Y e x J g H / o h 4 2 k / D B N a M 7 d g W e T U A A A A A D o A A A A A C A A A g A A A A 5 z 1 m 1 / B 0 Y 1 2 2 X j M k z K c q 2 I S d Y Y B o b T s U e N L D n d Y 1 / d 9 Q A A A A y Y r V d v O d + M 1 i 9 g e D + c A 7 c 0 o 2 o O G + 9 Y k / 7 F f T N 9 V g o I 5 j 4 u o + f R N j u v o x t E B i w d X e h 3 7 b W 8 g U + w x 1 I 7 U U 0 R e V m g l p y 0 Y w s L s V d K J n 7 s T Y T 7 x A A A A A O i Q y 3 E 3 G 6 S 7 Z a Q 0 J H D a u y 5 D N q z N I B H a 5 q C v l Z F n X D c M 5 a 3 / y F h Q a Q g z y f m h l / u L a W y Y O s 8 5 p A + h p X f x 0 X p f r N Q = = < / D a t a M a s h u p > 
</file>

<file path=customXml/itemProps1.xml><?xml version="1.0" encoding="utf-8"?>
<ds:datastoreItem xmlns:ds="http://schemas.openxmlformats.org/officeDocument/2006/customXml" ds:itemID="{D8E5EB62-CF5E-453E-B12B-D8E9F52019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Ark2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Sundsdal</dc:creator>
  <cp:lastModifiedBy>Anders Sundsdal</cp:lastModifiedBy>
  <dcterms:created xsi:type="dcterms:W3CDTF">2018-12-19T17:05:48Z</dcterms:created>
  <dcterms:modified xsi:type="dcterms:W3CDTF">2018-12-19T17:15:34Z</dcterms:modified>
</cp:coreProperties>
</file>