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n\Documents\Master data\Rawdata\Leaf_litter_pictures_for ImageJ\Result\"/>
    </mc:Choice>
  </mc:AlternateContent>
  <xr:revisionPtr revIDLastSave="0" documentId="13_ncr:40009_{77BAAA03-B338-4F79-ABFE-2CE75F7FB115}" xr6:coauthVersionLast="36" xr6:coauthVersionMax="36" xr10:uidLastSave="{00000000-0000-0000-0000-000000000000}"/>
  <bookViews>
    <workbookView xWindow="0" yWindow="0" windowWidth="23040" windowHeight="8772"/>
  </bookViews>
  <sheets>
    <sheet name="Cleaned_Summary Rooibos and gre" sheetId="1" r:id="rId1"/>
  </sheets>
  <calcPr calcId="0"/>
</workbook>
</file>

<file path=xl/calcChain.xml><?xml version="1.0" encoding="utf-8"?>
<calcChain xmlns="http://schemas.openxmlformats.org/spreadsheetml/2006/main">
  <c r="F113" i="1" l="1"/>
  <c r="G113" i="1"/>
  <c r="G3" i="1"/>
  <c r="F4" i="1"/>
  <c r="G4" i="1"/>
  <c r="F5" i="1"/>
  <c r="F115" i="1" s="1"/>
  <c r="G5" i="1"/>
  <c r="G115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3" i="1"/>
  <c r="I115" i="1"/>
  <c r="H115" i="1"/>
  <c r="I114" i="1"/>
  <c r="H114" i="1"/>
  <c r="I113" i="1"/>
  <c r="H11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I3" i="1"/>
  <c r="H3" i="1"/>
</calcChain>
</file>

<file path=xl/connections.xml><?xml version="1.0" encoding="utf-8"?>
<connections xmlns="http://schemas.openxmlformats.org/spreadsheetml/2006/main">
  <connection id="1" keepAlive="1" name="Spørring - Summary Green_tea_litter_particle_size_thresh230-255" description="Tilkobling til spørringen Summary Green_tea_litter_particle_size_thresh230-255 i arbeidsboken." type="5" refreshedVersion="6" background="1">
    <dbPr connection="Provider=Microsoft.Mashup.OleDb.1;Data Source=$Workbook$;Location=Summary Green_tea_litter_particle_size_thresh230-255;Extended Properties=&quot;&quot;" command="SELECT * FROM [Summary Green_tea_litter_particle_size_thresh230-255]"/>
  </connection>
  <connection id="2" keepAlive="1" name="Spørring - Summary Rooibos_tea_litter_particle_size_thresh230-255" description="Tilkobling til spørringen Summary Rooibos_tea_litter_particle_size_thresh230-255 i arbeidsboken." type="5" refreshedVersion="6" background="1">
    <dbPr connection="Provider=Microsoft.Mashup.OleDb.1;Data Source=$Workbook$;Location=Summary Rooibos_tea_litter_particle_size_thresh230-255;Extended Properties=&quot;&quot;" command="SELECT * FROM [Summary Rooibos_tea_litter_particle_size_thresh230-255]"/>
  </connection>
</connections>
</file>

<file path=xl/sharedStrings.xml><?xml version="1.0" encoding="utf-8"?>
<sst xmlns="http://schemas.openxmlformats.org/spreadsheetml/2006/main" count="23" uniqueCount="17">
  <si>
    <t>Using threshold 170-255</t>
  </si>
  <si>
    <t>Using threshold 230-255</t>
  </si>
  <si>
    <t>Slice</t>
  </si>
  <si>
    <t>Total Area of the rooibos leaf (nr of pixels)</t>
  </si>
  <si>
    <t>Total Area of the green leaf (nr of pixels)</t>
  </si>
  <si>
    <t>Area (mm^2) leaf rooibos</t>
  </si>
  <si>
    <t>Area (mm^2) leaf green</t>
  </si>
  <si>
    <t>Convertion factors</t>
  </si>
  <si>
    <t>Square area</t>
  </si>
  <si>
    <t>px^2</t>
  </si>
  <si>
    <t>Formula: leaf area (mm2)=(100mm2/12452px2)*leaf px^2</t>
  </si>
  <si>
    <t>Square area in mm</t>
  </si>
  <si>
    <t>mm^2</t>
  </si>
  <si>
    <t>From ImageJ analysis using trace tool tracing the inner border of the square and calculate the white area within the square: 12452pixel^2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</si>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</sst>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topLeftCell="A106" workbookViewId="0">
      <selection activeCell="J113" sqref="J113"/>
    </sheetView>
  </sheetViews>
  <sheetFormatPr baseColWidth="10" defaultRowHeight="14.4" x14ac:dyDescent="0.3"/>
  <sheetData>
    <row r="1" spans="1:13" x14ac:dyDescent="0.3">
      <c r="B1" t="s">
        <v>0</v>
      </c>
      <c r="D1" t="s">
        <v>1</v>
      </c>
      <c r="F1" t="s">
        <v>0</v>
      </c>
      <c r="H1" t="s">
        <v>1</v>
      </c>
    </row>
    <row r="2" spans="1:13" x14ac:dyDescent="0.3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6</v>
      </c>
      <c r="J2" t="s">
        <v>7</v>
      </c>
    </row>
    <row r="3" spans="1:13" x14ac:dyDescent="0.3">
      <c r="A3">
        <v>1</v>
      </c>
      <c r="B3">
        <v>103</v>
      </c>
      <c r="C3">
        <v>1025</v>
      </c>
      <c r="D3">
        <v>135</v>
      </c>
      <c r="E3">
        <v>1131</v>
      </c>
      <c r="F3" s="1">
        <f t="shared" ref="F3:G3" si="0">$K$4/$K$3*B3</f>
        <v>0.82717635721169291</v>
      </c>
      <c r="G3" s="1">
        <f>$K$4/$K$3*C3</f>
        <v>8.2316093800192736</v>
      </c>
      <c r="H3" s="1">
        <f>$K$4/$K$3*D3</f>
        <v>1.0841631866366848</v>
      </c>
      <c r="I3" s="1">
        <f>$K$4/$K$3*E3</f>
        <v>9.082878252489559</v>
      </c>
      <c r="J3" t="s">
        <v>8</v>
      </c>
      <c r="K3">
        <v>12452</v>
      </c>
      <c r="L3" t="s">
        <v>9</v>
      </c>
      <c r="M3" t="s">
        <v>10</v>
      </c>
    </row>
    <row r="4" spans="1:13" x14ac:dyDescent="0.3">
      <c r="A4">
        <v>2</v>
      </c>
      <c r="B4">
        <v>235</v>
      </c>
      <c r="C4">
        <v>580</v>
      </c>
      <c r="D4">
        <v>328</v>
      </c>
      <c r="E4">
        <v>724</v>
      </c>
      <c r="F4" s="1">
        <f t="shared" ref="F4:F67" si="1">$K$4/$K$3*B4</f>
        <v>1.8872470285897847</v>
      </c>
      <c r="G4" s="1">
        <f t="shared" ref="G4:G67" si="2">$K$4/$K$3*C4</f>
        <v>4.6578862833279793</v>
      </c>
      <c r="H4" s="1">
        <f t="shared" ref="H4:H67" si="3">$K$4/$K$3*D4</f>
        <v>2.6341150016061676</v>
      </c>
      <c r="I4" s="1">
        <f t="shared" ref="I4:I67" si="4">$K$4/$K$3*E4</f>
        <v>5.8143270157404432</v>
      </c>
      <c r="J4" t="s">
        <v>11</v>
      </c>
      <c r="K4">
        <v>100</v>
      </c>
      <c r="L4" t="s">
        <v>12</v>
      </c>
    </row>
    <row r="5" spans="1:13" x14ac:dyDescent="0.3">
      <c r="A5">
        <v>3</v>
      </c>
      <c r="B5">
        <v>457</v>
      </c>
      <c r="C5">
        <v>259</v>
      </c>
      <c r="D5">
        <v>131.5</v>
      </c>
      <c r="E5">
        <v>299</v>
      </c>
      <c r="F5" s="1">
        <f t="shared" si="1"/>
        <v>3.6700931577256664</v>
      </c>
      <c r="G5" s="1">
        <f t="shared" si="2"/>
        <v>2.0799871506585288</v>
      </c>
      <c r="H5" s="1">
        <f t="shared" si="3"/>
        <v>1.0560552521683264</v>
      </c>
      <c r="I5" s="1">
        <f t="shared" si="4"/>
        <v>2.4012206874397686</v>
      </c>
      <c r="J5" t="s">
        <v>13</v>
      </c>
    </row>
    <row r="6" spans="1:13" x14ac:dyDescent="0.3">
      <c r="A6">
        <v>4</v>
      </c>
      <c r="B6">
        <v>194</v>
      </c>
      <c r="C6">
        <v>756</v>
      </c>
      <c r="D6">
        <v>265</v>
      </c>
      <c r="E6">
        <v>901</v>
      </c>
      <c r="F6" s="1">
        <f t="shared" si="1"/>
        <v>1.5579826533890138</v>
      </c>
      <c r="G6" s="1">
        <f t="shared" si="2"/>
        <v>6.0713138451654354</v>
      </c>
      <c r="H6" s="1">
        <f t="shared" si="3"/>
        <v>2.1281721811757146</v>
      </c>
      <c r="I6" s="1">
        <f t="shared" si="4"/>
        <v>7.2357854159974302</v>
      </c>
    </row>
    <row r="7" spans="1:13" x14ac:dyDescent="0.3">
      <c r="A7">
        <v>5</v>
      </c>
      <c r="B7">
        <v>301</v>
      </c>
      <c r="C7">
        <v>1311</v>
      </c>
      <c r="D7">
        <v>186.5</v>
      </c>
      <c r="E7">
        <v>1802</v>
      </c>
      <c r="F7" s="1">
        <f t="shared" si="1"/>
        <v>2.4172823642788308</v>
      </c>
      <c r="G7" s="1">
        <f t="shared" si="2"/>
        <v>10.52842916800514</v>
      </c>
      <c r="H7" s="1">
        <f t="shared" si="3"/>
        <v>1.4977513652425312</v>
      </c>
      <c r="I7" s="1">
        <f t="shared" si="4"/>
        <v>14.47157083199486</v>
      </c>
    </row>
    <row r="8" spans="1:13" x14ac:dyDescent="0.3">
      <c r="A8">
        <v>6</v>
      </c>
      <c r="B8">
        <v>837</v>
      </c>
      <c r="C8">
        <v>853</v>
      </c>
      <c r="D8">
        <v>342</v>
      </c>
      <c r="E8">
        <v>1245</v>
      </c>
      <c r="F8" s="1">
        <f t="shared" si="1"/>
        <v>6.7218117571474458</v>
      </c>
      <c r="G8" s="1">
        <f t="shared" si="2"/>
        <v>6.8503051718599419</v>
      </c>
      <c r="H8" s="1">
        <f t="shared" si="3"/>
        <v>2.7465467394796015</v>
      </c>
      <c r="I8" s="1">
        <f t="shared" si="4"/>
        <v>9.9983938323160935</v>
      </c>
    </row>
    <row r="9" spans="1:13" x14ac:dyDescent="0.3">
      <c r="A9">
        <v>7</v>
      </c>
      <c r="B9">
        <v>383</v>
      </c>
      <c r="C9">
        <v>748</v>
      </c>
      <c r="D9">
        <v>94.4</v>
      </c>
      <c r="E9">
        <v>953</v>
      </c>
      <c r="F9" s="1">
        <f t="shared" si="1"/>
        <v>3.0758111146803726</v>
      </c>
      <c r="G9" s="1">
        <f t="shared" si="2"/>
        <v>6.0070671378091873</v>
      </c>
      <c r="H9" s="1">
        <f t="shared" si="3"/>
        <v>0.75811114680372638</v>
      </c>
      <c r="I9" s="1">
        <f t="shared" si="4"/>
        <v>7.653389013813042</v>
      </c>
    </row>
    <row r="10" spans="1:13" x14ac:dyDescent="0.3">
      <c r="A10">
        <v>8</v>
      </c>
      <c r="B10">
        <v>1019</v>
      </c>
      <c r="C10">
        <v>708</v>
      </c>
      <c r="D10">
        <v>305</v>
      </c>
      <c r="E10">
        <v>1002</v>
      </c>
      <c r="F10" s="1">
        <f t="shared" si="1"/>
        <v>8.1834243495020882</v>
      </c>
      <c r="G10" s="1">
        <f t="shared" si="2"/>
        <v>5.6858336010279471</v>
      </c>
      <c r="H10" s="1">
        <f t="shared" si="3"/>
        <v>2.4494057179569544</v>
      </c>
      <c r="I10" s="1">
        <f t="shared" si="4"/>
        <v>8.0469000963700612</v>
      </c>
    </row>
    <row r="11" spans="1:13" x14ac:dyDescent="0.3">
      <c r="A11">
        <v>9</v>
      </c>
      <c r="B11">
        <v>181</v>
      </c>
      <c r="C11">
        <v>1657</v>
      </c>
      <c r="D11">
        <v>59.75</v>
      </c>
      <c r="E11">
        <v>2062</v>
      </c>
      <c r="F11" s="1">
        <f t="shared" si="1"/>
        <v>1.4535817539351108</v>
      </c>
      <c r="G11" s="1">
        <f t="shared" si="2"/>
        <v>13.307099261162865</v>
      </c>
      <c r="H11" s="1">
        <f t="shared" si="3"/>
        <v>0.47984259556697717</v>
      </c>
      <c r="I11" s="1">
        <f t="shared" si="4"/>
        <v>16.559588821072918</v>
      </c>
    </row>
    <row r="12" spans="1:13" x14ac:dyDescent="0.3">
      <c r="A12">
        <v>10</v>
      </c>
      <c r="B12">
        <v>315</v>
      </c>
      <c r="C12">
        <v>220</v>
      </c>
      <c r="D12">
        <v>134.333</v>
      </c>
      <c r="E12">
        <v>321</v>
      </c>
      <c r="F12" s="1">
        <f t="shared" si="1"/>
        <v>2.5297141021522647</v>
      </c>
      <c r="G12" s="1">
        <f t="shared" si="2"/>
        <v>1.7667844522968197</v>
      </c>
      <c r="H12" s="1">
        <f t="shared" si="3"/>
        <v>1.0788066174108577</v>
      </c>
      <c r="I12" s="1">
        <f t="shared" si="4"/>
        <v>2.5778991326694505</v>
      </c>
    </row>
    <row r="13" spans="1:13" x14ac:dyDescent="0.3">
      <c r="A13">
        <v>11</v>
      </c>
      <c r="B13">
        <v>1026</v>
      </c>
      <c r="C13">
        <v>1137</v>
      </c>
      <c r="D13">
        <v>175.143</v>
      </c>
      <c r="E13">
        <v>1294</v>
      </c>
      <c r="F13" s="1">
        <f t="shared" si="1"/>
        <v>8.2396402184388045</v>
      </c>
      <c r="G13" s="1">
        <f t="shared" si="2"/>
        <v>9.1310632830067462</v>
      </c>
      <c r="H13" s="1">
        <f t="shared" si="3"/>
        <v>1.4065451333119177</v>
      </c>
      <c r="I13" s="1">
        <f t="shared" si="4"/>
        <v>10.391904914873113</v>
      </c>
    </row>
    <row r="14" spans="1:13" x14ac:dyDescent="0.3">
      <c r="A14">
        <v>12</v>
      </c>
      <c r="B14">
        <v>577</v>
      </c>
      <c r="C14">
        <v>622</v>
      </c>
      <c r="D14">
        <v>168.25</v>
      </c>
      <c r="E14">
        <v>695</v>
      </c>
      <c r="F14" s="1">
        <f t="shared" si="1"/>
        <v>4.6337937680693866</v>
      </c>
      <c r="G14" s="1">
        <f t="shared" si="2"/>
        <v>4.9951814969482813</v>
      </c>
      <c r="H14" s="1">
        <f t="shared" si="3"/>
        <v>1.3511885640860906</v>
      </c>
      <c r="I14" s="1">
        <f t="shared" si="4"/>
        <v>5.5814327015740437</v>
      </c>
    </row>
    <row r="15" spans="1:13" x14ac:dyDescent="0.3">
      <c r="A15">
        <v>13</v>
      </c>
      <c r="B15">
        <v>251</v>
      </c>
      <c r="C15">
        <v>343</v>
      </c>
      <c r="D15">
        <v>347</v>
      </c>
      <c r="E15">
        <v>420</v>
      </c>
      <c r="F15" s="1">
        <f t="shared" si="1"/>
        <v>2.0157404433022807</v>
      </c>
      <c r="G15" s="1">
        <f t="shared" si="2"/>
        <v>2.7545775778991324</v>
      </c>
      <c r="H15" s="1">
        <f t="shared" si="3"/>
        <v>2.7867009315772564</v>
      </c>
      <c r="I15" s="1">
        <f t="shared" si="4"/>
        <v>3.3729521362030193</v>
      </c>
    </row>
    <row r="16" spans="1:13" x14ac:dyDescent="0.3">
      <c r="A16">
        <v>14</v>
      </c>
      <c r="B16">
        <v>528</v>
      </c>
      <c r="C16">
        <v>353</v>
      </c>
      <c r="D16">
        <v>117.375</v>
      </c>
      <c r="E16">
        <v>458</v>
      </c>
      <c r="F16" s="1">
        <f t="shared" si="1"/>
        <v>4.2402826855123674</v>
      </c>
      <c r="G16" s="1">
        <f t="shared" si="2"/>
        <v>2.8348859620944427</v>
      </c>
      <c r="H16" s="1">
        <f t="shared" si="3"/>
        <v>0.94261965949245097</v>
      </c>
      <c r="I16" s="1">
        <f t="shared" si="4"/>
        <v>3.6781239961451972</v>
      </c>
    </row>
    <row r="17" spans="1:9" x14ac:dyDescent="0.3">
      <c r="A17">
        <v>15</v>
      </c>
      <c r="B17">
        <v>715</v>
      </c>
      <c r="C17">
        <v>866</v>
      </c>
      <c r="D17">
        <v>210.75</v>
      </c>
      <c r="E17">
        <v>1049</v>
      </c>
      <c r="F17" s="1">
        <f t="shared" si="1"/>
        <v>5.7420494699646643</v>
      </c>
      <c r="G17" s="1">
        <f t="shared" si="2"/>
        <v>6.9547060713138444</v>
      </c>
      <c r="H17" s="1">
        <f t="shared" si="3"/>
        <v>1.692499196916158</v>
      </c>
      <c r="I17" s="1">
        <f t="shared" si="4"/>
        <v>8.4243495020880168</v>
      </c>
    </row>
    <row r="18" spans="1:9" x14ac:dyDescent="0.3">
      <c r="A18">
        <v>16</v>
      </c>
      <c r="B18">
        <v>924</v>
      </c>
      <c r="C18">
        <v>841</v>
      </c>
      <c r="D18">
        <v>379.66699999999997</v>
      </c>
      <c r="E18">
        <v>1009</v>
      </c>
      <c r="F18" s="1">
        <f t="shared" si="1"/>
        <v>7.4204946996466425</v>
      </c>
      <c r="G18" s="1">
        <f t="shared" si="2"/>
        <v>6.7539351108255703</v>
      </c>
      <c r="H18" s="1">
        <f t="shared" si="3"/>
        <v>3.0490443302280754</v>
      </c>
      <c r="I18" s="1">
        <f t="shared" si="4"/>
        <v>8.1031159653067775</v>
      </c>
    </row>
    <row r="19" spans="1:9" x14ac:dyDescent="0.3">
      <c r="A19">
        <v>17</v>
      </c>
      <c r="B19">
        <v>455</v>
      </c>
      <c r="C19">
        <v>462</v>
      </c>
      <c r="D19">
        <v>275.5</v>
      </c>
      <c r="E19">
        <v>586</v>
      </c>
      <c r="F19" s="1">
        <f t="shared" si="1"/>
        <v>3.6540314808866046</v>
      </c>
      <c r="G19" s="1">
        <f t="shared" si="2"/>
        <v>3.7102473498233213</v>
      </c>
      <c r="H19" s="1">
        <f t="shared" si="3"/>
        <v>2.2124959845807903</v>
      </c>
      <c r="I19" s="1">
        <f t="shared" si="4"/>
        <v>4.7060713138451655</v>
      </c>
    </row>
    <row r="20" spans="1:9" x14ac:dyDescent="0.3">
      <c r="A20">
        <v>18</v>
      </c>
      <c r="B20">
        <v>314</v>
      </c>
      <c r="C20">
        <v>3449</v>
      </c>
      <c r="D20">
        <v>154</v>
      </c>
      <c r="E20">
        <v>3696</v>
      </c>
      <c r="F20" s="1">
        <f t="shared" si="1"/>
        <v>2.5216832637327338</v>
      </c>
      <c r="G20" s="1">
        <f t="shared" si="2"/>
        <v>27.698361708962416</v>
      </c>
      <c r="H20" s="1">
        <f t="shared" si="3"/>
        <v>1.2367491166077738</v>
      </c>
      <c r="I20" s="1">
        <f t="shared" si="4"/>
        <v>29.68197879858657</v>
      </c>
    </row>
    <row r="21" spans="1:9" x14ac:dyDescent="0.3">
      <c r="A21">
        <v>19</v>
      </c>
      <c r="B21">
        <v>705</v>
      </c>
      <c r="C21">
        <v>489</v>
      </c>
      <c r="D21">
        <v>78.2</v>
      </c>
      <c r="E21">
        <v>787</v>
      </c>
      <c r="F21" s="1">
        <f t="shared" si="1"/>
        <v>5.6617410857693544</v>
      </c>
      <c r="G21" s="1">
        <f t="shared" si="2"/>
        <v>3.9270799871506585</v>
      </c>
      <c r="H21" s="1">
        <f t="shared" si="3"/>
        <v>0.62801156440732409</v>
      </c>
      <c r="I21" s="1">
        <f t="shared" si="4"/>
        <v>6.3202698361708958</v>
      </c>
    </row>
    <row r="22" spans="1:9" x14ac:dyDescent="0.3">
      <c r="A22">
        <v>20</v>
      </c>
      <c r="B22">
        <v>470</v>
      </c>
      <c r="C22">
        <v>342</v>
      </c>
      <c r="D22">
        <v>163</v>
      </c>
      <c r="E22">
        <v>450</v>
      </c>
      <c r="F22" s="1">
        <f t="shared" si="1"/>
        <v>3.7744940571795693</v>
      </c>
      <c r="G22" s="1">
        <f t="shared" si="2"/>
        <v>2.7465467394796015</v>
      </c>
      <c r="H22" s="1">
        <f t="shared" si="3"/>
        <v>1.3090266623835527</v>
      </c>
      <c r="I22" s="1">
        <f t="shared" si="4"/>
        <v>3.6138772887889492</v>
      </c>
    </row>
    <row r="23" spans="1:9" x14ac:dyDescent="0.3">
      <c r="A23">
        <v>21</v>
      </c>
      <c r="B23">
        <v>139</v>
      </c>
      <c r="C23">
        <v>894</v>
      </c>
      <c r="D23">
        <v>57.5</v>
      </c>
      <c r="E23">
        <v>1038</v>
      </c>
      <c r="F23" s="1">
        <f t="shared" si="1"/>
        <v>1.1162865403148088</v>
      </c>
      <c r="G23" s="1">
        <f t="shared" si="2"/>
        <v>7.179569547060713</v>
      </c>
      <c r="H23" s="1">
        <f t="shared" si="3"/>
        <v>0.46177320912303244</v>
      </c>
      <c r="I23" s="1">
        <f t="shared" si="4"/>
        <v>8.336010279473177</v>
      </c>
    </row>
    <row r="24" spans="1:9" x14ac:dyDescent="0.3">
      <c r="A24">
        <v>22</v>
      </c>
      <c r="B24">
        <v>339</v>
      </c>
      <c r="C24">
        <v>502</v>
      </c>
      <c r="D24">
        <v>81.167000000000002</v>
      </c>
      <c r="E24">
        <v>624</v>
      </c>
      <c r="F24" s="1">
        <f t="shared" si="1"/>
        <v>2.7224542242210084</v>
      </c>
      <c r="G24" s="1">
        <f t="shared" si="2"/>
        <v>4.0314808866045615</v>
      </c>
      <c r="H24" s="1">
        <f t="shared" si="3"/>
        <v>0.65183906199807262</v>
      </c>
      <c r="I24" s="1">
        <f t="shared" si="4"/>
        <v>5.0112431737873431</v>
      </c>
    </row>
    <row r="25" spans="1:9" x14ac:dyDescent="0.3">
      <c r="A25">
        <v>23</v>
      </c>
      <c r="B25">
        <v>198</v>
      </c>
      <c r="C25">
        <v>589</v>
      </c>
      <c r="D25">
        <v>82.332999999999998</v>
      </c>
      <c r="E25">
        <v>668</v>
      </c>
      <c r="F25" s="1">
        <f t="shared" si="1"/>
        <v>1.5901060070671378</v>
      </c>
      <c r="G25" s="1">
        <f t="shared" si="2"/>
        <v>4.7301638291037582</v>
      </c>
      <c r="H25" s="1">
        <f t="shared" si="3"/>
        <v>0.66120301959524574</v>
      </c>
      <c r="I25" s="1">
        <f t="shared" si="4"/>
        <v>5.3646000642467069</v>
      </c>
    </row>
    <row r="26" spans="1:9" x14ac:dyDescent="0.3">
      <c r="A26">
        <v>24</v>
      </c>
      <c r="B26">
        <v>354</v>
      </c>
      <c r="C26">
        <v>761</v>
      </c>
      <c r="D26">
        <v>469</v>
      </c>
      <c r="E26">
        <v>893</v>
      </c>
      <c r="F26" s="1">
        <f t="shared" si="1"/>
        <v>2.8429168005139736</v>
      </c>
      <c r="G26" s="1">
        <f t="shared" si="2"/>
        <v>6.1114680372630898</v>
      </c>
      <c r="H26" s="1">
        <f t="shared" si="3"/>
        <v>3.7664632187600384</v>
      </c>
      <c r="I26" s="1">
        <f t="shared" si="4"/>
        <v>7.1715387086411821</v>
      </c>
    </row>
    <row r="27" spans="1:9" x14ac:dyDescent="0.3">
      <c r="A27">
        <v>25</v>
      </c>
      <c r="B27">
        <v>301</v>
      </c>
      <c r="C27">
        <v>1221</v>
      </c>
      <c r="D27">
        <v>101.4</v>
      </c>
      <c r="E27">
        <v>1488</v>
      </c>
      <c r="F27" s="1">
        <f t="shared" si="1"/>
        <v>2.4172823642788308</v>
      </c>
      <c r="G27" s="1">
        <f t="shared" si="2"/>
        <v>9.8056537102473502</v>
      </c>
      <c r="H27" s="1">
        <f t="shared" si="3"/>
        <v>0.81432701574044331</v>
      </c>
      <c r="I27" s="1">
        <f t="shared" si="4"/>
        <v>11.949887568262126</v>
      </c>
    </row>
    <row r="28" spans="1:9" x14ac:dyDescent="0.3">
      <c r="A28">
        <v>26</v>
      </c>
      <c r="B28">
        <v>207</v>
      </c>
      <c r="C28">
        <v>537</v>
      </c>
      <c r="D28">
        <v>279</v>
      </c>
      <c r="E28">
        <v>805</v>
      </c>
      <c r="F28" s="1">
        <f t="shared" si="1"/>
        <v>1.6623835528429167</v>
      </c>
      <c r="G28" s="1">
        <f t="shared" si="2"/>
        <v>4.3125602312881464</v>
      </c>
      <c r="H28" s="1">
        <f t="shared" si="3"/>
        <v>2.2406039190491485</v>
      </c>
      <c r="I28" s="1">
        <f t="shared" si="4"/>
        <v>6.4648249277224537</v>
      </c>
    </row>
    <row r="29" spans="1:9" x14ac:dyDescent="0.3">
      <c r="A29">
        <v>27</v>
      </c>
      <c r="B29">
        <v>837</v>
      </c>
      <c r="C29">
        <v>571</v>
      </c>
      <c r="D29">
        <v>335.66699999999997</v>
      </c>
      <c r="E29">
        <v>778</v>
      </c>
      <c r="F29" s="1">
        <f t="shared" si="1"/>
        <v>6.7218117571474458</v>
      </c>
      <c r="G29" s="1">
        <f t="shared" si="2"/>
        <v>4.5856087375522003</v>
      </c>
      <c r="H29" s="1">
        <f t="shared" si="3"/>
        <v>2.6956874397687116</v>
      </c>
      <c r="I29" s="1">
        <f t="shared" si="4"/>
        <v>6.2479922903951168</v>
      </c>
    </row>
    <row r="30" spans="1:9" x14ac:dyDescent="0.3">
      <c r="A30">
        <v>28</v>
      </c>
      <c r="B30">
        <v>297</v>
      </c>
      <c r="C30">
        <v>1657</v>
      </c>
      <c r="D30">
        <v>437</v>
      </c>
      <c r="E30">
        <v>1891</v>
      </c>
      <c r="F30" s="1">
        <f t="shared" si="1"/>
        <v>2.3851590106007068</v>
      </c>
      <c r="G30" s="1">
        <f t="shared" si="2"/>
        <v>13.307099261162865</v>
      </c>
      <c r="H30" s="1">
        <f t="shared" si="3"/>
        <v>3.5094763893350462</v>
      </c>
      <c r="I30" s="1">
        <f t="shared" si="4"/>
        <v>15.186315451333119</v>
      </c>
    </row>
    <row r="31" spans="1:9" x14ac:dyDescent="0.3">
      <c r="A31">
        <v>29</v>
      </c>
      <c r="B31">
        <v>488</v>
      </c>
      <c r="C31">
        <v>1185</v>
      </c>
      <c r="D31">
        <v>111.333</v>
      </c>
      <c r="E31">
        <v>1672</v>
      </c>
      <c r="F31" s="1">
        <f t="shared" si="1"/>
        <v>3.9190491487311272</v>
      </c>
      <c r="G31" s="1">
        <f t="shared" si="2"/>
        <v>9.5165435271442327</v>
      </c>
      <c r="H31" s="1">
        <f t="shared" si="3"/>
        <v>0.89409733376164469</v>
      </c>
      <c r="I31" s="1">
        <f t="shared" si="4"/>
        <v>13.42756183745583</v>
      </c>
    </row>
    <row r="32" spans="1:9" x14ac:dyDescent="0.3">
      <c r="A32">
        <v>30</v>
      </c>
      <c r="B32">
        <v>77</v>
      </c>
      <c r="C32">
        <v>558</v>
      </c>
      <c r="D32">
        <v>81</v>
      </c>
      <c r="E32">
        <v>800</v>
      </c>
      <c r="F32" s="1">
        <f t="shared" si="1"/>
        <v>0.61837455830388688</v>
      </c>
      <c r="G32" s="1">
        <f t="shared" si="2"/>
        <v>4.4812078380982969</v>
      </c>
      <c r="H32" s="1">
        <f t="shared" si="3"/>
        <v>0.6504979119820109</v>
      </c>
      <c r="I32" s="1">
        <f t="shared" si="4"/>
        <v>6.4246707356247992</v>
      </c>
    </row>
    <row r="33" spans="1:9" x14ac:dyDescent="0.3">
      <c r="A33">
        <v>31</v>
      </c>
      <c r="B33">
        <v>218</v>
      </c>
      <c r="C33">
        <v>1145</v>
      </c>
      <c r="D33">
        <v>303</v>
      </c>
      <c r="E33">
        <v>1293</v>
      </c>
      <c r="F33" s="1">
        <f t="shared" si="1"/>
        <v>1.7507227754577577</v>
      </c>
      <c r="G33" s="1">
        <f t="shared" si="2"/>
        <v>9.1953099903629933</v>
      </c>
      <c r="H33" s="1">
        <f t="shared" si="3"/>
        <v>2.4333440411178926</v>
      </c>
      <c r="I33" s="1">
        <f t="shared" si="4"/>
        <v>10.383874076453582</v>
      </c>
    </row>
    <row r="34" spans="1:9" x14ac:dyDescent="0.3">
      <c r="A34">
        <v>32</v>
      </c>
      <c r="B34">
        <v>334</v>
      </c>
      <c r="C34">
        <v>1155</v>
      </c>
      <c r="D34">
        <v>220</v>
      </c>
      <c r="E34">
        <v>1385</v>
      </c>
      <c r="F34" s="1">
        <f t="shared" si="1"/>
        <v>2.6823000321233534</v>
      </c>
      <c r="G34" s="1">
        <f t="shared" si="2"/>
        <v>9.2756183745583041</v>
      </c>
      <c r="H34" s="1">
        <f t="shared" si="3"/>
        <v>1.7667844522968197</v>
      </c>
      <c r="I34" s="1">
        <f t="shared" si="4"/>
        <v>11.122711211050433</v>
      </c>
    </row>
    <row r="35" spans="1:9" x14ac:dyDescent="0.3">
      <c r="A35">
        <v>33</v>
      </c>
      <c r="B35">
        <v>384</v>
      </c>
      <c r="C35">
        <v>998</v>
      </c>
      <c r="D35">
        <v>279.5</v>
      </c>
      <c r="E35">
        <v>1115</v>
      </c>
      <c r="F35" s="1">
        <f t="shared" si="1"/>
        <v>3.0838419530999035</v>
      </c>
      <c r="G35" s="1">
        <f t="shared" si="2"/>
        <v>8.0147767426919359</v>
      </c>
      <c r="H35" s="1">
        <f t="shared" si="3"/>
        <v>2.2446193382589144</v>
      </c>
      <c r="I35" s="1">
        <f t="shared" si="4"/>
        <v>8.954384837777063</v>
      </c>
    </row>
    <row r="36" spans="1:9" x14ac:dyDescent="0.3">
      <c r="A36">
        <v>34</v>
      </c>
      <c r="B36">
        <v>183</v>
      </c>
      <c r="C36">
        <v>155</v>
      </c>
      <c r="D36">
        <v>272</v>
      </c>
      <c r="E36">
        <v>191</v>
      </c>
      <c r="F36" s="1">
        <f t="shared" si="1"/>
        <v>1.4696434307741728</v>
      </c>
      <c r="G36" s="1">
        <f t="shared" si="2"/>
        <v>1.2447799550273049</v>
      </c>
      <c r="H36" s="1">
        <f t="shared" si="3"/>
        <v>2.1843880501124318</v>
      </c>
      <c r="I36" s="1">
        <f t="shared" si="4"/>
        <v>1.5338901381304209</v>
      </c>
    </row>
    <row r="37" spans="1:9" x14ac:dyDescent="0.3">
      <c r="A37">
        <v>35</v>
      </c>
      <c r="B37">
        <v>2057</v>
      </c>
      <c r="C37">
        <v>351</v>
      </c>
      <c r="D37">
        <v>1262</v>
      </c>
      <c r="E37">
        <v>458</v>
      </c>
      <c r="F37" s="1">
        <f t="shared" si="1"/>
        <v>16.519434628975265</v>
      </c>
      <c r="G37" s="1">
        <f t="shared" si="2"/>
        <v>2.8188242852553804</v>
      </c>
      <c r="H37" s="1">
        <f t="shared" si="3"/>
        <v>10.13491808544812</v>
      </c>
      <c r="I37" s="1">
        <f t="shared" si="4"/>
        <v>3.6781239961451972</v>
      </c>
    </row>
    <row r="38" spans="1:9" x14ac:dyDescent="0.3">
      <c r="A38">
        <v>36</v>
      </c>
      <c r="B38">
        <v>265</v>
      </c>
      <c r="C38">
        <v>446</v>
      </c>
      <c r="D38">
        <v>169</v>
      </c>
      <c r="E38">
        <v>561</v>
      </c>
      <c r="F38" s="1">
        <f t="shared" si="1"/>
        <v>2.1281721811757146</v>
      </c>
      <c r="G38" s="1">
        <f t="shared" si="2"/>
        <v>3.5817539351108256</v>
      </c>
      <c r="H38" s="1">
        <f t="shared" si="3"/>
        <v>1.3572116929007387</v>
      </c>
      <c r="I38" s="1">
        <f t="shared" si="4"/>
        <v>4.5053003533568905</v>
      </c>
    </row>
    <row r="39" spans="1:9" x14ac:dyDescent="0.3">
      <c r="A39">
        <v>37</v>
      </c>
      <c r="B39">
        <v>310</v>
      </c>
      <c r="C39">
        <v>354</v>
      </c>
      <c r="D39">
        <v>108.75</v>
      </c>
      <c r="E39">
        <v>428</v>
      </c>
      <c r="F39" s="1">
        <f t="shared" si="1"/>
        <v>2.4895599100546097</v>
      </c>
      <c r="G39" s="1">
        <f t="shared" si="2"/>
        <v>2.8429168005139736</v>
      </c>
      <c r="H39" s="1">
        <f t="shared" si="3"/>
        <v>0.87335367812399611</v>
      </c>
      <c r="I39" s="1">
        <f t="shared" si="4"/>
        <v>3.4371988435592673</v>
      </c>
    </row>
    <row r="40" spans="1:9" x14ac:dyDescent="0.3">
      <c r="A40">
        <v>38</v>
      </c>
      <c r="B40">
        <v>312</v>
      </c>
      <c r="C40">
        <v>616</v>
      </c>
      <c r="D40">
        <v>187</v>
      </c>
      <c r="E40">
        <v>760</v>
      </c>
      <c r="F40" s="1">
        <f t="shared" si="1"/>
        <v>2.5056215868936715</v>
      </c>
      <c r="G40" s="1">
        <f t="shared" si="2"/>
        <v>4.946996466431095</v>
      </c>
      <c r="H40" s="1">
        <f t="shared" si="3"/>
        <v>1.5017667844522968</v>
      </c>
      <c r="I40" s="1">
        <f t="shared" si="4"/>
        <v>6.103437198843559</v>
      </c>
    </row>
    <row r="41" spans="1:9" x14ac:dyDescent="0.3">
      <c r="A41">
        <v>39</v>
      </c>
      <c r="B41">
        <v>389</v>
      </c>
      <c r="C41">
        <v>182</v>
      </c>
      <c r="D41">
        <v>156.333</v>
      </c>
      <c r="E41">
        <v>272</v>
      </c>
      <c r="F41" s="1">
        <f t="shared" si="1"/>
        <v>3.1239961451975584</v>
      </c>
      <c r="G41" s="1">
        <f t="shared" si="2"/>
        <v>1.4616125923546417</v>
      </c>
      <c r="H41" s="1">
        <f t="shared" si="3"/>
        <v>1.2554850626405396</v>
      </c>
      <c r="I41" s="1">
        <f t="shared" si="4"/>
        <v>2.1843880501124318</v>
      </c>
    </row>
    <row r="42" spans="1:9" x14ac:dyDescent="0.3">
      <c r="A42">
        <v>40</v>
      </c>
      <c r="B42">
        <v>162</v>
      </c>
      <c r="C42">
        <v>650</v>
      </c>
      <c r="D42">
        <v>60.75</v>
      </c>
      <c r="E42">
        <v>814</v>
      </c>
      <c r="F42" s="1">
        <f t="shared" si="1"/>
        <v>1.3009958239640218</v>
      </c>
      <c r="G42" s="1">
        <f t="shared" si="2"/>
        <v>5.220044972695149</v>
      </c>
      <c r="H42" s="1">
        <f t="shared" si="3"/>
        <v>0.48787343398650818</v>
      </c>
      <c r="I42" s="1">
        <f t="shared" si="4"/>
        <v>6.5371024734982326</v>
      </c>
    </row>
    <row r="43" spans="1:9" x14ac:dyDescent="0.3">
      <c r="A43">
        <v>41</v>
      </c>
      <c r="B43">
        <v>160</v>
      </c>
      <c r="C43">
        <v>421</v>
      </c>
      <c r="D43">
        <v>66</v>
      </c>
      <c r="E43">
        <v>549</v>
      </c>
      <c r="F43" s="1">
        <f t="shared" si="1"/>
        <v>1.2849341471249598</v>
      </c>
      <c r="G43" s="1">
        <f t="shared" si="2"/>
        <v>3.3809829746225506</v>
      </c>
      <c r="H43" s="1">
        <f t="shared" si="3"/>
        <v>0.53003533568904593</v>
      </c>
      <c r="I43" s="1">
        <f t="shared" si="4"/>
        <v>4.408930292322518</v>
      </c>
    </row>
    <row r="44" spans="1:9" x14ac:dyDescent="0.3">
      <c r="A44">
        <v>42</v>
      </c>
      <c r="B44">
        <v>489</v>
      </c>
      <c r="C44">
        <v>527</v>
      </c>
      <c r="D44">
        <v>284.5</v>
      </c>
      <c r="E44">
        <v>634</v>
      </c>
      <c r="F44" s="1">
        <f t="shared" si="1"/>
        <v>3.9270799871506585</v>
      </c>
      <c r="G44" s="1">
        <f t="shared" si="2"/>
        <v>4.2322518470928365</v>
      </c>
      <c r="H44" s="1">
        <f t="shared" si="3"/>
        <v>2.2847735303565693</v>
      </c>
      <c r="I44" s="1">
        <f t="shared" si="4"/>
        <v>5.0915515579826529</v>
      </c>
    </row>
    <row r="45" spans="1:9" x14ac:dyDescent="0.3">
      <c r="A45">
        <v>43</v>
      </c>
      <c r="B45">
        <v>195</v>
      </c>
      <c r="C45">
        <v>882</v>
      </c>
      <c r="D45">
        <v>256</v>
      </c>
      <c r="E45">
        <v>1017</v>
      </c>
      <c r="F45" s="1">
        <f t="shared" si="1"/>
        <v>1.5660134918085447</v>
      </c>
      <c r="G45" s="1">
        <f t="shared" si="2"/>
        <v>7.0831994860263405</v>
      </c>
      <c r="H45" s="1">
        <f t="shared" si="3"/>
        <v>2.0558946353999357</v>
      </c>
      <c r="I45" s="1">
        <f t="shared" si="4"/>
        <v>8.1673626726630264</v>
      </c>
    </row>
    <row r="46" spans="1:9" x14ac:dyDescent="0.3">
      <c r="A46">
        <v>44</v>
      </c>
      <c r="B46">
        <v>138</v>
      </c>
      <c r="C46">
        <v>341</v>
      </c>
      <c r="D46">
        <v>178</v>
      </c>
      <c r="E46">
        <v>425</v>
      </c>
      <c r="F46" s="1">
        <f t="shared" si="1"/>
        <v>1.1082557018952779</v>
      </c>
      <c r="G46" s="1">
        <f t="shared" si="2"/>
        <v>2.7385159010600706</v>
      </c>
      <c r="H46" s="1">
        <f t="shared" si="3"/>
        <v>1.4294892386765177</v>
      </c>
      <c r="I46" s="1">
        <f t="shared" si="4"/>
        <v>3.4131063283006746</v>
      </c>
    </row>
    <row r="47" spans="1:9" x14ac:dyDescent="0.3">
      <c r="A47">
        <v>45</v>
      </c>
      <c r="B47">
        <v>352</v>
      </c>
      <c r="C47">
        <v>1315</v>
      </c>
      <c r="D47">
        <v>123.75</v>
      </c>
      <c r="E47">
        <v>1517</v>
      </c>
      <c r="F47" s="1">
        <f t="shared" si="1"/>
        <v>2.8268551236749113</v>
      </c>
      <c r="G47" s="1">
        <f t="shared" si="2"/>
        <v>10.560552521683263</v>
      </c>
      <c r="H47" s="1">
        <f t="shared" si="3"/>
        <v>0.99381625441696109</v>
      </c>
      <c r="I47" s="1">
        <f t="shared" si="4"/>
        <v>12.182781882428525</v>
      </c>
    </row>
    <row r="48" spans="1:9" x14ac:dyDescent="0.3">
      <c r="A48">
        <v>46</v>
      </c>
      <c r="B48">
        <v>234</v>
      </c>
      <c r="C48">
        <v>775</v>
      </c>
      <c r="D48">
        <v>120.667</v>
      </c>
      <c r="E48">
        <v>978</v>
      </c>
      <c r="F48" s="1">
        <f t="shared" si="1"/>
        <v>1.8792161901702538</v>
      </c>
      <c r="G48" s="1">
        <f t="shared" si="2"/>
        <v>6.2238997751365241</v>
      </c>
      <c r="H48" s="1">
        <f t="shared" si="3"/>
        <v>0.96905717956954707</v>
      </c>
      <c r="I48" s="1">
        <f t="shared" si="4"/>
        <v>7.8541599743013171</v>
      </c>
    </row>
    <row r="49" spans="1:9" x14ac:dyDescent="0.3">
      <c r="A49">
        <v>47</v>
      </c>
      <c r="B49">
        <v>402</v>
      </c>
      <c r="C49">
        <v>474</v>
      </c>
      <c r="D49">
        <v>63.625</v>
      </c>
      <c r="E49">
        <v>592</v>
      </c>
      <c r="F49" s="1">
        <f t="shared" si="1"/>
        <v>3.2283970446514614</v>
      </c>
      <c r="G49" s="1">
        <f t="shared" si="2"/>
        <v>3.8066174108576933</v>
      </c>
      <c r="H49" s="1">
        <f t="shared" si="3"/>
        <v>0.51096209444265983</v>
      </c>
      <c r="I49" s="1">
        <f t="shared" si="4"/>
        <v>4.7542563443623509</v>
      </c>
    </row>
    <row r="50" spans="1:9" x14ac:dyDescent="0.3">
      <c r="A50">
        <v>48</v>
      </c>
      <c r="B50">
        <v>214</v>
      </c>
      <c r="C50">
        <v>768</v>
      </c>
      <c r="D50">
        <v>83.832999999999998</v>
      </c>
      <c r="E50">
        <v>913</v>
      </c>
      <c r="F50" s="1">
        <f t="shared" si="1"/>
        <v>1.7185994217796337</v>
      </c>
      <c r="G50" s="1">
        <f t="shared" si="2"/>
        <v>6.167683906199807</v>
      </c>
      <c r="H50" s="1">
        <f t="shared" si="3"/>
        <v>0.6732492772245422</v>
      </c>
      <c r="I50" s="1">
        <f t="shared" si="4"/>
        <v>7.3321554770318018</v>
      </c>
    </row>
    <row r="51" spans="1:9" x14ac:dyDescent="0.3">
      <c r="A51">
        <v>49</v>
      </c>
      <c r="B51">
        <v>881</v>
      </c>
      <c r="C51">
        <v>87</v>
      </c>
      <c r="D51">
        <v>165.625</v>
      </c>
      <c r="E51">
        <v>129</v>
      </c>
      <c r="F51" s="1">
        <f t="shared" si="1"/>
        <v>7.0751686476068096</v>
      </c>
      <c r="G51" s="1">
        <f t="shared" si="2"/>
        <v>0.69868294249919694</v>
      </c>
      <c r="H51" s="1">
        <f t="shared" si="3"/>
        <v>1.3301076132348217</v>
      </c>
      <c r="I51" s="1">
        <f t="shared" si="4"/>
        <v>1.0359781561194987</v>
      </c>
    </row>
    <row r="52" spans="1:9" x14ac:dyDescent="0.3">
      <c r="A52">
        <v>50</v>
      </c>
      <c r="B52">
        <v>419</v>
      </c>
      <c r="C52">
        <v>991</v>
      </c>
      <c r="D52">
        <v>90.5</v>
      </c>
      <c r="E52">
        <v>1228</v>
      </c>
      <c r="F52" s="1">
        <f t="shared" si="1"/>
        <v>3.3649212977834884</v>
      </c>
      <c r="G52" s="1">
        <f t="shared" si="2"/>
        <v>7.9585608737552196</v>
      </c>
      <c r="H52" s="1">
        <f t="shared" si="3"/>
        <v>0.7267908769675554</v>
      </c>
      <c r="I52" s="1">
        <f t="shared" si="4"/>
        <v>9.8618695791840665</v>
      </c>
    </row>
    <row r="53" spans="1:9" x14ac:dyDescent="0.3">
      <c r="A53">
        <v>51</v>
      </c>
      <c r="B53">
        <v>369</v>
      </c>
      <c r="C53">
        <v>192</v>
      </c>
      <c r="D53">
        <v>222</v>
      </c>
      <c r="E53">
        <v>277</v>
      </c>
      <c r="F53" s="1">
        <f t="shared" si="1"/>
        <v>2.9633793768069383</v>
      </c>
      <c r="G53" s="1">
        <f t="shared" si="2"/>
        <v>1.5419209765499517</v>
      </c>
      <c r="H53" s="1">
        <f t="shared" si="3"/>
        <v>1.7828461291358817</v>
      </c>
      <c r="I53" s="1">
        <f t="shared" si="4"/>
        <v>2.2245422422100867</v>
      </c>
    </row>
    <row r="54" spans="1:9" x14ac:dyDescent="0.3">
      <c r="A54">
        <v>52</v>
      </c>
      <c r="B54">
        <v>715</v>
      </c>
      <c r="C54">
        <v>832</v>
      </c>
      <c r="D54">
        <v>208.25</v>
      </c>
      <c r="E54">
        <v>991</v>
      </c>
      <c r="F54" s="1">
        <f t="shared" si="1"/>
        <v>5.7420494699646643</v>
      </c>
      <c r="G54" s="1">
        <f t="shared" si="2"/>
        <v>6.6816575650497914</v>
      </c>
      <c r="H54" s="1">
        <f t="shared" si="3"/>
        <v>1.6724221008673306</v>
      </c>
      <c r="I54" s="1">
        <f t="shared" si="4"/>
        <v>7.9585608737552196</v>
      </c>
    </row>
    <row r="55" spans="1:9" x14ac:dyDescent="0.3">
      <c r="A55">
        <v>53</v>
      </c>
      <c r="B55">
        <v>501</v>
      </c>
      <c r="C55">
        <v>1551</v>
      </c>
      <c r="D55">
        <v>141.6</v>
      </c>
      <c r="E55">
        <v>1928</v>
      </c>
      <c r="F55" s="1">
        <f t="shared" si="1"/>
        <v>4.0234500481850306</v>
      </c>
      <c r="G55" s="1">
        <f t="shared" si="2"/>
        <v>12.455830388692579</v>
      </c>
      <c r="H55" s="1">
        <f t="shared" si="3"/>
        <v>1.1371667202055893</v>
      </c>
      <c r="I55" s="1">
        <f t="shared" si="4"/>
        <v>15.483456472855766</v>
      </c>
    </row>
    <row r="56" spans="1:9" x14ac:dyDescent="0.3">
      <c r="A56">
        <v>54</v>
      </c>
      <c r="B56">
        <v>121</v>
      </c>
      <c r="C56">
        <v>1231</v>
      </c>
      <c r="D56">
        <v>167</v>
      </c>
      <c r="E56">
        <v>1549</v>
      </c>
      <c r="F56" s="1">
        <f t="shared" si="1"/>
        <v>0.97173144876325079</v>
      </c>
      <c r="G56" s="1">
        <f t="shared" si="2"/>
        <v>9.8859620944426592</v>
      </c>
      <c r="H56" s="1">
        <f t="shared" si="3"/>
        <v>1.3411500160616767</v>
      </c>
      <c r="I56" s="1">
        <f t="shared" si="4"/>
        <v>12.439768711853517</v>
      </c>
    </row>
    <row r="57" spans="1:9" x14ac:dyDescent="0.3">
      <c r="A57">
        <v>55</v>
      </c>
      <c r="B57">
        <v>479</v>
      </c>
      <c r="C57">
        <v>325</v>
      </c>
      <c r="D57">
        <v>132.19999999999999</v>
      </c>
      <c r="E57">
        <v>393</v>
      </c>
      <c r="F57" s="1">
        <f t="shared" si="1"/>
        <v>3.8467716029553483</v>
      </c>
      <c r="G57" s="1">
        <f t="shared" si="2"/>
        <v>2.6100224863475745</v>
      </c>
      <c r="H57" s="1">
        <f t="shared" si="3"/>
        <v>1.0616768390619979</v>
      </c>
      <c r="I57" s="1">
        <f t="shared" si="4"/>
        <v>3.1561194988756824</v>
      </c>
    </row>
    <row r="58" spans="1:9" x14ac:dyDescent="0.3">
      <c r="A58">
        <v>56</v>
      </c>
      <c r="B58">
        <v>464</v>
      </c>
      <c r="C58">
        <v>512</v>
      </c>
      <c r="D58">
        <v>205</v>
      </c>
      <c r="E58">
        <v>575</v>
      </c>
      <c r="F58" s="1">
        <f t="shared" si="1"/>
        <v>3.7263090266623835</v>
      </c>
      <c r="G58" s="1">
        <f t="shared" si="2"/>
        <v>4.1117892707998713</v>
      </c>
      <c r="H58" s="1">
        <f t="shared" si="3"/>
        <v>1.6463218760038547</v>
      </c>
      <c r="I58" s="1">
        <f t="shared" si="4"/>
        <v>4.6177320912303239</v>
      </c>
    </row>
    <row r="59" spans="1:9" x14ac:dyDescent="0.3">
      <c r="A59">
        <v>57</v>
      </c>
      <c r="B59">
        <v>508</v>
      </c>
      <c r="C59">
        <v>178</v>
      </c>
      <c r="D59">
        <v>69.778000000000006</v>
      </c>
      <c r="E59">
        <v>212</v>
      </c>
      <c r="F59" s="1">
        <f t="shared" si="1"/>
        <v>4.0796659171217478</v>
      </c>
      <c r="G59" s="1">
        <f t="shared" si="2"/>
        <v>1.4294892386765177</v>
      </c>
      <c r="H59" s="1">
        <f t="shared" si="3"/>
        <v>0.56037584323803402</v>
      </c>
      <c r="I59" s="1">
        <f t="shared" si="4"/>
        <v>1.7025377449405716</v>
      </c>
    </row>
    <row r="60" spans="1:9" x14ac:dyDescent="0.3">
      <c r="A60">
        <v>58</v>
      </c>
      <c r="B60">
        <v>449</v>
      </c>
      <c r="C60">
        <v>870</v>
      </c>
      <c r="D60">
        <v>267.5</v>
      </c>
      <c r="E60">
        <v>1018</v>
      </c>
      <c r="F60" s="1">
        <f t="shared" si="1"/>
        <v>3.6058464503694183</v>
      </c>
      <c r="G60" s="1">
        <f t="shared" si="2"/>
        <v>6.9868294249919689</v>
      </c>
      <c r="H60" s="1">
        <f t="shared" si="3"/>
        <v>2.1482492772245423</v>
      </c>
      <c r="I60" s="1">
        <f t="shared" si="4"/>
        <v>8.1753935110825573</v>
      </c>
    </row>
    <row r="61" spans="1:9" x14ac:dyDescent="0.3">
      <c r="A61">
        <v>59</v>
      </c>
      <c r="B61">
        <v>346</v>
      </c>
      <c r="C61">
        <v>735</v>
      </c>
      <c r="D61">
        <v>187</v>
      </c>
      <c r="E61">
        <v>983</v>
      </c>
      <c r="F61" s="1">
        <f t="shared" si="1"/>
        <v>2.7786700931577255</v>
      </c>
      <c r="G61" s="1">
        <f t="shared" si="2"/>
        <v>5.9026662383552839</v>
      </c>
      <c r="H61" s="1">
        <f t="shared" si="3"/>
        <v>1.5017667844522968</v>
      </c>
      <c r="I61" s="1">
        <f t="shared" si="4"/>
        <v>7.8943141663989715</v>
      </c>
    </row>
    <row r="62" spans="1:9" x14ac:dyDescent="0.3">
      <c r="A62">
        <v>60</v>
      </c>
      <c r="B62">
        <v>732</v>
      </c>
      <c r="C62">
        <v>786</v>
      </c>
      <c r="D62">
        <v>905</v>
      </c>
      <c r="E62">
        <v>866</v>
      </c>
      <c r="F62" s="1">
        <f t="shared" si="1"/>
        <v>5.8785737230966912</v>
      </c>
      <c r="G62" s="1">
        <f t="shared" si="2"/>
        <v>6.3122389977513649</v>
      </c>
      <c r="H62" s="1">
        <f t="shared" si="3"/>
        <v>7.2679087696755538</v>
      </c>
      <c r="I62" s="1">
        <f t="shared" si="4"/>
        <v>6.9547060713138444</v>
      </c>
    </row>
    <row r="63" spans="1:9" x14ac:dyDescent="0.3">
      <c r="A63">
        <v>61</v>
      </c>
      <c r="B63">
        <v>365</v>
      </c>
      <c r="C63">
        <v>875</v>
      </c>
      <c r="D63">
        <v>130.25</v>
      </c>
      <c r="E63">
        <v>1103</v>
      </c>
      <c r="F63" s="1">
        <f t="shared" si="1"/>
        <v>2.9312560231288147</v>
      </c>
      <c r="G63" s="1">
        <f t="shared" si="2"/>
        <v>7.0269836170896243</v>
      </c>
      <c r="H63" s="1">
        <f t="shared" si="3"/>
        <v>1.0460167041439126</v>
      </c>
      <c r="I63" s="1">
        <f t="shared" si="4"/>
        <v>8.8580147767426922</v>
      </c>
    </row>
    <row r="64" spans="1:9" x14ac:dyDescent="0.3">
      <c r="A64">
        <v>62</v>
      </c>
      <c r="B64">
        <v>268</v>
      </c>
      <c r="C64">
        <v>128</v>
      </c>
      <c r="D64">
        <v>82.4</v>
      </c>
      <c r="E64">
        <v>209</v>
      </c>
      <c r="F64" s="1">
        <f t="shared" si="1"/>
        <v>2.1522646964343077</v>
      </c>
      <c r="G64" s="1">
        <f t="shared" si="2"/>
        <v>1.0279473176999678</v>
      </c>
      <c r="H64" s="1">
        <f t="shared" si="3"/>
        <v>0.66174108576935431</v>
      </c>
      <c r="I64" s="1">
        <f t="shared" si="4"/>
        <v>1.6784452296819787</v>
      </c>
    </row>
    <row r="65" spans="1:9" x14ac:dyDescent="0.3">
      <c r="A65">
        <v>63</v>
      </c>
      <c r="B65">
        <v>272</v>
      </c>
      <c r="C65">
        <v>409</v>
      </c>
      <c r="D65">
        <v>420</v>
      </c>
      <c r="E65">
        <v>463</v>
      </c>
      <c r="F65" s="1">
        <f t="shared" si="1"/>
        <v>2.1843880501124318</v>
      </c>
      <c r="G65" s="1">
        <f t="shared" si="2"/>
        <v>3.2846129135881785</v>
      </c>
      <c r="H65" s="1">
        <f t="shared" si="3"/>
        <v>3.3729521362030193</v>
      </c>
      <c r="I65" s="1">
        <f t="shared" si="4"/>
        <v>3.7182781882428526</v>
      </c>
    </row>
    <row r="66" spans="1:9" x14ac:dyDescent="0.3">
      <c r="A66">
        <v>64</v>
      </c>
      <c r="B66">
        <v>303</v>
      </c>
      <c r="C66">
        <v>478</v>
      </c>
      <c r="D66">
        <v>148</v>
      </c>
      <c r="E66">
        <v>576</v>
      </c>
      <c r="F66" s="1">
        <f t="shared" si="1"/>
        <v>2.4333440411178926</v>
      </c>
      <c r="G66" s="1">
        <f t="shared" si="2"/>
        <v>3.8387407645358174</v>
      </c>
      <c r="H66" s="1">
        <f t="shared" si="3"/>
        <v>1.1885640860905877</v>
      </c>
      <c r="I66" s="1">
        <f t="shared" si="4"/>
        <v>4.6257629296498557</v>
      </c>
    </row>
    <row r="67" spans="1:9" x14ac:dyDescent="0.3">
      <c r="A67">
        <v>65</v>
      </c>
      <c r="B67">
        <v>398</v>
      </c>
      <c r="C67">
        <v>2039</v>
      </c>
      <c r="D67">
        <v>98.6</v>
      </c>
      <c r="E67">
        <v>2411</v>
      </c>
      <c r="F67" s="1">
        <f t="shared" si="1"/>
        <v>3.1962736909733374</v>
      </c>
      <c r="G67" s="1">
        <f t="shared" si="2"/>
        <v>16.374879537423706</v>
      </c>
      <c r="H67" s="1">
        <f t="shared" si="3"/>
        <v>0.79184066816575638</v>
      </c>
      <c r="I67" s="1">
        <f t="shared" si="4"/>
        <v>19.362351429489237</v>
      </c>
    </row>
    <row r="68" spans="1:9" x14ac:dyDescent="0.3">
      <c r="A68">
        <v>66</v>
      </c>
      <c r="B68">
        <v>171</v>
      </c>
      <c r="C68">
        <v>1403</v>
      </c>
      <c r="D68">
        <v>213</v>
      </c>
      <c r="E68">
        <v>1750</v>
      </c>
      <c r="F68" s="1">
        <f t="shared" ref="F68:F112" si="5">$K$4/$K$3*B68</f>
        <v>1.3732733697398007</v>
      </c>
      <c r="G68" s="1">
        <f t="shared" ref="G68:G112" si="6">$K$4/$K$3*C68</f>
        <v>11.267266302601991</v>
      </c>
      <c r="H68" s="1">
        <f t="shared" ref="H68:H115" si="7">$K$4/$K$3*D68</f>
        <v>1.7105685833601028</v>
      </c>
      <c r="I68" s="1">
        <f t="shared" ref="I68:I115" si="8">$K$4/$K$3*E68</f>
        <v>14.053967234179249</v>
      </c>
    </row>
    <row r="69" spans="1:9" x14ac:dyDescent="0.3">
      <c r="A69">
        <v>67</v>
      </c>
      <c r="B69">
        <v>75</v>
      </c>
      <c r="C69">
        <v>1172</v>
      </c>
      <c r="D69">
        <v>43.667000000000002</v>
      </c>
      <c r="E69">
        <v>1358</v>
      </c>
      <c r="F69" s="1">
        <f t="shared" si="5"/>
        <v>0.60231288146482487</v>
      </c>
      <c r="G69" s="1">
        <f t="shared" si="6"/>
        <v>9.4121426276903311</v>
      </c>
      <c r="H69" s="1">
        <f t="shared" si="7"/>
        <v>0.35068262126566013</v>
      </c>
      <c r="I69" s="1">
        <f t="shared" si="8"/>
        <v>10.905878573723097</v>
      </c>
    </row>
    <row r="70" spans="1:9" x14ac:dyDescent="0.3">
      <c r="A70">
        <v>68</v>
      </c>
      <c r="B70">
        <v>893</v>
      </c>
      <c r="C70">
        <v>570</v>
      </c>
      <c r="D70">
        <v>274</v>
      </c>
      <c r="E70">
        <v>653</v>
      </c>
      <c r="F70" s="1">
        <f t="shared" si="5"/>
        <v>7.1715387086411821</v>
      </c>
      <c r="G70" s="1">
        <f t="shared" si="6"/>
        <v>4.5775778991326694</v>
      </c>
      <c r="H70" s="1">
        <f t="shared" si="7"/>
        <v>2.2004497269514935</v>
      </c>
      <c r="I70" s="1">
        <f t="shared" si="8"/>
        <v>5.2441374879537426</v>
      </c>
    </row>
    <row r="71" spans="1:9" x14ac:dyDescent="0.3">
      <c r="A71">
        <v>69</v>
      </c>
      <c r="B71">
        <v>497</v>
      </c>
      <c r="C71">
        <v>83</v>
      </c>
      <c r="D71">
        <v>129</v>
      </c>
      <c r="E71">
        <v>99</v>
      </c>
      <c r="F71" s="1">
        <f t="shared" si="5"/>
        <v>3.9913266945069061</v>
      </c>
      <c r="G71" s="1">
        <f t="shared" si="6"/>
        <v>0.66655958882107291</v>
      </c>
      <c r="H71" s="1">
        <f t="shared" si="7"/>
        <v>1.0359781561194987</v>
      </c>
      <c r="I71" s="1">
        <f t="shared" si="8"/>
        <v>0.79505300353356889</v>
      </c>
    </row>
    <row r="72" spans="1:9" x14ac:dyDescent="0.3">
      <c r="A72">
        <v>70</v>
      </c>
      <c r="B72">
        <v>271</v>
      </c>
      <c r="C72">
        <v>524</v>
      </c>
      <c r="D72">
        <v>127</v>
      </c>
      <c r="E72">
        <v>617</v>
      </c>
      <c r="F72" s="1">
        <f t="shared" si="5"/>
        <v>2.1763572116929009</v>
      </c>
      <c r="G72" s="1">
        <f t="shared" si="6"/>
        <v>4.208159331834243</v>
      </c>
      <c r="H72" s="1">
        <f t="shared" si="7"/>
        <v>1.0199164792804369</v>
      </c>
      <c r="I72" s="1">
        <f t="shared" si="8"/>
        <v>4.9550273048506259</v>
      </c>
    </row>
    <row r="73" spans="1:9" x14ac:dyDescent="0.3">
      <c r="A73">
        <v>71</v>
      </c>
      <c r="B73">
        <v>445</v>
      </c>
      <c r="C73">
        <v>495</v>
      </c>
      <c r="D73">
        <v>94.332999999999998</v>
      </c>
      <c r="E73">
        <v>664</v>
      </c>
      <c r="F73" s="1">
        <f t="shared" si="5"/>
        <v>3.5737230966912943</v>
      </c>
      <c r="G73" s="1">
        <f t="shared" si="6"/>
        <v>3.9752650176678443</v>
      </c>
      <c r="H73" s="1">
        <f t="shared" si="7"/>
        <v>0.7575730806296177</v>
      </c>
      <c r="I73" s="1">
        <f t="shared" si="8"/>
        <v>5.3324767105685833</v>
      </c>
    </row>
    <row r="74" spans="1:9" x14ac:dyDescent="0.3">
      <c r="A74">
        <v>72</v>
      </c>
      <c r="B74">
        <v>401</v>
      </c>
      <c r="C74">
        <v>91</v>
      </c>
      <c r="D74">
        <v>257.5</v>
      </c>
      <c r="E74">
        <v>162</v>
      </c>
      <c r="F74" s="1">
        <f t="shared" si="5"/>
        <v>3.2203662062319305</v>
      </c>
      <c r="G74" s="1">
        <f t="shared" si="6"/>
        <v>0.73080629617732085</v>
      </c>
      <c r="H74" s="1">
        <f t="shared" si="7"/>
        <v>2.067940893029232</v>
      </c>
      <c r="I74" s="1">
        <f t="shared" si="8"/>
        <v>1.3009958239640218</v>
      </c>
    </row>
    <row r="75" spans="1:9" x14ac:dyDescent="0.3">
      <c r="A75">
        <v>73</v>
      </c>
      <c r="B75">
        <v>277</v>
      </c>
      <c r="C75">
        <v>559</v>
      </c>
      <c r="D75">
        <v>128</v>
      </c>
      <c r="E75">
        <v>699</v>
      </c>
      <c r="F75" s="1">
        <f t="shared" si="5"/>
        <v>2.2245422422100867</v>
      </c>
      <c r="G75" s="1">
        <f t="shared" si="6"/>
        <v>4.4892386765178287</v>
      </c>
      <c r="H75" s="1">
        <f t="shared" si="7"/>
        <v>1.0279473176999678</v>
      </c>
      <c r="I75" s="1">
        <f t="shared" si="8"/>
        <v>5.6135560552521682</v>
      </c>
    </row>
    <row r="76" spans="1:9" x14ac:dyDescent="0.3">
      <c r="A76">
        <v>74</v>
      </c>
      <c r="B76">
        <v>411</v>
      </c>
      <c r="C76">
        <v>1302</v>
      </c>
      <c r="D76">
        <v>535</v>
      </c>
      <c r="E76">
        <v>1544</v>
      </c>
      <c r="F76" s="1">
        <f t="shared" si="5"/>
        <v>3.3006745904272403</v>
      </c>
      <c r="G76" s="1">
        <f t="shared" si="6"/>
        <v>10.45615162222936</v>
      </c>
      <c r="H76" s="1">
        <f t="shared" si="7"/>
        <v>4.2964985544490846</v>
      </c>
      <c r="I76" s="1">
        <f t="shared" si="8"/>
        <v>12.399614519755861</v>
      </c>
    </row>
    <row r="77" spans="1:9" x14ac:dyDescent="0.3">
      <c r="A77">
        <v>75</v>
      </c>
      <c r="B77">
        <v>459</v>
      </c>
      <c r="C77">
        <v>153</v>
      </c>
      <c r="D77">
        <v>530</v>
      </c>
      <c r="E77">
        <v>225</v>
      </c>
      <c r="F77" s="1">
        <f t="shared" si="5"/>
        <v>3.6861548345647286</v>
      </c>
      <c r="G77" s="1">
        <f t="shared" si="6"/>
        <v>1.2287182781882429</v>
      </c>
      <c r="H77" s="1">
        <f t="shared" si="7"/>
        <v>4.2563443623514292</v>
      </c>
      <c r="I77" s="1">
        <f t="shared" si="8"/>
        <v>1.8069386443944746</v>
      </c>
    </row>
    <row r="78" spans="1:9" x14ac:dyDescent="0.3">
      <c r="A78">
        <v>76</v>
      </c>
      <c r="B78">
        <v>507</v>
      </c>
      <c r="C78">
        <v>287</v>
      </c>
      <c r="D78">
        <v>294.5</v>
      </c>
      <c r="E78">
        <v>342</v>
      </c>
      <c r="F78" s="1">
        <f t="shared" si="5"/>
        <v>4.071635078702216</v>
      </c>
      <c r="G78" s="1">
        <f t="shared" si="6"/>
        <v>2.3048506264053965</v>
      </c>
      <c r="H78" s="1">
        <f t="shared" si="7"/>
        <v>2.3650819145518791</v>
      </c>
      <c r="I78" s="1">
        <f t="shared" si="8"/>
        <v>2.7465467394796015</v>
      </c>
    </row>
    <row r="79" spans="1:9" x14ac:dyDescent="0.3">
      <c r="A79">
        <v>77</v>
      </c>
      <c r="B79">
        <v>565</v>
      </c>
      <c r="C79">
        <v>596</v>
      </c>
      <c r="D79">
        <v>129.19999999999999</v>
      </c>
      <c r="E79">
        <v>675</v>
      </c>
      <c r="F79" s="1">
        <f t="shared" si="5"/>
        <v>4.5374237070350141</v>
      </c>
      <c r="G79" s="1">
        <f t="shared" si="6"/>
        <v>4.7863796980404754</v>
      </c>
      <c r="H79" s="1">
        <f t="shared" si="7"/>
        <v>1.037584323803405</v>
      </c>
      <c r="I79" s="1">
        <f t="shared" si="8"/>
        <v>5.420815933183424</v>
      </c>
    </row>
    <row r="80" spans="1:9" x14ac:dyDescent="0.3">
      <c r="A80">
        <v>78</v>
      </c>
      <c r="B80">
        <v>799</v>
      </c>
      <c r="C80">
        <v>421</v>
      </c>
      <c r="D80">
        <v>380</v>
      </c>
      <c r="E80">
        <v>489</v>
      </c>
      <c r="F80" s="1">
        <f t="shared" si="5"/>
        <v>6.4166398972052683</v>
      </c>
      <c r="G80" s="1">
        <f t="shared" si="6"/>
        <v>3.3809829746225506</v>
      </c>
      <c r="H80" s="1">
        <f t="shared" si="7"/>
        <v>3.0517185994217795</v>
      </c>
      <c r="I80" s="1">
        <f t="shared" si="8"/>
        <v>3.9270799871506585</v>
      </c>
    </row>
    <row r="81" spans="1:9" x14ac:dyDescent="0.3">
      <c r="A81">
        <v>79</v>
      </c>
      <c r="B81">
        <v>250</v>
      </c>
      <c r="C81">
        <v>1149</v>
      </c>
      <c r="D81">
        <v>174.5</v>
      </c>
      <c r="E81">
        <v>1357</v>
      </c>
      <c r="F81" s="1">
        <f t="shared" si="5"/>
        <v>2.0077096048827499</v>
      </c>
      <c r="G81" s="1">
        <f t="shared" si="6"/>
        <v>9.2274333440411169</v>
      </c>
      <c r="H81" s="1">
        <f t="shared" si="7"/>
        <v>1.4013813042081593</v>
      </c>
      <c r="I81" s="1">
        <f t="shared" si="8"/>
        <v>10.897847735303566</v>
      </c>
    </row>
    <row r="82" spans="1:9" x14ac:dyDescent="0.3">
      <c r="A82">
        <v>80</v>
      </c>
      <c r="B82">
        <v>307</v>
      </c>
      <c r="C82">
        <v>1025</v>
      </c>
      <c r="D82">
        <v>72.5</v>
      </c>
      <c r="E82">
        <v>1179</v>
      </c>
      <c r="F82" s="1">
        <f t="shared" si="5"/>
        <v>2.4654673947960166</v>
      </c>
      <c r="G82" s="1">
        <f t="shared" si="6"/>
        <v>8.2316093800192736</v>
      </c>
      <c r="H82" s="1">
        <f t="shared" si="7"/>
        <v>0.58223578541599741</v>
      </c>
      <c r="I82" s="1">
        <f t="shared" si="8"/>
        <v>9.4683584966270473</v>
      </c>
    </row>
    <row r="83" spans="1:9" x14ac:dyDescent="0.3">
      <c r="A83">
        <v>81</v>
      </c>
      <c r="B83">
        <v>232</v>
      </c>
      <c r="C83">
        <v>898</v>
      </c>
      <c r="D83">
        <v>59.2</v>
      </c>
      <c r="E83">
        <v>1029</v>
      </c>
      <c r="F83" s="1">
        <f t="shared" si="5"/>
        <v>1.8631545133311918</v>
      </c>
      <c r="G83" s="1">
        <f t="shared" si="6"/>
        <v>7.2116929007388366</v>
      </c>
      <c r="H83" s="1">
        <f t="shared" si="7"/>
        <v>0.47542563443623514</v>
      </c>
      <c r="I83" s="1">
        <f t="shared" si="8"/>
        <v>8.2637327336973971</v>
      </c>
    </row>
    <row r="84" spans="1:9" x14ac:dyDescent="0.3">
      <c r="A84">
        <v>82</v>
      </c>
      <c r="B84">
        <v>378</v>
      </c>
      <c r="C84">
        <v>526</v>
      </c>
      <c r="D84">
        <v>75.667000000000002</v>
      </c>
      <c r="E84">
        <v>610</v>
      </c>
      <c r="F84" s="1">
        <f t="shared" si="5"/>
        <v>3.0356569225827177</v>
      </c>
      <c r="G84" s="1">
        <f t="shared" si="6"/>
        <v>4.2242210086733056</v>
      </c>
      <c r="H84" s="1">
        <f t="shared" si="7"/>
        <v>0.60766945069065215</v>
      </c>
      <c r="I84" s="1">
        <f t="shared" si="8"/>
        <v>4.8988114359139088</v>
      </c>
    </row>
    <row r="85" spans="1:9" x14ac:dyDescent="0.3">
      <c r="A85">
        <v>83</v>
      </c>
      <c r="B85">
        <v>315</v>
      </c>
      <c r="C85">
        <v>563</v>
      </c>
      <c r="D85">
        <v>426</v>
      </c>
      <c r="E85">
        <v>681</v>
      </c>
      <c r="F85" s="1">
        <f t="shared" si="5"/>
        <v>2.5297141021522647</v>
      </c>
      <c r="G85" s="1">
        <f t="shared" si="6"/>
        <v>4.5213620301959523</v>
      </c>
      <c r="H85" s="1">
        <f t="shared" si="7"/>
        <v>3.4211371667202055</v>
      </c>
      <c r="I85" s="1">
        <f t="shared" si="8"/>
        <v>5.4690009637006103</v>
      </c>
    </row>
    <row r="86" spans="1:9" x14ac:dyDescent="0.3">
      <c r="A86">
        <v>84</v>
      </c>
      <c r="B86">
        <v>747</v>
      </c>
      <c r="C86">
        <v>392</v>
      </c>
      <c r="D86">
        <v>297.66699999999997</v>
      </c>
      <c r="E86">
        <v>534</v>
      </c>
      <c r="F86" s="1">
        <f t="shared" si="5"/>
        <v>5.9990362993896564</v>
      </c>
      <c r="G86" s="1">
        <f t="shared" si="6"/>
        <v>3.1480886604561515</v>
      </c>
      <c r="H86" s="1">
        <f t="shared" si="7"/>
        <v>2.3905155798265336</v>
      </c>
      <c r="I86" s="1">
        <f t="shared" si="8"/>
        <v>4.2884677160295537</v>
      </c>
    </row>
    <row r="87" spans="1:9" x14ac:dyDescent="0.3">
      <c r="A87">
        <v>85</v>
      </c>
      <c r="B87">
        <v>456</v>
      </c>
      <c r="C87">
        <v>921</v>
      </c>
      <c r="D87">
        <v>148.25</v>
      </c>
      <c r="E87">
        <v>1125</v>
      </c>
      <c r="F87" s="1">
        <f t="shared" si="5"/>
        <v>3.6620623193061355</v>
      </c>
      <c r="G87" s="1">
        <f t="shared" si="6"/>
        <v>7.3964021843880499</v>
      </c>
      <c r="H87" s="1">
        <f t="shared" si="7"/>
        <v>1.1905717956954704</v>
      </c>
      <c r="I87" s="1">
        <f t="shared" si="8"/>
        <v>9.0346932219723737</v>
      </c>
    </row>
    <row r="88" spans="1:9" x14ac:dyDescent="0.3">
      <c r="A88">
        <v>86</v>
      </c>
      <c r="B88">
        <v>246</v>
      </c>
      <c r="C88">
        <v>1562</v>
      </c>
      <c r="D88">
        <v>169.5</v>
      </c>
      <c r="E88">
        <v>1864</v>
      </c>
      <c r="F88" s="1">
        <f t="shared" si="5"/>
        <v>1.9755862512046256</v>
      </c>
      <c r="G88" s="1">
        <f t="shared" si="6"/>
        <v>12.544169611307421</v>
      </c>
      <c r="H88" s="1">
        <f t="shared" si="7"/>
        <v>1.3612271121105042</v>
      </c>
      <c r="I88" s="1">
        <f t="shared" si="8"/>
        <v>14.969482814005781</v>
      </c>
    </row>
    <row r="89" spans="1:9" x14ac:dyDescent="0.3">
      <c r="A89">
        <v>87</v>
      </c>
      <c r="B89">
        <v>244</v>
      </c>
      <c r="C89">
        <v>718</v>
      </c>
      <c r="D89">
        <v>121.667</v>
      </c>
      <c r="E89">
        <v>832</v>
      </c>
      <c r="F89" s="1">
        <f t="shared" si="5"/>
        <v>1.9595245743655636</v>
      </c>
      <c r="G89" s="1">
        <f t="shared" si="6"/>
        <v>5.7661419852232569</v>
      </c>
      <c r="H89" s="1">
        <f t="shared" si="7"/>
        <v>0.97708801798907807</v>
      </c>
      <c r="I89" s="1">
        <f t="shared" si="8"/>
        <v>6.6816575650497914</v>
      </c>
    </row>
    <row r="90" spans="1:9" x14ac:dyDescent="0.3">
      <c r="A90">
        <v>88</v>
      </c>
      <c r="B90">
        <v>302</v>
      </c>
      <c r="C90">
        <v>487</v>
      </c>
      <c r="D90">
        <v>127</v>
      </c>
      <c r="E90">
        <v>593</v>
      </c>
      <c r="F90" s="1">
        <f t="shared" si="5"/>
        <v>2.4253132026983617</v>
      </c>
      <c r="G90" s="1">
        <f t="shared" si="6"/>
        <v>3.9110183103115963</v>
      </c>
      <c r="H90" s="1">
        <f t="shared" si="7"/>
        <v>1.0199164792804369</v>
      </c>
      <c r="I90" s="1">
        <f t="shared" si="8"/>
        <v>4.7622871827818818</v>
      </c>
    </row>
    <row r="91" spans="1:9" x14ac:dyDescent="0.3">
      <c r="A91">
        <v>89</v>
      </c>
      <c r="B91">
        <v>210</v>
      </c>
      <c r="C91">
        <v>185</v>
      </c>
      <c r="D91">
        <v>135.5</v>
      </c>
      <c r="E91">
        <v>223</v>
      </c>
      <c r="F91" s="1">
        <f t="shared" si="5"/>
        <v>1.6864760681015096</v>
      </c>
      <c r="G91" s="1">
        <f t="shared" si="6"/>
        <v>1.4857051076132348</v>
      </c>
      <c r="H91" s="1">
        <f t="shared" si="7"/>
        <v>1.0881786058464504</v>
      </c>
      <c r="I91" s="1">
        <f t="shared" si="8"/>
        <v>1.7908769675554128</v>
      </c>
    </row>
    <row r="92" spans="1:9" x14ac:dyDescent="0.3">
      <c r="A92">
        <v>90</v>
      </c>
      <c r="B92">
        <v>282</v>
      </c>
      <c r="C92">
        <v>276</v>
      </c>
      <c r="D92">
        <v>111</v>
      </c>
      <c r="E92">
        <v>327</v>
      </c>
      <c r="F92" s="1">
        <f t="shared" si="5"/>
        <v>2.2646964343077416</v>
      </c>
      <c r="G92" s="1">
        <f t="shared" si="6"/>
        <v>2.2165114037905558</v>
      </c>
      <c r="H92" s="1">
        <f t="shared" si="7"/>
        <v>0.89142306456794085</v>
      </c>
      <c r="I92" s="1">
        <f t="shared" si="8"/>
        <v>2.6260841631866367</v>
      </c>
    </row>
    <row r="93" spans="1:9" x14ac:dyDescent="0.3">
      <c r="A93">
        <v>91</v>
      </c>
      <c r="B93">
        <v>118</v>
      </c>
      <c r="C93">
        <v>333</v>
      </c>
      <c r="D93">
        <v>79.5</v>
      </c>
      <c r="E93">
        <v>424</v>
      </c>
      <c r="F93" s="1">
        <f t="shared" si="5"/>
        <v>0.94763893350465789</v>
      </c>
      <c r="G93" s="1">
        <f t="shared" si="6"/>
        <v>2.6742691937038225</v>
      </c>
      <c r="H93" s="1">
        <f t="shared" si="7"/>
        <v>0.63845165435271445</v>
      </c>
      <c r="I93" s="1">
        <f t="shared" si="8"/>
        <v>3.4050754898811433</v>
      </c>
    </row>
    <row r="94" spans="1:9" x14ac:dyDescent="0.3">
      <c r="A94">
        <v>92</v>
      </c>
      <c r="B94">
        <v>275</v>
      </c>
      <c r="C94">
        <v>328</v>
      </c>
      <c r="D94">
        <v>137.333</v>
      </c>
      <c r="E94">
        <v>387</v>
      </c>
      <c r="F94" s="1">
        <f t="shared" si="5"/>
        <v>2.2084805653710244</v>
      </c>
      <c r="G94" s="1">
        <f t="shared" si="6"/>
        <v>2.6341150016061676</v>
      </c>
      <c r="H94" s="1">
        <f t="shared" si="7"/>
        <v>1.1028991326694506</v>
      </c>
      <c r="I94" s="1">
        <f t="shared" si="8"/>
        <v>3.1079344683584966</v>
      </c>
    </row>
    <row r="95" spans="1:9" x14ac:dyDescent="0.3">
      <c r="A95">
        <v>93</v>
      </c>
      <c r="B95">
        <v>344</v>
      </c>
      <c r="C95">
        <v>592</v>
      </c>
      <c r="D95">
        <v>135.667</v>
      </c>
      <c r="E95">
        <v>700</v>
      </c>
      <c r="F95" s="1">
        <f t="shared" si="5"/>
        <v>2.7626084163186637</v>
      </c>
      <c r="G95" s="1">
        <f t="shared" si="6"/>
        <v>4.7542563443623509</v>
      </c>
      <c r="H95" s="1">
        <f t="shared" si="7"/>
        <v>1.089519755862512</v>
      </c>
      <c r="I95" s="1">
        <f t="shared" si="8"/>
        <v>5.6215868936716991</v>
      </c>
    </row>
    <row r="96" spans="1:9" x14ac:dyDescent="0.3">
      <c r="A96">
        <v>94</v>
      </c>
      <c r="B96">
        <v>256</v>
      </c>
      <c r="C96">
        <v>321</v>
      </c>
      <c r="D96">
        <v>243.5</v>
      </c>
      <c r="E96">
        <v>452</v>
      </c>
      <c r="F96" s="1">
        <f t="shared" si="5"/>
        <v>2.0558946353999357</v>
      </c>
      <c r="G96" s="1">
        <f t="shared" si="6"/>
        <v>2.5778991326694505</v>
      </c>
      <c r="H96" s="1">
        <f t="shared" si="7"/>
        <v>1.9555091551557982</v>
      </c>
      <c r="I96" s="1">
        <f t="shared" si="8"/>
        <v>3.6299389656280114</v>
      </c>
    </row>
    <row r="97" spans="1:9" x14ac:dyDescent="0.3">
      <c r="A97">
        <v>95</v>
      </c>
      <c r="B97">
        <v>245</v>
      </c>
      <c r="C97">
        <v>124</v>
      </c>
      <c r="D97">
        <v>67.599999999999994</v>
      </c>
      <c r="E97">
        <v>230</v>
      </c>
      <c r="F97" s="1">
        <f t="shared" si="5"/>
        <v>1.9675554127850947</v>
      </c>
      <c r="G97" s="1">
        <f t="shared" si="6"/>
        <v>0.99582396402184381</v>
      </c>
      <c r="H97" s="1">
        <f t="shared" si="7"/>
        <v>0.54288467716029543</v>
      </c>
      <c r="I97" s="1">
        <f t="shared" si="8"/>
        <v>1.8470928364921297</v>
      </c>
    </row>
    <row r="98" spans="1:9" x14ac:dyDescent="0.3">
      <c r="A98">
        <v>96</v>
      </c>
      <c r="B98">
        <v>708</v>
      </c>
      <c r="C98">
        <v>1141</v>
      </c>
      <c r="D98">
        <v>202</v>
      </c>
      <c r="E98">
        <v>1378</v>
      </c>
      <c r="F98" s="1">
        <f t="shared" si="5"/>
        <v>5.6858336010279471</v>
      </c>
      <c r="G98" s="1">
        <f t="shared" si="6"/>
        <v>9.1631866366848698</v>
      </c>
      <c r="H98" s="1">
        <f t="shared" si="7"/>
        <v>1.6222293607452618</v>
      </c>
      <c r="I98" s="1">
        <f t="shared" si="8"/>
        <v>11.066495342113717</v>
      </c>
    </row>
    <row r="99" spans="1:9" x14ac:dyDescent="0.3">
      <c r="A99">
        <v>97</v>
      </c>
      <c r="B99">
        <v>1146</v>
      </c>
      <c r="C99">
        <v>640</v>
      </c>
      <c r="D99">
        <v>759.5</v>
      </c>
      <c r="E99">
        <v>800</v>
      </c>
      <c r="F99" s="1">
        <f t="shared" si="5"/>
        <v>9.2033408287825242</v>
      </c>
      <c r="G99" s="1">
        <f t="shared" si="6"/>
        <v>5.1397365884998392</v>
      </c>
      <c r="H99" s="1">
        <f t="shared" si="7"/>
        <v>6.0994217796337935</v>
      </c>
      <c r="I99" s="1">
        <f t="shared" si="8"/>
        <v>6.4246707356247992</v>
      </c>
    </row>
    <row r="100" spans="1:9" x14ac:dyDescent="0.3">
      <c r="A100">
        <v>98</v>
      </c>
      <c r="B100">
        <v>379</v>
      </c>
      <c r="C100">
        <v>256</v>
      </c>
      <c r="D100">
        <v>564</v>
      </c>
      <c r="E100">
        <v>302</v>
      </c>
      <c r="F100" s="1">
        <f t="shared" si="5"/>
        <v>3.0436877610022486</v>
      </c>
      <c r="G100" s="1">
        <f t="shared" si="6"/>
        <v>2.0558946353999357</v>
      </c>
      <c r="H100" s="1">
        <f t="shared" si="7"/>
        <v>4.5293928686154832</v>
      </c>
      <c r="I100" s="1">
        <f t="shared" si="8"/>
        <v>2.4253132026983617</v>
      </c>
    </row>
    <row r="101" spans="1:9" x14ac:dyDescent="0.3">
      <c r="A101">
        <v>99</v>
      </c>
      <c r="B101">
        <v>546</v>
      </c>
      <c r="C101">
        <v>291</v>
      </c>
      <c r="D101">
        <v>336.5</v>
      </c>
      <c r="E101">
        <v>328</v>
      </c>
      <c r="F101" s="1">
        <f t="shared" si="5"/>
        <v>4.3848377770639253</v>
      </c>
      <c r="G101" s="1">
        <f t="shared" si="6"/>
        <v>2.3369739800835205</v>
      </c>
      <c r="H101" s="1">
        <f t="shared" si="7"/>
        <v>2.7023771281721811</v>
      </c>
      <c r="I101" s="1">
        <f t="shared" si="8"/>
        <v>2.6341150016061676</v>
      </c>
    </row>
    <row r="102" spans="1:9" x14ac:dyDescent="0.3">
      <c r="A102">
        <v>100</v>
      </c>
      <c r="B102">
        <v>399</v>
      </c>
      <c r="C102">
        <v>423</v>
      </c>
      <c r="D102">
        <v>87.429000000000002</v>
      </c>
      <c r="E102">
        <v>495</v>
      </c>
      <c r="F102" s="1">
        <f t="shared" si="5"/>
        <v>3.2043045293928687</v>
      </c>
      <c r="G102" s="1">
        <f t="shared" si="6"/>
        <v>3.3970446514616124</v>
      </c>
      <c r="H102" s="1">
        <f t="shared" si="7"/>
        <v>0.70212817218117574</v>
      </c>
      <c r="I102" s="1">
        <f t="shared" si="8"/>
        <v>3.9752650176678443</v>
      </c>
    </row>
    <row r="103" spans="1:9" x14ac:dyDescent="0.3">
      <c r="A103">
        <v>101</v>
      </c>
      <c r="B103">
        <v>670</v>
      </c>
      <c r="C103">
        <v>1377</v>
      </c>
      <c r="D103">
        <v>131.167</v>
      </c>
      <c r="E103">
        <v>1535</v>
      </c>
      <c r="F103" s="1">
        <f t="shared" si="5"/>
        <v>5.3806617410857696</v>
      </c>
      <c r="G103" s="1">
        <f t="shared" si="6"/>
        <v>11.058464503694186</v>
      </c>
      <c r="H103" s="1">
        <f t="shared" si="7"/>
        <v>1.0533809829746226</v>
      </c>
      <c r="I103" s="1">
        <f t="shared" si="8"/>
        <v>12.327336973980083</v>
      </c>
    </row>
    <row r="104" spans="1:9" x14ac:dyDescent="0.3">
      <c r="A104">
        <v>102</v>
      </c>
      <c r="B104">
        <v>377</v>
      </c>
      <c r="C104">
        <v>423</v>
      </c>
      <c r="D104">
        <v>288.5</v>
      </c>
      <c r="E104">
        <v>516</v>
      </c>
      <c r="F104" s="1">
        <f t="shared" si="5"/>
        <v>3.0276260841631863</v>
      </c>
      <c r="G104" s="1">
        <f t="shared" si="6"/>
        <v>3.3970446514616124</v>
      </c>
      <c r="H104" s="1">
        <f t="shared" si="7"/>
        <v>2.3168968840346933</v>
      </c>
      <c r="I104" s="1">
        <f t="shared" si="8"/>
        <v>4.1439126244779949</v>
      </c>
    </row>
    <row r="105" spans="1:9" x14ac:dyDescent="0.3">
      <c r="A105">
        <v>103</v>
      </c>
      <c r="B105">
        <v>691</v>
      </c>
      <c r="C105">
        <v>463</v>
      </c>
      <c r="D105">
        <v>123</v>
      </c>
      <c r="E105">
        <v>585</v>
      </c>
      <c r="F105" s="1">
        <f t="shared" si="5"/>
        <v>5.5493093478959201</v>
      </c>
      <c r="G105" s="1">
        <f t="shared" si="6"/>
        <v>3.7182781882428526</v>
      </c>
      <c r="H105" s="1">
        <f t="shared" si="7"/>
        <v>0.9877931256023128</v>
      </c>
      <c r="I105" s="1">
        <f t="shared" si="8"/>
        <v>4.6980404754256346</v>
      </c>
    </row>
    <row r="106" spans="1:9" x14ac:dyDescent="0.3">
      <c r="A106">
        <v>104</v>
      </c>
      <c r="B106">
        <v>86</v>
      </c>
      <c r="C106">
        <v>668</v>
      </c>
      <c r="D106">
        <v>160</v>
      </c>
      <c r="E106">
        <v>776</v>
      </c>
      <c r="F106" s="1">
        <f t="shared" si="5"/>
        <v>0.69065210407966593</v>
      </c>
      <c r="G106" s="1">
        <f t="shared" si="6"/>
        <v>5.3646000642467069</v>
      </c>
      <c r="H106" s="1">
        <f t="shared" si="7"/>
        <v>1.2849341471249598</v>
      </c>
      <c r="I106" s="1">
        <f t="shared" si="8"/>
        <v>6.231930613556055</v>
      </c>
    </row>
    <row r="107" spans="1:9" x14ac:dyDescent="0.3">
      <c r="A107">
        <v>105</v>
      </c>
      <c r="B107">
        <v>528</v>
      </c>
      <c r="C107">
        <v>631</v>
      </c>
      <c r="D107">
        <v>165.75</v>
      </c>
      <c r="E107">
        <v>824</v>
      </c>
      <c r="F107" s="1">
        <f t="shared" si="5"/>
        <v>4.2402826855123674</v>
      </c>
      <c r="G107" s="1">
        <f t="shared" si="6"/>
        <v>5.0674590427240602</v>
      </c>
      <c r="H107" s="1">
        <f t="shared" si="7"/>
        <v>1.3311114680372631</v>
      </c>
      <c r="I107" s="1">
        <f t="shared" si="8"/>
        <v>6.6174108576935433</v>
      </c>
    </row>
    <row r="108" spans="1:9" x14ac:dyDescent="0.3">
      <c r="A108">
        <v>106</v>
      </c>
      <c r="B108">
        <v>339</v>
      </c>
      <c r="C108">
        <v>1531</v>
      </c>
      <c r="D108">
        <v>223</v>
      </c>
      <c r="E108">
        <v>1812</v>
      </c>
      <c r="F108" s="1">
        <f t="shared" si="5"/>
        <v>2.7224542242210084</v>
      </c>
      <c r="G108" s="1">
        <f t="shared" si="6"/>
        <v>12.29521362030196</v>
      </c>
      <c r="H108" s="1">
        <f t="shared" si="7"/>
        <v>1.7908769675554128</v>
      </c>
      <c r="I108" s="1">
        <f t="shared" si="8"/>
        <v>14.551879216190169</v>
      </c>
    </row>
    <row r="109" spans="1:9" x14ac:dyDescent="0.3">
      <c r="A109">
        <v>107</v>
      </c>
      <c r="B109">
        <v>642</v>
      </c>
      <c r="C109">
        <v>603</v>
      </c>
      <c r="D109">
        <v>159.80000000000001</v>
      </c>
      <c r="E109">
        <v>814</v>
      </c>
      <c r="F109" s="1">
        <f t="shared" si="5"/>
        <v>5.155798265338901</v>
      </c>
      <c r="G109" s="1">
        <f t="shared" si="6"/>
        <v>4.8425955669771925</v>
      </c>
      <c r="H109" s="1">
        <f t="shared" si="7"/>
        <v>1.2833279794410537</v>
      </c>
      <c r="I109" s="1">
        <f t="shared" si="8"/>
        <v>6.5371024734982326</v>
      </c>
    </row>
    <row r="110" spans="1:9" x14ac:dyDescent="0.3">
      <c r="A110">
        <v>108</v>
      </c>
      <c r="B110">
        <v>293</v>
      </c>
      <c r="C110">
        <v>242</v>
      </c>
      <c r="D110">
        <v>355</v>
      </c>
      <c r="E110">
        <v>314</v>
      </c>
      <c r="F110" s="1">
        <f t="shared" si="5"/>
        <v>2.3530356569225828</v>
      </c>
      <c r="G110" s="1">
        <f t="shared" si="6"/>
        <v>1.9434628975265016</v>
      </c>
      <c r="H110" s="1">
        <f t="shared" si="7"/>
        <v>2.8509476389335044</v>
      </c>
      <c r="I110" s="1">
        <f t="shared" si="8"/>
        <v>2.5216832637327338</v>
      </c>
    </row>
    <row r="111" spans="1:9" x14ac:dyDescent="0.3">
      <c r="A111">
        <v>109</v>
      </c>
      <c r="B111">
        <v>341</v>
      </c>
      <c r="C111">
        <v>304</v>
      </c>
      <c r="D111">
        <v>86.2</v>
      </c>
      <c r="E111">
        <v>360</v>
      </c>
      <c r="F111" s="1">
        <f t="shared" si="5"/>
        <v>2.7385159010600706</v>
      </c>
      <c r="G111" s="1">
        <f t="shared" si="6"/>
        <v>2.4413748795374235</v>
      </c>
      <c r="H111" s="1">
        <f t="shared" si="7"/>
        <v>0.69225827176357213</v>
      </c>
      <c r="I111" s="1">
        <f t="shared" si="8"/>
        <v>2.8911018310311594</v>
      </c>
    </row>
    <row r="112" spans="1:9" x14ac:dyDescent="0.3">
      <c r="A112">
        <v>110</v>
      </c>
      <c r="B112">
        <v>216</v>
      </c>
      <c r="C112">
        <v>1028</v>
      </c>
      <c r="D112">
        <v>67.400000000000006</v>
      </c>
      <c r="E112">
        <v>1153</v>
      </c>
      <c r="F112" s="1">
        <f t="shared" si="5"/>
        <v>1.7346610986186957</v>
      </c>
      <c r="G112" s="1">
        <f t="shared" si="6"/>
        <v>8.2557018952778662</v>
      </c>
      <c r="H112" s="1">
        <f t="shared" si="7"/>
        <v>0.54127850947638934</v>
      </c>
      <c r="I112" s="1">
        <f t="shared" si="8"/>
        <v>9.2595566977192423</v>
      </c>
    </row>
    <row r="113" spans="1:9" x14ac:dyDescent="0.3">
      <c r="A113" t="s">
        <v>14</v>
      </c>
      <c r="F113" s="1">
        <f t="shared" ref="F113:G113" si="9">AVERAGE(F3:F112)</f>
        <v>3.3549922611920668</v>
      </c>
      <c r="G113" s="1">
        <f t="shared" si="9"/>
        <v>5.6469205385042178</v>
      </c>
      <c r="H113" s="1">
        <f>AVERAGE(H3:H112)</f>
        <v>1.704558303886925</v>
      </c>
      <c r="I113" s="1">
        <f>AVERAGE(I3:I112)</f>
        <v>6.8751277633384964</v>
      </c>
    </row>
    <row r="114" spans="1:9" x14ac:dyDescent="0.3">
      <c r="A114" t="s">
        <v>15</v>
      </c>
      <c r="F114" s="1">
        <v>2.188353261</v>
      </c>
      <c r="G114" s="1">
        <v>3.904010209</v>
      </c>
      <c r="H114" s="1">
        <f>_xlfn.STDEV.S(H3:H112)</f>
        <v>1.405627429202561</v>
      </c>
      <c r="I114" s="1">
        <f>_xlfn.STDEV.S(I3:I112)</f>
        <v>4.4699308468913639</v>
      </c>
    </row>
    <row r="115" spans="1:9" x14ac:dyDescent="0.3">
      <c r="A115" t="s">
        <v>16</v>
      </c>
      <c r="F115" s="1">
        <f t="shared" ref="F115:G115" si="10">_xlfn.STDEV.S(F3:F112)/SQRT(COUNT(F3:F112))</f>
        <v>0.2086512966004278</v>
      </c>
      <c r="G115" s="1">
        <f t="shared" si="10"/>
        <v>0.37223276821248069</v>
      </c>
      <c r="H115" s="1">
        <f>_xlfn.STDEV.S(H3:H112)/SQRT(COUNT(H3:H112))</f>
        <v>0.13402131681620993</v>
      </c>
      <c r="I115" s="1">
        <f>_xlfn.STDEV.S(I3:I112)/SQRT(COUNT(I3:I112))</f>
        <v>0.42619118390257832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W J H Z T o 8 S u U a n A A A A + Q A A A B I A H A B D b 2 5 m a W c v U G F j a 2 F n Z S 5 4 b W w g o h g A K K A U A A A A A A A A A A A A A A A A A A A A A A A A A A A A h Y + 9 D o I w G E V f h X S n f 0 S j 5 K M M r q I m J s a 1 Y o V G K I Y W y 7 s 5 + E i + g i S K u j n e k z O c + 7 j d I e 3 r K r i q 1 u r G J I h h i g J l 8 u a o T Z G g z p 3 C G U o F b G R + l o U K B t n Y u L f H B J X O X W J C v P f Y R 7 h p C 8 I p Z W S f L b d 5 q W q J P r L + L 4 f a W C d N r p C A 3 S t G c D x l e M L m H L O I M i A j h 0 y b r 8 O H Z E y B / E B Y d J X r W i X M I V y t g Y w T y P u G e A J Q S w M E F A A C A A g A W J H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R 2 U 6 b a S O X l Q E A A C M F A A A T A B w A R m 9 y b X V s Y X M v U 2 V j d G l v b j E u b S C i G A A o o B Q A A A A A A A A A A A A A A A A A A A A A A A A A A A D t U k t r G z E Q v h v 8 H w a F g A 3 q k r h 1 D w 1 7 M J t 3 2 9 B 6 3 V O 2 L M r u O B b R I 0 g j p 4 7 J f + / Y T u t C Q q E 5 t V B d R p p v H t 9 8 m o g N a e + g 3 N j 9 g 2 6 n 2 4 k z F b C F H V E m a 1 V Y w N h 7 f e V j T a h q o 4 k w 1 L c q k G 4 M 1 l H f Y 0 2 z g H E 2 e L 3 3 a j A c C s j B I H U 7 w O e 9 N i 2 y o 4 j z 7 N A 3 y a K j 3 r E 2 m B X e E T 9 i T x T v q i 8 R Q 6 y U i 8 l V P 8 J i 9 V F F 7 g W t I l W N 1 d 3 a f k A 1 / U l C N 5 S 4 c z 3 1 A c 6 s u s b z a o w x G a p e R j 1 r 4 l z 0 5 e U h G m 0 1 B + d C C g m F N 8 m 6 m A 8 l H L n G t 9 p d 5 / u D 4 U D C 5 + Q J S 1 o Y z L f X 7 M I 7 / N q X G w V 2 x L E P 0 4 D W I i v h 5 z z o T d B T L r 4 S a q K u O O F T 8 J a z T 1 G 1 D P f W o k m 4 f H S P j C k b Z V S I O Y X 0 a + U j 1 w Y k o M U t b o t N A u v I i t g N 7 Q m D s f c b F n K 5 F K X R D f K k Z 4 7 e v s l W K Q 8 S l q L w y d F T 9 8 S T M j A K q J 5 i I y 7 N H w E l i 8 v o i h o Q f q M 1 u P u Y s / U + 9 L s d 7 Z 6 b 5 / l V P A m I 7 l 9 c x D 8 h / n 8 N / 6 I 1 / A 5 Q S w E C L Q A U A A I A C A B Y k d l O j x K 5 R q c A A A D 5 A A A A E g A A A A A A A A A A A A A A A A A A A A A A Q 2 9 u Z m l n L 1 B h Y 2 t h Z 2 U u e G 1 s U E s B A i 0 A F A A C A A g A W J H Z T g / K 6 a u k A A A A 6 Q A A A B M A A A A A A A A A A A A A A A A A 8 w A A A F t D b 2 5 0 Z W 5 0 X 1 R 5 c G V z X S 5 4 b W x Q S w E C L Q A U A A I A C A B Y k d l O m 2 k j l 5 U B A A A j B Q A A E w A A A A A A A A A A A A A A A A D k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G Q A A A A A A A O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F J v b 2 l i b 3 N f d G V h X 2 x p d H R l c l 9 w Y X J 0 a W N s Z V 9 z a X p l X 3 R o c m V z a D I z M C 0 y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s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N V Q x N j o w M T o z N y 4 y M T U z N z Y 2 W i I g L z 4 8 R W 5 0 c n k g V H l w Z T 0 i R m l s b E N v b H V t b l R 5 c G V z I i B W Y W x 1 Z T 0 i c 0 F 3 T U R C Z 1 k 9 I i A v P j x F b n R y e S B U e X B l P S J G a W x s Q 2 9 s d W 1 u T m F t Z X M i I F Z h b H V l P S J z W y Z x d W 9 0 O 1 N s a W N l J n F 1 b 3 Q 7 L C Z x d W 9 0 O 0 N v d W 5 0 J n F 1 b 3 Q 7 L C Z x d W 9 0 O 1 R v d G F s I E F y Z W E m c X V v d D s s J n F 1 b 3 Q 7 Q X Z l c m F n Z S B T a X p l J n F 1 b 3 Q 7 L C Z x d W 9 0 O y V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B S b 2 9 p Y m 9 z X 3 R l Y V 9 s a X R 0 Z X J f c G F y d G l j b G V f c 2 l 6 Z V 9 0 a H J l c 2 g y M z A t M j U 1 L 0 V u Z H J l d C B 0 e X B l L n t T b G l j Z S w w f S Z x d W 9 0 O y w m c X V v d D t T Z W N 0 a W 9 u M S 9 T d W 1 t Y X J 5 I F J v b 2 l i b 3 N f d G V h X 2 x p d H R l c l 9 w Y X J 0 a W N s Z V 9 z a X p l X 3 R o c m V z a D I z M C 0 y N T U v R W 5 k c m V 0 I H R 5 c G U u e 0 N v d W 5 0 L D F 9 J n F 1 b 3 Q 7 L C Z x d W 9 0 O 1 N l Y 3 R p b 2 4 x L 1 N 1 b W 1 h c n k g U m 9 v a W J v c 1 9 0 Z W F f b G l 0 d G V y X 3 B h c n R p Y 2 x l X 3 N p e m V f d G h y Z X N o M j M w L T I 1 N S 9 F b m R y Z X Q g d H l w Z S 5 7 V G 9 0 Y W w g Q X J l Y S w y f S Z x d W 9 0 O y w m c X V v d D t T Z W N 0 a W 9 u M S 9 T d W 1 t Y X J 5 I F J v b 2 l i b 3 N f d G V h X 2 x p d H R l c l 9 w Y X J 0 a W N s Z V 9 z a X p l X 3 R o c m V z a D I z M C 0 y N T U v R W 5 k c m V 0 I H R 5 c G U u e 0 F 2 Z X J h Z 2 U g U 2 l 6 Z S w z f S Z x d W 9 0 O y w m c X V v d D t T Z W N 0 a W 9 u M S 9 T d W 1 t Y X J 5 I F J v b 2 l i b 3 N f d G V h X 2 x p d H R l c l 9 w Y X J 0 a W N s Z V 9 z a X p l X 3 R o c m V z a D I z M C 0 y N T U v R W 5 k c m V 0 I H R 5 c G U u e y V B c m V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1 b W 1 h c n k g U m 9 v a W J v c 1 9 0 Z W F f b G l 0 d G V y X 3 B h c n R p Y 2 x l X 3 N p e m V f d G h y Z X N o M j M w L T I 1 N S 9 F b m R y Z X Q g d H l w Z S 5 7 U 2 x p Y 2 U s M H 0 m c X V v d D s s J n F 1 b 3 Q 7 U 2 V j d G l v b j E v U 3 V t b W F y e S B S b 2 9 p Y m 9 z X 3 R l Y V 9 s a X R 0 Z X J f c G F y d G l j b G V f c 2 l 6 Z V 9 0 a H J l c 2 g y M z A t M j U 1 L 0 V u Z H J l d C B 0 e X B l L n t D b 3 V u d C w x f S Z x d W 9 0 O y w m c X V v d D t T Z W N 0 a W 9 u M S 9 T d W 1 t Y X J 5 I F J v b 2 l i b 3 N f d G V h X 2 x p d H R l c l 9 w Y X J 0 a W N s Z V 9 z a X p l X 3 R o c m V z a D I z M C 0 y N T U v R W 5 k c m V 0 I H R 5 c G U u e 1 R v d G F s I E F y Z W E s M n 0 m c X V v d D s s J n F 1 b 3 Q 7 U 2 V j d G l v b j E v U 3 V t b W F y e S B S b 2 9 p Y m 9 z X 3 R l Y V 9 s a X R 0 Z X J f c G F y d G l j b G V f c 2 l 6 Z V 9 0 a H J l c 2 g y M z A t M j U 1 L 0 V u Z H J l d C B 0 e X B l L n t B d m V y Y W d l I F N p e m U s M 3 0 m c X V v d D s s J n F 1 b 3 Q 7 U 2 V j d G l v b j E v U 3 V t b W F y e S B S b 2 9 p Y m 9 z X 3 R l Y V 9 s a X R 0 Z X J f c G F y d G l j b G V f c 2 l 6 Z V 9 0 a H J l c 2 g y M z A t M j U 1 L 0 V u Z H J l d C B 0 e X B l L n s l Q X J l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U y M F J v b 2 l i b 3 N f d G V h X 2 x p d H R l c l 9 w Y X J 0 a W N s Z V 9 z a X p l X 3 R o c m V z a D I z M C 0 y N T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U m 9 v a W J v c 1 9 0 Z W F f b G l 0 d G V y X 3 B h c n R p Y 2 x l X 3 N p e m V f d G h y Z X N o M j M w L T I 1 N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S b 2 9 p Y m 9 z X 3 R l Y V 9 s a X R 0 Z X J f c G F y d G l j b G V f c 2 l 6 Z V 9 0 a H J l c 2 g y M z A t M j U 1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R 3 J l Z W 5 f d G V h X 2 x p d H R l c l 9 w Y X J 0 a W N s Z V 9 z a X p l X 3 R o c m V z a D I z M C 0 y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s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N V Q x N j o w M z o x N C 4 3 N z A 3 M j Q 4 W i I g L z 4 8 R W 5 0 c n k g V H l w Z T 0 i R m l s b E N v b H V t b l R 5 c G V z I i B W Y W x 1 Z T 0 i c 0 F 3 T U R C Z 1 k 9 I i A v P j x F b n R y e S B U e X B l P S J G a W x s Q 2 9 s d W 1 u T m F t Z X M i I F Z h b H V l P S J z W y Z x d W 9 0 O 1 N s a W N l J n F 1 b 3 Q 7 L C Z x d W 9 0 O 0 N v d W 5 0 J n F 1 b 3 Q 7 L C Z x d W 9 0 O 1 R v d G F s I E F y Z W E m c X V v d D s s J n F 1 b 3 Q 7 Q X Z l c m F n Z S B T a X p l J n F 1 b 3 Q 7 L C Z x d W 9 0 O y V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B H c m V l b l 9 0 Z W F f b G l 0 d G V y X 3 B h c n R p Y 2 x l X 3 N p e m V f d G h y Z X N o M j M w L T I 1 N S 9 F b m R y Z X Q g d H l w Z S 5 7 U 2 x p Y 2 U s M H 0 m c X V v d D s s J n F 1 b 3 Q 7 U 2 V j d G l v b j E v U 3 V t b W F y e S B H c m V l b l 9 0 Z W F f b G l 0 d G V y X 3 B h c n R p Y 2 x l X 3 N p e m V f d G h y Z X N o M j M w L T I 1 N S 9 F b m R y Z X Q g d H l w Z S 5 7 Q 2 9 1 b n Q s M X 0 m c X V v d D s s J n F 1 b 3 Q 7 U 2 V j d G l v b j E v U 3 V t b W F y e S B H c m V l b l 9 0 Z W F f b G l 0 d G V y X 3 B h c n R p Y 2 x l X 3 N p e m V f d G h y Z X N o M j M w L T I 1 N S 9 F b m R y Z X Q g d H l w Z S 5 7 V G 9 0 Y W w g Q X J l Y S w y f S Z x d W 9 0 O y w m c X V v d D t T Z W N 0 a W 9 u M S 9 T d W 1 t Y X J 5 I E d y Z W V u X 3 R l Y V 9 s a X R 0 Z X J f c G F y d G l j b G V f c 2 l 6 Z V 9 0 a H J l c 2 g y M z A t M j U 1 L 0 V u Z H J l d C B 0 e X B l L n t B d m V y Y W d l I F N p e m U s M 3 0 m c X V v d D s s J n F 1 b 3 Q 7 U 2 V j d G l v b j E v U 3 V t b W F y e S B H c m V l b l 9 0 Z W F f b G l 0 d G V y X 3 B h c n R p Y 2 x l X 3 N p e m V f d G h y Z X N o M j M w L T I 1 N S 9 F b m R y Z X Q g d H l w Z S 5 7 J U F y Z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V t b W F y e S B H c m V l b l 9 0 Z W F f b G l 0 d G V y X 3 B h c n R p Y 2 x l X 3 N p e m V f d G h y Z X N o M j M w L T I 1 N S 9 F b m R y Z X Q g d H l w Z S 5 7 U 2 x p Y 2 U s M H 0 m c X V v d D s s J n F 1 b 3 Q 7 U 2 V j d G l v b j E v U 3 V t b W F y e S B H c m V l b l 9 0 Z W F f b G l 0 d G V y X 3 B h c n R p Y 2 x l X 3 N p e m V f d G h y Z X N o M j M w L T I 1 N S 9 F b m R y Z X Q g d H l w Z S 5 7 Q 2 9 1 b n Q s M X 0 m c X V v d D s s J n F 1 b 3 Q 7 U 2 V j d G l v b j E v U 3 V t b W F y e S B H c m V l b l 9 0 Z W F f b G l 0 d G V y X 3 B h c n R p Y 2 x l X 3 N p e m V f d G h y Z X N o M j M w L T I 1 N S 9 F b m R y Z X Q g d H l w Z S 5 7 V G 9 0 Y W w g Q X J l Y S w y f S Z x d W 9 0 O y w m c X V v d D t T Z W N 0 a W 9 u M S 9 T d W 1 t Y X J 5 I E d y Z W V u X 3 R l Y V 9 s a X R 0 Z X J f c G F y d G l j b G V f c 2 l 6 Z V 9 0 a H J l c 2 g y M z A t M j U 1 L 0 V u Z H J l d C B 0 e X B l L n t B d m V y Y W d l I F N p e m U s M 3 0 m c X V v d D s s J n F 1 b 3 Q 7 U 2 V j d G l v b j E v U 3 V t b W F y e S B H c m V l b l 9 0 Z W F f b G l 0 d G V y X 3 B h c n R p Y 2 x l X 3 N p e m V f d G h y Z X N o M j M w L T I 1 N S 9 F b m R y Z X Q g d H l w Z S 5 7 J U F y Z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b W 1 h c n k l M j B H c m V l b l 9 0 Z W F f b G l 0 d G V y X 3 B h c n R p Y 2 x l X 3 N p e m V f d G h y Z X N o M j M w L T I 1 N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H c m V l b l 9 0 Z W F f b G l 0 d G V y X 3 B h c n R p Y 2 x l X 3 N p e m V f d G h y Z X N o M j M w L T I 1 N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H c m V l b l 9 0 Z W F f b G l 0 d G V y X 3 B h c n R p Y 2 x l X 3 N p e m V f d G h y Z X N o M j M w L T I 1 N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a z z S 1 Q m d P s J B g P b e H Y p c A A A A A A g A A A A A A E G Y A A A A B A A A g A A A A B l 8 S q 4 0 v 4 F 8 x 4 P 0 J X 5 I 0 0 s B 3 X u A I q 4 E c d K W X I q s 8 d 9 k A A A A A D o A A A A A C A A A g A A A A D I Y F X 7 9 C V Y m w f z a O m p Q c L 9 J p O K R 7 5 W y w 7 K R R X 0 a x M G 5 Q A A A A G 7 9 / Z X K Y y j 8 + C q W K C N o 0 E I i s u 1 j B 3 0 F n 6 3 p j s 2 u d M C Z H I v k m / r P 6 R r b a 6 E d + K j Q b U Q w / E N c x m 6 U 2 V 8 Y K t W 7 v 7 x z E l z t Y s Z G P J z E d B V f z T Q F A A A A A F f 0 Z N g r H T L m 2 U Z Q E / x D E / V 1 p M 7 u 4 3 T A d D m X S O 1 T 6 q g R w + 5 E M s Y X N C g h W E 9 t Y Z K n 9 6 d P B g r F t c i p W L 7 x P e h t 3 G g = = < / D a t a M a s h u p > 
</file>

<file path=customXml/itemProps1.xml><?xml version="1.0" encoding="utf-8"?>
<ds:datastoreItem xmlns:ds="http://schemas.openxmlformats.org/officeDocument/2006/customXml" ds:itemID="{F7FD4FE3-1E48-4EFB-9BE0-CB7C75D25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Cleaned_Summary Rooibos and 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Sundsdal</cp:lastModifiedBy>
  <dcterms:created xsi:type="dcterms:W3CDTF">2019-06-25T16:10:42Z</dcterms:created>
  <dcterms:modified xsi:type="dcterms:W3CDTF">2019-06-25T16:12:11Z</dcterms:modified>
</cp:coreProperties>
</file>