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pivot" sheetId="2" r:id="rId1"/>
    <sheet name="DHIP_Wash_FY14" sheetId="1" r:id="rId2"/>
  </sheets>
  <definedNames>
    <definedName name="_xlnm._FilterDatabase" localSheetId="1" hidden="1">DHIP_Wash_FY14!$A$1:$WI$593</definedName>
  </definedNames>
  <calcPr calcId="0"/>
  <pivotCaches>
    <pivotCache cacheId="2" r:id="rId3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8" i="1"/>
  <c r="K49" i="1"/>
  <c r="K50" i="1"/>
  <c r="K51" i="1"/>
  <c r="K52" i="1"/>
  <c r="K53" i="1"/>
  <c r="K54" i="1"/>
  <c r="K55" i="1"/>
  <c r="K56" i="1"/>
  <c r="K57" i="1"/>
  <c r="K58" i="1"/>
  <c r="K59" i="1"/>
  <c r="K61" i="1"/>
  <c r="K62" i="1"/>
  <c r="K63" i="1"/>
  <c r="K64" i="1"/>
  <c r="K65" i="1"/>
  <c r="K66" i="1"/>
  <c r="K67" i="1"/>
  <c r="K68" i="1"/>
  <c r="K70" i="1"/>
  <c r="K71" i="1"/>
  <c r="K72" i="1"/>
  <c r="K73" i="1"/>
  <c r="K74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2" i="1"/>
  <c r="K173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7" i="1"/>
  <c r="K228" i="1"/>
  <c r="K229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6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8" i="1"/>
  <c r="K279" i="1"/>
  <c r="K280" i="1"/>
  <c r="K281" i="1"/>
  <c r="K282" i="1"/>
  <c r="K283" i="1"/>
  <c r="K284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3" i="1"/>
  <c r="K315" i="1"/>
  <c r="K316" i="1"/>
  <c r="K317" i="1"/>
  <c r="K318" i="1"/>
  <c r="K319" i="1"/>
  <c r="K320" i="1"/>
  <c r="K321" i="1"/>
  <c r="K322" i="1"/>
  <c r="K324" i="1"/>
  <c r="K325" i="1"/>
  <c r="K326" i="1"/>
  <c r="K327" i="1"/>
  <c r="K328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3" i="1"/>
  <c r="K384" i="1"/>
  <c r="K385" i="1"/>
  <c r="K386" i="1"/>
  <c r="K387" i="1"/>
  <c r="K388" i="1"/>
  <c r="K390" i="1"/>
  <c r="K391" i="1"/>
  <c r="K392" i="1"/>
  <c r="K393" i="1"/>
  <c r="K394" i="1"/>
  <c r="K395" i="1"/>
  <c r="K396" i="1"/>
  <c r="K398" i="1"/>
  <c r="K399" i="1"/>
  <c r="K400" i="1"/>
  <c r="K401" i="1"/>
  <c r="K402" i="1"/>
  <c r="K403" i="1"/>
  <c r="K404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2" i="1"/>
  <c r="K443" i="1"/>
  <c r="K444" i="1"/>
  <c r="K445" i="1"/>
  <c r="K446" i="1"/>
  <c r="K447" i="1"/>
  <c r="K448" i="1"/>
  <c r="K449" i="1"/>
  <c r="K450" i="1"/>
  <c r="K451" i="1"/>
  <c r="K452" i="1"/>
  <c r="K454" i="1"/>
  <c r="K455" i="1"/>
  <c r="K456" i="1"/>
  <c r="K458" i="1"/>
  <c r="K459" i="1"/>
  <c r="K460" i="1"/>
  <c r="K461" i="1"/>
  <c r="K462" i="1"/>
  <c r="K463" i="1"/>
  <c r="K464" i="1"/>
  <c r="K466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30" i="1"/>
  <c r="K531" i="1"/>
  <c r="K532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3" i="1"/>
  <c r="J3" i="1"/>
  <c r="J4" i="1"/>
  <c r="J5" i="1"/>
  <c r="J6" i="1"/>
  <c r="J7" i="1"/>
  <c r="J8" i="1"/>
  <c r="J10" i="1"/>
  <c r="I10" i="1" s="1"/>
  <c r="J11" i="1"/>
  <c r="J12" i="1"/>
  <c r="J13" i="1"/>
  <c r="J14" i="1"/>
  <c r="I14" i="1" s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I28" i="1" s="1"/>
  <c r="J29" i="1"/>
  <c r="J30" i="1"/>
  <c r="J31" i="1"/>
  <c r="J32" i="1"/>
  <c r="J34" i="1"/>
  <c r="J35" i="1"/>
  <c r="J36" i="1"/>
  <c r="J37" i="1"/>
  <c r="I37" i="1" s="1"/>
  <c r="J38" i="1"/>
  <c r="J39" i="1"/>
  <c r="J40" i="1"/>
  <c r="J41" i="1"/>
  <c r="J42" i="1"/>
  <c r="J43" i="1"/>
  <c r="I43" i="1" s="1"/>
  <c r="J44" i="1"/>
  <c r="J45" i="1"/>
  <c r="I45" i="1" s="1"/>
  <c r="J46" i="1"/>
  <c r="J48" i="1"/>
  <c r="J49" i="1"/>
  <c r="J50" i="1"/>
  <c r="J51" i="1"/>
  <c r="J52" i="1"/>
  <c r="J53" i="1"/>
  <c r="J54" i="1"/>
  <c r="J55" i="1"/>
  <c r="J56" i="1"/>
  <c r="J57" i="1"/>
  <c r="J58" i="1"/>
  <c r="I58" i="1" s="1"/>
  <c r="J59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76" i="1"/>
  <c r="J77" i="1"/>
  <c r="J78" i="1"/>
  <c r="J79" i="1"/>
  <c r="J80" i="1"/>
  <c r="J81" i="1"/>
  <c r="J82" i="1"/>
  <c r="J83" i="1"/>
  <c r="J84" i="1"/>
  <c r="J85" i="1"/>
  <c r="I85" i="1" s="1"/>
  <c r="J86" i="1"/>
  <c r="J87" i="1"/>
  <c r="I87" i="1" s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3" i="1"/>
  <c r="J124" i="1"/>
  <c r="J125" i="1"/>
  <c r="I125" i="1" s="1"/>
  <c r="J126" i="1"/>
  <c r="J127" i="1"/>
  <c r="I127" i="1" s="1"/>
  <c r="J128" i="1"/>
  <c r="J129" i="1"/>
  <c r="I129" i="1" s="1"/>
  <c r="J130" i="1"/>
  <c r="J131" i="1"/>
  <c r="I131" i="1" s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2" i="1"/>
  <c r="J173" i="1"/>
  <c r="I173" i="1" s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7" i="1"/>
  <c r="J228" i="1"/>
  <c r="J229" i="1"/>
  <c r="J231" i="1"/>
  <c r="J232" i="1"/>
  <c r="I232" i="1" s="1"/>
  <c r="J233" i="1"/>
  <c r="J234" i="1"/>
  <c r="J235" i="1"/>
  <c r="J236" i="1"/>
  <c r="J237" i="1"/>
  <c r="J238" i="1"/>
  <c r="I238" i="1" s="1"/>
  <c r="J239" i="1"/>
  <c r="J240" i="1"/>
  <c r="J241" i="1"/>
  <c r="J242" i="1"/>
  <c r="J243" i="1"/>
  <c r="J244" i="1"/>
  <c r="J246" i="1"/>
  <c r="J248" i="1"/>
  <c r="J249" i="1"/>
  <c r="J250" i="1"/>
  <c r="J251" i="1"/>
  <c r="J252" i="1"/>
  <c r="I252" i="1" s="1"/>
  <c r="J253" i="1"/>
  <c r="J254" i="1"/>
  <c r="I254" i="1" s="1"/>
  <c r="J255" i="1"/>
  <c r="J256" i="1"/>
  <c r="J257" i="1"/>
  <c r="J258" i="1"/>
  <c r="I258" i="1" s="1"/>
  <c r="J259" i="1"/>
  <c r="J260" i="1"/>
  <c r="I260" i="1" s="1"/>
  <c r="J261" i="1"/>
  <c r="J262" i="1"/>
  <c r="I262" i="1" s="1"/>
  <c r="J264" i="1"/>
  <c r="J265" i="1"/>
  <c r="J266" i="1"/>
  <c r="I266" i="1" s="1"/>
  <c r="J267" i="1"/>
  <c r="J268" i="1"/>
  <c r="J269" i="1"/>
  <c r="J270" i="1"/>
  <c r="J271" i="1"/>
  <c r="J272" i="1"/>
  <c r="J273" i="1"/>
  <c r="J274" i="1"/>
  <c r="I274" i="1" s="1"/>
  <c r="J275" i="1"/>
  <c r="J278" i="1"/>
  <c r="J279" i="1"/>
  <c r="J280" i="1"/>
  <c r="J281" i="1"/>
  <c r="J282" i="1"/>
  <c r="J283" i="1"/>
  <c r="J284" i="1"/>
  <c r="I284" i="1" s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I299" i="1" s="1"/>
  <c r="J300" i="1"/>
  <c r="J301" i="1"/>
  <c r="J302" i="1"/>
  <c r="J303" i="1"/>
  <c r="J304" i="1"/>
  <c r="J305" i="1"/>
  <c r="J306" i="1"/>
  <c r="J307" i="1"/>
  <c r="I307" i="1" s="1"/>
  <c r="J308" i="1"/>
  <c r="J309" i="1"/>
  <c r="I309" i="1" s="1"/>
  <c r="J310" i="1"/>
  <c r="J311" i="1"/>
  <c r="J313" i="1"/>
  <c r="J315" i="1"/>
  <c r="J316" i="1"/>
  <c r="J317" i="1"/>
  <c r="J318" i="1"/>
  <c r="J319" i="1"/>
  <c r="J320" i="1"/>
  <c r="J321" i="1"/>
  <c r="J322" i="1"/>
  <c r="I322" i="1" s="1"/>
  <c r="J324" i="1"/>
  <c r="J325" i="1"/>
  <c r="J326" i="1"/>
  <c r="J327" i="1"/>
  <c r="J328" i="1"/>
  <c r="J330" i="1"/>
  <c r="J331" i="1"/>
  <c r="J332" i="1"/>
  <c r="J333" i="1"/>
  <c r="J334" i="1"/>
  <c r="I334" i="1" s="1"/>
  <c r="J335" i="1"/>
  <c r="J336" i="1"/>
  <c r="I336" i="1" s="1"/>
  <c r="J337" i="1"/>
  <c r="J338" i="1"/>
  <c r="J339" i="1"/>
  <c r="J340" i="1"/>
  <c r="J341" i="1"/>
  <c r="J342" i="1"/>
  <c r="J343" i="1"/>
  <c r="J344" i="1"/>
  <c r="I344" i="1" s="1"/>
  <c r="J345" i="1"/>
  <c r="J346" i="1"/>
  <c r="I346" i="1" s="1"/>
  <c r="J347" i="1"/>
  <c r="J348" i="1"/>
  <c r="J349" i="1"/>
  <c r="J350" i="1"/>
  <c r="J351" i="1"/>
  <c r="J352" i="1"/>
  <c r="I352" i="1" s="1"/>
  <c r="J353" i="1"/>
  <c r="J354" i="1"/>
  <c r="J355" i="1"/>
  <c r="J356" i="1"/>
  <c r="J357" i="1"/>
  <c r="J358" i="1"/>
  <c r="J359" i="1"/>
  <c r="J360" i="1"/>
  <c r="I360" i="1" s="1"/>
  <c r="J361" i="1"/>
  <c r="J362" i="1"/>
  <c r="J363" i="1"/>
  <c r="J364" i="1"/>
  <c r="J365" i="1"/>
  <c r="J366" i="1"/>
  <c r="I366" i="1" s="1"/>
  <c r="J367" i="1"/>
  <c r="J368" i="1"/>
  <c r="J369" i="1"/>
  <c r="J370" i="1"/>
  <c r="J371" i="1"/>
  <c r="I371" i="1" s="1"/>
  <c r="J372" i="1"/>
  <c r="J373" i="1"/>
  <c r="J374" i="1"/>
  <c r="J375" i="1"/>
  <c r="J376" i="1"/>
  <c r="J377" i="1"/>
  <c r="J378" i="1"/>
  <c r="J379" i="1"/>
  <c r="J380" i="1"/>
  <c r="J381" i="1"/>
  <c r="I381" i="1" s="1"/>
  <c r="J383" i="1"/>
  <c r="I383" i="1" s="1"/>
  <c r="J384" i="1"/>
  <c r="J385" i="1"/>
  <c r="J386" i="1"/>
  <c r="J387" i="1"/>
  <c r="I387" i="1" s="1"/>
  <c r="J388" i="1"/>
  <c r="J390" i="1"/>
  <c r="J391" i="1"/>
  <c r="J392" i="1"/>
  <c r="J393" i="1"/>
  <c r="J394" i="1"/>
  <c r="J395" i="1"/>
  <c r="J396" i="1"/>
  <c r="J398" i="1"/>
  <c r="I398" i="1" s="1"/>
  <c r="J399" i="1"/>
  <c r="J400" i="1"/>
  <c r="I400" i="1" s="1"/>
  <c r="J401" i="1"/>
  <c r="I401" i="1" s="1"/>
  <c r="J402" i="1"/>
  <c r="J403" i="1"/>
  <c r="I403" i="1" s="1"/>
  <c r="J404" i="1"/>
  <c r="J406" i="1"/>
  <c r="J407" i="1"/>
  <c r="J408" i="1"/>
  <c r="J409" i="1"/>
  <c r="J410" i="1"/>
  <c r="I410" i="1" s="1"/>
  <c r="J411" i="1"/>
  <c r="J412" i="1"/>
  <c r="I412" i="1" s="1"/>
  <c r="J413" i="1"/>
  <c r="I413" i="1" s="1"/>
  <c r="J414" i="1"/>
  <c r="I414" i="1" s="1"/>
  <c r="J415" i="1"/>
  <c r="J416" i="1"/>
  <c r="J417" i="1"/>
  <c r="J418" i="1"/>
  <c r="I418" i="1" s="1"/>
  <c r="J419" i="1"/>
  <c r="J420" i="1"/>
  <c r="J421" i="1"/>
  <c r="J422" i="1"/>
  <c r="J423" i="1"/>
  <c r="J424" i="1"/>
  <c r="J425" i="1"/>
  <c r="J426" i="1"/>
  <c r="J427" i="1"/>
  <c r="I427" i="1" s="1"/>
  <c r="J428" i="1"/>
  <c r="J429" i="1"/>
  <c r="J430" i="1"/>
  <c r="J431" i="1"/>
  <c r="I431" i="1" s="1"/>
  <c r="J432" i="1"/>
  <c r="I432" i="1" s="1"/>
  <c r="J433" i="1"/>
  <c r="J434" i="1"/>
  <c r="J435" i="1"/>
  <c r="J436" i="1"/>
  <c r="J437" i="1"/>
  <c r="J438" i="1"/>
  <c r="J439" i="1"/>
  <c r="J440" i="1"/>
  <c r="I440" i="1" s="1"/>
  <c r="J442" i="1"/>
  <c r="J443" i="1"/>
  <c r="J444" i="1"/>
  <c r="J445" i="1"/>
  <c r="J446" i="1"/>
  <c r="J447" i="1"/>
  <c r="I447" i="1" s="1"/>
  <c r="J448" i="1"/>
  <c r="J449" i="1"/>
  <c r="I449" i="1" s="1"/>
  <c r="J450" i="1"/>
  <c r="J451" i="1"/>
  <c r="I451" i="1" s="1"/>
  <c r="J452" i="1"/>
  <c r="J454" i="1"/>
  <c r="J455" i="1"/>
  <c r="I455" i="1" s="1"/>
  <c r="J456" i="1"/>
  <c r="J458" i="1"/>
  <c r="J459" i="1"/>
  <c r="J460" i="1"/>
  <c r="J461" i="1"/>
  <c r="I461" i="1" s="1"/>
  <c r="J462" i="1"/>
  <c r="J463" i="1"/>
  <c r="J464" i="1"/>
  <c r="J466" i="1"/>
  <c r="J468" i="1"/>
  <c r="J469" i="1"/>
  <c r="J470" i="1"/>
  <c r="J471" i="1"/>
  <c r="I471" i="1" s="1"/>
  <c r="J472" i="1"/>
  <c r="J473" i="1"/>
  <c r="J474" i="1"/>
  <c r="J475" i="1"/>
  <c r="J476" i="1"/>
  <c r="J477" i="1"/>
  <c r="J478" i="1"/>
  <c r="J479" i="1"/>
  <c r="I479" i="1" s="1"/>
  <c r="J480" i="1"/>
  <c r="J481" i="1"/>
  <c r="J482" i="1"/>
  <c r="J483" i="1"/>
  <c r="J484" i="1"/>
  <c r="J485" i="1"/>
  <c r="I485" i="1" s="1"/>
  <c r="J486" i="1"/>
  <c r="J487" i="1"/>
  <c r="J488" i="1"/>
  <c r="J489" i="1"/>
  <c r="J490" i="1"/>
  <c r="I490" i="1" s="1"/>
  <c r="J491" i="1"/>
  <c r="J492" i="1"/>
  <c r="J493" i="1"/>
  <c r="J494" i="1"/>
  <c r="I494" i="1" s="1"/>
  <c r="J495" i="1"/>
  <c r="J496" i="1"/>
  <c r="I496" i="1" s="1"/>
  <c r="J498" i="1"/>
  <c r="I498" i="1" s="1"/>
  <c r="J499" i="1"/>
  <c r="J500" i="1"/>
  <c r="I500" i="1" s="1"/>
  <c r="J501" i="1"/>
  <c r="J502" i="1"/>
  <c r="J503" i="1"/>
  <c r="J504" i="1"/>
  <c r="J505" i="1"/>
  <c r="I505" i="1" s="1"/>
  <c r="J506" i="1"/>
  <c r="I506" i="1" s="1"/>
  <c r="J507" i="1"/>
  <c r="J508" i="1"/>
  <c r="J509" i="1"/>
  <c r="J510" i="1"/>
  <c r="J511" i="1"/>
  <c r="J512" i="1"/>
  <c r="J513" i="1"/>
  <c r="J514" i="1"/>
  <c r="I514" i="1" s="1"/>
  <c r="J515" i="1"/>
  <c r="J516" i="1"/>
  <c r="J517" i="1"/>
  <c r="J518" i="1"/>
  <c r="I518" i="1" s="1"/>
  <c r="J519" i="1"/>
  <c r="J520" i="1"/>
  <c r="J521" i="1"/>
  <c r="J522" i="1"/>
  <c r="J523" i="1"/>
  <c r="J524" i="1"/>
  <c r="J525" i="1"/>
  <c r="J526" i="1"/>
  <c r="I526" i="1" s="1"/>
  <c r="J527" i="1"/>
  <c r="I527" i="1" s="1"/>
  <c r="J528" i="1"/>
  <c r="J530" i="1"/>
  <c r="J531" i="1"/>
  <c r="J532" i="1"/>
  <c r="J534" i="1"/>
  <c r="I534" i="1" s="1"/>
  <c r="J535" i="1"/>
  <c r="J536" i="1"/>
  <c r="I536" i="1" s="1"/>
  <c r="J537" i="1"/>
  <c r="I537" i="1" s="1"/>
  <c r="J538" i="1"/>
  <c r="J539" i="1"/>
  <c r="J540" i="1"/>
  <c r="J541" i="1"/>
  <c r="I541" i="1" s="1"/>
  <c r="J542" i="1"/>
  <c r="J543" i="1"/>
  <c r="J544" i="1"/>
  <c r="J545" i="1"/>
  <c r="I545" i="1" s="1"/>
  <c r="J546" i="1"/>
  <c r="J547" i="1"/>
  <c r="J548" i="1"/>
  <c r="J549" i="1"/>
  <c r="J550" i="1"/>
  <c r="I550" i="1" s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I564" i="1" s="1"/>
  <c r="J565" i="1"/>
  <c r="J566" i="1"/>
  <c r="I566" i="1" s="1"/>
  <c r="J567" i="1"/>
  <c r="J568" i="1"/>
  <c r="J569" i="1"/>
  <c r="J570" i="1"/>
  <c r="J571" i="1"/>
  <c r="J572" i="1"/>
  <c r="J573" i="1"/>
  <c r="J574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3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9" i="1"/>
  <c r="I30" i="1"/>
  <c r="I32" i="1"/>
  <c r="I35" i="1"/>
  <c r="I36" i="1"/>
  <c r="I38" i="1"/>
  <c r="I39" i="1"/>
  <c r="I40" i="1"/>
  <c r="I41" i="1"/>
  <c r="I42" i="1"/>
  <c r="I44" i="1"/>
  <c r="I46" i="1"/>
  <c r="I48" i="1"/>
  <c r="I49" i="1"/>
  <c r="I50" i="1"/>
  <c r="I51" i="1"/>
  <c r="I52" i="1"/>
  <c r="I53" i="1"/>
  <c r="I54" i="1"/>
  <c r="I55" i="1"/>
  <c r="I56" i="1"/>
  <c r="I57" i="1"/>
  <c r="I59" i="1"/>
  <c r="I61" i="1"/>
  <c r="I62" i="1"/>
  <c r="I63" i="1"/>
  <c r="I64" i="1"/>
  <c r="I65" i="1"/>
  <c r="I66" i="1"/>
  <c r="I67" i="1"/>
  <c r="I68" i="1"/>
  <c r="I70" i="1"/>
  <c r="I72" i="1"/>
  <c r="I73" i="1"/>
  <c r="I76" i="1"/>
  <c r="I77" i="1"/>
  <c r="I79" i="1"/>
  <c r="I81" i="1"/>
  <c r="I82" i="1"/>
  <c r="I83" i="1"/>
  <c r="I84" i="1"/>
  <c r="I86" i="1"/>
  <c r="I88" i="1"/>
  <c r="I89" i="1"/>
  <c r="I90" i="1"/>
  <c r="I91" i="1"/>
  <c r="I93" i="1"/>
  <c r="I95" i="1"/>
  <c r="I96" i="1"/>
  <c r="I97" i="1"/>
  <c r="I98" i="1"/>
  <c r="I99" i="1"/>
  <c r="I100" i="1"/>
  <c r="I101" i="1"/>
  <c r="I103" i="1"/>
  <c r="I104" i="1"/>
  <c r="I105" i="1"/>
  <c r="I106" i="1"/>
  <c r="I107" i="1"/>
  <c r="I108" i="1"/>
  <c r="I109" i="1"/>
  <c r="I111" i="1"/>
  <c r="I113" i="1"/>
  <c r="I115" i="1"/>
  <c r="I116" i="1"/>
  <c r="I117" i="1"/>
  <c r="I118" i="1"/>
  <c r="I119" i="1"/>
  <c r="I120" i="1"/>
  <c r="I121" i="1"/>
  <c r="I123" i="1"/>
  <c r="I124" i="1"/>
  <c r="I128" i="1"/>
  <c r="I132" i="1"/>
  <c r="I133" i="1"/>
  <c r="I134" i="1"/>
  <c r="I135" i="1"/>
  <c r="I136" i="1"/>
  <c r="I137" i="1"/>
  <c r="I139" i="1"/>
  <c r="I141" i="1"/>
  <c r="I142" i="1"/>
  <c r="I143" i="1"/>
  <c r="I145" i="1"/>
  <c r="I147" i="1"/>
  <c r="I148" i="1"/>
  <c r="I149" i="1"/>
  <c r="I150" i="1"/>
  <c r="I151" i="1"/>
  <c r="I154" i="1"/>
  <c r="I155" i="1"/>
  <c r="I156" i="1"/>
  <c r="I158" i="1"/>
  <c r="I159" i="1"/>
  <c r="I160" i="1"/>
  <c r="I161" i="1"/>
  <c r="I162" i="1"/>
  <c r="I164" i="1"/>
  <c r="I166" i="1"/>
  <c r="I167" i="1"/>
  <c r="I168" i="1"/>
  <c r="I169" i="1"/>
  <c r="I170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9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6" i="1"/>
  <c r="I219" i="1"/>
  <c r="I220" i="1"/>
  <c r="I221" i="1"/>
  <c r="I222" i="1"/>
  <c r="I223" i="1"/>
  <c r="I227" i="1"/>
  <c r="I228" i="1"/>
  <c r="I229" i="1"/>
  <c r="I231" i="1"/>
  <c r="I234" i="1"/>
  <c r="I235" i="1"/>
  <c r="I236" i="1"/>
  <c r="I239" i="1"/>
  <c r="I240" i="1"/>
  <c r="I241" i="1"/>
  <c r="I242" i="1"/>
  <c r="I243" i="1"/>
  <c r="I244" i="1"/>
  <c r="I248" i="1"/>
  <c r="I249" i="1"/>
  <c r="I250" i="1"/>
  <c r="I251" i="1"/>
  <c r="I253" i="1"/>
  <c r="I256" i="1"/>
  <c r="I257" i="1"/>
  <c r="I259" i="1"/>
  <c r="I261" i="1"/>
  <c r="I264" i="1"/>
  <c r="I265" i="1"/>
  <c r="I267" i="1"/>
  <c r="I268" i="1"/>
  <c r="I269" i="1"/>
  <c r="I270" i="1"/>
  <c r="I271" i="1"/>
  <c r="I272" i="1"/>
  <c r="I273" i="1"/>
  <c r="I275" i="1"/>
  <c r="I278" i="1"/>
  <c r="I280" i="1"/>
  <c r="I281" i="1"/>
  <c r="I282" i="1"/>
  <c r="I286" i="1"/>
  <c r="I287" i="1"/>
  <c r="I288" i="1"/>
  <c r="I289" i="1"/>
  <c r="I290" i="1"/>
  <c r="I291" i="1"/>
  <c r="I292" i="1"/>
  <c r="I293" i="1"/>
  <c r="I295" i="1"/>
  <c r="I296" i="1"/>
  <c r="I297" i="1"/>
  <c r="I301" i="1"/>
  <c r="I303" i="1"/>
  <c r="I304" i="1"/>
  <c r="I305" i="1"/>
  <c r="I308" i="1"/>
  <c r="I311" i="1"/>
  <c r="I313" i="1"/>
  <c r="I315" i="1"/>
  <c r="I316" i="1"/>
  <c r="I317" i="1"/>
  <c r="I318" i="1"/>
  <c r="I319" i="1"/>
  <c r="I320" i="1"/>
  <c r="I321" i="1"/>
  <c r="I324" i="1"/>
  <c r="I325" i="1"/>
  <c r="I326" i="1"/>
  <c r="I327" i="1"/>
  <c r="I328" i="1"/>
  <c r="I330" i="1"/>
  <c r="I331" i="1"/>
  <c r="I332" i="1"/>
  <c r="I333" i="1"/>
  <c r="I335" i="1"/>
  <c r="I337" i="1"/>
  <c r="I338" i="1"/>
  <c r="I339" i="1"/>
  <c r="I340" i="1"/>
  <c r="I341" i="1"/>
  <c r="I342" i="1"/>
  <c r="I343" i="1"/>
  <c r="I345" i="1"/>
  <c r="I347" i="1"/>
  <c r="I348" i="1"/>
  <c r="I349" i="1"/>
  <c r="I350" i="1"/>
  <c r="I351" i="1"/>
  <c r="I353" i="1"/>
  <c r="I354" i="1"/>
  <c r="I355" i="1"/>
  <c r="I356" i="1"/>
  <c r="I357" i="1"/>
  <c r="I358" i="1"/>
  <c r="I359" i="1"/>
  <c r="I361" i="1"/>
  <c r="I362" i="1"/>
  <c r="I363" i="1"/>
  <c r="I364" i="1"/>
  <c r="I365" i="1"/>
  <c r="I367" i="1"/>
  <c r="I368" i="1"/>
  <c r="I369" i="1"/>
  <c r="I370" i="1"/>
  <c r="I372" i="1"/>
  <c r="I373" i="1"/>
  <c r="I374" i="1"/>
  <c r="I375" i="1"/>
  <c r="I376" i="1"/>
  <c r="I377" i="1"/>
  <c r="I378" i="1"/>
  <c r="I379" i="1"/>
  <c r="I380" i="1"/>
  <c r="I384" i="1"/>
  <c r="I385" i="1"/>
  <c r="I386" i="1"/>
  <c r="I388" i="1"/>
  <c r="I390" i="1"/>
  <c r="I391" i="1"/>
  <c r="I392" i="1"/>
  <c r="I393" i="1"/>
  <c r="I394" i="1"/>
  <c r="I395" i="1"/>
  <c r="I396" i="1"/>
  <c r="I399" i="1"/>
  <c r="I402" i="1"/>
  <c r="I404" i="1"/>
  <c r="I406" i="1"/>
  <c r="I407" i="1"/>
  <c r="I408" i="1"/>
  <c r="I409" i="1"/>
  <c r="I411" i="1"/>
  <c r="I415" i="1"/>
  <c r="I416" i="1"/>
  <c r="I417" i="1"/>
  <c r="I419" i="1"/>
  <c r="I420" i="1"/>
  <c r="I421" i="1"/>
  <c r="I422" i="1"/>
  <c r="I423" i="1"/>
  <c r="I424" i="1"/>
  <c r="I425" i="1"/>
  <c r="I426" i="1"/>
  <c r="I428" i="1"/>
  <c r="I429" i="1"/>
  <c r="I430" i="1"/>
  <c r="I433" i="1"/>
  <c r="I434" i="1"/>
  <c r="I435" i="1"/>
  <c r="I436" i="1"/>
  <c r="I438" i="1"/>
  <c r="I439" i="1"/>
  <c r="I442" i="1"/>
  <c r="I443" i="1"/>
  <c r="I444" i="1"/>
  <c r="I445" i="1"/>
  <c r="I446" i="1"/>
  <c r="I448" i="1"/>
  <c r="I450" i="1"/>
  <c r="I452" i="1"/>
  <c r="I454" i="1"/>
  <c r="I456" i="1"/>
  <c r="I458" i="1"/>
  <c r="I459" i="1"/>
  <c r="I460" i="1"/>
  <c r="I462" i="1"/>
  <c r="I463" i="1"/>
  <c r="I464" i="1"/>
  <c r="I466" i="1"/>
  <c r="I468" i="1"/>
  <c r="I469" i="1"/>
  <c r="I470" i="1"/>
  <c r="I472" i="1"/>
  <c r="I473" i="1"/>
  <c r="I474" i="1"/>
  <c r="I475" i="1"/>
  <c r="I476" i="1"/>
  <c r="I477" i="1"/>
  <c r="I478" i="1"/>
  <c r="I480" i="1"/>
  <c r="I481" i="1"/>
  <c r="I482" i="1"/>
  <c r="I483" i="1"/>
  <c r="I484" i="1"/>
  <c r="I486" i="1"/>
  <c r="I487" i="1"/>
  <c r="I488" i="1"/>
  <c r="I489" i="1"/>
  <c r="I491" i="1"/>
  <c r="I492" i="1"/>
  <c r="I493" i="1"/>
  <c r="I495" i="1"/>
  <c r="I499" i="1"/>
  <c r="I501" i="1"/>
  <c r="I502" i="1"/>
  <c r="I503" i="1"/>
  <c r="I504" i="1"/>
  <c r="I507" i="1"/>
  <c r="I508" i="1"/>
  <c r="I509" i="1"/>
  <c r="I510" i="1"/>
  <c r="I511" i="1"/>
  <c r="I512" i="1"/>
  <c r="I513" i="1"/>
  <c r="I515" i="1"/>
  <c r="I516" i="1"/>
  <c r="I517" i="1"/>
  <c r="I519" i="1"/>
  <c r="I520" i="1"/>
  <c r="I521" i="1"/>
  <c r="I522" i="1"/>
  <c r="I523" i="1"/>
  <c r="I524" i="1"/>
  <c r="I525" i="1"/>
  <c r="I528" i="1"/>
  <c r="I530" i="1"/>
  <c r="I531" i="1"/>
  <c r="I532" i="1"/>
  <c r="I535" i="1"/>
  <c r="I538" i="1"/>
  <c r="I539" i="1"/>
  <c r="I540" i="1"/>
  <c r="I542" i="1"/>
  <c r="I543" i="1"/>
  <c r="I544" i="1"/>
  <c r="I546" i="1"/>
  <c r="I547" i="1"/>
  <c r="I548" i="1"/>
  <c r="I549" i="1"/>
  <c r="I551" i="1"/>
  <c r="I552" i="1"/>
  <c r="I554" i="1"/>
  <c r="I555" i="1"/>
  <c r="I556" i="1"/>
  <c r="I557" i="1"/>
  <c r="I558" i="1"/>
  <c r="I559" i="1"/>
  <c r="I560" i="1"/>
  <c r="I561" i="1"/>
  <c r="I562" i="1"/>
  <c r="I563" i="1"/>
  <c r="I565" i="1"/>
  <c r="I568" i="1"/>
  <c r="I569" i="1"/>
  <c r="I570" i="1"/>
  <c r="I571" i="1"/>
  <c r="I572" i="1"/>
  <c r="I573" i="1"/>
  <c r="I574" i="1"/>
  <c r="I576" i="1"/>
  <c r="I577" i="1"/>
  <c r="I579" i="1"/>
  <c r="I581" i="1"/>
  <c r="I583" i="1"/>
  <c r="I584" i="1"/>
  <c r="I585" i="1"/>
  <c r="I587" i="1"/>
  <c r="I588" i="1"/>
  <c r="I589" i="1"/>
  <c r="I590" i="1"/>
  <c r="I591" i="1"/>
  <c r="I593" i="1"/>
  <c r="I3" i="1"/>
  <c r="I4" i="1"/>
  <c r="I5" i="1"/>
  <c r="I6" i="1"/>
  <c r="I7" i="1"/>
  <c r="I8" i="1"/>
  <c r="H592" i="1"/>
  <c r="J592" i="1" s="1"/>
  <c r="H575" i="1"/>
  <c r="K575" i="1" s="1"/>
  <c r="H533" i="1"/>
  <c r="K533" i="1" s="1"/>
  <c r="H529" i="1"/>
  <c r="K529" i="1" s="1"/>
  <c r="H497" i="1"/>
  <c r="H467" i="1"/>
  <c r="H465" i="1"/>
  <c r="K465" i="1" s="1"/>
  <c r="H457" i="1"/>
  <c r="K457" i="1" s="1"/>
  <c r="H453" i="1"/>
  <c r="H441" i="1"/>
  <c r="K441" i="1" s="1"/>
  <c r="H405" i="1"/>
  <c r="K405" i="1" s="1"/>
  <c r="H397" i="1"/>
  <c r="K397" i="1" s="1"/>
  <c r="H389" i="1"/>
  <c r="H382" i="1"/>
  <c r="K382" i="1" s="1"/>
  <c r="H329" i="1"/>
  <c r="K329" i="1" s="1"/>
  <c r="H323" i="1"/>
  <c r="H314" i="1"/>
  <c r="J314" i="1" s="1"/>
  <c r="H312" i="1"/>
  <c r="K312" i="1" s="1"/>
  <c r="H285" i="1"/>
  <c r="K285" i="1" s="1"/>
  <c r="H277" i="1"/>
  <c r="K277" i="1" s="1"/>
  <c r="H276" i="1"/>
  <c r="J276" i="1" s="1"/>
  <c r="H263" i="1"/>
  <c r="H247" i="1"/>
  <c r="H245" i="1"/>
  <c r="K245" i="1" s="1"/>
  <c r="H230" i="1"/>
  <c r="K230" i="1" s="1"/>
  <c r="H226" i="1"/>
  <c r="K226" i="1" s="1"/>
  <c r="H225" i="1"/>
  <c r="K225" i="1" s="1"/>
  <c r="H174" i="1"/>
  <c r="K174" i="1" s="1"/>
  <c r="H171" i="1"/>
  <c r="H152" i="1"/>
  <c r="K152" i="1" s="1"/>
  <c r="H122" i="1"/>
  <c r="J122" i="1" s="1"/>
  <c r="H75" i="1"/>
  <c r="H69" i="1"/>
  <c r="H60" i="1"/>
  <c r="K60" i="1" s="1"/>
  <c r="H47" i="1"/>
  <c r="H33" i="1"/>
  <c r="K33" i="1" s="1"/>
  <c r="H9" i="1"/>
  <c r="H2" i="1"/>
  <c r="K2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I553" i="1" l="1"/>
  <c r="I437" i="1"/>
  <c r="I71" i="1"/>
  <c r="I31" i="1"/>
  <c r="I283" i="1"/>
  <c r="I279" i="1"/>
  <c r="I215" i="1"/>
  <c r="I165" i="1"/>
  <c r="I157" i="1"/>
  <c r="I153" i="1"/>
  <c r="I567" i="1"/>
  <c r="I255" i="1"/>
  <c r="I237" i="1"/>
  <c r="I233" i="1"/>
  <c r="I217" i="1"/>
  <c r="I163" i="1"/>
  <c r="J230" i="1"/>
  <c r="K276" i="1"/>
  <c r="I276" i="1" s="1"/>
  <c r="I586" i="1"/>
  <c r="I582" i="1"/>
  <c r="I578" i="1"/>
  <c r="I310" i="1"/>
  <c r="I306" i="1"/>
  <c r="I302" i="1"/>
  <c r="I298" i="1"/>
  <c r="I294" i="1"/>
  <c r="I112" i="1"/>
  <c r="I92" i="1"/>
  <c r="I80" i="1"/>
  <c r="K314" i="1"/>
  <c r="I314" i="1" s="1"/>
  <c r="K592" i="1"/>
  <c r="I592" i="1" s="1"/>
  <c r="K122" i="1"/>
  <c r="I122" i="1" s="1"/>
  <c r="I580" i="1"/>
  <c r="I300" i="1"/>
  <c r="I114" i="1"/>
  <c r="I110" i="1"/>
  <c r="I102" i="1"/>
  <c r="I94" i="1"/>
  <c r="I78" i="1"/>
  <c r="J2" i="1"/>
  <c r="I2" i="1" s="1"/>
  <c r="J382" i="1"/>
  <c r="I382" i="1" s="1"/>
  <c r="J226" i="1"/>
  <c r="I226" i="1" s="1"/>
  <c r="J174" i="1"/>
  <c r="I174" i="1" s="1"/>
  <c r="I246" i="1"/>
  <c r="I218" i="1"/>
  <c r="I214" i="1"/>
  <c r="I198" i="1"/>
  <c r="I146" i="1"/>
  <c r="I138" i="1"/>
  <c r="I130" i="1"/>
  <c r="I126" i="1"/>
  <c r="I74" i="1"/>
  <c r="I34" i="1"/>
  <c r="J533" i="1"/>
  <c r="I533" i="1" s="1"/>
  <c r="J529" i="1"/>
  <c r="I529" i="1" s="1"/>
  <c r="J497" i="1"/>
  <c r="J465" i="1"/>
  <c r="J457" i="1"/>
  <c r="J453" i="1"/>
  <c r="J441" i="1"/>
  <c r="I441" i="1" s="1"/>
  <c r="J405" i="1"/>
  <c r="I405" i="1" s="1"/>
  <c r="J397" i="1"/>
  <c r="I397" i="1" s="1"/>
  <c r="J389" i="1"/>
  <c r="J329" i="1"/>
  <c r="I329" i="1" s="1"/>
  <c r="J285" i="1"/>
  <c r="I285" i="1" s="1"/>
  <c r="J277" i="1"/>
  <c r="I277" i="1" s="1"/>
  <c r="J245" i="1"/>
  <c r="I245" i="1" s="1"/>
  <c r="J225" i="1"/>
  <c r="I225" i="1" s="1"/>
  <c r="J69" i="1"/>
  <c r="J33" i="1"/>
  <c r="I33" i="1" s="1"/>
  <c r="J9" i="1"/>
  <c r="K497" i="1"/>
  <c r="K453" i="1"/>
  <c r="K389" i="1"/>
  <c r="K69" i="1"/>
  <c r="K9" i="1"/>
  <c r="I457" i="1"/>
  <c r="J312" i="1"/>
  <c r="I312" i="1" s="1"/>
  <c r="J152" i="1"/>
  <c r="J60" i="1"/>
  <c r="I60" i="1" s="1"/>
  <c r="I224" i="1"/>
  <c r="I200" i="1"/>
  <c r="I172" i="1"/>
  <c r="I144" i="1"/>
  <c r="I140" i="1"/>
  <c r="I465" i="1"/>
  <c r="J575" i="1"/>
  <c r="I575" i="1" s="1"/>
  <c r="J467" i="1"/>
  <c r="J323" i="1"/>
  <c r="J263" i="1"/>
  <c r="J247" i="1"/>
  <c r="J171" i="1"/>
  <c r="I171" i="1" s="1"/>
  <c r="J75" i="1"/>
  <c r="J47" i="1"/>
  <c r="K467" i="1"/>
  <c r="K323" i="1"/>
  <c r="K263" i="1"/>
  <c r="K247" i="1"/>
  <c r="I247" i="1" s="1"/>
  <c r="K171" i="1"/>
  <c r="K75" i="1"/>
  <c r="K47" i="1"/>
  <c r="I230" i="1"/>
  <c r="I152" i="1"/>
  <c r="I9" i="1" l="1"/>
  <c r="I69" i="1"/>
  <c r="I453" i="1"/>
  <c r="I467" i="1"/>
  <c r="I389" i="1"/>
  <c r="I47" i="1"/>
  <c r="I263" i="1"/>
  <c r="I75" i="1"/>
  <c r="I323" i="1"/>
  <c r="I497" i="1"/>
</calcChain>
</file>

<file path=xl/sharedStrings.xml><?xml version="1.0" encoding="utf-8"?>
<sst xmlns="http://schemas.openxmlformats.org/spreadsheetml/2006/main" count="2389" uniqueCount="694">
  <si>
    <t>ClientPrimaryID</t>
  </si>
  <si>
    <t>Caregiver1ID</t>
  </si>
  <si>
    <t>Caregiver2ID</t>
  </si>
  <si>
    <t>Caregiver3ID</t>
  </si>
  <si>
    <t>Caregiver4ID</t>
  </si>
  <si>
    <t>Caregiver5ID</t>
  </si>
  <si>
    <t>CAFAS_E1TInitial_assessDate</t>
  </si>
  <si>
    <t>CAFAS_E1TInitial_adminDesc</t>
  </si>
  <si>
    <t>CAFAS_E1TInitial_TotalScore</t>
  </si>
  <si>
    <t>CAFAS_E1TInitial_TotalScoreDiff</t>
  </si>
  <si>
    <t>CAFAS_E1TRInitial_assessDate</t>
  </si>
  <si>
    <t>CAFAS_E1TRInitial_adminDesc</t>
  </si>
  <si>
    <t>CAFAS_E1TRInitial_TotalScore</t>
  </si>
  <si>
    <t>CAFAS_E1TRInitial_TotalScoreDiff</t>
  </si>
  <si>
    <t>CAFAS_E1TExit_assessDate</t>
  </si>
  <si>
    <t>CAFAS_E1TExit_adminDesc</t>
  </si>
  <si>
    <t>CAFAS_E1TExit_TotalScore</t>
  </si>
  <si>
    <t>CAFAS_E1TExit_TotalScoreDiff</t>
  </si>
  <si>
    <t>CAFAS_E1T01_assessDate</t>
  </si>
  <si>
    <t>CAFAS_E1T01_adminDesc</t>
  </si>
  <si>
    <t>CAFAS_E1T01_TotalScore</t>
  </si>
  <si>
    <t>CAFAS_E1T01_TotalScoreDiff</t>
  </si>
  <si>
    <t>CAFAS_E1T02_assessDate</t>
  </si>
  <si>
    <t>CAFAS_E1T02_adminDesc</t>
  </si>
  <si>
    <t>CAFAS_E1T02_TotalScore</t>
  </si>
  <si>
    <t>CAFAS_E1T02_TotalScoreDiff</t>
  </si>
  <si>
    <t>CAFAS_E1T03_assessDate</t>
  </si>
  <si>
    <t>CAFAS_E1T03_adminDesc</t>
  </si>
  <si>
    <t>CAFAS_E1T03_TotalScore</t>
  </si>
  <si>
    <t>CAFAS_E1T03_TotalScoreDiff</t>
  </si>
  <si>
    <t>CAFAS_E1T04_assessDate</t>
  </si>
  <si>
    <t>CAFAS_E1T04_adminDesc</t>
  </si>
  <si>
    <t>CAFAS_E1T04_TotalScore</t>
  </si>
  <si>
    <t>CAFAS_E1T04_TotalScoreDiff</t>
  </si>
  <si>
    <t>CAFAS_E1T05_assessDate</t>
  </si>
  <si>
    <t>CAFAS_E1T05_adminDesc</t>
  </si>
  <si>
    <t>CAFAS_E1T05_TotalScore</t>
  </si>
  <si>
    <t>CAFAS_E1T05_TotalScoreDiff</t>
  </si>
  <si>
    <t>CAFAS_E1T06_assessDate</t>
  </si>
  <si>
    <t>CAFAS_E1T06_adminDesc</t>
  </si>
  <si>
    <t>CAFAS_E1T06_TotalScore</t>
  </si>
  <si>
    <t>CAFAS_E1T06_TotalScoreDiff</t>
  </si>
  <si>
    <t>CAFAS_E1T07_assessDate</t>
  </si>
  <si>
    <t>CAFAS_E1T07_adminDesc</t>
  </si>
  <si>
    <t>CAFAS_E1T07_TotalScore</t>
  </si>
  <si>
    <t>CAFAS_E1T07_TotalScoreDiff</t>
  </si>
  <si>
    <t>CAFAS_E1T08_assessDate</t>
  </si>
  <si>
    <t>CAFAS_E1T08_adminDesc</t>
  </si>
  <si>
    <t>CAFAS_E1T08_TotalScore</t>
  </si>
  <si>
    <t>CAFAS_E1T08_TotalScoreDiff</t>
  </si>
  <si>
    <t>CAFAS_E1T09_assessDate</t>
  </si>
  <si>
    <t>CAFAS_E1T09_adminDesc</t>
  </si>
  <si>
    <t>CAFAS_E1T09_TotalScore</t>
  </si>
  <si>
    <t>CAFAS_E1T09_TotalScoreDiff</t>
  </si>
  <si>
    <t>CAFAS_E1T10_assessDate</t>
  </si>
  <si>
    <t>CAFAS_E1T10_adminDesc</t>
  </si>
  <si>
    <t>CAFAS_E1T10_TotalScore</t>
  </si>
  <si>
    <t>CAFAS_E1T10_TotalScoreDiff</t>
  </si>
  <si>
    <t>CAFAS_E1T11_assessDate</t>
  </si>
  <si>
    <t>CAFAS_E1T11_adminDesc</t>
  </si>
  <si>
    <t>CAFAS_E1T11_TotalScore</t>
  </si>
  <si>
    <t>CAFAS_E1T11_TotalScoreDiff</t>
  </si>
  <si>
    <t>CAFAS_E1T12_assessDate</t>
  </si>
  <si>
    <t>CAFAS_E1T12_adminDesc</t>
  </si>
  <si>
    <t>CAFAS_E1T12_TotalScore</t>
  </si>
  <si>
    <t>CAFAS_E1T12_TotalScoreDiff</t>
  </si>
  <si>
    <t>CAFAS_E1T13_assessDate</t>
  </si>
  <si>
    <t>CAFAS_E1T13_adminDesc</t>
  </si>
  <si>
    <t>CAFAS_E1T13_TotalScore</t>
  </si>
  <si>
    <t>CAFAS_E1T13_TotalScoreDiff</t>
  </si>
  <si>
    <t>CAFAS_E1T14_assessDate</t>
  </si>
  <si>
    <t>CAFAS_E1T14_adminDesc</t>
  </si>
  <si>
    <t>CAFAS_E1T14_TotalScore</t>
  </si>
  <si>
    <t>CAFAS_E1T14_TotalScoreDiff</t>
  </si>
  <si>
    <t>CAFAS_E1T15_assessDate</t>
  </si>
  <si>
    <t>CAFAS_E1T15_adminDesc</t>
  </si>
  <si>
    <t>CAFAS_E1T15_TotalScore</t>
  </si>
  <si>
    <t>CAFAS_E1T15_TotalScoreDiff</t>
  </si>
  <si>
    <t>CAFAS_E1T16_assessDate</t>
  </si>
  <si>
    <t>CAFAS_E1T16_adminDesc</t>
  </si>
  <si>
    <t>CAFAS_E1T16_TotalScore</t>
  </si>
  <si>
    <t>CAFAS_E1T16_TotalScoreDiff</t>
  </si>
  <si>
    <t>CAFAS_E1T17_assessDate</t>
  </si>
  <si>
    <t>CAFAS_E1T17_adminDesc</t>
  </si>
  <si>
    <t>CAFAS_E1T17_TotalScore</t>
  </si>
  <si>
    <t>CAFAS_E1T17_TotalScoreDiff</t>
  </si>
  <si>
    <t>CAFAS_E1T18_assessDate</t>
  </si>
  <si>
    <t>CAFAS_E1T18_adminDesc</t>
  </si>
  <si>
    <t>CAFAS_E1T18_TotalScore</t>
  </si>
  <si>
    <t>CAFAS_E1T18_TotalScoreDiff</t>
  </si>
  <si>
    <t>CAFAS_E1T19_assessDate</t>
  </si>
  <si>
    <t>CAFAS_E1T19_adminDesc</t>
  </si>
  <si>
    <t>CAFAS_E1T19_TotalScore</t>
  </si>
  <si>
    <t>CAFAS_E1T19_TotalScoreDiff</t>
  </si>
  <si>
    <t>CAFAS_E1T20_assessDate</t>
  </si>
  <si>
    <t>CAFAS_E1T20_adminDesc</t>
  </si>
  <si>
    <t>CAFAS_E1T20_TotalScore</t>
  </si>
  <si>
    <t>CAFAS_E1T20_TotalScoreDiff</t>
  </si>
  <si>
    <t>CAFAS_E1T21_assessDate</t>
  </si>
  <si>
    <t>CAFAS_E1T21_adminDesc</t>
  </si>
  <si>
    <t>CAFAS_E1T21_TotalScore</t>
  </si>
  <si>
    <t>CAFAS_E1T21_TotalScoreDiff</t>
  </si>
  <si>
    <t>CAFAS_E1T22_assessDate</t>
  </si>
  <si>
    <t>CAFAS_E1T22_adminDesc</t>
  </si>
  <si>
    <t>CAFAS_E1T22_TotalScore</t>
  </si>
  <si>
    <t>CAFAS_E1T22_TotalScoreDiff</t>
  </si>
  <si>
    <t>CAFAS_E1T23_assessDate</t>
  </si>
  <si>
    <t>CAFAS_E1T23_adminDesc</t>
  </si>
  <si>
    <t>CAFAS_E1T23_TotalScore</t>
  </si>
  <si>
    <t>CAFAS_E1T23_TotalScoreDiff</t>
  </si>
  <si>
    <t>CAFAS_E1T24_assessDate</t>
  </si>
  <si>
    <t>CAFAS_E1T24_adminDesc</t>
  </si>
  <si>
    <t>CAFAS_E1T24_TotalScore</t>
  </si>
  <si>
    <t>CAFAS_E1T24_TotalScoreDiff</t>
  </si>
  <si>
    <t>CAFAS_E1T25_assessDate</t>
  </si>
  <si>
    <t>CAFAS_E1T25_adminDesc</t>
  </si>
  <si>
    <t>CAFAS_E1T25_TotalScore</t>
  </si>
  <si>
    <t>CAFAS_E1T25_TotalScoreDiff</t>
  </si>
  <si>
    <t>CAFAS_E1T26_assessDate</t>
  </si>
  <si>
    <t>CAFAS_E1T26_adminDesc</t>
  </si>
  <si>
    <t>CAFAS_E1T26_TotalScore</t>
  </si>
  <si>
    <t>CAFAS_E1T26_TotalScoreDiff</t>
  </si>
  <si>
    <t>CAFAS_E1T27_assessDate</t>
  </si>
  <si>
    <t>CAFAS_E1T27_adminDesc</t>
  </si>
  <si>
    <t>CAFAS_E1T27_TotalScore</t>
  </si>
  <si>
    <t>CAFAS_E1T27_TotalScoreDiff</t>
  </si>
  <si>
    <t>CAFAS_E1T28_assessDate</t>
  </si>
  <si>
    <t>CAFAS_E1T28_adminDesc</t>
  </si>
  <si>
    <t>CAFAS_E1T28_TotalScore</t>
  </si>
  <si>
    <t>CAFAS_E1T28_TotalScoreDiff</t>
  </si>
  <si>
    <t>CAFAS_E1T29_assessDate</t>
  </si>
  <si>
    <t>CAFAS_E1T29_adminDesc</t>
  </si>
  <si>
    <t>CAFAS_E1T29_TotalScore</t>
  </si>
  <si>
    <t>CAFAS_E1T29_TotalScoreDiff</t>
  </si>
  <si>
    <t>CAFAS_E1T30_assessDate</t>
  </si>
  <si>
    <t>CAFAS_E1T30_adminDesc</t>
  </si>
  <si>
    <t>CAFAS_E1T30_TotalScore</t>
  </si>
  <si>
    <t>CAFAS_E1T30_TotalScoreDiff</t>
  </si>
  <si>
    <t>CAFAS_E1T31_assessDate</t>
  </si>
  <si>
    <t>CAFAS_E1T31_adminDesc</t>
  </si>
  <si>
    <t>CAFAS_E1T31_TotalScore</t>
  </si>
  <si>
    <t>CAFAS_E1T31_TotalScoreDiff</t>
  </si>
  <si>
    <t>CAFAS_E1T32_assessDate</t>
  </si>
  <si>
    <t>CAFAS_E1T32_adminDesc</t>
  </si>
  <si>
    <t>CAFAS_E1T32_TotalScore</t>
  </si>
  <si>
    <t>CAFAS_E1T32_TotalScoreDiff</t>
  </si>
  <si>
    <t>CAFAS_E1T33_assessDate</t>
  </si>
  <si>
    <t>CAFAS_E1T33_adminDesc</t>
  </si>
  <si>
    <t>CAFAS_E1T33_TotalScore</t>
  </si>
  <si>
    <t>CAFAS_E1T33_TotalScoreDiff</t>
  </si>
  <si>
    <t>CAFAS_E1T34_assessDate</t>
  </si>
  <si>
    <t>CAFAS_E1T34_adminDesc</t>
  </si>
  <si>
    <t>CAFAS_E1T34_TotalScore</t>
  </si>
  <si>
    <t>CAFAS_E1T34_TotalScoreDiff</t>
  </si>
  <si>
    <t>CAFAS_E1T35_assessDate</t>
  </si>
  <si>
    <t>CAFAS_E1T35_adminDesc</t>
  </si>
  <si>
    <t>CAFAS_E1T35_TotalScore</t>
  </si>
  <si>
    <t>CAFAS_E1T35_TotalScoreDiff</t>
  </si>
  <si>
    <t>CAFAS_E1T36_assessDate</t>
  </si>
  <si>
    <t>CAFAS_E1T36_adminDesc</t>
  </si>
  <si>
    <t>CAFAS_E1T36_TotalScore</t>
  </si>
  <si>
    <t>CAFAS_E1T36_TotalScoreDiff</t>
  </si>
  <si>
    <t>CAFAS_E1T37_assessDate</t>
  </si>
  <si>
    <t>CAFAS_E1T37_adminDesc</t>
  </si>
  <si>
    <t>CAFAS_E1T37_TotalScore</t>
  </si>
  <si>
    <t>CAFAS_E1T37_TotalScoreDiff</t>
  </si>
  <si>
    <t>CAFAS_E1T38_assessDate</t>
  </si>
  <si>
    <t>CAFAS_E1T38_adminDesc</t>
  </si>
  <si>
    <t>CAFAS_E1T38_TotalScore</t>
  </si>
  <si>
    <t>CAFAS_E1T38_TotalScoreDiff</t>
  </si>
  <si>
    <t>CAFAS_E1T39_assessDate</t>
  </si>
  <si>
    <t>CAFAS_E1T39_adminDesc</t>
  </si>
  <si>
    <t>CAFAS_E1T39_TotalScore</t>
  </si>
  <si>
    <t>CAFAS_E1T39_TotalScoreDiff</t>
  </si>
  <si>
    <t>CAFAS_E1T40_assessDate</t>
  </si>
  <si>
    <t>CAFAS_E1T40_adminDesc</t>
  </si>
  <si>
    <t>CAFAS_E1T40_TotalScore</t>
  </si>
  <si>
    <t>CAFAS_E1T40_TotalScoreDiff</t>
  </si>
  <si>
    <t>CAFAS_E1T41_assessDate</t>
  </si>
  <si>
    <t>CAFAS_E1T41_adminDesc</t>
  </si>
  <si>
    <t>CAFAS_E1T41_TotalScore</t>
  </si>
  <si>
    <t>CAFAS_E1T41_TotalScoreDiff</t>
  </si>
  <si>
    <t>CAFAS_E1T42_assessDate</t>
  </si>
  <si>
    <t>CAFAS_E1T42_adminDesc</t>
  </si>
  <si>
    <t>CAFAS_E1T42_TotalScore</t>
  </si>
  <si>
    <t>CAFAS_E1T42_TotalScoreDiff</t>
  </si>
  <si>
    <t>CAFAS_E1T43_assessDate</t>
  </si>
  <si>
    <t>CAFAS_E1T43_adminDesc</t>
  </si>
  <si>
    <t>CAFAS_E1T43_TotalScore</t>
  </si>
  <si>
    <t>CAFAS_E1T43_TotalScoreDiff</t>
  </si>
  <si>
    <t>CAFAS_E1T44_assessDate</t>
  </si>
  <si>
    <t>CAFAS_E1T44_adminDesc</t>
  </si>
  <si>
    <t>CAFAS_E1T44_TotalScore</t>
  </si>
  <si>
    <t>CAFAS_E1T44_TotalScoreDiff</t>
  </si>
  <si>
    <t>CAFAS_E1T45_assessDate</t>
  </si>
  <si>
    <t>CAFAS_E1T45_adminDesc</t>
  </si>
  <si>
    <t>CAFAS_E1T45_TotalScore</t>
  </si>
  <si>
    <t>CAFAS_E1T45_TotalScoreDiff</t>
  </si>
  <si>
    <t>CAFAS_E1T46_assessDate</t>
  </si>
  <si>
    <t>CAFAS_E1T46_adminDesc</t>
  </si>
  <si>
    <t>CAFAS_E1T46_TotalScore</t>
  </si>
  <si>
    <t>CAFAS_E1T46_TotalScoreDiff</t>
  </si>
  <si>
    <t>CAFAS_E1T47_assessDate</t>
  </si>
  <si>
    <t>CAFAS_E1T47_adminDesc</t>
  </si>
  <si>
    <t>CAFAS_E1T47_TotalScore</t>
  </si>
  <si>
    <t>CAFAS_E1T47_TotalScoreDiff</t>
  </si>
  <si>
    <t>CAFAS_E1T48_assessDate</t>
  </si>
  <si>
    <t>CAFAS_E1T48_adminDesc</t>
  </si>
  <si>
    <t>CAFAS_E1T48_TotalScore</t>
  </si>
  <si>
    <t>CAFAS_E1T48_TotalScoreDiff</t>
  </si>
  <si>
    <t>CAFAS_E1T49_assessDate</t>
  </si>
  <si>
    <t>CAFAS_E1T49_adminDesc</t>
  </si>
  <si>
    <t>CAFAS_E1T49_TotalScore</t>
  </si>
  <si>
    <t>CAFAS_E1T49_TotalScoreDiff</t>
  </si>
  <si>
    <t>CAFAS_E1T50_assessDate</t>
  </si>
  <si>
    <t>CAFAS_E1T50_adminDesc</t>
  </si>
  <si>
    <t>CAFAS_E1T50_TotalScore</t>
  </si>
  <si>
    <t>CAFAS_E1T50_TotalScoreDiff</t>
  </si>
  <si>
    <t>CAFAS_E1T51_assessDate</t>
  </si>
  <si>
    <t>CAFAS_E1T51_adminDesc</t>
  </si>
  <si>
    <t>CAFAS_E1T51_TotalScore</t>
  </si>
  <si>
    <t>CAFAS_E1T51_TotalScoreDiff</t>
  </si>
  <si>
    <t>CAFAS_E1T52_assessDate</t>
  </si>
  <si>
    <t>CAFAS_E1T52_adminDesc</t>
  </si>
  <si>
    <t>CAFAS_E1T52_TotalScore</t>
  </si>
  <si>
    <t>CAFAS_E1T52_TotalScoreDiff</t>
  </si>
  <si>
    <t>CAFAS_E1T53_assessDate</t>
  </si>
  <si>
    <t>CAFAS_E1T53_adminDesc</t>
  </si>
  <si>
    <t>CAFAS_E1T53_TotalScore</t>
  </si>
  <si>
    <t>CAFAS_E1T53_TotalScoreDiff</t>
  </si>
  <si>
    <t>CAFAS_E1T54_assessDate</t>
  </si>
  <si>
    <t>CAFAS_E1T54_adminDesc</t>
  </si>
  <si>
    <t>CAFAS_E1T54_TotalScore</t>
  </si>
  <si>
    <t>CAFAS_E1T54_TotalScoreDiff</t>
  </si>
  <si>
    <t>CAFAS_E1T55_assessDate</t>
  </si>
  <si>
    <t>CAFAS_E1T55_adminDesc</t>
  </si>
  <si>
    <t>CAFAS_E1T55_TotalScore</t>
  </si>
  <si>
    <t>CAFAS_E1T55_TotalScoreDiff</t>
  </si>
  <si>
    <t>CAFAS_E1T56_assessDate</t>
  </si>
  <si>
    <t>CAFAS_E1T56_adminDesc</t>
  </si>
  <si>
    <t>CAFAS_E1T56_TotalScore</t>
  </si>
  <si>
    <t>CAFAS_E1T56_TotalScoreDiff</t>
  </si>
  <si>
    <t>CAFAS_E1T57_assessDate</t>
  </si>
  <si>
    <t>CAFAS_E1T57_adminDesc</t>
  </si>
  <si>
    <t>CAFAS_E1T57_TotalScore</t>
  </si>
  <si>
    <t>CAFAS_E1T57_TotalScoreDiff</t>
  </si>
  <si>
    <t>CAFAS_E1T58_assessDate</t>
  </si>
  <si>
    <t>CAFAS_E1T58_adminDesc</t>
  </si>
  <si>
    <t>CAFAS_E1T58_TotalScore</t>
  </si>
  <si>
    <t>CAFAS_E1T58_TotalScoreDiff</t>
  </si>
  <si>
    <t>CAFAS_E1T59_assessDate</t>
  </si>
  <si>
    <t>CAFAS_E1T59_adminDesc</t>
  </si>
  <si>
    <t>CAFAS_E1T59_TotalScore</t>
  </si>
  <si>
    <t>CAFAS_E1T59_TotalScoreDiff</t>
  </si>
  <si>
    <t>CAFAS_E1T60_assessDate</t>
  </si>
  <si>
    <t>CAFAS_E1T60_adminDesc</t>
  </si>
  <si>
    <t>CAFAS_E1T60_TotalScore</t>
  </si>
  <si>
    <t>CAFAS_E1T60_TotalScoreDiff</t>
  </si>
  <si>
    <t>CAFAS_E1T61_assessDate</t>
  </si>
  <si>
    <t>CAFAS_E1T61_adminDesc</t>
  </si>
  <si>
    <t>CAFAS_E1T61_TotalScore</t>
  </si>
  <si>
    <t>CAFAS_E1T61_TotalScoreDiff</t>
  </si>
  <si>
    <t>CAFAS_E1T62_assessDate</t>
  </si>
  <si>
    <t>CAFAS_E1T62_adminDesc</t>
  </si>
  <si>
    <t>CAFAS_E1T62_TotalScore</t>
  </si>
  <si>
    <t>CAFAS_E1T62_TotalScoreDiff</t>
  </si>
  <si>
    <t>CAFAS_E1T63_assessDate</t>
  </si>
  <si>
    <t>CAFAS_E1T63_adminDesc</t>
  </si>
  <si>
    <t>CAFAS_E1T63_TotalScore</t>
  </si>
  <si>
    <t>CAFAS_E1T63_TotalScoreDiff</t>
  </si>
  <si>
    <t>CAFAS_E1T64_assessDate</t>
  </si>
  <si>
    <t>CAFAS_E1T64_adminDesc</t>
  </si>
  <si>
    <t>CAFAS_E1T64_TotalScore</t>
  </si>
  <si>
    <t>CAFAS_E1T64_TotalScoreDiff</t>
  </si>
  <si>
    <t>CAFAS_E1T65_assessDate</t>
  </si>
  <si>
    <t>CAFAS_E1T65_adminDesc</t>
  </si>
  <si>
    <t>CAFAS_E1T65_TotalScore</t>
  </si>
  <si>
    <t>CAFAS_E1T65_TotalScoreDiff</t>
  </si>
  <si>
    <t>CAFAS_E1T66_assessDate</t>
  </si>
  <si>
    <t>CAFAS_E1T66_adminDesc</t>
  </si>
  <si>
    <t>CAFAS_E1T66_TotalScore</t>
  </si>
  <si>
    <t>CAFAS_E1T66_TotalScoreDiff</t>
  </si>
  <si>
    <t>CAFAS_E1T67_assessDate</t>
  </si>
  <si>
    <t>CAFAS_E1T67_adminDesc</t>
  </si>
  <si>
    <t>CAFAS_E1T67_TotalScore</t>
  </si>
  <si>
    <t>CAFAS_E1T67_TotalScoreDiff</t>
  </si>
  <si>
    <t>CAFAS_E1T68_assessDate</t>
  </si>
  <si>
    <t>CAFAS_E1T68_adminDesc</t>
  </si>
  <si>
    <t>CAFAS_E1T68_TotalScore</t>
  </si>
  <si>
    <t>CAFAS_E1T68_TotalScoreDiff</t>
  </si>
  <si>
    <t>CAFAS_E1T71_assessDate</t>
  </si>
  <si>
    <t>CAFAS_E1T71_adminDesc</t>
  </si>
  <si>
    <t>CAFAS_E1T71_TotalScore</t>
  </si>
  <si>
    <t>CAFAS_E1T71_TotalScoreDiff</t>
  </si>
  <si>
    <t>CAFAS_E1T72_assessDate</t>
  </si>
  <si>
    <t>CAFAS_E1T72_adminDesc</t>
  </si>
  <si>
    <t>CAFAS_E1T72_TotalScore</t>
  </si>
  <si>
    <t>CAFAS_E1T72_TotalScoreDiff</t>
  </si>
  <si>
    <t>CAFAS_E1T74_assessDate</t>
  </si>
  <si>
    <t>CAFAS_E1T74_adminDesc</t>
  </si>
  <si>
    <t>CAFAS_E1T74_TotalScore</t>
  </si>
  <si>
    <t>CAFAS_E1T74_TotalScoreDiff</t>
  </si>
  <si>
    <t>CAFAS_E1T75_assessDate</t>
  </si>
  <si>
    <t>CAFAS_E1T75_adminDesc</t>
  </si>
  <si>
    <t>CAFAS_E1T75_TotalScore</t>
  </si>
  <si>
    <t>CAFAS_E1T75_TotalScoreDiff</t>
  </si>
  <si>
    <t>CAFAS_E1T77_assessDate</t>
  </si>
  <si>
    <t>CAFAS_E1T77_adminDesc</t>
  </si>
  <si>
    <t>CAFAS_E1T77_TotalScore</t>
  </si>
  <si>
    <t>CAFAS_E1T77_TotalScoreDiff</t>
  </si>
  <si>
    <t>CAFAS_E1T79_assessDate</t>
  </si>
  <si>
    <t>CAFAS_E1T79_adminDesc</t>
  </si>
  <si>
    <t>CAFAS_E1T79_TotalScore</t>
  </si>
  <si>
    <t>CAFAS_E1T79_TotalScoreDiff</t>
  </si>
  <si>
    <t>CAFAS_E1T81_assessDate</t>
  </si>
  <si>
    <t>CAFAS_E1T81_adminDesc</t>
  </si>
  <si>
    <t>CAFAS_E1T81_TotalScore</t>
  </si>
  <si>
    <t>CAFAS_E1T81_TotalScoreDiff</t>
  </si>
  <si>
    <t>CAFAS_E1T95_assessDate</t>
  </si>
  <si>
    <t>CAFAS_E1T95_adminDesc</t>
  </si>
  <si>
    <t>CAFAS_E1T95_TotalScore</t>
  </si>
  <si>
    <t>CAFAS_E1T95_TotalScoreDiff</t>
  </si>
  <si>
    <t>CAFAS_E1SPa_assessDate</t>
  </si>
  <si>
    <t>CAFAS_E1SPa_adminDesc</t>
  </si>
  <si>
    <t>CAFAS_E1SPa_TotalScore</t>
  </si>
  <si>
    <t>CAFAS_E1SPa_TotalScoreDiff</t>
  </si>
  <si>
    <t>CAFAS_E2TInitial_assessDate</t>
  </si>
  <si>
    <t>CAFAS_E2TInitial_adminDesc</t>
  </si>
  <si>
    <t>CAFAS_E2TInitial_TotalScore</t>
  </si>
  <si>
    <t>CAFAS_E2TInitial_TotalScoreDiff</t>
  </si>
  <si>
    <t>CAFAS_E2TRInitial_assessDate</t>
  </si>
  <si>
    <t>CAFAS_E2TRInitial_adminDesc</t>
  </si>
  <si>
    <t>CAFAS_E2TRInitial_TotalScore</t>
  </si>
  <si>
    <t>CAFAS_E2TRInitial_TotalScoreDiff</t>
  </si>
  <si>
    <t>CAFAS_E2TExit_assessDate</t>
  </si>
  <si>
    <t>CAFAS_E2TExit_adminDesc</t>
  </si>
  <si>
    <t>CAFAS_E2TExit_TotalScore</t>
  </si>
  <si>
    <t>CAFAS_E2TExit_TotalScoreDiff</t>
  </si>
  <si>
    <t>CAFAS_E2T01_assessDate</t>
  </si>
  <si>
    <t>CAFAS_E2T01_adminDesc</t>
  </si>
  <si>
    <t>CAFAS_E2T01_TotalScore</t>
  </si>
  <si>
    <t>CAFAS_E2T01_TotalScoreDiff</t>
  </si>
  <si>
    <t>CAFAS_E2T02_assessDate</t>
  </si>
  <si>
    <t>CAFAS_E2T02_adminDesc</t>
  </si>
  <si>
    <t>CAFAS_E2T02_TotalScore</t>
  </si>
  <si>
    <t>CAFAS_E2T02_TotalScoreDiff</t>
  </si>
  <si>
    <t>CAFAS_E2T03_assessDate</t>
  </si>
  <si>
    <t>CAFAS_E2T03_adminDesc</t>
  </si>
  <si>
    <t>CAFAS_E2T03_TotalScore</t>
  </si>
  <si>
    <t>CAFAS_E2T03_TotalScoreDiff</t>
  </si>
  <si>
    <t>CAFAS_E2T04_assessDate</t>
  </si>
  <si>
    <t>CAFAS_E2T04_adminDesc</t>
  </si>
  <si>
    <t>CAFAS_E2T04_TotalScore</t>
  </si>
  <si>
    <t>CAFAS_E2T04_TotalScoreDiff</t>
  </si>
  <si>
    <t>CAFAS_E2T05_assessDate</t>
  </si>
  <si>
    <t>CAFAS_E2T05_adminDesc</t>
  </si>
  <si>
    <t>CAFAS_E2T05_TotalScore</t>
  </si>
  <si>
    <t>CAFAS_E2T05_TotalScoreDiff</t>
  </si>
  <si>
    <t>CAFAS_E2T06_assessDate</t>
  </si>
  <si>
    <t>CAFAS_E2T06_adminDesc</t>
  </si>
  <si>
    <t>CAFAS_E2T06_TotalScore</t>
  </si>
  <si>
    <t>CAFAS_E2T06_TotalScoreDiff</t>
  </si>
  <si>
    <t>CAFAS_E2T08_assessDate</t>
  </si>
  <si>
    <t>CAFAS_E2T08_adminDesc</t>
  </si>
  <si>
    <t>CAFAS_E2T08_TotalScore</t>
  </si>
  <si>
    <t>CAFAS_E2T08_TotalScoreDiff</t>
  </si>
  <si>
    <t>CAFAS_E2T09_assessDate</t>
  </si>
  <si>
    <t>CAFAS_E2T09_adminDesc</t>
  </si>
  <si>
    <t>CAFAS_E2T09_TotalScore</t>
  </si>
  <si>
    <t>CAFAS_E2T09_TotalScoreDiff</t>
  </si>
  <si>
    <t>CAFAS_E2T10_assessDate</t>
  </si>
  <si>
    <t>CAFAS_E2T10_adminDesc</t>
  </si>
  <si>
    <t>CAFAS_E2T10_TotalScore</t>
  </si>
  <si>
    <t>CAFAS_E2T10_TotalScoreDiff</t>
  </si>
  <si>
    <t>CAFAS_E2T11_assessDate</t>
  </si>
  <si>
    <t>CAFAS_E2T11_adminDesc</t>
  </si>
  <si>
    <t>CAFAS_E2T11_TotalScore</t>
  </si>
  <si>
    <t>CAFAS_E2T11_TotalScoreDiff</t>
  </si>
  <si>
    <t>CAFAS_E2T12_assessDate</t>
  </si>
  <si>
    <t>CAFAS_E2T12_adminDesc</t>
  </si>
  <si>
    <t>CAFAS_E2T12_TotalScore</t>
  </si>
  <si>
    <t>CAFAS_E2T12_TotalScoreDiff</t>
  </si>
  <si>
    <t>CAFAS_E2T13_assessDate</t>
  </si>
  <si>
    <t>CAFAS_E2T13_adminDesc</t>
  </si>
  <si>
    <t>CAFAS_E2T13_TotalScore</t>
  </si>
  <si>
    <t>CAFAS_E2T13_TotalScoreDiff</t>
  </si>
  <si>
    <t>CAFAS_E2T14_assessDate</t>
  </si>
  <si>
    <t>CAFAS_E2T14_adminDesc</t>
  </si>
  <si>
    <t>CAFAS_E2T14_TotalScore</t>
  </si>
  <si>
    <t>CAFAS_E2T14_TotalScoreDiff</t>
  </si>
  <si>
    <t>CAFAS_E2T15_assessDate</t>
  </si>
  <si>
    <t>CAFAS_E2T15_adminDesc</t>
  </si>
  <si>
    <t>CAFAS_E2T15_TotalScore</t>
  </si>
  <si>
    <t>CAFAS_E2T15_TotalScoreDiff</t>
  </si>
  <si>
    <t>CAFAS_E2T16_assessDate</t>
  </si>
  <si>
    <t>CAFAS_E2T16_adminDesc</t>
  </si>
  <si>
    <t>CAFAS_E2T16_TotalScore</t>
  </si>
  <si>
    <t>CAFAS_E2T16_TotalScoreDiff</t>
  </si>
  <si>
    <t>CAFAS_E2T17_assessDate</t>
  </si>
  <si>
    <t>CAFAS_E2T17_adminDesc</t>
  </si>
  <si>
    <t>CAFAS_E2T17_TotalScore</t>
  </si>
  <si>
    <t>CAFAS_E2T17_TotalScoreDiff</t>
  </si>
  <si>
    <t>CAFAS_E2T18_assessDate</t>
  </si>
  <si>
    <t>CAFAS_E2T18_adminDesc</t>
  </si>
  <si>
    <t>CAFAS_E2T18_TotalScore</t>
  </si>
  <si>
    <t>CAFAS_E2T18_TotalScoreDiff</t>
  </si>
  <si>
    <t>CAFAS_E2T19_assessDate</t>
  </si>
  <si>
    <t>CAFAS_E2T19_adminDesc</t>
  </si>
  <si>
    <t>CAFAS_E2T19_TotalScore</t>
  </si>
  <si>
    <t>CAFAS_E2T19_TotalScoreDiff</t>
  </si>
  <si>
    <t>CAFAS_E2T20_assessDate</t>
  </si>
  <si>
    <t>CAFAS_E2T20_adminDesc</t>
  </si>
  <si>
    <t>CAFAS_E2T20_TotalScore</t>
  </si>
  <si>
    <t>CAFAS_E2T20_TotalScoreDiff</t>
  </si>
  <si>
    <t>CAFAS_E2T21_assessDate</t>
  </si>
  <si>
    <t>CAFAS_E2T21_adminDesc</t>
  </si>
  <si>
    <t>CAFAS_E2T21_TotalScore</t>
  </si>
  <si>
    <t>CAFAS_E2T21_TotalScoreDiff</t>
  </si>
  <si>
    <t>CAFAS_E2T22_assessDate</t>
  </si>
  <si>
    <t>CAFAS_E2T22_adminDesc</t>
  </si>
  <si>
    <t>CAFAS_E2T22_TotalScore</t>
  </si>
  <si>
    <t>CAFAS_E2T22_TotalScoreDiff</t>
  </si>
  <si>
    <t>CAFAS_E2T23_assessDate</t>
  </si>
  <si>
    <t>CAFAS_E2T23_adminDesc</t>
  </si>
  <si>
    <t>CAFAS_E2T23_TotalScore</t>
  </si>
  <si>
    <t>CAFAS_E2T23_TotalScoreDiff</t>
  </si>
  <si>
    <t>CAFAS_E2T24_assessDate</t>
  </si>
  <si>
    <t>CAFAS_E2T24_adminDesc</t>
  </si>
  <si>
    <t>CAFAS_E2T24_TotalScore</t>
  </si>
  <si>
    <t>CAFAS_E2T24_TotalScoreDiff</t>
  </si>
  <si>
    <t>CAFAS_E2T25_assessDate</t>
  </si>
  <si>
    <t>CAFAS_E2T25_adminDesc</t>
  </si>
  <si>
    <t>CAFAS_E2T25_TotalScore</t>
  </si>
  <si>
    <t>CAFAS_E2T25_TotalScoreDiff</t>
  </si>
  <si>
    <t>CAFAS_E2T26_assessDate</t>
  </si>
  <si>
    <t>CAFAS_E2T26_adminDesc</t>
  </si>
  <si>
    <t>CAFAS_E2T26_TotalScore</t>
  </si>
  <si>
    <t>CAFAS_E2T26_TotalScoreDiff</t>
  </si>
  <si>
    <t>CAFAS_E2T27_assessDate</t>
  </si>
  <si>
    <t>CAFAS_E2T27_adminDesc</t>
  </si>
  <si>
    <t>CAFAS_E2T27_TotalScore</t>
  </si>
  <si>
    <t>CAFAS_E2T27_TotalScoreDiff</t>
  </si>
  <si>
    <t>CAFAS_E2T29_assessDate</t>
  </si>
  <si>
    <t>CAFAS_E2T29_adminDesc</t>
  </si>
  <si>
    <t>CAFAS_E2T29_TotalScore</t>
  </si>
  <si>
    <t>CAFAS_E2T29_TotalScoreDiff</t>
  </si>
  <si>
    <t>CAFAS_E2T31_assessDate</t>
  </si>
  <si>
    <t>CAFAS_E2T31_adminDesc</t>
  </si>
  <si>
    <t>CAFAS_E2T31_TotalScore</t>
  </si>
  <si>
    <t>CAFAS_E2T31_TotalScoreDiff</t>
  </si>
  <si>
    <t>CAFAS_E2T32_assessDate</t>
  </si>
  <si>
    <t>CAFAS_E2T32_adminDesc</t>
  </si>
  <si>
    <t>CAFAS_E2T32_TotalScore</t>
  </si>
  <si>
    <t>CAFAS_E2T32_TotalScoreDiff</t>
  </si>
  <si>
    <t>CAFAS_E2T34_assessDate</t>
  </si>
  <si>
    <t>CAFAS_E2T34_adminDesc</t>
  </si>
  <si>
    <t>CAFAS_E2T34_TotalScore</t>
  </si>
  <si>
    <t>CAFAS_E2T34_TotalScoreDiff</t>
  </si>
  <si>
    <t>CAFAS_E2T37_assessDate</t>
  </si>
  <si>
    <t>CAFAS_E2T37_adminDesc</t>
  </si>
  <si>
    <t>CAFAS_E2T37_TotalScore</t>
  </si>
  <si>
    <t>CAFAS_E2T37_TotalScoreDiff</t>
  </si>
  <si>
    <t>CAFAS_E2T38_assessDate</t>
  </si>
  <si>
    <t>CAFAS_E2T38_adminDesc</t>
  </si>
  <si>
    <t>CAFAS_E2T38_TotalScore</t>
  </si>
  <si>
    <t>CAFAS_E2T38_TotalScoreDiff</t>
  </si>
  <si>
    <t>CAFAS_E2T39_assessDate</t>
  </si>
  <si>
    <t>CAFAS_E2T39_adminDesc</t>
  </si>
  <si>
    <t>CAFAS_E2T39_TotalScore</t>
  </si>
  <si>
    <t>CAFAS_E2T39_TotalScoreDiff</t>
  </si>
  <si>
    <t>CAFAS_E2T40_assessDate</t>
  </si>
  <si>
    <t>CAFAS_E2T40_adminDesc</t>
  </si>
  <si>
    <t>CAFAS_E2T40_TotalScore</t>
  </si>
  <si>
    <t>CAFAS_E2T40_TotalScoreDiff</t>
  </si>
  <si>
    <t>CAFAS_E2T41_assessDate</t>
  </si>
  <si>
    <t>CAFAS_E2T41_adminDesc</t>
  </si>
  <si>
    <t>CAFAS_E2T41_TotalScore</t>
  </si>
  <si>
    <t>CAFAS_E2T41_TotalScoreDiff</t>
  </si>
  <si>
    <t>CAFAS_E2T42_assessDate</t>
  </si>
  <si>
    <t>CAFAS_E2T42_adminDesc</t>
  </si>
  <si>
    <t>CAFAS_E2T42_TotalScore</t>
  </si>
  <si>
    <t>CAFAS_E2T42_TotalScoreDiff</t>
  </si>
  <si>
    <t>CAFAS_E2T43_assessDate</t>
  </si>
  <si>
    <t>CAFAS_E2T43_adminDesc</t>
  </si>
  <si>
    <t>CAFAS_E2T43_TotalScore</t>
  </si>
  <si>
    <t>CAFAS_E2T43_TotalScoreDiff</t>
  </si>
  <si>
    <t>CAFAS_E2T45_assessDate</t>
  </si>
  <si>
    <t>CAFAS_E2T45_adminDesc</t>
  </si>
  <si>
    <t>CAFAS_E2T45_TotalScore</t>
  </si>
  <si>
    <t>CAFAS_E2T45_TotalScoreDiff</t>
  </si>
  <si>
    <t>CAFAS_E2T46_assessDate</t>
  </si>
  <si>
    <t>CAFAS_E2T46_adminDesc</t>
  </si>
  <si>
    <t>CAFAS_E2T46_TotalScore</t>
  </si>
  <si>
    <t>CAFAS_E2T46_TotalScoreDiff</t>
  </si>
  <si>
    <t>CAFAS_E2T48_assessDate</t>
  </si>
  <si>
    <t>CAFAS_E2T48_adminDesc</t>
  </si>
  <si>
    <t>CAFAS_E2T48_TotalScore</t>
  </si>
  <si>
    <t>CAFAS_E2T48_TotalScoreDiff</t>
  </si>
  <si>
    <t>CAFAS_E2T49_assessDate</t>
  </si>
  <si>
    <t>CAFAS_E2T49_adminDesc</t>
  </si>
  <si>
    <t>CAFAS_E2T49_TotalScore</t>
  </si>
  <si>
    <t>CAFAS_E2T49_TotalScoreDiff</t>
  </si>
  <si>
    <t>CAFAS_E2SPa_assessDate</t>
  </si>
  <si>
    <t>CAFAS_E2SPa_adminDesc</t>
  </si>
  <si>
    <t>CAFAS_E2SPa_TotalScore</t>
  </si>
  <si>
    <t>CAFAS_E2SPa_TotalScoreDiff</t>
  </si>
  <si>
    <t>CAFAS_E3TInitial_assessDate</t>
  </si>
  <si>
    <t>CAFAS_E3TInitial_adminDesc</t>
  </si>
  <si>
    <t>CAFAS_E3TInitial_TotalScore</t>
  </si>
  <si>
    <t>CAFAS_E3TInitial_TotalScoreDiff</t>
  </si>
  <si>
    <t>CAFAS_E3TRInitial_assessDate</t>
  </si>
  <si>
    <t>CAFAS_E3TRInitial_adminDesc</t>
  </si>
  <si>
    <t>CAFAS_E3TRInitial_TotalScore</t>
  </si>
  <si>
    <t>CAFAS_E3TRInitial_TotalScoreDiff</t>
  </si>
  <si>
    <t>CAFAS_E3TExit_assessDate</t>
  </si>
  <si>
    <t>CAFAS_E3TExit_adminDesc</t>
  </si>
  <si>
    <t>CAFAS_E3TExit_TotalScore</t>
  </si>
  <si>
    <t>CAFAS_E3TExit_TotalScoreDiff</t>
  </si>
  <si>
    <t>CAFAS_E3T02_assessDate</t>
  </si>
  <si>
    <t>CAFAS_E3T02_adminDesc</t>
  </si>
  <si>
    <t>CAFAS_E3T02_TotalScore</t>
  </si>
  <si>
    <t>CAFAS_E3T02_TotalScoreDiff</t>
  </si>
  <si>
    <t>CAFAS_E3T03_assessDate</t>
  </si>
  <si>
    <t>CAFAS_E3T03_adminDesc</t>
  </si>
  <si>
    <t>CAFAS_E3T03_TotalScore</t>
  </si>
  <si>
    <t>CAFAS_E3T03_TotalScoreDiff</t>
  </si>
  <si>
    <t>CAFAS_E3T04_assessDate</t>
  </si>
  <si>
    <t>CAFAS_E3T04_adminDesc</t>
  </si>
  <si>
    <t>CAFAS_E3T04_TotalScore</t>
  </si>
  <si>
    <t>CAFAS_E3T04_TotalScoreDiff</t>
  </si>
  <si>
    <t>CAFAS_E3T05_assessDate</t>
  </si>
  <si>
    <t>CAFAS_E3T05_adminDesc</t>
  </si>
  <si>
    <t>CAFAS_E3T05_TotalScore</t>
  </si>
  <si>
    <t>CAFAS_E3T05_TotalScoreDiff</t>
  </si>
  <si>
    <t>CAFAS_E3T06_assessDate</t>
  </si>
  <si>
    <t>CAFAS_E3T06_adminDesc</t>
  </si>
  <si>
    <t>CAFAS_E3T06_TotalScore</t>
  </si>
  <si>
    <t>CAFAS_E3T06_TotalScoreDiff</t>
  </si>
  <si>
    <t>CAFAS_E3T09_assessDate</t>
  </si>
  <si>
    <t>CAFAS_E3T09_adminDesc</t>
  </si>
  <si>
    <t>CAFAS_E3T09_TotalScore</t>
  </si>
  <si>
    <t>CAFAS_E3T09_TotalScoreDiff</t>
  </si>
  <si>
    <t>CAFAS_E3T12_assessDate</t>
  </si>
  <si>
    <t>CAFAS_E3T12_adminDesc</t>
  </si>
  <si>
    <t>CAFAS_E3T12_TotalScore</t>
  </si>
  <si>
    <t>CAFAS_E3T12_TotalScoreDiff</t>
  </si>
  <si>
    <t>CAFAS_E3T15_assessDate</t>
  </si>
  <si>
    <t>CAFAS_E3T15_adminDesc</t>
  </si>
  <si>
    <t>CAFAS_E3T15_TotalScore</t>
  </si>
  <si>
    <t>CAFAS_E3T15_TotalScoreDiff</t>
  </si>
  <si>
    <t>CAFAS_E3T18_assessDate</t>
  </si>
  <si>
    <t>CAFAS_E3T18_adminDesc</t>
  </si>
  <si>
    <t>CAFAS_E3T18_TotalScore</t>
  </si>
  <si>
    <t>CAFAS_E3T18_TotalScoreDiff</t>
  </si>
  <si>
    <t>CAFAS_E3T21_assessDate</t>
  </si>
  <si>
    <t>CAFAS_E3T21_adminDesc</t>
  </si>
  <si>
    <t>CAFAS_E3T21_TotalScore</t>
  </si>
  <si>
    <t>CAFAS_E3T21_TotalScoreDiff</t>
  </si>
  <si>
    <t>CAFAS_E3T24_assessDate</t>
  </si>
  <si>
    <t>CAFAS_E3T24_adminDesc</t>
  </si>
  <si>
    <t>CAFAS_E3T24_TotalScore</t>
  </si>
  <si>
    <t>CAFAS_E3T24_TotalScoreDiff</t>
  </si>
  <si>
    <t>CAFAS_E3T25_assessDate</t>
  </si>
  <si>
    <t>CAFAS_E3T25_adminDesc</t>
  </si>
  <si>
    <t>CAFAS_E3T25_TotalScore</t>
  </si>
  <si>
    <t>CAFAS_E3T25_TotalScoreDiff</t>
  </si>
  <si>
    <t>CAFAS_E3T30_assessDate</t>
  </si>
  <si>
    <t>CAFAS_E3T30_adminDesc</t>
  </si>
  <si>
    <t>CAFAS_E3T30_TotalScore</t>
  </si>
  <si>
    <t>CAFAS_E3T30_TotalScoreDiff</t>
  </si>
  <si>
    <t>CAFAS_E3T33_assessDate</t>
  </si>
  <si>
    <t>CAFAS_E3T33_adminDesc</t>
  </si>
  <si>
    <t>CAFAS_E3T33_TotalScore</t>
  </si>
  <si>
    <t>CAFAS_E3T33_TotalScoreDiff</t>
  </si>
  <si>
    <t>CAFAS_E3T36_assessDate</t>
  </si>
  <si>
    <t>CAFAS_E3T36_adminDesc</t>
  </si>
  <si>
    <t>CAFAS_E3T36_TotalScore</t>
  </si>
  <si>
    <t>CAFAS_E3T36_TotalScoreDiff</t>
  </si>
  <si>
    <t>CAFAS_E3T50_assessDate</t>
  </si>
  <si>
    <t>CAFAS_E3T50_adminDesc</t>
  </si>
  <si>
    <t>CAFAS_E3T50_TotalScore</t>
  </si>
  <si>
    <t>CAFAS_E3T50_TotalScoreDiff</t>
  </si>
  <si>
    <t>CAFAS_E3T53_assessDate</t>
  </si>
  <si>
    <t>CAFAS_E3T53_adminDesc</t>
  </si>
  <si>
    <t>CAFAS_E3T53_TotalScore</t>
  </si>
  <si>
    <t>CAFAS_E3T53_TotalScoreDiff</t>
  </si>
  <si>
    <t>CAFAS_E3T55_assessDate</t>
  </si>
  <si>
    <t>CAFAS_E3T55_adminDesc</t>
  </si>
  <si>
    <t>CAFAS_E3T55_TotalScore</t>
  </si>
  <si>
    <t>CAFAS_E3T55_TotalScoreDiff</t>
  </si>
  <si>
    <t>CAFAS_E3SPa_assessDate</t>
  </si>
  <si>
    <t>CAFAS_E3SPa_adminDesc</t>
  </si>
  <si>
    <t>CAFAS_E3SPa_TotalScore</t>
  </si>
  <si>
    <t>CAFAS_E3SPa_TotalScoreDiff</t>
  </si>
  <si>
    <t>CAFAS_E4TInitial_assessDate</t>
  </si>
  <si>
    <t>CAFAS_E4TInitial_adminDesc</t>
  </si>
  <si>
    <t>CAFAS_E4TInitial_TotalScore</t>
  </si>
  <si>
    <t>CAFAS_E4TInitial_TotalScoreDiff</t>
  </si>
  <si>
    <t>CAFAS_E4T03_assessDate</t>
  </si>
  <si>
    <t>CAFAS_E4T03_adminDesc</t>
  </si>
  <si>
    <t>CAFAS_E4T03_TotalScore</t>
  </si>
  <si>
    <t>CAFAS_E4T03_TotalScoreDiff</t>
  </si>
  <si>
    <t>DHIPFY14</t>
  </si>
  <si>
    <t>Exit CAFAS</t>
  </si>
  <si>
    <t>9 Months - Q3</t>
  </si>
  <si>
    <t>12 Months - One Year</t>
  </si>
  <si>
    <t xml:space="preserve">15 Months </t>
  </si>
  <si>
    <t>Initial CAFAS</t>
  </si>
  <si>
    <t>3 Months - Q1</t>
  </si>
  <si>
    <t>6 Months - Q2</t>
  </si>
  <si>
    <t>DHIPFY13</t>
  </si>
  <si>
    <t>24 Months - Two Years</t>
  </si>
  <si>
    <t>27 Months</t>
  </si>
  <si>
    <t xml:space="preserve">30 Months </t>
  </si>
  <si>
    <t>33 Months</t>
  </si>
  <si>
    <t>1 Month</t>
  </si>
  <si>
    <t xml:space="preserve">11 Months </t>
  </si>
  <si>
    <t>17 Months</t>
  </si>
  <si>
    <t>20 Months</t>
  </si>
  <si>
    <t>8 Months</t>
  </si>
  <si>
    <t>2 Months</t>
  </si>
  <si>
    <t>4 Months</t>
  </si>
  <si>
    <t xml:space="preserve">32 Months </t>
  </si>
  <si>
    <t>36 Months - Three Years</t>
  </si>
  <si>
    <t xml:space="preserve">39 Months </t>
  </si>
  <si>
    <t>42 Months</t>
  </si>
  <si>
    <t xml:space="preserve">16 Months </t>
  </si>
  <si>
    <t xml:space="preserve">19 Months </t>
  </si>
  <si>
    <t>22 Months</t>
  </si>
  <si>
    <t xml:space="preserve">25 Months </t>
  </si>
  <si>
    <t xml:space="preserve">10 Months </t>
  </si>
  <si>
    <t>14 Months</t>
  </si>
  <si>
    <t>Revised Initial</t>
  </si>
  <si>
    <t xml:space="preserve">51 Months </t>
  </si>
  <si>
    <t xml:space="preserve">54 Months </t>
  </si>
  <si>
    <t xml:space="preserve">57 Months </t>
  </si>
  <si>
    <t>60 Months - Five Years</t>
  </si>
  <si>
    <t>5 Months</t>
  </si>
  <si>
    <t>7 Months</t>
  </si>
  <si>
    <t xml:space="preserve">13 Months </t>
  </si>
  <si>
    <t xml:space="preserve">18 Months </t>
  </si>
  <si>
    <t>21 Months</t>
  </si>
  <si>
    <t xml:space="preserve">50 Months </t>
  </si>
  <si>
    <t>53 Months</t>
  </si>
  <si>
    <t>55 Months</t>
  </si>
  <si>
    <t xml:space="preserve">31 Months </t>
  </si>
  <si>
    <t>34 Months</t>
  </si>
  <si>
    <t>37 Months</t>
  </si>
  <si>
    <t>Special Circumstances</t>
  </si>
  <si>
    <t>41 Months</t>
  </si>
  <si>
    <t xml:space="preserve">45 Months </t>
  </si>
  <si>
    <t>48 Months - Four Years</t>
  </si>
  <si>
    <t xml:space="preserve">58 Months </t>
  </si>
  <si>
    <t xml:space="preserve">61 Months </t>
  </si>
  <si>
    <t xml:space="preserve">23 Months </t>
  </si>
  <si>
    <t>26 Months</t>
  </si>
  <si>
    <t>29 Months</t>
  </si>
  <si>
    <t xml:space="preserve">49 Months </t>
  </si>
  <si>
    <t xml:space="preserve">52 Months </t>
  </si>
  <si>
    <t>63 Months</t>
  </si>
  <si>
    <t>66 Months</t>
  </si>
  <si>
    <t xml:space="preserve">28 Months </t>
  </si>
  <si>
    <t>56 Months</t>
  </si>
  <si>
    <t xml:space="preserve">59 Months </t>
  </si>
  <si>
    <t xml:space="preserve">35 Months </t>
  </si>
  <si>
    <t>38 Months</t>
  </si>
  <si>
    <t>40 Months</t>
  </si>
  <si>
    <t>43 Months</t>
  </si>
  <si>
    <t xml:space="preserve">47 Months </t>
  </si>
  <si>
    <t xml:space="preserve">75 Months </t>
  </si>
  <si>
    <t>77 Months</t>
  </si>
  <si>
    <t>46 Months</t>
  </si>
  <si>
    <t>Great Aunt</t>
  </si>
  <si>
    <t>79 Months</t>
  </si>
  <si>
    <t xml:space="preserve">81 Months </t>
  </si>
  <si>
    <t xml:space="preserve">95 Months </t>
  </si>
  <si>
    <t xml:space="preserve">44 Months </t>
  </si>
  <si>
    <t>72 Months - Six Years</t>
  </si>
  <si>
    <t xml:space="preserve">68 Months </t>
  </si>
  <si>
    <t xml:space="preserve">71 Months </t>
  </si>
  <si>
    <t>74 Months</t>
  </si>
  <si>
    <t>62 Months</t>
  </si>
  <si>
    <t xml:space="preserve">65 Months </t>
  </si>
  <si>
    <t xml:space="preserve">64 Months </t>
  </si>
  <si>
    <t xml:space="preserve">67 Months </t>
  </si>
  <si>
    <t>DHIP FY14</t>
  </si>
  <si>
    <t>Last CAFAS Date</t>
  </si>
  <si>
    <t>Initial Total Score</t>
  </si>
  <si>
    <t>Last Total Score</t>
  </si>
  <si>
    <t>Total Score Difference</t>
  </si>
  <si>
    <t>Average of Initial Total Score</t>
  </si>
  <si>
    <t>Average of Last Total Score</t>
  </si>
  <si>
    <t>Count of DHIP FY14</t>
  </si>
  <si>
    <t>Average of Total Score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</si>
</sst>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9" formatCode="0.0"/>
    </dxf>
    <dxf>
      <numFmt numFmtId="1" formatCode="0"/>
    </dxf>
    <dxf>
      <numFmt numFmtId="169" formatCode="0.0"/>
    </dxf>
    <dxf>
      <numFmt numFmtId="169" formatCode="0.0"/>
    </dxf>
    <dxf>
      <numFmt numFmtId="2" formatCode="0.00"/>
    </dxf>
    <dxf>
      <numFmt numFmtId="169" formatCode="0.0"/>
    </dxf>
    <dxf>
      <numFmt numFmtId="2" formatCode="0.00"/>
    </dxf>
    <dxf>
      <numFmt numFmtId="169" formatCode="0.0"/>
    </dxf>
    <dxf>
      <numFmt numFmtId="169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mes Dalrymple" refreshedDate="42018.632850578702" createdVersion="4" refreshedVersion="4" minRefreshableVersion="3" recordCount="593">
  <cacheSource type="worksheet">
    <worksheetSource ref="A1:WI1048576" sheet="DHIP_Wash_FY14"/>
  </cacheSource>
  <cacheFields count="607">
    <cacheField name="ClientPrimaryID" numFmtId="0">
      <sharedItems containsString="0" containsBlank="1" containsNumber="1" containsInteger="1" minValue="10289" maxValue="1331971"/>
    </cacheField>
    <cacheField name="Caregiver1ID" numFmtId="0">
      <sharedItems containsBlank="1"/>
    </cacheField>
    <cacheField name="Caregiver2ID" numFmtId="0">
      <sharedItems containsBlank="1"/>
    </cacheField>
    <cacheField name="Caregiver3ID" numFmtId="0">
      <sharedItems containsBlank="1"/>
    </cacheField>
    <cacheField name="Caregiver4ID" numFmtId="0">
      <sharedItems containsBlank="1"/>
    </cacheField>
    <cacheField name="Caregiver5ID" numFmtId="0">
      <sharedItems containsBlank="1"/>
    </cacheField>
    <cacheField name="DHIP FY14" numFmtId="0">
      <sharedItems containsString="0" containsBlank="1" containsNumber="1" containsInteger="1" minValue="0" maxValue="1" count="3">
        <n v="1"/>
        <n v="0"/>
        <m/>
      </sharedItems>
    </cacheField>
    <cacheField name="Last CAFAS Date" numFmtId="0">
      <sharedItems containsNonDate="0" containsDate="1" containsString="0" containsBlank="1" minDate="2013-11-06T00:00:00" maxDate="2014-09-20T00:00:00"/>
    </cacheField>
    <cacheField name="Initial Total Score" numFmtId="0">
      <sharedItems containsBlank="1" containsMixedTypes="1" containsNumber="1" containsInteger="1" minValue="20" maxValue="180"/>
    </cacheField>
    <cacheField name="Last Total Score" numFmtId="0">
      <sharedItems containsBlank="1" containsMixedTypes="1" containsNumber="1" containsInteger="1" minValue="0" maxValue="200"/>
    </cacheField>
    <cacheField name="Total Score Difference" numFmtId="0">
      <sharedItems containsBlank="1" containsMixedTypes="1" containsNumber="1" containsInteger="1" minValue="-130" maxValue="150"/>
    </cacheField>
    <cacheField name="CAFAS_E1TInitial_assessDate" numFmtId="0">
      <sharedItems containsNonDate="0" containsDate="1" containsString="0" containsBlank="1" minDate="2013-10-02T00:00:00" maxDate="2014-10-01T00:00:00"/>
    </cacheField>
    <cacheField name="CAFAS_E1TInitial_adminDesc" numFmtId="0">
      <sharedItems containsBlank="1"/>
    </cacheField>
    <cacheField name="CAFAS_E1TInitial_TotalScore" numFmtId="0">
      <sharedItems containsString="0" containsBlank="1" containsNumber="1" containsInteger="1" minValue="0" maxValue="190"/>
    </cacheField>
    <cacheField name="CAFAS_E1TInitial_TotalScoreDiff" numFmtId="0">
      <sharedItems containsNonDate="0" containsString="0" containsBlank="1"/>
    </cacheField>
    <cacheField name="CAFAS_E1TRInitial_assessDate" numFmtId="0">
      <sharedItems containsNonDate="0" containsDate="1" containsString="0" containsBlank="1" minDate="2013-10-30T00:00:00" maxDate="2014-09-20T00:00:00"/>
    </cacheField>
    <cacheField name="CAFAS_E1TRInitial_adminDesc" numFmtId="0">
      <sharedItems containsBlank="1"/>
    </cacheField>
    <cacheField name="CAFAS_E1TRInitial_TotalScore" numFmtId="0">
      <sharedItems containsString="0" containsBlank="1" containsNumber="1" containsInteger="1" minValue="50" maxValue="150"/>
    </cacheField>
    <cacheField name="CAFAS_E1TRInitial_TotalScoreDiff" numFmtId="0">
      <sharedItems containsNonDate="0" containsString="0" containsBlank="1"/>
    </cacheField>
    <cacheField name="CAFAS_E1TExit_assessDate" numFmtId="0">
      <sharedItems containsNonDate="0" containsDate="1" containsString="0" containsBlank="1" minDate="2013-10-10T00:00:00" maxDate="2014-10-01T00:00:00"/>
    </cacheField>
    <cacheField name="CAFAS_E1TExit_adminDesc" numFmtId="0">
      <sharedItems containsBlank="1"/>
    </cacheField>
    <cacheField name="CAFAS_E1TExit_TotalScore" numFmtId="0">
      <sharedItems containsString="0" containsBlank="1" containsNumber="1" containsInteger="1" minValue="0" maxValue="190"/>
    </cacheField>
    <cacheField name="CAFAS_E1TExit_TotalScoreDiff" numFmtId="0">
      <sharedItems containsString="0" containsBlank="1" containsNumber="1" containsInteger="1" minValue="-130" maxValue="150"/>
    </cacheField>
    <cacheField name="CAFAS_E1T01_assessDate" numFmtId="0">
      <sharedItems containsNonDate="0" containsDate="1" containsString="0" containsBlank="1" minDate="2013-12-13T00:00:00" maxDate="2014-09-25T00:00:00"/>
    </cacheField>
    <cacheField name="CAFAS_E1T01_adminDesc" numFmtId="0">
      <sharedItems containsBlank="1"/>
    </cacheField>
    <cacheField name="CAFAS_E1T01_TotalScore" numFmtId="0">
      <sharedItems containsString="0" containsBlank="1" containsNumber="1" containsInteger="1" minValue="50" maxValue="190"/>
    </cacheField>
    <cacheField name="CAFAS_E1T01_TotalScoreDiff" numFmtId="0">
      <sharedItems containsString="0" containsBlank="1" containsNumber="1" containsInteger="1" minValue="-20" maxValue="40"/>
    </cacheField>
    <cacheField name="CAFAS_E1T02_assessDate" numFmtId="0">
      <sharedItems containsNonDate="0" containsDate="1" containsString="0" containsBlank="1" minDate="2013-12-12T00:00:00" maxDate="2014-09-20T00:00:00"/>
    </cacheField>
    <cacheField name="CAFAS_E1T02_adminDesc" numFmtId="0">
      <sharedItems containsBlank="1"/>
    </cacheField>
    <cacheField name="CAFAS_E1T02_TotalScore" numFmtId="0">
      <sharedItems containsString="0" containsBlank="1" containsNumber="1" containsInteger="1" minValue="40" maxValue="190"/>
    </cacheField>
    <cacheField name="CAFAS_E1T02_TotalScoreDiff" numFmtId="0">
      <sharedItems containsString="0" containsBlank="1" containsNumber="1" containsInteger="1" minValue="-50" maxValue="50"/>
    </cacheField>
    <cacheField name="CAFAS_E1T03_assessDate" numFmtId="0">
      <sharedItems containsNonDate="0" containsDate="1" containsString="0" containsBlank="1" minDate="2013-10-21T00:00:00" maxDate="2014-09-23T00:00:00"/>
    </cacheField>
    <cacheField name="CAFAS_E1T03_adminDesc" numFmtId="0">
      <sharedItems containsBlank="1"/>
    </cacheField>
    <cacheField name="CAFAS_E1T03_TotalScore" numFmtId="0">
      <sharedItems containsString="0" containsBlank="1" containsNumber="1" containsInteger="1" minValue="0" maxValue="200"/>
    </cacheField>
    <cacheField name="CAFAS_E1T03_TotalScoreDiff" numFmtId="0">
      <sharedItems containsString="0" containsBlank="1" containsNumber="1" containsInteger="1" minValue="-100" maxValue="110"/>
    </cacheField>
    <cacheField name="CAFAS_E1T04_assessDate" numFmtId="0">
      <sharedItems containsNonDate="0" containsDate="1" containsString="0" containsBlank="1" minDate="2013-12-09T00:00:00" maxDate="2014-10-01T00:00:00"/>
    </cacheField>
    <cacheField name="CAFAS_E1T04_adminDesc" numFmtId="0">
      <sharedItems containsBlank="1"/>
    </cacheField>
    <cacheField name="CAFAS_E1T04_TotalScore" numFmtId="0">
      <sharedItems containsString="0" containsBlank="1" containsNumber="1" containsInteger="1" minValue="10" maxValue="100"/>
    </cacheField>
    <cacheField name="CAFAS_E1T04_TotalScoreDiff" numFmtId="0">
      <sharedItems containsString="0" containsBlank="1" containsNumber="1" containsInteger="1" minValue="0" maxValue="60"/>
    </cacheField>
    <cacheField name="CAFAS_E1T05_assessDate" numFmtId="0">
      <sharedItems containsNonDate="0" containsDate="1" containsString="0" containsBlank="1" minDate="2013-12-13T00:00:00" maxDate="2014-09-20T00:00:00"/>
    </cacheField>
    <cacheField name="CAFAS_E1T05_adminDesc" numFmtId="0">
      <sharedItems containsBlank="1"/>
    </cacheField>
    <cacheField name="CAFAS_E1T05_TotalScore" numFmtId="0">
      <sharedItems containsString="0" containsBlank="1" containsNumber="1" containsInteger="1" minValue="20" maxValue="150"/>
    </cacheField>
    <cacheField name="CAFAS_E1T05_TotalScoreDiff" numFmtId="0">
      <sharedItems containsString="0" containsBlank="1" containsNumber="1" containsInteger="1" minValue="-30" maxValue="110"/>
    </cacheField>
    <cacheField name="CAFAS_E1T06_assessDate" numFmtId="0">
      <sharedItems containsNonDate="0" containsDate="1" containsString="0" containsBlank="1" minDate="2013-10-17T00:00:00" maxDate="2014-09-30T00:00:00"/>
    </cacheField>
    <cacheField name="CAFAS_E1T06_adminDesc" numFmtId="0">
      <sharedItems containsBlank="1"/>
    </cacheField>
    <cacheField name="CAFAS_E1T06_TotalScore" numFmtId="0">
      <sharedItems containsString="0" containsBlank="1" containsNumber="1" containsInteger="1" minValue="20" maxValue="180"/>
    </cacheField>
    <cacheField name="CAFAS_E1T06_TotalScoreDiff" numFmtId="0">
      <sharedItems containsString="0" containsBlank="1" containsNumber="1" containsInteger="1" minValue="-130" maxValue="90"/>
    </cacheField>
    <cacheField name="CAFAS_E1T07_assessDate" numFmtId="0">
      <sharedItems containsNonDate="0" containsDate="1" containsString="0" containsBlank="1" minDate="2013-12-12T00:00:00" maxDate="2014-09-26T00:00:00"/>
    </cacheField>
    <cacheField name="CAFAS_E1T07_adminDesc" numFmtId="0">
      <sharedItems containsBlank="1"/>
    </cacheField>
    <cacheField name="CAFAS_E1T07_TotalScore" numFmtId="0">
      <sharedItems containsString="0" containsBlank="1" containsNumber="1" containsInteger="1" minValue="40" maxValue="130"/>
    </cacheField>
    <cacheField name="CAFAS_E1T07_TotalScoreDiff" numFmtId="0">
      <sharedItems containsString="0" containsBlank="1" containsNumber="1" containsInteger="1" minValue="-30" maxValue="80"/>
    </cacheField>
    <cacheField name="CAFAS_E1T08_assessDate" numFmtId="0">
      <sharedItems containsNonDate="0" containsDate="1" containsString="0" containsBlank="1" minDate="2013-12-12T00:00:00" maxDate="2014-09-26T00:00:00"/>
    </cacheField>
    <cacheField name="CAFAS_E1T08_adminDesc" numFmtId="0">
      <sharedItems containsBlank="1"/>
    </cacheField>
    <cacheField name="CAFAS_E1T08_TotalScore" numFmtId="0">
      <sharedItems containsString="0" containsBlank="1" containsNumber="1" containsInteger="1" minValue="30" maxValue="130"/>
    </cacheField>
    <cacheField name="CAFAS_E1T08_TotalScoreDiff" numFmtId="0">
      <sharedItems containsString="0" containsBlank="1" containsNumber="1" containsInteger="1" minValue="-40" maxValue="40"/>
    </cacheField>
    <cacheField name="CAFAS_E1T09_assessDate" numFmtId="0">
      <sharedItems containsNonDate="0" containsDate="1" containsString="0" containsBlank="1" minDate="2013-10-01T00:00:00" maxDate="2014-09-27T00:00:00"/>
    </cacheField>
    <cacheField name="CAFAS_E1T09_adminDesc" numFmtId="0">
      <sharedItems containsBlank="1"/>
    </cacheField>
    <cacheField name="CAFAS_E1T09_TotalScore" numFmtId="0">
      <sharedItems containsString="0" containsBlank="1" containsNumber="1" containsInteger="1" minValue="0" maxValue="160"/>
    </cacheField>
    <cacheField name="CAFAS_E1T09_TotalScoreDiff" numFmtId="0">
      <sharedItems containsString="0" containsBlank="1" containsNumber="1" containsInteger="1" minValue="-90" maxValue="110"/>
    </cacheField>
    <cacheField name="CAFAS_E1T10_assessDate" numFmtId="0">
      <sharedItems containsNonDate="0" containsDate="1" containsString="0" containsBlank="1" minDate="2013-12-09T00:00:00" maxDate="2014-09-20T00:00:00"/>
    </cacheField>
    <cacheField name="CAFAS_E1T10_adminDesc" numFmtId="0">
      <sharedItems containsBlank="1"/>
    </cacheField>
    <cacheField name="CAFAS_E1T10_TotalScore" numFmtId="0">
      <sharedItems containsString="0" containsBlank="1" containsNumber="1" containsInteger="1" minValue="20" maxValue="160"/>
    </cacheField>
    <cacheField name="CAFAS_E1T10_TotalScoreDiff" numFmtId="0">
      <sharedItems containsString="0" containsBlank="1" containsNumber="1" containsInteger="1" minValue="-30" maxValue="50"/>
    </cacheField>
    <cacheField name="CAFAS_E1T11_assessDate" numFmtId="0">
      <sharedItems containsNonDate="0" containsDate="1" containsString="0" containsBlank="1" minDate="2013-12-12T00:00:00" maxDate="2014-09-26T00:00:00"/>
    </cacheField>
    <cacheField name="CAFAS_E1T11_adminDesc" numFmtId="0">
      <sharedItems containsBlank="1"/>
    </cacheField>
    <cacheField name="CAFAS_E1T11_TotalScore" numFmtId="0">
      <sharedItems containsString="0" containsBlank="1" containsNumber="1" containsInteger="1" minValue="30" maxValue="150"/>
    </cacheField>
    <cacheField name="CAFAS_E1T11_TotalScoreDiff" numFmtId="0">
      <sharedItems containsString="0" containsBlank="1" containsNumber="1" containsInteger="1" minValue="-50" maxValue="70"/>
    </cacheField>
    <cacheField name="CAFAS_E1T12_assessDate" numFmtId="0">
      <sharedItems containsNonDate="0" containsDate="1" containsString="0" containsBlank="1" minDate="2013-10-17T00:00:00" maxDate="2014-09-27T00:00:00"/>
    </cacheField>
    <cacheField name="CAFAS_E1T12_adminDesc" numFmtId="0">
      <sharedItems containsBlank="1"/>
    </cacheField>
    <cacheField name="CAFAS_E1T12_TotalScore" numFmtId="0">
      <sharedItems containsString="0" containsBlank="1" containsNumber="1" containsInteger="1" minValue="10" maxValue="200"/>
    </cacheField>
    <cacheField name="CAFAS_E1T12_TotalScoreDiff" numFmtId="0">
      <sharedItems containsString="0" containsBlank="1" containsNumber="1" containsInteger="1" minValue="-60" maxValue="100"/>
    </cacheField>
    <cacheField name="CAFAS_E1T13_assessDate" numFmtId="0">
      <sharedItems containsNonDate="0" containsDate="1" containsString="0" containsBlank="1" minDate="2013-12-12T00:00:00" maxDate="2014-09-20T00:00:00"/>
    </cacheField>
    <cacheField name="CAFAS_E1T13_adminDesc" numFmtId="0">
      <sharedItems containsBlank="1"/>
    </cacheField>
    <cacheField name="CAFAS_E1T13_TotalScore" numFmtId="0">
      <sharedItems containsString="0" containsBlank="1" containsNumber="1" containsInteger="1" minValue="20" maxValue="130"/>
    </cacheField>
    <cacheField name="CAFAS_E1T13_TotalScoreDiff" numFmtId="0">
      <sharedItems containsString="0" containsBlank="1" containsNumber="1" containsInteger="1" minValue="-30" maxValue="90"/>
    </cacheField>
    <cacheField name="CAFAS_E1T14_assessDate" numFmtId="0">
      <sharedItems containsNonDate="0" containsDate="1" containsString="0" containsBlank="1" minDate="2013-12-12T00:00:00" maxDate="2014-09-24T00:00:00"/>
    </cacheField>
    <cacheField name="CAFAS_E1T14_adminDesc" numFmtId="0">
      <sharedItems containsBlank="1"/>
    </cacheField>
    <cacheField name="CAFAS_E1T14_TotalScore" numFmtId="0">
      <sharedItems containsString="0" containsBlank="1" containsNumber="1" containsInteger="1" minValue="20" maxValue="150"/>
    </cacheField>
    <cacheField name="CAFAS_E1T14_TotalScoreDiff" numFmtId="0">
      <sharedItems containsString="0" containsBlank="1" containsNumber="1" containsInteger="1" minValue="-40" maxValue="60"/>
    </cacheField>
    <cacheField name="CAFAS_E1T15_assessDate" numFmtId="0">
      <sharedItems containsNonDate="0" containsDate="1" containsString="0" containsBlank="1" minDate="2013-12-03T00:00:00" maxDate="2014-09-23T00:00:00"/>
    </cacheField>
    <cacheField name="CAFAS_E1T15_adminDesc" numFmtId="0">
      <sharedItems containsBlank="1"/>
    </cacheField>
    <cacheField name="CAFAS_E1T15_TotalScore" numFmtId="0">
      <sharedItems containsString="0" containsBlank="1" containsNumber="1" containsInteger="1" minValue="30" maxValue="160"/>
    </cacheField>
    <cacheField name="CAFAS_E1T15_TotalScoreDiff" numFmtId="0">
      <sharedItems containsString="0" containsBlank="1" containsNumber="1" containsInteger="1" minValue="-50" maxValue="100"/>
    </cacheField>
    <cacheField name="CAFAS_E1T16_assessDate" numFmtId="0">
      <sharedItems containsNonDate="0" containsDate="1" containsString="0" containsBlank="1" minDate="2013-12-13T00:00:00" maxDate="2014-09-20T00:00:00"/>
    </cacheField>
    <cacheField name="CAFAS_E1T16_adminDesc" numFmtId="0">
      <sharedItems containsBlank="1"/>
    </cacheField>
    <cacheField name="CAFAS_E1T16_TotalScore" numFmtId="0">
      <sharedItems containsString="0" containsBlank="1" containsNumber="1" containsInteger="1" minValue="30" maxValue="100"/>
    </cacheField>
    <cacheField name="CAFAS_E1T16_TotalScoreDiff" numFmtId="0">
      <sharedItems containsString="0" containsBlank="1" containsNumber="1" containsInteger="1" minValue="-10" maxValue="100"/>
    </cacheField>
    <cacheField name="CAFAS_E1T17_assessDate" numFmtId="0">
      <sharedItems containsNonDate="0" containsDate="1" containsString="0" containsBlank="1" minDate="2013-12-12T00:00:00" maxDate="2014-09-20T00:00:00"/>
    </cacheField>
    <cacheField name="CAFAS_E1T17_adminDesc" numFmtId="0">
      <sharedItems containsBlank="1"/>
    </cacheField>
    <cacheField name="CAFAS_E1T17_TotalScore" numFmtId="0">
      <sharedItems containsString="0" containsBlank="1" containsNumber="1" containsInteger="1" minValue="0" maxValue="160"/>
    </cacheField>
    <cacheField name="CAFAS_E1T17_TotalScoreDiff" numFmtId="0">
      <sharedItems containsString="0" containsBlank="1" containsNumber="1" containsInteger="1" minValue="-50" maxValue="80"/>
    </cacheField>
    <cacheField name="CAFAS_E1T18_assessDate" numFmtId="0">
      <sharedItems containsNonDate="0" containsDate="1" containsString="0" containsBlank="1" minDate="2013-12-10T00:00:00" maxDate="2014-09-23T00:00:00"/>
    </cacheField>
    <cacheField name="CAFAS_E1T18_adminDesc" numFmtId="0">
      <sharedItems containsBlank="1"/>
    </cacheField>
    <cacheField name="CAFAS_E1T18_TotalScore" numFmtId="0">
      <sharedItems containsString="0" containsBlank="1" containsNumber="1" containsInteger="1" minValue="30" maxValue="170"/>
    </cacheField>
    <cacheField name="CAFAS_E1T18_TotalScoreDiff" numFmtId="0">
      <sharedItems containsString="0" containsBlank="1" containsNumber="1" containsInteger="1" minValue="-50" maxValue="90"/>
    </cacheField>
    <cacheField name="CAFAS_E1T19_assessDate" numFmtId="0">
      <sharedItems containsNonDate="0" containsDate="1" containsString="0" containsBlank="1" minDate="2013-12-17T00:00:00" maxDate="2014-09-20T00:00:00"/>
    </cacheField>
    <cacheField name="CAFAS_E1T19_adminDesc" numFmtId="0">
      <sharedItems containsBlank="1"/>
    </cacheField>
    <cacheField name="CAFAS_E1T19_TotalScore" numFmtId="0">
      <sharedItems containsString="0" containsBlank="1" containsNumber="1" containsInteger="1" minValue="10" maxValue="110"/>
    </cacheField>
    <cacheField name="CAFAS_E1T19_TotalScoreDiff" numFmtId="0">
      <sharedItems containsString="0" containsBlank="1" containsNumber="1" containsInteger="1" minValue="0" maxValue="110"/>
    </cacheField>
    <cacheField name="CAFAS_E1T20_assessDate" numFmtId="0">
      <sharedItems containsNonDate="0" containsDate="1" containsString="0" containsBlank="1" minDate="2013-12-12T00:00:00" maxDate="2014-09-20T00:00:00"/>
    </cacheField>
    <cacheField name="CAFAS_E1T20_adminDesc" numFmtId="0">
      <sharedItems containsBlank="1"/>
    </cacheField>
    <cacheField name="CAFAS_E1T20_TotalScore" numFmtId="0">
      <sharedItems containsString="0" containsBlank="1" containsNumber="1" containsInteger="1" minValue="20" maxValue="120"/>
    </cacheField>
    <cacheField name="CAFAS_E1T20_TotalScoreDiff" numFmtId="0">
      <sharedItems containsString="0" containsBlank="1" containsNumber="1" containsInteger="1" minValue="-50" maxValue="100"/>
    </cacheField>
    <cacheField name="CAFAS_E1T21_assessDate" numFmtId="0">
      <sharedItems containsNonDate="0" containsDate="1" containsString="0" containsBlank="1" minDate="2013-10-17T00:00:00" maxDate="2014-09-30T00:00:00"/>
    </cacheField>
    <cacheField name="CAFAS_E1T21_adminDesc" numFmtId="0">
      <sharedItems containsBlank="1"/>
    </cacheField>
    <cacheField name="CAFAS_E1T21_TotalScore" numFmtId="0">
      <sharedItems containsString="0" containsBlank="1" containsNumber="1" containsInteger="1" minValue="30" maxValue="140"/>
    </cacheField>
    <cacheField name="CAFAS_E1T21_TotalScoreDiff" numFmtId="0">
      <sharedItems containsString="0" containsBlank="1" containsNumber="1" containsInteger="1" minValue="-30" maxValue="90"/>
    </cacheField>
    <cacheField name="CAFAS_E1T22_assessDate" numFmtId="0">
      <sharedItems containsNonDate="0" containsDate="1" containsString="0" containsBlank="1" minDate="2013-12-12T00:00:00" maxDate="2014-09-25T00:00:00"/>
    </cacheField>
    <cacheField name="CAFAS_E1T22_adminDesc" numFmtId="0">
      <sharedItems containsBlank="1"/>
    </cacheField>
    <cacheField name="CAFAS_E1T22_TotalScore" numFmtId="0">
      <sharedItems containsString="0" containsBlank="1" containsNumber="1" containsInteger="1" minValue="30" maxValue="130"/>
    </cacheField>
    <cacheField name="CAFAS_E1T22_TotalScoreDiff" numFmtId="0">
      <sharedItems containsString="0" containsBlank="1" containsNumber="1" containsInteger="1" minValue="-80" maxValue="70"/>
    </cacheField>
    <cacheField name="CAFAS_E1T23_assessDate" numFmtId="0">
      <sharedItems containsNonDate="0" containsDate="1" containsString="0" containsBlank="1" minDate="2013-12-12T00:00:00" maxDate="2014-09-20T00:00:00"/>
    </cacheField>
    <cacheField name="CAFAS_E1T23_adminDesc" numFmtId="0">
      <sharedItems containsBlank="1"/>
    </cacheField>
    <cacheField name="CAFAS_E1T23_TotalScore" numFmtId="0">
      <sharedItems containsString="0" containsBlank="1" containsNumber="1" containsInteger="1" minValue="20" maxValue="140"/>
    </cacheField>
    <cacheField name="CAFAS_E1T23_TotalScoreDiff" numFmtId="0">
      <sharedItems containsString="0" containsBlank="1" containsNumber="1" containsInteger="1" minValue="-70" maxValue="120"/>
    </cacheField>
    <cacheField name="CAFAS_E1T24_assessDate" numFmtId="0">
      <sharedItems containsNonDate="0" containsDate="1" containsString="0" containsBlank="1" minDate="2013-10-28T00:00:00" maxDate="2014-09-24T00:00:00"/>
    </cacheField>
    <cacheField name="CAFAS_E1T24_adminDesc" numFmtId="0">
      <sharedItems containsBlank="1"/>
    </cacheField>
    <cacheField name="CAFAS_E1T24_TotalScore" numFmtId="0">
      <sharedItems containsString="0" containsBlank="1" containsNumber="1" containsInteger="1" minValue="30" maxValue="140"/>
    </cacheField>
    <cacheField name="CAFAS_E1T24_TotalScoreDiff" numFmtId="0">
      <sharedItems containsString="0" containsBlank="1" containsNumber="1" containsInteger="1" minValue="-50" maxValue="110"/>
    </cacheField>
    <cacheField name="CAFAS_E1T25_assessDate" numFmtId="0">
      <sharedItems containsNonDate="0" containsDate="1" containsString="0" containsBlank="1" minDate="2013-11-13T00:00:00" maxDate="2014-09-20T00:00:00"/>
    </cacheField>
    <cacheField name="CAFAS_E1T25_adminDesc" numFmtId="0">
      <sharedItems containsBlank="1"/>
    </cacheField>
    <cacheField name="CAFAS_E1T25_TotalScore" numFmtId="0">
      <sharedItems containsString="0" containsBlank="1" containsNumber="1" containsInteger="1" minValue="30" maxValue="200"/>
    </cacheField>
    <cacheField name="CAFAS_E1T25_TotalScoreDiff" numFmtId="0">
      <sharedItems containsString="0" containsBlank="1" containsNumber="1" containsInteger="1" minValue="-150" maxValue="90"/>
    </cacheField>
    <cacheField name="CAFAS_E1T26_assessDate" numFmtId="0">
      <sharedItems containsNonDate="0" containsDate="1" containsString="0" containsBlank="1" minDate="2013-12-12T00:00:00" maxDate="2014-09-20T00:00:00"/>
    </cacheField>
    <cacheField name="CAFAS_E1T26_adminDesc" numFmtId="0">
      <sharedItems containsBlank="1"/>
    </cacheField>
    <cacheField name="CAFAS_E1T26_TotalScore" numFmtId="0">
      <sharedItems containsString="0" containsBlank="1" containsNumber="1" containsInteger="1" minValue="40" maxValue="110"/>
    </cacheField>
    <cacheField name="CAFAS_E1T26_TotalScoreDiff" numFmtId="0">
      <sharedItems containsString="0" containsBlank="1" containsNumber="1" containsInteger="1" minValue="-30" maxValue="100"/>
    </cacheField>
    <cacheField name="CAFAS_E1T27_assessDate" numFmtId="0">
      <sharedItems containsNonDate="0" containsDate="1" containsString="0" containsBlank="1" minDate="2013-10-07T00:00:00" maxDate="2014-09-25T00:00:00"/>
    </cacheField>
    <cacheField name="CAFAS_E1T27_adminDesc" numFmtId="0">
      <sharedItems containsBlank="1"/>
    </cacheField>
    <cacheField name="CAFAS_E1T27_TotalScore" numFmtId="0">
      <sharedItems containsString="0" containsBlank="1" containsNumber="1" containsInteger="1" minValue="20" maxValue="130"/>
    </cacheField>
    <cacheField name="CAFAS_E1T27_TotalScoreDiff" numFmtId="0">
      <sharedItems containsString="0" containsBlank="1" containsNumber="1" containsInteger="1" minValue="-50" maxValue="100"/>
    </cacheField>
    <cacheField name="CAFAS_E1T28_assessDate" numFmtId="0">
      <sharedItems containsNonDate="0" containsDate="1" containsString="0" containsBlank="1" minDate="2013-12-13T00:00:00" maxDate="2014-06-21T00:00:00"/>
    </cacheField>
    <cacheField name="CAFAS_E1T28_adminDesc" numFmtId="0">
      <sharedItems containsBlank="1"/>
    </cacheField>
    <cacheField name="CAFAS_E1T28_TotalScore" numFmtId="0">
      <sharedItems containsString="0" containsBlank="1" containsNumber="1" containsInteger="1" minValue="10" maxValue="160"/>
    </cacheField>
    <cacheField name="CAFAS_E1T28_TotalScoreDiff" numFmtId="0">
      <sharedItems containsString="0" containsBlank="1" containsNumber="1" containsInteger="1" minValue="-50" maxValue="90"/>
    </cacheField>
    <cacheField name="CAFAS_E1T29_assessDate" numFmtId="0">
      <sharedItems containsNonDate="0" containsDate="1" containsString="0" containsBlank="1" minDate="2014-03-21T00:00:00" maxDate="2014-06-25T00:00:00"/>
    </cacheField>
    <cacheField name="CAFAS_E1T29_adminDesc" numFmtId="0">
      <sharedItems containsBlank="1"/>
    </cacheField>
    <cacheField name="CAFAS_E1T29_TotalScore" numFmtId="0">
      <sharedItems containsString="0" containsBlank="1" containsNumber="1" containsInteger="1" minValue="30" maxValue="130"/>
    </cacheField>
    <cacheField name="CAFAS_E1T29_TotalScoreDiff" numFmtId="0">
      <sharedItems containsString="0" containsBlank="1" containsNumber="1" containsInteger="1" minValue="-70" maxValue="100"/>
    </cacheField>
    <cacheField name="CAFAS_E1T30_assessDate" numFmtId="0">
      <sharedItems containsNonDate="0" containsDate="1" containsString="0" containsBlank="1" minDate="2013-12-12T00:00:00" maxDate="2014-09-20T00:00:00"/>
    </cacheField>
    <cacheField name="CAFAS_E1T30_adminDesc" numFmtId="0">
      <sharedItems containsBlank="1"/>
    </cacheField>
    <cacheField name="CAFAS_E1T30_TotalScore" numFmtId="0">
      <sharedItems containsString="0" containsBlank="1" containsNumber="1" containsInteger="1" minValue="20" maxValue="160"/>
    </cacheField>
    <cacheField name="CAFAS_E1T30_TotalScoreDiff" numFmtId="0">
      <sharedItems containsString="0" containsBlank="1" containsNumber="1" containsInteger="1" minValue="-40" maxValue="90"/>
    </cacheField>
    <cacheField name="CAFAS_E1T31_assessDate" numFmtId="0">
      <sharedItems containsNonDate="0" containsDate="1" containsString="0" containsBlank="1" minDate="2013-12-11T00:00:00" maxDate="2014-09-23T00:00:00"/>
    </cacheField>
    <cacheField name="CAFAS_E1T31_adminDesc" numFmtId="0">
      <sharedItems containsBlank="1"/>
    </cacheField>
    <cacheField name="CAFAS_E1T31_TotalScore" numFmtId="0">
      <sharedItems containsString="0" containsBlank="1" containsNumber="1" containsInteger="1" minValue="20" maxValue="90"/>
    </cacheField>
    <cacheField name="CAFAS_E1T31_TotalScoreDiff" numFmtId="0">
      <sharedItems containsString="0" containsBlank="1" containsNumber="1" containsInteger="1" minValue="0" maxValue="120"/>
    </cacheField>
    <cacheField name="CAFAS_E1T32_assessDate" numFmtId="0">
      <sharedItems containsNonDate="0" containsDate="1" containsString="0" containsBlank="1" minDate="2013-12-13T00:00:00" maxDate="2014-09-24T00:00:00"/>
    </cacheField>
    <cacheField name="CAFAS_E1T32_adminDesc" numFmtId="0">
      <sharedItems containsBlank="1"/>
    </cacheField>
    <cacheField name="CAFAS_E1T32_TotalScore" numFmtId="0">
      <sharedItems containsString="0" containsBlank="1" containsNumber="1" containsInteger="1" minValue="40" maxValue="170"/>
    </cacheField>
    <cacheField name="CAFAS_E1T32_TotalScoreDiff" numFmtId="0">
      <sharedItems containsString="0" containsBlank="1" containsNumber="1" containsInteger="1" minValue="-60" maxValue="100"/>
    </cacheField>
    <cacheField name="CAFAS_E1T33_assessDate" numFmtId="0">
      <sharedItems containsNonDate="0" containsDate="1" containsString="0" containsBlank="1" minDate="2013-12-13T00:00:00" maxDate="2014-09-30T00:00:00"/>
    </cacheField>
    <cacheField name="CAFAS_E1T33_adminDesc" numFmtId="0">
      <sharedItems containsBlank="1"/>
    </cacheField>
    <cacheField name="CAFAS_E1T33_TotalScore" numFmtId="0">
      <sharedItems containsString="0" containsBlank="1" containsNumber="1" containsInteger="1" minValue="20" maxValue="160"/>
    </cacheField>
    <cacheField name="CAFAS_E1T33_TotalScoreDiff" numFmtId="0">
      <sharedItems containsString="0" containsBlank="1" containsNumber="1" containsInteger="1" minValue="-40" maxValue="90"/>
    </cacheField>
    <cacheField name="CAFAS_E1T34_assessDate" numFmtId="0">
      <sharedItems containsNonDate="0" containsDate="1" containsString="0" containsBlank="1" minDate="2013-12-13T00:00:00" maxDate="2014-09-30T00:00:00"/>
    </cacheField>
    <cacheField name="CAFAS_E1T34_adminDesc" numFmtId="0">
      <sharedItems containsBlank="1"/>
    </cacheField>
    <cacheField name="CAFAS_E1T34_TotalScore" numFmtId="0">
      <sharedItems containsString="0" containsBlank="1" containsNumber="1" containsInteger="1" minValue="30" maxValue="150"/>
    </cacheField>
    <cacheField name="CAFAS_E1T34_TotalScoreDiff" numFmtId="0">
      <sharedItems containsString="0" containsBlank="1" containsNumber="1" containsInteger="1" minValue="-10" maxValue="80"/>
    </cacheField>
    <cacheField name="CAFAS_E1T35_assessDate" numFmtId="0">
      <sharedItems containsNonDate="0" containsDate="1" containsString="0" containsBlank="1" minDate="2014-03-21T00:00:00" maxDate="2014-09-23T00:00:00"/>
    </cacheField>
    <cacheField name="CAFAS_E1T35_adminDesc" numFmtId="0">
      <sharedItems containsBlank="1"/>
    </cacheField>
    <cacheField name="CAFAS_E1T35_TotalScore" numFmtId="0">
      <sharedItems containsString="0" containsBlank="1" containsNumber="1" containsInteger="1" minValue="40" maxValue="180"/>
    </cacheField>
    <cacheField name="CAFAS_E1T35_TotalScoreDiff" numFmtId="0">
      <sharedItems containsString="0" containsBlank="1" containsNumber="1" containsInteger="1" minValue="-70" maxValue="100"/>
    </cacheField>
    <cacheField name="CAFAS_E1T36_assessDate" numFmtId="0">
      <sharedItems containsNonDate="0" containsDate="1" containsString="0" containsBlank="1" minDate="2013-12-12T00:00:00" maxDate="2014-09-20T00:00:00"/>
    </cacheField>
    <cacheField name="CAFAS_E1T36_adminDesc" numFmtId="0">
      <sharedItems containsBlank="1"/>
    </cacheField>
    <cacheField name="CAFAS_E1T36_TotalScore" numFmtId="0">
      <sharedItems containsString="0" containsBlank="1" containsNumber="1" containsInteger="1" minValue="30" maxValue="90"/>
    </cacheField>
    <cacheField name="CAFAS_E1T36_TotalScoreDiff" numFmtId="0">
      <sharedItems containsString="0" containsBlank="1" containsNumber="1" containsInteger="1" minValue="-20" maxValue="80"/>
    </cacheField>
    <cacheField name="CAFAS_E1T37_assessDate" numFmtId="0">
      <sharedItems containsNonDate="0" containsDate="1" containsString="0" containsBlank="1" minDate="2013-12-12T00:00:00" maxDate="2014-09-19T00:00:00"/>
    </cacheField>
    <cacheField name="CAFAS_E1T37_adminDesc" numFmtId="0">
      <sharedItems containsBlank="1"/>
    </cacheField>
    <cacheField name="CAFAS_E1T37_TotalScore" numFmtId="0">
      <sharedItems containsString="0" containsBlank="1" containsNumber="1" containsInteger="1" minValue="30" maxValue="200"/>
    </cacheField>
    <cacheField name="CAFAS_E1T37_TotalScoreDiff" numFmtId="0">
      <sharedItems containsString="0" containsBlank="1" containsNumber="1" containsInteger="1" minValue="-60" maxValue="60"/>
    </cacheField>
    <cacheField name="CAFAS_E1T38_assessDate" numFmtId="0">
      <sharedItems containsNonDate="0" containsDate="1" containsString="0" containsBlank="1" minDate="2014-03-19T00:00:00" maxDate="2014-09-20T00:00:00"/>
    </cacheField>
    <cacheField name="CAFAS_E1T38_adminDesc" numFmtId="0">
      <sharedItems containsBlank="1"/>
    </cacheField>
    <cacheField name="CAFAS_E1T38_TotalScore" numFmtId="0">
      <sharedItems containsString="0" containsBlank="1" containsNumber="1" containsInteger="1" minValue="50" maxValue="190"/>
    </cacheField>
    <cacheField name="CAFAS_E1T38_TotalScoreDiff" numFmtId="0">
      <sharedItems containsString="0" containsBlank="1" containsNumber="1" containsInteger="1" minValue="-80" maxValue="100"/>
    </cacheField>
    <cacheField name="CAFAS_E1T39_assessDate" numFmtId="0">
      <sharedItems containsNonDate="0" containsDate="1" containsString="0" containsBlank="1" minDate="2013-12-13T00:00:00" maxDate="2014-09-20T00:00:00"/>
    </cacheField>
    <cacheField name="CAFAS_E1T39_adminDesc" numFmtId="0">
      <sharedItems containsBlank="1"/>
    </cacheField>
    <cacheField name="CAFAS_E1T39_TotalScore" numFmtId="0">
      <sharedItems containsString="0" containsBlank="1" containsNumber="1" containsInteger="1" minValue="40" maxValue="90"/>
    </cacheField>
    <cacheField name="CAFAS_E1T39_TotalScoreDiff" numFmtId="0">
      <sharedItems containsString="0" containsBlank="1" containsNumber="1" containsInteger="1" minValue="-30" maxValue="80"/>
    </cacheField>
    <cacheField name="CAFAS_E1T40_assessDate" numFmtId="0">
      <sharedItems containsNonDate="0" containsDate="1" containsString="0" containsBlank="1" minDate="2013-12-13T00:00:00" maxDate="2014-06-21T00:00:00"/>
    </cacheField>
    <cacheField name="CAFAS_E1T40_adminDesc" numFmtId="0">
      <sharedItems containsBlank="1"/>
    </cacheField>
    <cacheField name="CAFAS_E1T40_TotalScore" numFmtId="0">
      <sharedItems containsString="0" containsBlank="1" containsNumber="1" containsInteger="1" minValue="30" maxValue="140"/>
    </cacheField>
    <cacheField name="CAFAS_E1T40_TotalScoreDiff" numFmtId="0">
      <sharedItems containsString="0" containsBlank="1" containsNumber="1" containsInteger="1" minValue="-30" maxValue="40"/>
    </cacheField>
    <cacheField name="CAFAS_E1T41_assessDate" numFmtId="0">
      <sharedItems containsNonDate="0" containsDate="1" containsString="0" containsBlank="1" minDate="2014-06-16T00:00:00" maxDate="2014-06-17T00:00:00"/>
    </cacheField>
    <cacheField name="CAFAS_E1T41_adminDesc" numFmtId="0">
      <sharedItems containsBlank="1"/>
    </cacheField>
    <cacheField name="CAFAS_E1T41_TotalScore" numFmtId="0">
      <sharedItems containsString="0" containsBlank="1" containsNumber="1" containsInteger="1" minValue="30" maxValue="30"/>
    </cacheField>
    <cacheField name="CAFAS_E1T41_TotalScoreDiff" numFmtId="0">
      <sharedItems containsString="0" containsBlank="1" containsNumber="1" containsInteger="1" minValue="80" maxValue="80"/>
    </cacheField>
    <cacheField name="CAFAS_E1T42_assessDate" numFmtId="0">
      <sharedItems containsNonDate="0" containsDate="1" containsString="0" containsBlank="1" minDate="2013-12-13T00:00:00" maxDate="2014-09-20T00:00:00"/>
    </cacheField>
    <cacheField name="CAFAS_E1T42_adminDesc" numFmtId="0">
      <sharedItems containsBlank="1"/>
    </cacheField>
    <cacheField name="CAFAS_E1T42_TotalScore" numFmtId="0">
      <sharedItems containsString="0" containsBlank="1" containsNumber="1" containsInteger="1" minValue="40" maxValue="100"/>
    </cacheField>
    <cacheField name="CAFAS_E1T42_TotalScoreDiff" numFmtId="0">
      <sharedItems containsString="0" containsBlank="1" containsNumber="1" containsInteger="1" minValue="-10" maxValue="60"/>
    </cacheField>
    <cacheField name="CAFAS_E1T43_assessDate" numFmtId="0">
      <sharedItems containsNonDate="0" containsDate="1" containsString="0" containsBlank="1" minDate="2013-10-28T00:00:00" maxDate="2014-09-20T00:00:00"/>
    </cacheField>
    <cacheField name="CAFAS_E1T43_adminDesc" numFmtId="0">
      <sharedItems containsBlank="1"/>
    </cacheField>
    <cacheField name="CAFAS_E1T43_TotalScore" numFmtId="0">
      <sharedItems containsString="0" containsBlank="1" containsNumber="1" containsInteger="1" minValue="30" maxValue="120"/>
    </cacheField>
    <cacheField name="CAFAS_E1T43_TotalScoreDiff" numFmtId="0">
      <sharedItems containsString="0" containsBlank="1" containsNumber="1" containsInteger="1" minValue="-10" maxValue="90"/>
    </cacheField>
    <cacheField name="CAFAS_E1T44_assessDate" numFmtId="0">
      <sharedItems containsNonDate="0" containsDate="1" containsString="0" containsBlank="1" minDate="2013-12-13T00:00:00" maxDate="2014-09-20T00:00:00"/>
    </cacheField>
    <cacheField name="CAFAS_E1T44_adminDesc" numFmtId="0">
      <sharedItems containsBlank="1"/>
    </cacheField>
    <cacheField name="CAFAS_E1T44_TotalScore" numFmtId="0">
      <sharedItems containsString="0" containsBlank="1" containsNumber="1" containsInteger="1" minValue="30" maxValue="150"/>
    </cacheField>
    <cacheField name="CAFAS_E1T44_TotalScoreDiff" numFmtId="0">
      <sharedItems containsString="0" containsBlank="1" containsNumber="1" containsInteger="1" minValue="-60" maxValue="80"/>
    </cacheField>
    <cacheField name="CAFAS_E1T45_assessDate" numFmtId="0">
      <sharedItems containsNonDate="0" containsDate="1" containsString="0" containsBlank="1" minDate="2013-11-25T00:00:00" maxDate="2014-07-04T00:00:00"/>
    </cacheField>
    <cacheField name="CAFAS_E1T45_adminDesc" numFmtId="0">
      <sharedItems containsBlank="1"/>
    </cacheField>
    <cacheField name="CAFAS_E1T45_TotalScore" numFmtId="0">
      <sharedItems containsString="0" containsBlank="1" containsNumber="1" containsInteger="1" minValue="40" maxValue="90"/>
    </cacheField>
    <cacheField name="CAFAS_E1T45_TotalScoreDiff" numFmtId="0">
      <sharedItems containsString="0" containsBlank="1" containsNumber="1" containsInteger="1" minValue="0" maxValue="70"/>
    </cacheField>
    <cacheField name="CAFAS_E1T46_assessDate" numFmtId="0">
      <sharedItems containsNonDate="0" containsDate="1" containsString="0" containsBlank="1" minDate="2013-12-13T00:00:00" maxDate="2014-09-19T00:00:00"/>
    </cacheField>
    <cacheField name="CAFAS_E1T46_adminDesc" numFmtId="0">
      <sharedItems containsBlank="1"/>
    </cacheField>
    <cacheField name="CAFAS_E1T46_TotalScore" numFmtId="0">
      <sharedItems containsString="0" containsBlank="1" containsNumber="1" containsInteger="1" minValue="60" maxValue="150"/>
    </cacheField>
    <cacheField name="CAFAS_E1T46_TotalScoreDiff" numFmtId="0">
      <sharedItems containsString="0" containsBlank="1" containsNumber="1" containsInteger="1" minValue="-90" maxValue="40"/>
    </cacheField>
    <cacheField name="CAFAS_E1T47_assessDate" numFmtId="0">
      <sharedItems containsNonDate="0" containsDate="1" containsString="0" containsBlank="1" minDate="2013-12-13T00:00:00" maxDate="2014-05-07T00:00:00"/>
    </cacheField>
    <cacheField name="CAFAS_E1T47_adminDesc" numFmtId="0">
      <sharedItems containsBlank="1"/>
    </cacheField>
    <cacheField name="CAFAS_E1T47_TotalScore" numFmtId="0">
      <sharedItems containsString="0" containsBlank="1" containsNumber="1" containsInteger="1" minValue="70" maxValue="130"/>
    </cacheField>
    <cacheField name="CAFAS_E1T47_TotalScoreDiff" numFmtId="0">
      <sharedItems containsString="0" containsBlank="1" containsNumber="1" containsInteger="1" minValue="-40" maxValue="50"/>
    </cacheField>
    <cacheField name="CAFAS_E1T48_assessDate" numFmtId="0">
      <sharedItems containsNonDate="0" containsDate="1" containsString="0" containsBlank="1" minDate="2013-12-23T00:00:00" maxDate="2014-09-26T00:00:00"/>
    </cacheField>
    <cacheField name="CAFAS_E1T48_adminDesc" numFmtId="0">
      <sharedItems containsBlank="1"/>
    </cacheField>
    <cacheField name="CAFAS_E1T48_TotalScore" numFmtId="0">
      <sharedItems containsString="0" containsBlank="1" containsNumber="1" containsInteger="1" minValue="50" maxValue="110"/>
    </cacheField>
    <cacheField name="CAFAS_E1T48_TotalScoreDiff" numFmtId="0">
      <sharedItems containsString="0" containsBlank="1" containsNumber="1" containsInteger="1" minValue="-30" maxValue="20"/>
    </cacheField>
    <cacheField name="CAFAS_E1T49_assessDate" numFmtId="0">
      <sharedItems containsNonDate="0" containsDate="1" containsString="0" containsBlank="1" minDate="2013-12-13T00:00:00" maxDate="2014-06-03T00:00:00"/>
    </cacheField>
    <cacheField name="CAFAS_E1T49_adminDesc" numFmtId="0">
      <sharedItems containsBlank="1"/>
    </cacheField>
    <cacheField name="CAFAS_E1T49_TotalScore" numFmtId="0">
      <sharedItems containsString="0" containsBlank="1" containsNumber="1" containsInteger="1" minValue="60" maxValue="140"/>
    </cacheField>
    <cacheField name="CAFAS_E1T49_TotalScoreDiff" numFmtId="0">
      <sharedItems containsString="0" containsBlank="1" containsNumber="1" containsInteger="1" minValue="-80" maxValue="40"/>
    </cacheField>
    <cacheField name="CAFAS_E1T50_assessDate" numFmtId="0">
      <sharedItems containsNonDate="0" containsDate="1" containsString="0" containsBlank="1" minDate="2013-12-12T00:00:00" maxDate="2014-09-20T00:00:00"/>
    </cacheField>
    <cacheField name="CAFAS_E1T50_adminDesc" numFmtId="0">
      <sharedItems containsBlank="1"/>
    </cacheField>
    <cacheField name="CAFAS_E1T50_TotalScore" numFmtId="0">
      <sharedItems containsString="0" containsBlank="1" containsNumber="1" containsInteger="1" minValue="20" maxValue="120"/>
    </cacheField>
    <cacheField name="CAFAS_E1T50_TotalScoreDiff" numFmtId="0">
      <sharedItems containsString="0" containsBlank="1" containsNumber="1" containsInteger="1" minValue="-30" maxValue="140"/>
    </cacheField>
    <cacheField name="CAFAS_E1T51_assessDate" numFmtId="0">
      <sharedItems containsNonDate="0" containsDate="1" containsString="0" containsBlank="1" minDate="2013-12-12T00:00:00" maxDate="2014-09-20T00:00:00"/>
    </cacheField>
    <cacheField name="CAFAS_E1T51_adminDesc" numFmtId="0">
      <sharedItems containsBlank="1"/>
    </cacheField>
    <cacheField name="CAFAS_E1T51_TotalScore" numFmtId="0">
      <sharedItems containsString="0" containsBlank="1" containsNumber="1" containsInteger="1" minValue="40" maxValue="120"/>
    </cacheField>
    <cacheField name="CAFAS_E1T51_TotalScoreDiff" numFmtId="0">
      <sharedItems containsString="0" containsBlank="1" containsNumber="1" containsInteger="1" minValue="-40" maxValue="50"/>
    </cacheField>
    <cacheField name="CAFAS_E1T52_assessDate" numFmtId="0">
      <sharedItems containsNonDate="0" containsDate="1" containsString="0" containsBlank="1" minDate="2013-12-13T00:00:00" maxDate="2014-09-20T00:00:00"/>
    </cacheField>
    <cacheField name="CAFAS_E1T52_adminDesc" numFmtId="0">
      <sharedItems containsBlank="1"/>
    </cacheField>
    <cacheField name="CAFAS_E1T52_TotalScore" numFmtId="0">
      <sharedItems containsString="0" containsBlank="1" containsNumber="1" containsInteger="1" minValue="60" maxValue="170"/>
    </cacheField>
    <cacheField name="CAFAS_E1T52_TotalScoreDiff" numFmtId="0">
      <sharedItems containsString="0" containsBlank="1" containsNumber="1" containsInteger="1" minValue="-120" maxValue="40"/>
    </cacheField>
    <cacheField name="CAFAS_E1T53_assessDate" numFmtId="0">
      <sharedItems containsNonDate="0" containsDate="1" containsString="0" containsBlank="1" minDate="2014-02-04T00:00:00" maxDate="2014-09-20T00:00:00"/>
    </cacheField>
    <cacheField name="CAFAS_E1T53_adminDesc" numFmtId="0">
      <sharedItems containsBlank="1"/>
    </cacheField>
    <cacheField name="CAFAS_E1T53_TotalScore" numFmtId="0">
      <sharedItems containsString="0" containsBlank="1" containsNumber="1" containsInteger="1" minValue="60" maxValue="130"/>
    </cacheField>
    <cacheField name="CAFAS_E1T53_TotalScoreDiff" numFmtId="0">
      <sharedItems containsString="0" containsBlank="1" containsNumber="1" containsInteger="1" minValue="0" maxValue="50"/>
    </cacheField>
    <cacheField name="CAFAS_E1T54_assessDate" numFmtId="0">
      <sharedItems containsNonDate="0" containsDate="1" containsString="0" containsBlank="1" minDate="2013-11-21T00:00:00" maxDate="2014-06-24T00:00:00"/>
    </cacheField>
    <cacheField name="CAFAS_E1T54_adminDesc" numFmtId="0">
      <sharedItems containsBlank="1"/>
    </cacheField>
    <cacheField name="CAFAS_E1T54_TotalScore" numFmtId="0">
      <sharedItems containsString="0" containsBlank="1" containsNumber="1" containsInteger="1" minValue="50" maxValue="120"/>
    </cacheField>
    <cacheField name="CAFAS_E1T54_TotalScoreDiff" numFmtId="0">
      <sharedItems containsString="0" containsBlank="1" containsNumber="1" containsInteger="1" minValue="-30" maxValue="60"/>
    </cacheField>
    <cacheField name="CAFAS_E1T55_assessDate" numFmtId="0">
      <sharedItems containsNonDate="0" containsDate="1" containsString="0" containsBlank="1" minDate="2013-12-13T00:00:00" maxDate="2014-09-26T00:00:00"/>
    </cacheField>
    <cacheField name="CAFAS_E1T55_adminDesc" numFmtId="0">
      <sharedItems containsBlank="1"/>
    </cacheField>
    <cacheField name="CAFAS_E1T55_TotalScore" numFmtId="0">
      <sharedItems containsString="0" containsBlank="1" containsNumber="1" containsInteger="1" minValue="50" maxValue="130"/>
    </cacheField>
    <cacheField name="CAFAS_E1T55_TotalScoreDiff" numFmtId="0">
      <sharedItems containsString="0" containsBlank="1" containsNumber="1" containsInteger="1" minValue="-70" maxValue="100"/>
    </cacheField>
    <cacheField name="CAFAS_E1T56_assessDate" numFmtId="0">
      <sharedItems containsNonDate="0" containsDate="1" containsString="0" containsBlank="1" minDate="2013-12-13T00:00:00" maxDate="2014-09-20T00:00:00"/>
    </cacheField>
    <cacheField name="CAFAS_E1T56_adminDesc" numFmtId="0">
      <sharedItems containsBlank="1"/>
    </cacheField>
    <cacheField name="CAFAS_E1T56_TotalScore" numFmtId="0">
      <sharedItems containsString="0" containsBlank="1" containsNumber="1" containsInteger="1" minValue="40" maxValue="110"/>
    </cacheField>
    <cacheField name="CAFAS_E1T56_TotalScoreDiff" numFmtId="0">
      <sharedItems containsString="0" containsBlank="1" containsNumber="1" containsInteger="1" minValue="0" maxValue="90"/>
    </cacheField>
    <cacheField name="CAFAS_E1T57_assessDate" numFmtId="0">
      <sharedItems containsNonDate="0" containsDate="1" containsString="0" containsBlank="1" minDate="2013-12-13T00:00:00" maxDate="2014-09-30T00:00:00"/>
    </cacheField>
    <cacheField name="CAFAS_E1T57_adminDesc" numFmtId="0">
      <sharedItems containsBlank="1"/>
    </cacheField>
    <cacheField name="CAFAS_E1T57_TotalScore" numFmtId="0">
      <sharedItems containsString="0" containsBlank="1" containsNumber="1" containsInteger="1" minValue="40" maxValue="150"/>
    </cacheField>
    <cacheField name="CAFAS_E1T57_TotalScoreDiff" numFmtId="0">
      <sharedItems containsString="0" containsBlank="1" containsNumber="1" containsInteger="1" minValue="-70" maxValue="70"/>
    </cacheField>
    <cacheField name="CAFAS_E1T58_assessDate" numFmtId="0">
      <sharedItems containsNonDate="0" containsDate="1" containsString="0" containsBlank="1" minDate="2013-12-23T00:00:00" maxDate="2014-09-19T00:00:00"/>
    </cacheField>
    <cacheField name="CAFAS_E1T58_adminDesc" numFmtId="0">
      <sharedItems containsBlank="1"/>
    </cacheField>
    <cacheField name="CAFAS_E1T58_TotalScore" numFmtId="0">
      <sharedItems containsString="0" containsBlank="1" containsNumber="1" containsInteger="1" minValue="40" maxValue="130"/>
    </cacheField>
    <cacheField name="CAFAS_E1T58_TotalScoreDiff" numFmtId="0">
      <sharedItems containsString="0" containsBlank="1" containsNumber="1" containsInteger="1" minValue="-40" maxValue="110"/>
    </cacheField>
    <cacheField name="CAFAS_E1T59_assessDate" numFmtId="0">
      <sharedItems containsNonDate="0" containsDate="1" containsString="0" containsBlank="1" minDate="2013-12-13T00:00:00" maxDate="2014-08-21T00:00:00"/>
    </cacheField>
    <cacheField name="CAFAS_E1T59_adminDesc" numFmtId="0">
      <sharedItems containsBlank="1"/>
    </cacheField>
    <cacheField name="CAFAS_E1T59_TotalScore" numFmtId="0">
      <sharedItems containsString="0" containsBlank="1" containsNumber="1" containsInteger="1" minValue="50" maxValue="90"/>
    </cacheField>
    <cacheField name="CAFAS_E1T59_TotalScoreDiff" numFmtId="0">
      <sharedItems containsString="0" containsBlank="1" containsNumber="1" containsInteger="1" minValue="10" maxValue="70"/>
    </cacheField>
    <cacheField name="CAFAS_E1T60_assessDate" numFmtId="0">
      <sharedItems containsNonDate="0" containsDate="1" containsString="0" containsBlank="1" minDate="2013-12-12T00:00:00" maxDate="2014-09-19T00:00:00"/>
    </cacheField>
    <cacheField name="CAFAS_E1T60_adminDesc" numFmtId="0">
      <sharedItems containsBlank="1"/>
    </cacheField>
    <cacheField name="CAFAS_E1T60_TotalScore" numFmtId="0">
      <sharedItems containsString="0" containsBlank="1" containsNumber="1" containsInteger="1" minValue="50" maxValue="170"/>
    </cacheField>
    <cacheField name="CAFAS_E1T60_TotalScoreDiff" numFmtId="0">
      <sharedItems containsString="0" containsBlank="1" containsNumber="1" containsInteger="1" minValue="-10" maxValue="60"/>
    </cacheField>
    <cacheField name="CAFAS_E1T61_assessDate" numFmtId="0">
      <sharedItems containsNonDate="0" containsDate="1" containsString="0" containsBlank="1" minDate="2014-03-24T00:00:00" maxDate="2014-09-20T00:00:00"/>
    </cacheField>
    <cacheField name="CAFAS_E1T61_adminDesc" numFmtId="0">
      <sharedItems containsBlank="1"/>
    </cacheField>
    <cacheField name="CAFAS_E1T61_TotalScore" numFmtId="0">
      <sharedItems containsString="0" containsBlank="1" containsNumber="1" containsInteger="1" minValue="50" maxValue="110"/>
    </cacheField>
    <cacheField name="CAFAS_E1T61_TotalScoreDiff" numFmtId="0">
      <sharedItems containsString="0" containsBlank="1" containsNumber="1" containsInteger="1" minValue="-40" maxValue="60"/>
    </cacheField>
    <cacheField name="CAFAS_E1T62_assessDate" numFmtId="0">
      <sharedItems containsNonDate="0" containsDate="1" containsString="0" containsBlank="1" minDate="2014-03-21T00:00:00" maxDate="2014-03-22T00:00:00"/>
    </cacheField>
    <cacheField name="CAFAS_E1T62_adminDesc" numFmtId="0">
      <sharedItems containsBlank="1"/>
    </cacheField>
    <cacheField name="CAFAS_E1T62_TotalScore" numFmtId="0">
      <sharedItems containsString="0" containsBlank="1" containsNumber="1" containsInteger="1" minValue="40" maxValue="40"/>
    </cacheField>
    <cacheField name="CAFAS_E1T62_TotalScoreDiff" numFmtId="0">
      <sharedItems containsString="0" containsBlank="1" containsNumber="1" containsInteger="1" minValue="80" maxValue="80"/>
    </cacheField>
    <cacheField name="CAFAS_E1T63_assessDate" numFmtId="0">
      <sharedItems containsNonDate="0" containsDate="1" containsString="0" containsBlank="1" minDate="2013-12-12T00:00:00" maxDate="2014-09-20T00:00:00"/>
    </cacheField>
    <cacheField name="CAFAS_E1T63_adminDesc" numFmtId="0">
      <sharedItems containsBlank="1"/>
    </cacheField>
    <cacheField name="CAFAS_E1T63_TotalScore" numFmtId="0">
      <sharedItems containsString="0" containsBlank="1" containsNumber="1" containsInteger="1" minValue="10" maxValue="70"/>
    </cacheField>
    <cacheField name="CAFAS_E1T63_TotalScoreDiff" numFmtId="0">
      <sharedItems containsString="0" containsBlank="1" containsNumber="1" containsInteger="1" minValue="-10" maxValue="100"/>
    </cacheField>
    <cacheField name="CAFAS_E1T64_assessDate" numFmtId="0">
      <sharedItems containsNonDate="0" containsDate="1" containsString="0" containsBlank="1" minDate="2014-06-23T00:00:00" maxDate="2014-09-20T00:00:00"/>
    </cacheField>
    <cacheField name="CAFAS_E1T64_adminDesc" numFmtId="0">
      <sharedItems containsBlank="1"/>
    </cacheField>
    <cacheField name="CAFAS_E1T64_TotalScore" numFmtId="0">
      <sharedItems containsString="0" containsBlank="1" containsNumber="1" containsInteger="1" minValue="100" maxValue="110"/>
    </cacheField>
    <cacheField name="CAFAS_E1T64_TotalScoreDiff" numFmtId="0">
      <sharedItems containsString="0" containsBlank="1" containsNumber="1" containsInteger="1" minValue="0" maxValue="40"/>
    </cacheField>
    <cacheField name="CAFAS_E1T65_assessDate" numFmtId="0">
      <sharedItems containsNonDate="0" containsDate="1" containsString="0" containsBlank="1" minDate="2014-06-16T00:00:00" maxDate="2014-06-17T00:00:00"/>
    </cacheField>
    <cacheField name="CAFAS_E1T65_adminDesc" numFmtId="0">
      <sharedItems containsBlank="1"/>
    </cacheField>
    <cacheField name="CAFAS_E1T65_TotalScore" numFmtId="0">
      <sharedItems containsString="0" containsBlank="1" containsNumber="1" containsInteger="1" minValue="40" maxValue="40"/>
    </cacheField>
    <cacheField name="CAFAS_E1T65_TotalScoreDiff" numFmtId="0">
      <sharedItems containsString="0" containsBlank="1" containsNumber="1" containsInteger="1" minValue="80" maxValue="80"/>
    </cacheField>
    <cacheField name="CAFAS_E1T66_assessDate" numFmtId="0">
      <sharedItems containsNonDate="0" containsDate="1" containsString="0" containsBlank="1" minDate="2014-03-21T00:00:00" maxDate="2014-09-20T00:00:00"/>
    </cacheField>
    <cacheField name="CAFAS_E1T66_adminDesc" numFmtId="0">
      <sharedItems containsBlank="1"/>
    </cacheField>
    <cacheField name="CAFAS_E1T66_TotalScore" numFmtId="0">
      <sharedItems containsString="0" containsBlank="1" containsNumber="1" containsInteger="1" minValue="10" maxValue="40"/>
    </cacheField>
    <cacheField name="CAFAS_E1T66_TotalScoreDiff" numFmtId="0">
      <sharedItems containsString="0" containsBlank="1" containsNumber="1" containsInteger="1" minValue="0" maxValue="100"/>
    </cacheField>
    <cacheField name="CAFAS_E1T67_assessDate" numFmtId="0">
      <sharedItems containsNonDate="0" containsDate="1" containsString="0" containsBlank="1" minDate="2014-09-22T00:00:00" maxDate="2014-09-23T00:00:00"/>
    </cacheField>
    <cacheField name="CAFAS_E1T67_adminDesc" numFmtId="0">
      <sharedItems containsBlank="1"/>
    </cacheField>
    <cacheField name="CAFAS_E1T67_TotalScore" numFmtId="0">
      <sharedItems containsString="0" containsBlank="1" containsNumber="1" containsInteger="1" minValue="80" maxValue="80"/>
    </cacheField>
    <cacheField name="CAFAS_E1T67_TotalScoreDiff" numFmtId="0">
      <sharedItems containsString="0" containsBlank="1" containsNumber="1" containsInteger="1" minValue="20" maxValue="20"/>
    </cacheField>
    <cacheField name="CAFAS_E1T68_assessDate" numFmtId="0">
      <sharedItems containsNonDate="0" containsDate="1" containsString="0" containsBlank="1" minDate="2014-03-21T00:00:00" maxDate="2014-09-19T00:00:00"/>
    </cacheField>
    <cacheField name="CAFAS_E1T68_adminDesc" numFmtId="0">
      <sharedItems containsBlank="1"/>
    </cacheField>
    <cacheField name="CAFAS_E1T68_TotalScore" numFmtId="0">
      <sharedItems containsString="0" containsBlank="1" containsNumber="1" containsInteger="1" minValue="40" maxValue="70"/>
    </cacheField>
    <cacheField name="CAFAS_E1T68_TotalScoreDiff" numFmtId="0">
      <sharedItems containsString="0" containsBlank="1" containsNumber="1" containsInteger="1" minValue="10" maxValue="80"/>
    </cacheField>
    <cacheField name="CAFAS_E1T71_assessDate" numFmtId="0">
      <sharedItems containsNonDate="0" containsDate="1" containsString="0" containsBlank="1" minDate="2014-06-20T00:00:00" maxDate="2014-06-21T00:00:00"/>
    </cacheField>
    <cacheField name="CAFAS_E1T71_adminDesc" numFmtId="0">
      <sharedItems containsBlank="1"/>
    </cacheField>
    <cacheField name="CAFAS_E1T71_TotalScore" numFmtId="0">
      <sharedItems containsString="0" containsBlank="1" containsNumber="1" containsInteger="1" minValue="80" maxValue="80"/>
    </cacheField>
    <cacheField name="CAFAS_E1T71_TotalScoreDiff" numFmtId="0">
      <sharedItems containsString="0" containsBlank="1" containsNumber="1" containsInteger="1" minValue="0" maxValue="0"/>
    </cacheField>
    <cacheField name="CAFAS_E1T72_assessDate" numFmtId="0">
      <sharedItems containsNonDate="0" containsDate="1" containsString="0" containsBlank="1" minDate="2014-03-26T00:00:00" maxDate="2014-03-27T00:00:00"/>
    </cacheField>
    <cacheField name="CAFAS_E1T72_adminDesc" numFmtId="0">
      <sharedItems containsBlank="1"/>
    </cacheField>
    <cacheField name="CAFAS_E1T72_TotalScore" numFmtId="0">
      <sharedItems containsString="0" containsBlank="1" containsNumber="1" containsInteger="1" minValue="30" maxValue="30"/>
    </cacheField>
    <cacheField name="CAFAS_E1T72_TotalScoreDiff" numFmtId="0">
      <sharedItems containsString="0" containsBlank="1" containsNumber="1" containsInteger="1" minValue="40" maxValue="40"/>
    </cacheField>
    <cacheField name="CAFAS_E1T74_assessDate" numFmtId="0">
      <sharedItems containsNonDate="0" containsDate="1" containsString="0" containsBlank="1" minDate="2013-12-23T00:00:00" maxDate="2014-09-20T00:00:00"/>
    </cacheField>
    <cacheField name="CAFAS_E1T74_adminDesc" numFmtId="0">
      <sharedItems containsBlank="1"/>
    </cacheField>
    <cacheField name="CAFAS_E1T74_TotalScore" numFmtId="0">
      <sharedItems containsString="0" containsBlank="1" containsNumber="1" containsInteger="1" minValue="60" maxValue="70"/>
    </cacheField>
    <cacheField name="CAFAS_E1T74_TotalScoreDiff" numFmtId="0">
      <sharedItems containsString="0" containsBlank="1" containsNumber="1" containsInteger="1" minValue="10" maxValue="80"/>
    </cacheField>
    <cacheField name="CAFAS_E1T75_assessDate" numFmtId="0">
      <sharedItems containsNonDate="0" containsDate="1" containsString="0" containsBlank="1" minDate="2014-06-25T00:00:00" maxDate="2014-06-26T00:00:00"/>
    </cacheField>
    <cacheField name="CAFAS_E1T75_adminDesc" numFmtId="0">
      <sharedItems containsBlank="1"/>
    </cacheField>
    <cacheField name="CAFAS_E1T75_TotalScore" numFmtId="0">
      <sharedItems containsString="0" containsBlank="1" containsNumber="1" containsInteger="1" minValue="10" maxValue="10"/>
    </cacheField>
    <cacheField name="CAFAS_E1T75_TotalScoreDiff" numFmtId="0">
      <sharedItems containsString="0" containsBlank="1" containsNumber="1" containsInteger="1" minValue="100" maxValue="100"/>
    </cacheField>
    <cacheField name="CAFAS_E1T77_assessDate" numFmtId="0">
      <sharedItems containsNonDate="0" containsDate="1" containsString="0" containsBlank="1" minDate="2014-03-24T00:00:00" maxDate="2014-09-20T00:00:00"/>
    </cacheField>
    <cacheField name="CAFAS_E1T77_adminDesc" numFmtId="0">
      <sharedItems containsBlank="1"/>
    </cacheField>
    <cacheField name="CAFAS_E1T77_TotalScore" numFmtId="0">
      <sharedItems containsString="0" containsBlank="1" containsNumber="1" containsInteger="1" minValue="10" maxValue="70"/>
    </cacheField>
    <cacheField name="CAFAS_E1T77_TotalScoreDiff" numFmtId="0">
      <sharedItems containsString="0" containsBlank="1" containsNumber="1" containsInteger="1" minValue="70" maxValue="100"/>
    </cacheField>
    <cacheField name="CAFAS_E1T79_assessDate" numFmtId="0">
      <sharedItems containsNonDate="0" containsDate="1" containsString="0" containsBlank="1" minDate="2013-10-31T00:00:00" maxDate="2013-11-01T00:00:00"/>
    </cacheField>
    <cacheField name="CAFAS_E1T79_adminDesc" numFmtId="0">
      <sharedItems containsBlank="1"/>
    </cacheField>
    <cacheField name="CAFAS_E1T79_TotalScore" numFmtId="0">
      <sharedItems containsString="0" containsBlank="1" containsNumber="1" containsInteger="1" minValue="100" maxValue="100"/>
    </cacheField>
    <cacheField name="CAFAS_E1T79_TotalScoreDiff" numFmtId="0">
      <sharedItems containsString="0" containsBlank="1" containsNumber="1" containsInteger="1" minValue="-40" maxValue="-40"/>
    </cacheField>
    <cacheField name="CAFAS_E1T81_assessDate" numFmtId="0">
      <sharedItems containsNonDate="0" containsDate="1" containsString="0" containsBlank="1" minDate="2013-12-13T00:00:00" maxDate="2013-12-14T00:00:00"/>
    </cacheField>
    <cacheField name="CAFAS_E1T81_adminDesc" numFmtId="0">
      <sharedItems containsBlank="1"/>
    </cacheField>
    <cacheField name="CAFAS_E1T81_TotalScore" numFmtId="0">
      <sharedItems containsString="0" containsBlank="1" containsNumber="1" containsInteger="1" minValue="100" maxValue="100"/>
    </cacheField>
    <cacheField name="CAFAS_E1T81_TotalScoreDiff" numFmtId="0">
      <sharedItems containsString="0" containsBlank="1" containsNumber="1" containsInteger="1" minValue="-40" maxValue="-40"/>
    </cacheField>
    <cacheField name="CAFAS_E1T95_assessDate" numFmtId="0">
      <sharedItems containsNonDate="0" containsDate="1" containsString="0" containsBlank="1" minDate="2014-03-20T00:00:00" maxDate="2014-03-21T00:00:00"/>
    </cacheField>
    <cacheField name="CAFAS_E1T95_adminDesc" numFmtId="0">
      <sharedItems containsBlank="1"/>
    </cacheField>
    <cacheField name="CAFAS_E1T95_TotalScore" numFmtId="0">
      <sharedItems containsString="0" containsBlank="1" containsNumber="1" containsInteger="1" minValue="110" maxValue="110"/>
    </cacheField>
    <cacheField name="CAFAS_E1T95_TotalScoreDiff" numFmtId="0">
      <sharedItems containsString="0" containsBlank="1" containsNumber="1" containsInteger="1" minValue="-50" maxValue="-50"/>
    </cacheField>
    <cacheField name="CAFAS_E1SPa_assessDate" numFmtId="0">
      <sharedItems containsNonDate="0" containsDate="1" containsString="0" containsBlank="1" minDate="2013-10-02T00:00:00" maxDate="2014-08-16T00:00:00"/>
    </cacheField>
    <cacheField name="CAFAS_E1SPa_adminDesc" numFmtId="0">
      <sharedItems containsBlank="1"/>
    </cacheField>
    <cacheField name="CAFAS_E1SPa_TotalScore" numFmtId="0">
      <sharedItems containsString="0" containsBlank="1" containsNumber="1" containsInteger="1" minValue="40" maxValue="150"/>
    </cacheField>
    <cacheField name="CAFAS_E1SPa_TotalScoreDiff" numFmtId="0">
      <sharedItems containsString="0" containsBlank="1" containsNumber="1" containsInteger="1" minValue="-50" maxValue="40"/>
    </cacheField>
    <cacheField name="CAFAS_E2TInitial_assessDate" numFmtId="0">
      <sharedItems containsNonDate="0" containsDate="1" containsString="0" containsBlank="1" minDate="2013-10-18T00:00:00" maxDate="2014-09-23T00:00:00"/>
    </cacheField>
    <cacheField name="CAFAS_E2TInitial_adminDesc" numFmtId="0">
      <sharedItems containsBlank="1"/>
    </cacheField>
    <cacheField name="CAFAS_E2TInitial_TotalScore" numFmtId="0">
      <sharedItems containsString="0" containsBlank="1" containsNumber="1" containsInteger="1" minValue="20" maxValue="200"/>
    </cacheField>
    <cacheField name="CAFAS_E2TInitial_TotalScoreDiff" numFmtId="0">
      <sharedItems containsNonDate="0" containsString="0" containsBlank="1"/>
    </cacheField>
    <cacheField name="CAFAS_E2TRInitial_assessDate" numFmtId="0">
      <sharedItems containsNonDate="0" containsDate="1" containsString="0" containsBlank="1" minDate="2013-12-13T00:00:00" maxDate="2014-06-21T00:00:00"/>
    </cacheField>
    <cacheField name="CAFAS_E2TRInitial_adminDesc" numFmtId="0">
      <sharedItems containsBlank="1"/>
    </cacheField>
    <cacheField name="CAFAS_E2TRInitial_TotalScore" numFmtId="0">
      <sharedItems containsString="0" containsBlank="1" containsNumber="1" containsInteger="1" minValue="70" maxValue="110"/>
    </cacheField>
    <cacheField name="CAFAS_E2TRInitial_TotalScoreDiff" numFmtId="0">
      <sharedItems containsNonDate="0" containsString="0" containsBlank="1"/>
    </cacheField>
    <cacheField name="CAFAS_E2TExit_assessDate" numFmtId="0">
      <sharedItems containsNonDate="0" containsDate="1" containsString="0" containsBlank="1" minDate="2013-10-22T00:00:00" maxDate="2014-10-01T00:00:00"/>
    </cacheField>
    <cacheField name="CAFAS_E2TExit_adminDesc" numFmtId="0">
      <sharedItems containsBlank="1"/>
    </cacheField>
    <cacheField name="CAFAS_E2TExit_TotalScore" numFmtId="0">
      <sharedItems containsString="0" containsBlank="1" containsNumber="1" containsInteger="1" minValue="0" maxValue="190"/>
    </cacheField>
    <cacheField name="CAFAS_E2TExit_TotalScoreDiff" numFmtId="0">
      <sharedItems containsString="0" containsBlank="1" containsNumber="1" containsInteger="1" minValue="-60" maxValue="100"/>
    </cacheField>
    <cacheField name="CAFAS_E2T01_assessDate" numFmtId="0">
      <sharedItems containsNonDate="0" containsDate="1" containsString="0" containsBlank="1" minDate="2014-03-21T00:00:00" maxDate="2014-09-26T00:00:00"/>
    </cacheField>
    <cacheField name="CAFAS_E2T01_adminDesc" numFmtId="0">
      <sharedItems containsBlank="1"/>
    </cacheField>
    <cacheField name="CAFAS_E2T01_TotalScore" numFmtId="0">
      <sharedItems containsString="0" containsBlank="1" containsNumber="1" containsInteger="1" minValue="60" maxValue="170"/>
    </cacheField>
    <cacheField name="CAFAS_E2T01_TotalScoreDiff" numFmtId="0">
      <sharedItems containsString="0" containsBlank="1" containsNumber="1" containsInteger="1" minValue="0" maxValue="110"/>
    </cacheField>
    <cacheField name="CAFAS_E2T02_assessDate" numFmtId="0">
      <sharedItems containsNonDate="0" containsDate="1" containsString="0" containsBlank="1" minDate="2014-09-19T00:00:00" maxDate="2014-09-20T00:00:00"/>
    </cacheField>
    <cacheField name="CAFAS_E2T02_adminDesc" numFmtId="0">
      <sharedItems containsBlank="1"/>
    </cacheField>
    <cacheField name="CAFAS_E2T02_TotalScore" numFmtId="0">
      <sharedItems containsString="0" containsBlank="1" containsNumber="1" containsInteger="1" minValue="140" maxValue="150"/>
    </cacheField>
    <cacheField name="CAFAS_E2T02_TotalScoreDiff" numFmtId="0">
      <sharedItems containsString="0" containsBlank="1" containsNumber="1" containsInteger="1" minValue="-60" maxValue="-40"/>
    </cacheField>
    <cacheField name="CAFAS_E2T03_assessDate" numFmtId="0">
      <sharedItems containsNonDate="0" containsDate="1" containsString="0" containsBlank="1" minDate="2013-12-13T00:00:00" maxDate="2014-09-23T00:00:00"/>
    </cacheField>
    <cacheField name="CAFAS_E2T03_adminDesc" numFmtId="0">
      <sharedItems containsBlank="1"/>
    </cacheField>
    <cacheField name="CAFAS_E2T03_TotalScore" numFmtId="0">
      <sharedItems containsString="0" containsBlank="1" containsNumber="1" containsInteger="1" minValue="20" maxValue="170"/>
    </cacheField>
    <cacheField name="CAFAS_E2T03_TotalScoreDiff" numFmtId="0">
      <sharedItems containsString="0" containsBlank="1" containsNumber="1" containsInteger="1" minValue="-40" maxValue="80"/>
    </cacheField>
    <cacheField name="CAFAS_E2T04_assessDate" numFmtId="0">
      <sharedItems containsNonDate="0" containsDate="1" containsString="0" containsBlank="1" minDate="2014-08-07T00:00:00" maxDate="2014-09-20T00:00:00"/>
    </cacheField>
    <cacheField name="CAFAS_E2T04_adminDesc" numFmtId="0">
      <sharedItems containsBlank="1"/>
    </cacheField>
    <cacheField name="CAFAS_E2T04_TotalScore" numFmtId="0">
      <sharedItems containsString="0" containsBlank="1" containsNumber="1" containsInteger="1" minValue="90" maxValue="150"/>
    </cacheField>
    <cacheField name="CAFAS_E2T04_TotalScoreDiff" numFmtId="0">
      <sharedItems containsString="0" containsBlank="1" containsNumber="1" containsInteger="1" minValue="-40" maxValue="0"/>
    </cacheField>
    <cacheField name="CAFAS_E2T05_assessDate" numFmtId="0">
      <sharedItems containsNonDate="0" containsDate="1" containsString="0" containsBlank="1" minDate="2013-12-13T00:00:00" maxDate="2013-12-14T00:00:00"/>
    </cacheField>
    <cacheField name="CAFAS_E2T05_adminDesc" numFmtId="0">
      <sharedItems containsBlank="1"/>
    </cacheField>
    <cacheField name="CAFAS_E2T05_TotalScore" numFmtId="0">
      <sharedItems containsString="0" containsBlank="1" containsNumber="1" containsInteger="1" minValue="60" maxValue="60"/>
    </cacheField>
    <cacheField name="CAFAS_E2T05_TotalScoreDiff" numFmtId="0">
      <sharedItems containsString="0" containsBlank="1" containsNumber="1" containsInteger="1" minValue="10" maxValue="10"/>
    </cacheField>
    <cacheField name="CAFAS_E2T06_assessDate" numFmtId="0">
      <sharedItems containsNonDate="0" containsDate="1" containsString="0" containsBlank="1" minDate="2013-10-16T00:00:00" maxDate="2014-09-26T00:00:00"/>
    </cacheField>
    <cacheField name="CAFAS_E2T06_adminDesc" numFmtId="0">
      <sharedItems containsBlank="1"/>
    </cacheField>
    <cacheField name="CAFAS_E2T06_TotalScore" numFmtId="0">
      <sharedItems containsString="0" containsBlank="1" containsNumber="1" containsInteger="1" minValue="30" maxValue="160"/>
    </cacheField>
    <cacheField name="CAFAS_E2T06_TotalScoreDiff" numFmtId="0">
      <sharedItems containsString="0" containsBlank="1" containsNumber="1" containsInteger="1" minValue="-50" maxValue="120"/>
    </cacheField>
    <cacheField name="CAFAS_E2T08_assessDate" numFmtId="0">
      <sharedItems containsNonDate="0" containsDate="1" containsString="0" containsBlank="1" minDate="2014-06-19T00:00:00" maxDate="2014-06-20T00:00:00"/>
    </cacheField>
    <cacheField name="CAFAS_E2T08_adminDesc" numFmtId="0">
      <sharedItems containsBlank="1"/>
    </cacheField>
    <cacheField name="CAFAS_E2T08_TotalScore" numFmtId="0">
      <sharedItems containsString="0" containsBlank="1" containsNumber="1" containsInteger="1" minValue="80" maxValue="80"/>
    </cacheField>
    <cacheField name="CAFAS_E2T08_TotalScoreDiff" numFmtId="0">
      <sharedItems containsString="0" containsBlank="1" containsNumber="1" containsInteger="1" minValue="50" maxValue="50"/>
    </cacheField>
    <cacheField name="CAFAS_E2T09_assessDate" numFmtId="0">
      <sharedItems containsNonDate="0" containsDate="1" containsString="0" containsBlank="1" minDate="2013-10-10T00:00:00" maxDate="2014-09-20T00:00:00"/>
    </cacheField>
    <cacheField name="CAFAS_E2T09_adminDesc" numFmtId="0">
      <sharedItems containsBlank="1"/>
    </cacheField>
    <cacheField name="CAFAS_E2T09_TotalScore" numFmtId="0">
      <sharedItems containsString="0" containsBlank="1" containsNumber="1" containsInteger="1" minValue="30" maxValue="150"/>
    </cacheField>
    <cacheField name="CAFAS_E2T09_TotalScoreDiff" numFmtId="0">
      <sharedItems containsString="0" containsBlank="1" containsNumber="1" containsInteger="1" minValue="-60" maxValue="50"/>
    </cacheField>
    <cacheField name="CAFAS_E2T10_assessDate" numFmtId="0">
      <sharedItems containsNonDate="0" containsDate="1" containsString="0" containsBlank="1" minDate="2013-10-21T00:00:00" maxDate="2014-08-30T00:00:00"/>
    </cacheField>
    <cacheField name="CAFAS_E2T10_adminDesc" numFmtId="0">
      <sharedItems containsBlank="1"/>
    </cacheField>
    <cacheField name="CAFAS_E2T10_TotalScore" numFmtId="0">
      <sharedItems containsString="0" containsBlank="1" containsNumber="1" containsInteger="1" minValue="50" maxValue="90"/>
    </cacheField>
    <cacheField name="CAFAS_E2T10_TotalScoreDiff" numFmtId="0">
      <sharedItems containsString="0" containsBlank="1" containsNumber="1" containsInteger="1" minValue="-10" maxValue="40"/>
    </cacheField>
    <cacheField name="CAFAS_E2T11_assessDate" numFmtId="0">
      <sharedItems containsNonDate="0" containsDate="1" containsString="0" containsBlank="1" minDate="2014-09-19T00:00:00" maxDate="2014-09-20T00:00:00"/>
    </cacheField>
    <cacheField name="CAFAS_E2T11_adminDesc" numFmtId="0">
      <sharedItems containsBlank="1"/>
    </cacheField>
    <cacheField name="CAFAS_E2T11_TotalScore" numFmtId="0">
      <sharedItems containsString="0" containsBlank="1" containsNumber="1" containsInteger="1" minValue="90" maxValue="90"/>
    </cacheField>
    <cacheField name="CAFAS_E2T11_TotalScoreDiff" numFmtId="0">
      <sharedItems containsString="0" containsBlank="1" containsNumber="1" containsInteger="1" minValue="40" maxValue="40"/>
    </cacheField>
    <cacheField name="CAFAS_E2T12_assessDate" numFmtId="0">
      <sharedItems containsNonDate="0" containsDate="1" containsString="0" containsBlank="1" minDate="2013-10-31T00:00:00" maxDate="2014-09-20T00:00:00"/>
    </cacheField>
    <cacheField name="CAFAS_E2T12_adminDesc" numFmtId="0">
      <sharedItems containsBlank="1"/>
    </cacheField>
    <cacheField name="CAFAS_E2T12_TotalScore" numFmtId="0">
      <sharedItems containsString="0" containsBlank="1" containsNumber="1" containsInteger="1" minValue="50" maxValue="160"/>
    </cacheField>
    <cacheField name="CAFAS_E2T12_TotalScoreDiff" numFmtId="0">
      <sharedItems containsString="0" containsBlank="1" containsNumber="1" containsInteger="1" minValue="-50" maxValue="70"/>
    </cacheField>
    <cacheField name="CAFAS_E2T13_assessDate" numFmtId="0">
      <sharedItems containsNonDate="0" containsDate="1" containsString="0" containsBlank="1" minDate="2014-06-03T00:00:00" maxDate="2014-06-04T00:00:00"/>
    </cacheField>
    <cacheField name="CAFAS_E2T13_adminDesc" numFmtId="0">
      <sharedItems containsBlank="1"/>
    </cacheField>
    <cacheField name="CAFAS_E2T13_TotalScore" numFmtId="0">
      <sharedItems containsString="0" containsBlank="1" containsNumber="1" containsInteger="1" minValue="60" maxValue="60"/>
    </cacheField>
    <cacheField name="CAFAS_E2T13_TotalScoreDiff" numFmtId="0">
      <sharedItems containsString="0" containsBlank="1" containsNumber="1" containsInteger="1" minValue="20" maxValue="20"/>
    </cacheField>
    <cacheField name="CAFAS_E2T14_assessDate" numFmtId="0">
      <sharedItems containsNonDate="0" containsDate="1" containsString="0" containsBlank="1" minDate="2014-01-20T00:00:00" maxDate="2014-03-22T00:00:00"/>
    </cacheField>
    <cacheField name="CAFAS_E2T14_adminDesc" numFmtId="0">
      <sharedItems containsBlank="1"/>
    </cacheField>
    <cacheField name="CAFAS_E2T14_TotalScore" numFmtId="0">
      <sharedItems containsString="0" containsBlank="1" containsNumber="1" containsInteger="1" minValue="70" maxValue="100"/>
    </cacheField>
    <cacheField name="CAFAS_E2T14_TotalScoreDiff" numFmtId="0">
      <sharedItems containsString="0" containsBlank="1" containsNumber="1" containsInteger="1" minValue="-30" maxValue="30"/>
    </cacheField>
    <cacheField name="CAFAS_E2T15_assessDate" numFmtId="0">
      <sharedItems containsNonDate="0" containsDate="1" containsString="0" containsBlank="1" minDate="2013-12-12T00:00:00" maxDate="2014-06-21T00:00:00"/>
    </cacheField>
    <cacheField name="CAFAS_E2T15_adminDesc" numFmtId="0">
      <sharedItems containsBlank="1"/>
    </cacheField>
    <cacheField name="CAFAS_E2T15_TotalScore" numFmtId="0">
      <sharedItems containsString="0" containsBlank="1" containsNumber="1" containsInteger="1" minValue="50" maxValue="170"/>
    </cacheField>
    <cacheField name="CAFAS_E2T15_TotalScoreDiff" numFmtId="0">
      <sharedItems containsString="0" containsBlank="1" containsNumber="1" containsInteger="1" minValue="-60" maxValue="110"/>
    </cacheField>
    <cacheField name="CAFAS_E2T16_assessDate" numFmtId="0">
      <sharedItems containsNonDate="0" containsDate="1" containsString="0" containsBlank="1" minDate="2013-12-13T00:00:00" maxDate="2014-09-01T00:00:00"/>
    </cacheField>
    <cacheField name="CAFAS_E2T16_adminDesc" numFmtId="0">
      <sharedItems containsBlank="1"/>
    </cacheField>
    <cacheField name="CAFAS_E2T16_TotalScore" numFmtId="0">
      <sharedItems containsString="0" containsBlank="1" containsNumber="1" containsInteger="1" minValue="30" maxValue="70"/>
    </cacheField>
    <cacheField name="CAFAS_E2T16_TotalScoreDiff" numFmtId="0">
      <sharedItems containsString="0" containsBlank="1" containsNumber="1" containsInteger="1" minValue="-20" maxValue="50"/>
    </cacheField>
    <cacheField name="CAFAS_E2T17_assessDate" numFmtId="0">
      <sharedItems containsNonDate="0" containsDate="1" containsString="0" containsBlank="1" minDate="2013-12-12T00:00:00" maxDate="2014-06-20T00:00:00"/>
    </cacheField>
    <cacheField name="CAFAS_E2T17_adminDesc" numFmtId="0">
      <sharedItems containsBlank="1"/>
    </cacheField>
    <cacheField name="CAFAS_E2T17_TotalScore" numFmtId="0">
      <sharedItems containsString="0" containsBlank="1" containsNumber="1" containsInteger="1" minValue="80" maxValue="110"/>
    </cacheField>
    <cacheField name="CAFAS_E2T17_TotalScoreDiff" numFmtId="0">
      <sharedItems containsString="0" containsBlank="1" containsNumber="1" containsInteger="1" minValue="-10" maxValue="30"/>
    </cacheField>
    <cacheField name="CAFAS_E2T18_assessDate" numFmtId="0">
      <sharedItems containsNonDate="0" containsDate="1" containsString="0" containsBlank="1" minDate="2014-03-21T00:00:00" maxDate="2014-09-23T00:00:00"/>
    </cacheField>
    <cacheField name="CAFAS_E2T18_adminDesc" numFmtId="0">
      <sharedItems containsBlank="1"/>
    </cacheField>
    <cacheField name="CAFAS_E2T18_TotalScore" numFmtId="0">
      <sharedItems containsString="0" containsBlank="1" containsNumber="1" containsInteger="1" minValue="50" maxValue="180"/>
    </cacheField>
    <cacheField name="CAFAS_E2T18_TotalScoreDiff" numFmtId="0">
      <sharedItems containsString="0" containsBlank="1" containsNumber="1" containsInteger="1" minValue="-60" maxValue="50"/>
    </cacheField>
    <cacheField name="CAFAS_E2T19_assessDate" numFmtId="0">
      <sharedItems containsNonDate="0" containsDate="1" containsString="0" containsBlank="1" minDate="2014-03-24T00:00:00" maxDate="2014-07-01T00:00:00"/>
    </cacheField>
    <cacheField name="CAFAS_E2T19_adminDesc" numFmtId="0">
      <sharedItems containsBlank="1"/>
    </cacheField>
    <cacheField name="CAFAS_E2T19_TotalScore" numFmtId="0">
      <sharedItems containsString="0" containsBlank="1" containsNumber="1" containsInteger="1" minValue="70" maxValue="180"/>
    </cacheField>
    <cacheField name="CAFAS_E2T19_TotalScoreDiff" numFmtId="0">
      <sharedItems containsString="0" containsBlank="1" containsNumber="1" containsInteger="1" minValue="-20" maxValue="-20"/>
    </cacheField>
    <cacheField name="CAFAS_E2T20_assessDate" numFmtId="0">
      <sharedItems containsNonDate="0" containsDate="1" containsString="0" containsBlank="1" minDate="2014-03-13T00:00:00" maxDate="2014-05-05T00:00:00"/>
    </cacheField>
    <cacheField name="CAFAS_E2T20_adminDesc" numFmtId="0">
      <sharedItems containsBlank="1"/>
    </cacheField>
    <cacheField name="CAFAS_E2T20_TotalScore" numFmtId="0">
      <sharedItems containsString="0" containsBlank="1" containsNumber="1" containsInteger="1" minValue="0" maxValue="120"/>
    </cacheField>
    <cacheField name="CAFAS_E2T20_TotalScoreDiff" numFmtId="0">
      <sharedItems containsString="0" containsBlank="1" containsNumber="1" containsInteger="1" minValue="-10" maxValue="80"/>
    </cacheField>
    <cacheField name="CAFAS_E2T21_assessDate" numFmtId="0">
      <sharedItems containsNonDate="0" containsDate="1" containsString="0" containsBlank="1" minDate="2014-06-20T00:00:00" maxDate="2014-09-20T00:00:00"/>
    </cacheField>
    <cacheField name="CAFAS_E2T21_adminDesc" numFmtId="0">
      <sharedItems containsBlank="1"/>
    </cacheField>
    <cacheField name="CAFAS_E2T21_TotalScore" numFmtId="0">
      <sharedItems containsString="0" containsBlank="1" containsNumber="1" containsInteger="1" minValue="20" maxValue="110"/>
    </cacheField>
    <cacheField name="CAFAS_E2T21_TotalScoreDiff" numFmtId="0">
      <sharedItems containsString="0" containsBlank="1" containsNumber="1" containsInteger="1" minValue="-40" maxValue="80"/>
    </cacheField>
    <cacheField name="CAFAS_E2T22_assessDate" numFmtId="0">
      <sharedItems containsNonDate="0" containsDate="1" containsString="0" containsBlank="1" minDate="2014-06-24T00:00:00" maxDate="2014-09-20T00:00:00"/>
    </cacheField>
    <cacheField name="CAFAS_E2T22_adminDesc" numFmtId="0">
      <sharedItems containsBlank="1"/>
    </cacheField>
    <cacheField name="CAFAS_E2T22_TotalScore" numFmtId="0">
      <sharedItems containsString="0" containsBlank="1" containsNumber="1" containsInteger="1" minValue="60" maxValue="130"/>
    </cacheField>
    <cacheField name="CAFAS_E2T22_TotalScoreDiff" numFmtId="0">
      <sharedItems containsString="0" containsBlank="1" containsNumber="1" containsInteger="1" minValue="30" maxValue="30"/>
    </cacheField>
    <cacheField name="CAFAS_E2T23_assessDate" numFmtId="0">
      <sharedItems containsNonDate="0" containsDate="1" containsString="0" containsBlank="1" minDate="2014-06-09T00:00:00" maxDate="2014-08-21T00:00:00"/>
    </cacheField>
    <cacheField name="CAFAS_E2T23_adminDesc" numFmtId="0">
      <sharedItems containsBlank="1"/>
    </cacheField>
    <cacheField name="CAFAS_E2T23_TotalScore" numFmtId="0">
      <sharedItems containsString="0" containsBlank="1" containsNumber="1" containsInteger="1" minValue="0" maxValue="120"/>
    </cacheField>
    <cacheField name="CAFAS_E2T23_TotalScoreDiff" numFmtId="0">
      <sharedItems containsString="0" containsBlank="1" containsNumber="1" containsInteger="1" minValue="10" maxValue="80"/>
    </cacheField>
    <cacheField name="CAFAS_E2T24_assessDate" numFmtId="0">
      <sharedItems containsNonDate="0" containsDate="1" containsString="0" containsBlank="1" minDate="2013-12-08T00:00:00" maxDate="2014-09-20T00:00:00"/>
    </cacheField>
    <cacheField name="CAFAS_E2T24_adminDesc" numFmtId="0">
      <sharedItems containsBlank="1"/>
    </cacheField>
    <cacheField name="CAFAS_E2T24_TotalScore" numFmtId="0">
      <sharedItems containsString="0" containsBlank="1" containsNumber="1" containsInteger="1" minValue="20" maxValue="80"/>
    </cacheField>
    <cacheField name="CAFAS_E2T24_TotalScoreDiff" numFmtId="0">
      <sharedItems containsString="0" containsBlank="1" containsNumber="1" containsInteger="1" minValue="0" maxValue="80"/>
    </cacheField>
    <cacheField name="CAFAS_E2T25_assessDate" numFmtId="0">
      <sharedItems containsNonDate="0" containsDate="1" containsString="0" containsBlank="1" minDate="2014-09-22T00:00:00" maxDate="2014-09-23T00:00:00"/>
    </cacheField>
    <cacheField name="CAFAS_E2T25_adminDesc" numFmtId="0">
      <sharedItems containsBlank="1"/>
    </cacheField>
    <cacheField name="CAFAS_E2T25_TotalScore" numFmtId="0">
      <sharedItems containsString="0" containsBlank="1" containsNumber="1" containsInteger="1" minValue="50" maxValue="50"/>
    </cacheField>
    <cacheField name="CAFAS_E2T25_TotalScoreDiff" numFmtId="0">
      <sharedItems containsNonDate="0" containsString="0" containsBlank="1"/>
    </cacheField>
    <cacheField name="CAFAS_E2T26_assessDate" numFmtId="0">
      <sharedItems containsNonDate="0" containsDate="1" containsString="0" containsBlank="1" minDate="2014-09-19T00:00:00" maxDate="2014-09-20T00:00:00"/>
    </cacheField>
    <cacheField name="CAFAS_E2T26_adminDesc" numFmtId="0">
      <sharedItems containsBlank="1"/>
    </cacheField>
    <cacheField name="CAFAS_E2T26_TotalScore" numFmtId="0">
      <sharedItems containsString="0" containsBlank="1" containsNumber="1" containsInteger="1" minValue="10" maxValue="10"/>
    </cacheField>
    <cacheField name="CAFAS_E2T26_TotalScoreDiff" numFmtId="0">
      <sharedItems containsString="0" containsBlank="1" containsNumber="1" containsInteger="1" minValue="70" maxValue="70"/>
    </cacheField>
    <cacheField name="CAFAS_E2T27_assessDate" numFmtId="0">
      <sharedItems containsNonDate="0" containsDate="1" containsString="0" containsBlank="1" minDate="2014-03-21T00:00:00" maxDate="2014-03-22T00:00:00"/>
    </cacheField>
    <cacheField name="CAFAS_E2T27_adminDesc" numFmtId="0">
      <sharedItems containsBlank="1"/>
    </cacheField>
    <cacheField name="CAFAS_E2T27_TotalScore" numFmtId="0">
      <sharedItems containsString="0" containsBlank="1" containsNumber="1" containsInteger="1" minValue="40" maxValue="40"/>
    </cacheField>
    <cacheField name="CAFAS_E2T27_TotalScoreDiff" numFmtId="0">
      <sharedItems containsString="0" containsBlank="1" containsNumber="1" containsInteger="1" minValue="20" maxValue="20"/>
    </cacheField>
    <cacheField name="CAFAS_E2T29_assessDate" numFmtId="0">
      <sharedItems containsNonDate="0" containsDate="1" containsString="0" containsBlank="1" minDate="2014-05-19T00:00:00" maxDate="2014-05-20T00:00:00"/>
    </cacheField>
    <cacheField name="CAFAS_E2T29_adminDesc" numFmtId="0">
      <sharedItems containsBlank="1"/>
    </cacheField>
    <cacheField name="CAFAS_E2T29_TotalScore" numFmtId="0">
      <sharedItems containsString="0" containsBlank="1" containsNumber="1" containsInteger="1" minValue="40" maxValue="40"/>
    </cacheField>
    <cacheField name="CAFAS_E2T29_TotalScoreDiff" numFmtId="0">
      <sharedItems containsString="0" containsBlank="1" containsNumber="1" containsInteger="1" minValue="20" maxValue="20"/>
    </cacheField>
    <cacheField name="CAFAS_E2T31_assessDate" numFmtId="0">
      <sharedItems containsNonDate="0" containsDate="1" containsString="0" containsBlank="1" minDate="2013-12-16T00:00:00" maxDate="2013-12-17T00:00:00"/>
    </cacheField>
    <cacheField name="CAFAS_E2T31_adminDesc" numFmtId="0">
      <sharedItems containsBlank="1"/>
    </cacheField>
    <cacheField name="CAFAS_E2T31_TotalScore" numFmtId="0">
      <sharedItems containsString="0" containsBlank="1" containsNumber="1" containsInteger="1" minValue="90" maxValue="90"/>
    </cacheField>
    <cacheField name="CAFAS_E2T31_TotalScoreDiff" numFmtId="0">
      <sharedItems containsString="0" containsBlank="1" containsNumber="1" containsInteger="1" minValue="10" maxValue="10"/>
    </cacheField>
    <cacheField name="CAFAS_E2T32_assessDate" numFmtId="0">
      <sharedItems containsNonDate="0" containsDate="1" containsString="0" containsBlank="1" minDate="2014-09-29T00:00:00" maxDate="2014-09-30T00:00:00"/>
    </cacheField>
    <cacheField name="CAFAS_E2T32_adminDesc" numFmtId="0">
      <sharedItems containsBlank="1"/>
    </cacheField>
    <cacheField name="CAFAS_E2T32_TotalScore" numFmtId="0">
      <sharedItems containsString="0" containsBlank="1" containsNumber="1" containsInteger="1" minValue="40" maxValue="40"/>
    </cacheField>
    <cacheField name="CAFAS_E2T32_TotalScoreDiff" numFmtId="0">
      <sharedItems containsString="0" containsBlank="1" containsNumber="1" containsInteger="1" minValue="20" maxValue="20"/>
    </cacheField>
    <cacheField name="CAFAS_E2T34_assessDate" numFmtId="0">
      <sharedItems containsNonDate="0" containsDate="1" containsString="0" containsBlank="1" minDate="2014-03-21T00:00:00" maxDate="2014-03-22T00:00:00"/>
    </cacheField>
    <cacheField name="CAFAS_E2T34_adminDesc" numFmtId="0">
      <sharedItems containsBlank="1"/>
    </cacheField>
    <cacheField name="CAFAS_E2T34_TotalScore" numFmtId="0">
      <sharedItems containsString="0" containsBlank="1" containsNumber="1" containsInteger="1" minValue="100" maxValue="100"/>
    </cacheField>
    <cacheField name="CAFAS_E2T34_TotalScoreDiff" numFmtId="0">
      <sharedItems containsString="0" containsBlank="1" containsNumber="1" containsInteger="1" minValue="0" maxValue="0"/>
    </cacheField>
    <cacheField name="CAFAS_E2T37_assessDate" numFmtId="0">
      <sharedItems containsNonDate="0" containsDate="1" containsString="0" containsBlank="1" minDate="2013-12-13T00:00:00" maxDate="2013-12-14T00:00:00"/>
    </cacheField>
    <cacheField name="CAFAS_E2T37_adminDesc" numFmtId="0">
      <sharedItems containsBlank="1"/>
    </cacheField>
    <cacheField name="CAFAS_E2T37_TotalScore" numFmtId="0">
      <sharedItems containsString="0" containsBlank="1" containsNumber="1" containsInteger="1" minValue="80" maxValue="80"/>
    </cacheField>
    <cacheField name="CAFAS_E2T37_TotalScoreDiff" numFmtId="0">
      <sharedItems containsString="0" containsBlank="1" containsNumber="1" containsInteger="1" minValue="-10" maxValue="-10"/>
    </cacheField>
    <cacheField name="CAFAS_E2T38_assessDate" numFmtId="0">
      <sharedItems containsNonDate="0" containsDate="1" containsString="0" containsBlank="1" minDate="2014-07-14T00:00:00" maxDate="2014-07-15T00:00:00"/>
    </cacheField>
    <cacheField name="CAFAS_E2T38_adminDesc" numFmtId="0">
      <sharedItems containsBlank="1"/>
    </cacheField>
    <cacheField name="CAFAS_E2T38_TotalScore" numFmtId="0">
      <sharedItems containsString="0" containsBlank="1" containsNumber="1" containsInteger="1" minValue="120" maxValue="120"/>
    </cacheField>
    <cacheField name="CAFAS_E2T38_TotalScoreDiff" numFmtId="0">
      <sharedItems containsString="0" containsBlank="1" containsNumber="1" containsInteger="1" minValue="-20" maxValue="-20"/>
    </cacheField>
    <cacheField name="CAFAS_E2T39_assessDate" numFmtId="0">
      <sharedItems containsNonDate="0" containsDate="1" containsString="0" containsBlank="1" minDate="2013-11-15T00:00:00" maxDate="2013-11-16T00:00:00"/>
    </cacheField>
    <cacheField name="CAFAS_E2T39_adminDesc" numFmtId="0">
      <sharedItems containsBlank="1"/>
    </cacheField>
    <cacheField name="CAFAS_E2T39_TotalScore" numFmtId="0">
      <sharedItems containsString="0" containsBlank="1" containsNumber="1" containsInteger="1" minValue="90" maxValue="90"/>
    </cacheField>
    <cacheField name="CAFAS_E2T39_TotalScoreDiff" numFmtId="0">
      <sharedItems containsString="0" containsBlank="1" containsNumber="1" containsInteger="1" minValue="40" maxValue="40"/>
    </cacheField>
    <cacheField name="CAFAS_E2T40_assessDate" numFmtId="0">
      <sharedItems containsNonDate="0" containsDate="1" containsString="0" containsBlank="1" minDate="2014-03-21T00:00:00" maxDate="2014-03-22T00:00:00"/>
    </cacheField>
    <cacheField name="CAFAS_E2T40_adminDesc" numFmtId="0">
      <sharedItems containsBlank="1"/>
    </cacheField>
    <cacheField name="CAFAS_E2T40_TotalScore" numFmtId="0">
      <sharedItems containsString="0" containsBlank="1" containsNumber="1" containsInteger="1" minValue="60" maxValue="60"/>
    </cacheField>
    <cacheField name="CAFAS_E2T40_TotalScoreDiff" numFmtId="0">
      <sharedItems containsString="0" containsBlank="1" containsNumber="1" containsInteger="1" minValue="10" maxValue="10"/>
    </cacheField>
    <cacheField name="CAFAS_E2T41_assessDate" numFmtId="0">
      <sharedItems containsNonDate="0" containsDate="1" containsString="0" containsBlank="1" minDate="2014-02-04T00:00:00" maxDate="2014-09-20T00:00:00"/>
    </cacheField>
    <cacheField name="CAFAS_E2T41_adminDesc" numFmtId="0">
      <sharedItems containsBlank="1"/>
    </cacheField>
    <cacheField name="CAFAS_E2T41_TotalScore" numFmtId="0">
      <sharedItems containsString="0" containsBlank="1" containsNumber="1" containsInteger="1" minValue="80" maxValue="140"/>
    </cacheField>
    <cacheField name="CAFAS_E2T41_TotalScoreDiff" numFmtId="0">
      <sharedItems containsString="0" containsBlank="1" containsNumber="1" containsInteger="1" minValue="-40" maxValue="50"/>
    </cacheField>
    <cacheField name="CAFAS_E2T42_assessDate" numFmtId="0">
      <sharedItems containsNonDate="0" containsDate="1" containsString="0" containsBlank="1" minDate="2014-03-21T00:00:00" maxDate="2014-03-22T00:00:00"/>
    </cacheField>
    <cacheField name="CAFAS_E2T42_adminDesc" numFmtId="0">
      <sharedItems containsBlank="1"/>
    </cacheField>
    <cacheField name="CAFAS_E2T42_TotalScore" numFmtId="0">
      <sharedItems containsString="0" containsBlank="1" containsNumber="1" containsInteger="1" minValue="100" maxValue="100"/>
    </cacheField>
    <cacheField name="CAFAS_E2T42_TotalScoreDiff" numFmtId="0">
      <sharedItems containsString="0" containsBlank="1" containsNumber="1" containsInteger="1" minValue="30" maxValue="30"/>
    </cacheField>
    <cacheField name="CAFAS_E2T43_assessDate" numFmtId="0">
      <sharedItems containsNonDate="0" containsDate="1" containsString="0" containsBlank="1" minDate="2014-03-21T00:00:00" maxDate="2014-06-21T00:00:00"/>
    </cacheField>
    <cacheField name="CAFAS_E2T43_adminDesc" numFmtId="0">
      <sharedItems containsBlank="1"/>
    </cacheField>
    <cacheField name="CAFAS_E2T43_TotalScore" numFmtId="0">
      <sharedItems containsString="0" containsBlank="1" containsNumber="1" containsInteger="1" minValue="50" maxValue="60"/>
    </cacheField>
    <cacheField name="CAFAS_E2T43_TotalScoreDiff" numFmtId="0">
      <sharedItems containsString="0" containsBlank="1" containsNumber="1" containsInteger="1" minValue="10" maxValue="20"/>
    </cacheField>
    <cacheField name="CAFAS_E2T45_assessDate" numFmtId="0">
      <sharedItems containsNonDate="0" containsDate="1" containsString="0" containsBlank="1" minDate="2014-06-09T00:00:00" maxDate="2014-06-10T00:00:00"/>
    </cacheField>
    <cacheField name="CAFAS_E2T45_adminDesc" numFmtId="0">
      <sharedItems containsBlank="1"/>
    </cacheField>
    <cacheField name="CAFAS_E2T45_TotalScore" numFmtId="0">
      <sharedItems containsString="0" containsBlank="1" containsNumber="1" containsInteger="1" minValue="100" maxValue="100"/>
    </cacheField>
    <cacheField name="CAFAS_E2T45_TotalScoreDiff" numFmtId="0">
      <sharedItems containsString="0" containsBlank="1" containsNumber="1" containsInteger="1" minValue="30" maxValue="30"/>
    </cacheField>
    <cacheField name="CAFAS_E2T46_assessDate" numFmtId="0">
      <sharedItems containsNonDate="0" containsDate="1" containsString="0" containsBlank="1" minDate="2014-06-16T00:00:00" maxDate="2014-09-20T00:00:00"/>
    </cacheField>
    <cacheField name="CAFAS_E2T46_adminDesc" numFmtId="0">
      <sharedItems containsBlank="1"/>
    </cacheField>
    <cacheField name="CAFAS_E2T46_TotalScore" numFmtId="0">
      <sharedItems containsString="0" containsBlank="1" containsNumber="1" containsInteger="1" minValue="60" maxValue="60"/>
    </cacheField>
    <cacheField name="CAFAS_E2T46_TotalScoreDiff" numFmtId="0">
      <sharedItems containsString="0" containsBlank="1" containsNumber="1" containsInteger="1" minValue="10" maxValue="10"/>
    </cacheField>
    <cacheField name="CAFAS_E2T48_assessDate" numFmtId="0">
      <sharedItems containsNonDate="0" containsDate="1" containsString="0" containsBlank="1" minDate="2014-09-04T00:00:00" maxDate="2014-09-05T00:00:00"/>
    </cacheField>
    <cacheField name="CAFAS_E2T48_adminDesc" numFmtId="0">
      <sharedItems containsBlank="1"/>
    </cacheField>
    <cacheField name="CAFAS_E2T48_TotalScore" numFmtId="0">
      <sharedItems containsString="0" containsBlank="1" containsNumber="1" containsInteger="1" minValue="110" maxValue="110"/>
    </cacheField>
    <cacheField name="CAFAS_E2T48_TotalScoreDiff" numFmtId="0">
      <sharedItems containsString="0" containsBlank="1" containsNumber="1" containsInteger="1" minValue="20" maxValue="20"/>
    </cacheField>
    <cacheField name="CAFAS_E2T49_assessDate" numFmtId="0">
      <sharedItems containsNonDate="0" containsDate="1" containsString="0" containsBlank="1" minDate="2014-09-19T00:00:00" maxDate="2014-09-20T00:00:00"/>
    </cacheField>
    <cacheField name="CAFAS_E2T49_adminDesc" numFmtId="0">
      <sharedItems containsBlank="1"/>
    </cacheField>
    <cacheField name="CAFAS_E2T49_TotalScore" numFmtId="0">
      <sharedItems containsString="0" containsBlank="1" containsNumber="1" containsInteger="1" minValue="60" maxValue="60"/>
    </cacheField>
    <cacheField name="CAFAS_E2T49_TotalScoreDiff" numFmtId="0">
      <sharedItems containsString="0" containsBlank="1" containsNumber="1" containsInteger="1" minValue="10" maxValue="10"/>
    </cacheField>
    <cacheField name="CAFAS_E2SPa_assessDate" numFmtId="0">
      <sharedItems containsNonDate="0" containsDate="1" containsString="0" containsBlank="1" minDate="2014-07-31T00:00:00" maxDate="2014-08-23T00:00:00"/>
    </cacheField>
    <cacheField name="CAFAS_E2SPa_adminDesc" numFmtId="0">
      <sharedItems containsBlank="1"/>
    </cacheField>
    <cacheField name="CAFAS_E2SPa_TotalScore" numFmtId="0">
      <sharedItems containsString="0" containsBlank="1" containsNumber="1" containsInteger="1" minValue="90" maxValue="150"/>
    </cacheField>
    <cacheField name="CAFAS_E2SPa_TotalScoreDiff" numFmtId="0">
      <sharedItems containsString="0" containsBlank="1" containsNumber="1" containsInteger="1" minValue="-60" maxValue="110"/>
    </cacheField>
    <cacheField name="CAFAS_E3TInitial_assessDate" numFmtId="0">
      <sharedItems containsNonDate="0" containsDate="1" containsString="0" containsBlank="1" minDate="2013-11-18T00:00:00" maxDate="2014-08-26T00:00:00"/>
    </cacheField>
    <cacheField name="CAFAS_E3TInitial_adminDesc" numFmtId="0">
      <sharedItems containsBlank="1"/>
    </cacheField>
    <cacheField name="CAFAS_E3TInitial_TotalScore" numFmtId="0">
      <sharedItems containsString="0" containsBlank="1" containsNumber="1" containsInteger="1" minValue="50" maxValue="150"/>
    </cacheField>
    <cacheField name="CAFAS_E3TInitial_TotalScoreDiff" numFmtId="0">
      <sharedItems containsNonDate="0" containsString="0" containsBlank="1"/>
    </cacheField>
    <cacheField name="CAFAS_E3TRInitial_assessDate" numFmtId="0">
      <sharedItems containsNonDate="0" containsDate="1" containsString="0" containsBlank="1" minDate="2014-04-30T00:00:00" maxDate="2014-06-21T00:00:00"/>
    </cacheField>
    <cacheField name="CAFAS_E3TRInitial_adminDesc" numFmtId="0">
      <sharedItems containsBlank="1"/>
    </cacheField>
    <cacheField name="CAFAS_E3TRInitial_TotalScore" numFmtId="0">
      <sharedItems containsString="0" containsBlank="1" containsNumber="1" containsInteger="1" minValue="70" maxValue="140"/>
    </cacheField>
    <cacheField name="CAFAS_E3TRInitial_TotalScoreDiff" numFmtId="0">
      <sharedItems containsNonDate="0" containsString="0" containsBlank="1"/>
    </cacheField>
    <cacheField name="CAFAS_E3TExit_assessDate" numFmtId="0">
      <sharedItems containsNonDate="0" containsDate="1" containsString="0" containsBlank="1" minDate="2014-03-21T00:00:00" maxDate="2014-09-20T00:00:00"/>
    </cacheField>
    <cacheField name="CAFAS_E3TExit_adminDesc" numFmtId="0">
      <sharedItems containsBlank="1"/>
    </cacheField>
    <cacheField name="CAFAS_E3TExit_TotalScore" numFmtId="0">
      <sharedItems containsString="0" containsBlank="1" containsNumber="1" containsInteger="1" minValue="50" maxValue="120"/>
    </cacheField>
    <cacheField name="CAFAS_E3TExit_TotalScoreDiff" numFmtId="0">
      <sharedItems containsString="0" containsBlank="1" containsNumber="1" containsInteger="1" minValue="0" maxValue="10"/>
    </cacheField>
    <cacheField name="CAFAS_E3T02_assessDate" numFmtId="0">
      <sharedItems containsNonDate="0" containsDate="1" containsString="0" containsBlank="1" minDate="2014-09-19T00:00:00" maxDate="2014-09-26T00:00:00"/>
    </cacheField>
    <cacheField name="CAFAS_E3T02_adminDesc" numFmtId="0">
      <sharedItems containsBlank="1"/>
    </cacheField>
    <cacheField name="CAFAS_E3T02_TotalScore" numFmtId="0">
      <sharedItems containsString="0" containsBlank="1" containsNumber="1" containsInteger="1" minValue="80" maxValue="90"/>
    </cacheField>
    <cacheField name="CAFAS_E3T02_TotalScoreDiff" numFmtId="0">
      <sharedItems containsString="0" containsBlank="1" containsNumber="1" containsInteger="1" minValue="0" maxValue="0"/>
    </cacheField>
    <cacheField name="CAFAS_E3T03_assessDate" numFmtId="0">
      <sharedItems containsNonDate="0" containsDate="1" containsString="0" containsBlank="1" minDate="2013-12-12T00:00:00" maxDate="2014-09-20T00:00:00"/>
    </cacheField>
    <cacheField name="CAFAS_E3T03_adminDesc" numFmtId="0">
      <sharedItems containsBlank="1"/>
    </cacheField>
    <cacheField name="CAFAS_E3T03_TotalScore" numFmtId="0">
      <sharedItems containsString="0" containsBlank="1" containsNumber="1" containsInteger="1" minValue="70" maxValue="110"/>
    </cacheField>
    <cacheField name="CAFAS_E3T03_TotalScoreDiff" numFmtId="0">
      <sharedItems containsString="0" containsBlank="1" containsNumber="1" containsInteger="1" minValue="-20" maxValue="50"/>
    </cacheField>
    <cacheField name="CAFAS_E3T04_assessDate" numFmtId="0">
      <sharedItems containsNonDate="0" containsDate="1" containsString="0" containsBlank="1" minDate="2014-06-20T00:00:00" maxDate="2014-06-21T00:00:00"/>
    </cacheField>
    <cacheField name="CAFAS_E3T04_adminDesc" numFmtId="0">
      <sharedItems containsBlank="1"/>
    </cacheField>
    <cacheField name="CAFAS_E3T04_TotalScore" numFmtId="0">
      <sharedItems containsString="0" containsBlank="1" containsNumber="1" containsInteger="1" minValue="50" maxValue="50"/>
    </cacheField>
    <cacheField name="CAFAS_E3T04_TotalScoreDiff" numFmtId="0">
      <sharedItems containsString="0" containsBlank="1" containsNumber="1" containsInteger="1" minValue="50" maxValue="50"/>
    </cacheField>
    <cacheField name="CAFAS_E3T05_assessDate" numFmtId="0">
      <sharedItems containsNonDate="0" containsDate="1" containsString="0" containsBlank="1" minDate="2013-12-13T00:00:00" maxDate="2013-12-14T00:00:00"/>
    </cacheField>
    <cacheField name="CAFAS_E3T05_adminDesc" numFmtId="0">
      <sharedItems containsBlank="1"/>
    </cacheField>
    <cacheField name="CAFAS_E3T05_TotalScore" numFmtId="0">
      <sharedItems containsString="0" containsBlank="1" containsNumber="1" containsInteger="1" minValue="70" maxValue="70"/>
    </cacheField>
    <cacheField name="CAFAS_E3T05_TotalScoreDiff" numFmtId="0">
      <sharedItems containsString="0" containsBlank="1" containsNumber="1" containsInteger="1" minValue="0" maxValue="0"/>
    </cacheField>
    <cacheField name="CAFAS_E3T06_assessDate" numFmtId="0">
      <sharedItems containsNonDate="0" containsDate="1" containsString="0" containsBlank="1" minDate="2014-06-17T00:00:00" maxDate="2014-09-05T00:00:00"/>
    </cacheField>
    <cacheField name="CAFAS_E3T06_adminDesc" numFmtId="0">
      <sharedItems containsBlank="1"/>
    </cacheField>
    <cacheField name="CAFAS_E3T06_TotalScore" numFmtId="0">
      <sharedItems containsString="0" containsBlank="1" containsNumber="1" containsInteger="1" minValue="80" maxValue="100"/>
    </cacheField>
    <cacheField name="CAFAS_E3T06_TotalScoreDiff" numFmtId="0">
      <sharedItems containsString="0" containsBlank="1" containsNumber="1" containsInteger="1" minValue="20" maxValue="20"/>
    </cacheField>
    <cacheField name="CAFAS_E3T09_assessDate" numFmtId="0">
      <sharedItems containsNonDate="0" containsDate="1" containsString="0" containsBlank="1" minDate="2014-09-15T00:00:00" maxDate="2014-09-16T00:00:00"/>
    </cacheField>
    <cacheField name="CAFAS_E3T09_adminDesc" numFmtId="0">
      <sharedItems containsBlank="1"/>
    </cacheField>
    <cacheField name="CAFAS_E3T09_TotalScore" numFmtId="0">
      <sharedItems containsString="0" containsBlank="1" containsNumber="1" containsInteger="1" minValue="60" maxValue="60"/>
    </cacheField>
    <cacheField name="CAFAS_E3T09_TotalScoreDiff" numFmtId="0">
      <sharedItems containsString="0" containsBlank="1" containsNumber="1" containsInteger="1" minValue="40" maxValue="40"/>
    </cacheField>
    <cacheField name="CAFAS_E3T12_assessDate" numFmtId="0">
      <sharedItems containsNonDate="0" containsDate="1" containsString="0" containsBlank="1" minDate="2013-12-13T00:00:00" maxDate="2013-12-14T00:00:00"/>
    </cacheField>
    <cacheField name="CAFAS_E3T12_adminDesc" numFmtId="0">
      <sharedItems containsBlank="1"/>
    </cacheField>
    <cacheField name="CAFAS_E3T12_TotalScore" numFmtId="0">
      <sharedItems containsString="0" containsBlank="1" containsNumber="1" containsInteger="1" minValue="110" maxValue="110"/>
    </cacheField>
    <cacheField name="CAFAS_E3T12_TotalScoreDiff" numFmtId="0">
      <sharedItems containsString="0" containsBlank="1" containsNumber="1" containsInteger="1" minValue="10" maxValue="10"/>
    </cacheField>
    <cacheField name="CAFAS_E3T15_assessDate" numFmtId="0">
      <sharedItems containsNonDate="0" containsDate="1" containsString="0" containsBlank="1" minDate="2013-12-13T00:00:00" maxDate="2014-03-04T00:00:00"/>
    </cacheField>
    <cacheField name="CAFAS_E3T15_adminDesc" numFmtId="0">
      <sharedItems containsBlank="1"/>
    </cacheField>
    <cacheField name="CAFAS_E3T15_TotalScore" numFmtId="0">
      <sharedItems containsString="0" containsBlank="1" containsNumber="1" containsInteger="1" minValue="30" maxValue="110"/>
    </cacheField>
    <cacheField name="CAFAS_E3T15_TotalScoreDiff" numFmtId="0">
      <sharedItems containsString="0" containsBlank="1" containsNumber="1" containsInteger="1" minValue="10" maxValue="20"/>
    </cacheField>
    <cacheField name="CAFAS_E3T18_assessDate" numFmtId="0">
      <sharedItems containsNonDate="0" containsDate="1" containsString="0" containsBlank="1" minDate="2014-03-14T00:00:00" maxDate="2014-03-15T00:00:00"/>
    </cacheField>
    <cacheField name="CAFAS_E3T18_adminDesc" numFmtId="0">
      <sharedItems containsBlank="1"/>
    </cacheField>
    <cacheField name="CAFAS_E3T18_TotalScore" numFmtId="0">
      <sharedItems containsString="0" containsBlank="1" containsNumber="1" containsInteger="1" minValue="80" maxValue="80"/>
    </cacheField>
    <cacheField name="CAFAS_E3T18_TotalScoreDiff" numFmtId="0">
      <sharedItems containsString="0" containsBlank="1" containsNumber="1" containsInteger="1" minValue="20" maxValue="20"/>
    </cacheField>
    <cacheField name="CAFAS_E3T21_assessDate" numFmtId="0">
      <sharedItems containsNonDate="0" containsDate="1" containsString="0" containsBlank="1" minDate="2014-06-09T00:00:00" maxDate="2014-06-10T00:00:00"/>
    </cacheField>
    <cacheField name="CAFAS_E3T21_adminDesc" numFmtId="0">
      <sharedItems containsBlank="1"/>
    </cacheField>
    <cacheField name="CAFAS_E3T21_TotalScore" numFmtId="0">
      <sharedItems containsString="0" containsBlank="1" containsNumber="1" containsInteger="1" minValue="60" maxValue="60"/>
    </cacheField>
    <cacheField name="CAFAS_E3T21_TotalScoreDiff" numFmtId="0">
      <sharedItems containsString="0" containsBlank="1" containsNumber="1" containsInteger="1" minValue="40" maxValue="40"/>
    </cacheField>
    <cacheField name="CAFAS_E3T24_assessDate" numFmtId="0">
      <sharedItems containsNonDate="0" containsDate="1" containsString="0" containsBlank="1" minDate="2014-09-04T00:00:00" maxDate="2014-09-05T00:00:00"/>
    </cacheField>
    <cacheField name="CAFAS_E3T24_adminDesc" numFmtId="0">
      <sharedItems containsBlank="1"/>
    </cacheField>
    <cacheField name="CAFAS_E3T24_TotalScore" numFmtId="0">
      <sharedItems containsString="0" containsBlank="1" containsNumber="1" containsInteger="1" minValue="70" maxValue="70"/>
    </cacheField>
    <cacheField name="CAFAS_E3T24_TotalScoreDiff" numFmtId="0">
      <sharedItems containsString="0" containsBlank="1" containsNumber="1" containsInteger="1" minValue="30" maxValue="30"/>
    </cacheField>
    <cacheField name="CAFAS_E3T25_assessDate" numFmtId="0">
      <sharedItems containsNonDate="0" containsDate="1" containsString="0" containsBlank="1" minDate="2014-09-25T00:00:00" maxDate="2014-09-26T00:00:00"/>
    </cacheField>
    <cacheField name="CAFAS_E3T25_adminDesc" numFmtId="0">
      <sharedItems containsBlank="1"/>
    </cacheField>
    <cacheField name="CAFAS_E3T25_TotalScore" numFmtId="0">
      <sharedItems containsString="0" containsBlank="1" containsNumber="1" containsInteger="1" minValue="120" maxValue="120"/>
    </cacheField>
    <cacheField name="CAFAS_E3T25_TotalScoreDiff" numFmtId="0">
      <sharedItems containsString="0" containsBlank="1" containsNumber="1" containsInteger="1" minValue="0" maxValue="0"/>
    </cacheField>
    <cacheField name="CAFAS_E3T30_assessDate" numFmtId="0">
      <sharedItems containsNonDate="0" containsDate="1" containsString="0" containsBlank="1" minDate="2014-03-20T00:00:00" maxDate="2014-03-21T00:00:00"/>
    </cacheField>
    <cacheField name="CAFAS_E3T30_adminDesc" numFmtId="0">
      <sharedItems containsBlank="1"/>
    </cacheField>
    <cacheField name="CAFAS_E3T30_TotalScore" numFmtId="0">
      <sharedItems containsString="0" containsBlank="1" containsNumber="1" containsInteger="1" minValue="30" maxValue="30"/>
    </cacheField>
    <cacheField name="CAFAS_E3T30_TotalScoreDiff" numFmtId="0">
      <sharedItems containsString="0" containsBlank="1" containsNumber="1" containsInteger="1" minValue="20" maxValue="20"/>
    </cacheField>
    <cacheField name="CAFAS_E3T33_assessDate" numFmtId="0">
      <sharedItems containsNonDate="0" containsDate="1" containsString="0" containsBlank="1" minDate="2014-06-16T00:00:00" maxDate="2014-06-17T00:00:00"/>
    </cacheField>
    <cacheField name="CAFAS_E3T33_adminDesc" numFmtId="0">
      <sharedItems containsBlank="1"/>
    </cacheField>
    <cacheField name="CAFAS_E3T33_TotalScore" numFmtId="0">
      <sharedItems containsString="0" containsBlank="1" containsNumber="1" containsInteger="1" minValue="20" maxValue="20"/>
    </cacheField>
    <cacheField name="CAFAS_E3T33_TotalScoreDiff" numFmtId="0">
      <sharedItems containsString="0" containsBlank="1" containsNumber="1" containsInteger="1" minValue="30" maxValue="30"/>
    </cacheField>
    <cacheField name="CAFAS_E3T36_assessDate" numFmtId="0">
      <sharedItems containsNonDate="0" containsDate="1" containsString="0" containsBlank="1" minDate="2014-09-18T00:00:00" maxDate="2014-09-19T00:00:00"/>
    </cacheField>
    <cacheField name="CAFAS_E3T36_adminDesc" numFmtId="0">
      <sharedItems containsBlank="1"/>
    </cacheField>
    <cacheField name="CAFAS_E3T36_TotalScore" numFmtId="0">
      <sharedItems containsString="0" containsBlank="1" containsNumber="1" containsInteger="1" minValue="60" maxValue="60"/>
    </cacheField>
    <cacheField name="CAFAS_E3T36_TotalScoreDiff" numFmtId="0">
      <sharedItems containsString="0" containsBlank="1" containsNumber="1" containsInteger="1" minValue="-10" maxValue="-10"/>
    </cacheField>
    <cacheField name="CAFAS_E3T50_assessDate" numFmtId="0">
      <sharedItems containsNonDate="0" containsDate="1" containsString="0" containsBlank="1" minDate="2014-03-20T00:00:00" maxDate="2014-03-21T00:00:00"/>
    </cacheField>
    <cacheField name="CAFAS_E3T50_adminDesc" numFmtId="0">
      <sharedItems containsBlank="1"/>
    </cacheField>
    <cacheField name="CAFAS_E3T50_TotalScore" numFmtId="0">
      <sharedItems containsString="0" containsBlank="1" containsNumber="1" containsInteger="1" minValue="70" maxValue="70"/>
    </cacheField>
    <cacheField name="CAFAS_E3T50_TotalScoreDiff" numFmtId="0">
      <sharedItems containsString="0" containsBlank="1" containsNumber="1" containsInteger="1" minValue="0" maxValue="0"/>
    </cacheField>
    <cacheField name="CAFAS_E3T53_assessDate" numFmtId="0">
      <sharedItems containsNonDate="0" containsDate="1" containsString="0" containsBlank="1" minDate="2014-06-16T00:00:00" maxDate="2014-06-17T00:00:00"/>
    </cacheField>
    <cacheField name="CAFAS_E3T53_adminDesc" numFmtId="0">
      <sharedItems containsBlank="1"/>
    </cacheField>
    <cacheField name="CAFAS_E3T53_TotalScore" numFmtId="0">
      <sharedItems containsString="0" containsBlank="1" containsNumber="1" containsInteger="1" minValue="50" maxValue="50"/>
    </cacheField>
    <cacheField name="CAFAS_E3T53_TotalScoreDiff" numFmtId="0">
      <sharedItems containsString="0" containsBlank="1" containsNumber="1" containsInteger="1" minValue="20" maxValue="20"/>
    </cacheField>
    <cacheField name="CAFAS_E3T55_assessDate" numFmtId="0">
      <sharedItems containsNonDate="0" containsDate="1" containsString="0" containsBlank="1" minDate="2014-09-03T00:00:00" maxDate="2014-09-04T00:00:00"/>
    </cacheField>
    <cacheField name="CAFAS_E3T55_adminDesc" numFmtId="0">
      <sharedItems containsBlank="1"/>
    </cacheField>
    <cacheField name="CAFAS_E3T55_TotalScore" numFmtId="0">
      <sharedItems containsString="0" containsBlank="1" containsNumber="1" containsInteger="1" minValue="90" maxValue="90"/>
    </cacheField>
    <cacheField name="CAFAS_E3T55_TotalScoreDiff" numFmtId="0">
      <sharedItems containsString="0" containsBlank="1" containsNumber="1" containsInteger="1" minValue="-20" maxValue="-20"/>
    </cacheField>
    <cacheField name="CAFAS_E3SPa_assessDate" numFmtId="0">
      <sharedItems containsNonDate="0" containsDate="1" containsString="0" containsBlank="1" minDate="2014-08-15T00:00:00" maxDate="2014-08-16T00:00:00"/>
    </cacheField>
    <cacheField name="CAFAS_E3SPa_adminDesc" numFmtId="0">
      <sharedItems containsBlank="1"/>
    </cacheField>
    <cacheField name="CAFAS_E3SPa_TotalScore" numFmtId="0">
      <sharedItems containsString="0" containsBlank="1" containsNumber="1" containsInteger="1" minValue="110" maxValue="110"/>
    </cacheField>
    <cacheField name="CAFAS_E3SPa_TotalScoreDiff" numFmtId="0">
      <sharedItems containsString="0" containsBlank="1" containsNumber="1" containsInteger="1" minValue="10" maxValue="10"/>
    </cacheField>
    <cacheField name="CAFAS_E4TInitial_assessDate" numFmtId="0">
      <sharedItems containsNonDate="0" containsDate="1" containsString="0" containsBlank="1" minDate="2014-06-02T00:00:00" maxDate="2014-06-18T00:00:00"/>
    </cacheField>
    <cacheField name="CAFAS_E4TInitial_adminDesc" numFmtId="0">
      <sharedItems containsBlank="1"/>
    </cacheField>
    <cacheField name="CAFAS_E4TInitial_TotalScore" numFmtId="0">
      <sharedItems containsString="0" containsBlank="1" containsNumber="1" containsInteger="1" minValue="110" maxValue="140"/>
    </cacheField>
    <cacheField name="CAFAS_E4TInitial_TotalScoreDiff" numFmtId="0">
      <sharedItems containsNonDate="0" containsString="0" containsBlank="1"/>
    </cacheField>
    <cacheField name="CAFAS_E4T03_assessDate" numFmtId="0">
      <sharedItems containsNonDate="0" containsDate="1" containsString="0" containsBlank="1" minDate="2014-09-19T00:00:00" maxDate="2014-09-20T00:00:00"/>
    </cacheField>
    <cacheField name="CAFAS_E4T03_adminDesc" numFmtId="0">
      <sharedItems containsBlank="1"/>
    </cacheField>
    <cacheField name="CAFAS_E4T03_TotalScore" numFmtId="0">
      <sharedItems containsString="0" containsBlank="1" containsNumber="1" containsInteger="1" minValue="110" maxValue="110"/>
    </cacheField>
    <cacheField name="CAFAS_E4T03_TotalScoreDiff" numFmtId="0">
      <sharedItems containsString="0" containsBlank="1" containsNumber="1" containsInteger="1" minValue="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3">
  <r>
    <n v="1132309"/>
    <m/>
    <m/>
    <s v="DHIPFY14"/>
    <m/>
    <m/>
    <x v="0"/>
    <d v="2014-08-26T00:00:00"/>
    <s v=""/>
    <n v="50"/>
    <s v=""/>
    <m/>
    <m/>
    <m/>
    <m/>
    <m/>
    <m/>
    <m/>
    <m/>
    <d v="2014-08-26T00:00:00"/>
    <s v="Exit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40"/>
    <m/>
    <m/>
    <m/>
    <m/>
    <m/>
    <m/>
    <m/>
    <m/>
    <m/>
    <d v="2014-03-20T00:00:00"/>
    <s v="12 Months - One Year"/>
    <n v="60"/>
    <m/>
    <m/>
    <m/>
    <m/>
    <m/>
    <m/>
    <m/>
    <m/>
    <m/>
    <d v="2014-06-13T00:00:00"/>
    <s v="15 Months 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743"/>
    <m/>
    <m/>
    <m/>
    <m/>
    <m/>
    <x v="1"/>
    <m/>
    <s v=""/>
    <s v=""/>
    <s v=""/>
    <d v="2013-12-30T00:00:00"/>
    <s v="Initial CAFAS"/>
    <n v="40"/>
    <m/>
    <m/>
    <m/>
    <m/>
    <m/>
    <d v="2014-08-26T00:00:00"/>
    <s v="Exit CAFAS"/>
    <n v="50"/>
    <n v="-10"/>
    <m/>
    <m/>
    <m/>
    <m/>
    <m/>
    <m/>
    <m/>
    <m/>
    <d v="2014-03-20T00:00:00"/>
    <s v="3 Months - Q1"/>
    <n v="40"/>
    <n v="0"/>
    <m/>
    <m/>
    <m/>
    <m/>
    <m/>
    <m/>
    <m/>
    <m/>
    <d v="2014-06-23T00:00:00"/>
    <s v="6 Months - Q2"/>
    <n v="5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252"/>
    <s v="DHIPFY13"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5T00:00:00"/>
    <s v="24 Months - Two Years"/>
    <n v="70"/>
    <n v="30"/>
    <m/>
    <m/>
    <m/>
    <m/>
    <m/>
    <m/>
    <m/>
    <m/>
    <d v="2014-03-05T00:00:00"/>
    <s v="27 Months"/>
    <n v="70"/>
    <n v="30"/>
    <m/>
    <m/>
    <m/>
    <m/>
    <m/>
    <m/>
    <m/>
    <m/>
    <d v="2014-06-03T00:00:00"/>
    <s v="30 Months "/>
    <n v="70"/>
    <n v="30"/>
    <m/>
    <m/>
    <m/>
    <m/>
    <m/>
    <m/>
    <m/>
    <m/>
    <d v="2014-09-01T00:00:00"/>
    <s v="33 Months"/>
    <n v="7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567"/>
    <m/>
    <m/>
    <m/>
    <m/>
    <m/>
    <x v="1"/>
    <m/>
    <s v=""/>
    <s v=""/>
    <s v=""/>
    <d v="2013-12-12T00:00:00"/>
    <s v="Initial CAFAS"/>
    <n v="20"/>
    <m/>
    <m/>
    <m/>
    <m/>
    <m/>
    <m/>
    <m/>
    <m/>
    <m/>
    <m/>
    <m/>
    <m/>
    <m/>
    <m/>
    <m/>
    <m/>
    <m/>
    <d v="2014-03-21T00:00:00"/>
    <s v="3 Months - Q1"/>
    <n v="20"/>
    <n v="0"/>
    <m/>
    <m/>
    <m/>
    <m/>
    <m/>
    <m/>
    <m/>
    <m/>
    <d v="2014-09-19T00:00:00"/>
    <s v="6 Months - Q2"/>
    <n v="2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93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14T00:00:00"/>
    <s v="Initial CAFAS"/>
    <n v="180"/>
    <m/>
    <m/>
    <m/>
    <m/>
    <m/>
    <d v="2014-09-30T00:00:00"/>
    <s v="Exit CAFAS"/>
    <n v="1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094"/>
    <m/>
    <m/>
    <m/>
    <m/>
    <m/>
    <x v="1"/>
    <m/>
    <e v="#N/A"/>
    <e v="#N/A"/>
    <e v="#N/A"/>
    <m/>
    <m/>
    <m/>
    <m/>
    <m/>
    <m/>
    <m/>
    <m/>
    <d v="2014-09-19T00:00:00"/>
    <s v="Exit CAFAS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191"/>
    <m/>
    <m/>
    <m/>
    <m/>
    <m/>
    <x v="1"/>
    <m/>
    <e v="#N/A"/>
    <e v="#N/A"/>
    <e v="#N/A"/>
    <d v="2014-02-12T00:00:00"/>
    <s v="Initial CAFAS"/>
    <n v="110"/>
    <m/>
    <m/>
    <m/>
    <m/>
    <m/>
    <m/>
    <m/>
    <m/>
    <m/>
    <d v="2014-03-21T00:00:00"/>
    <s v="1 Month"/>
    <n v="100"/>
    <n v="10"/>
    <m/>
    <m/>
    <m/>
    <m/>
    <d v="2014-06-20T00:00:00"/>
    <s v="3 Months - Q1"/>
    <n v="80"/>
    <n v="30"/>
    <m/>
    <m/>
    <m/>
    <m/>
    <m/>
    <m/>
    <m/>
    <m/>
    <d v="2014-09-19T00:00:00"/>
    <s v="6 Months - Q2"/>
    <n v="6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136"/>
    <m/>
    <s v="DHIPFY14"/>
    <m/>
    <m/>
    <m/>
    <x v="0"/>
    <d v="2014-09-19T00:00:00"/>
    <n v="90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3 Months - Q1"/>
    <n v="30"/>
    <n v="60"/>
    <m/>
    <m/>
    <m/>
    <m/>
    <m/>
    <m/>
    <m/>
    <m/>
    <d v="2014-03-21T00:00:00"/>
    <s v="6 Months - Q2"/>
    <n v="50"/>
    <n v="40"/>
    <m/>
    <m/>
    <m/>
    <m/>
    <d v="2014-06-20T00:00:00"/>
    <s v="9 Months - Q3"/>
    <n v="40"/>
    <n v="50"/>
    <m/>
    <m/>
    <m/>
    <m/>
    <m/>
    <m/>
    <m/>
    <m/>
    <d v="2014-09-19T00:00:00"/>
    <s v="12 Months - One Year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9903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1 Months "/>
    <n v="60"/>
    <n v="0"/>
    <m/>
    <m/>
    <m/>
    <m/>
    <m/>
    <m/>
    <m/>
    <m/>
    <m/>
    <m/>
    <m/>
    <m/>
    <d v="2014-03-21T00:00:00"/>
    <s v="15 Months "/>
    <n v="60"/>
    <n v="0"/>
    <m/>
    <m/>
    <m/>
    <m/>
    <d v="2014-06-03T00:00:00"/>
    <s v="17 Months"/>
    <n v="80"/>
    <n v="-20"/>
    <m/>
    <m/>
    <m/>
    <m/>
    <m/>
    <m/>
    <m/>
    <m/>
    <d v="2014-09-19T00:00:00"/>
    <s v="20 Months"/>
    <n v="8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585"/>
    <m/>
    <m/>
    <m/>
    <m/>
    <m/>
    <x v="1"/>
    <m/>
    <e v="#N/A"/>
    <e v="#N/A"/>
    <e v="#N/A"/>
    <d v="2013-10-28T00:00:00"/>
    <s v="Initial CAFAS"/>
    <n v="70"/>
    <m/>
    <m/>
    <m/>
    <m/>
    <m/>
    <m/>
    <m/>
    <m/>
    <m/>
    <m/>
    <m/>
    <m/>
    <m/>
    <m/>
    <m/>
    <m/>
    <m/>
    <d v="2014-01-22T00:00:00"/>
    <s v="3 Months - Q1"/>
    <n v="40"/>
    <n v="30"/>
    <m/>
    <m/>
    <m/>
    <m/>
    <m/>
    <m/>
    <m/>
    <m/>
    <d v="2014-04-23T00:00:00"/>
    <s v="6 Months - Q2"/>
    <n v="30"/>
    <n v="40"/>
    <m/>
    <m/>
    <m/>
    <m/>
    <d v="2014-06-24T00:00:00"/>
    <s v="8 Months"/>
    <n v="30"/>
    <n v="40"/>
    <m/>
    <m/>
    <m/>
    <m/>
    <m/>
    <m/>
    <m/>
    <m/>
    <d v="2014-09-19T00:00:00"/>
    <s v="11 Months "/>
    <n v="3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011"/>
    <m/>
    <m/>
    <m/>
    <m/>
    <m/>
    <x v="1"/>
    <m/>
    <e v="#N/A"/>
    <e v="#N/A"/>
    <e v="#N/A"/>
    <d v="2014-01-17T00:00:00"/>
    <s v="Initial CAFAS"/>
    <n v="50"/>
    <m/>
    <m/>
    <m/>
    <m/>
    <m/>
    <d v="2014-06-18T00:00:00"/>
    <s v="Exit CAFAS"/>
    <n v="20"/>
    <n v="30"/>
    <m/>
    <m/>
    <m/>
    <m/>
    <d v="2014-03-21T00:00:00"/>
    <s v="2 Months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09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21T00:00:00"/>
    <s v="Initial CAFAS"/>
    <n v="80"/>
    <m/>
    <m/>
    <m/>
    <m/>
    <m/>
    <m/>
    <m/>
    <m/>
    <m/>
    <m/>
    <m/>
    <m/>
    <m/>
    <m/>
    <m/>
    <m/>
    <m/>
    <d v="2014-09-22T00:00:00"/>
    <s v="3 Months - Q1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329"/>
    <m/>
    <m/>
    <m/>
    <m/>
    <m/>
    <x v="1"/>
    <m/>
    <s v=""/>
    <s v=""/>
    <s v=""/>
    <d v="2014-05-22T00:00:00"/>
    <s v="Initial CAFAS"/>
    <n v="100"/>
    <m/>
    <m/>
    <m/>
    <m/>
    <m/>
    <m/>
    <m/>
    <m/>
    <m/>
    <d v="2014-06-22T00:00:00"/>
    <s v="1 Month"/>
    <n v="100"/>
    <n v="0"/>
    <m/>
    <m/>
    <m/>
    <m/>
    <m/>
    <m/>
    <m/>
    <m/>
    <d v="2014-09-09T00:00:00"/>
    <s v="4 Months"/>
    <n v="1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692"/>
    <m/>
    <m/>
    <m/>
    <m/>
    <m/>
    <x v="1"/>
    <m/>
    <e v="#N/A"/>
    <e v="#N/A"/>
    <e v="#N/A"/>
    <d v="2013-10-07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23T00:00:00"/>
    <s v="Initial CAFAS"/>
    <n v="120"/>
    <m/>
    <m/>
    <m/>
    <m/>
    <m/>
    <m/>
    <m/>
    <m/>
    <m/>
    <m/>
    <m/>
    <m/>
    <m/>
    <m/>
    <m/>
    <m/>
    <m/>
    <d v="2014-09-19T00:00:00"/>
    <s v="3 Months - Q1"/>
    <n v="10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98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2 Months "/>
    <n v="60"/>
    <n v="50"/>
    <m/>
    <m/>
    <m/>
    <m/>
    <m/>
    <m/>
    <m/>
    <m/>
    <m/>
    <m/>
    <m/>
    <m/>
    <d v="2014-03-21T00:00:00"/>
    <s v="36 Months - Three Years"/>
    <n v="60"/>
    <n v="50"/>
    <m/>
    <m/>
    <m/>
    <m/>
    <m/>
    <m/>
    <m/>
    <m/>
    <d v="2014-06-16T00:00:00"/>
    <s v="39 Months "/>
    <n v="60"/>
    <n v="50"/>
    <m/>
    <m/>
    <m/>
    <m/>
    <m/>
    <m/>
    <m/>
    <m/>
    <d v="2014-09-19T00:00:00"/>
    <s v="42 Months"/>
    <n v="10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361"/>
    <m/>
    <m/>
    <m/>
    <m/>
    <m/>
    <x v="1"/>
    <m/>
    <e v="#N/A"/>
    <e v="#N/A"/>
    <e v="#N/A"/>
    <d v="2014-09-11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186"/>
    <m/>
    <m/>
    <m/>
    <m/>
    <m/>
    <x v="1"/>
    <m/>
    <e v="#N/A"/>
    <e v="#N/A"/>
    <e v="#N/A"/>
    <d v="2013-10-18T00:00:00"/>
    <s v="Initial CAFAS"/>
    <n v="70"/>
    <m/>
    <m/>
    <m/>
    <m/>
    <m/>
    <m/>
    <m/>
    <m/>
    <m/>
    <m/>
    <m/>
    <m/>
    <m/>
    <d v="2013-12-13T00:00:00"/>
    <s v="2 Months"/>
    <n v="50"/>
    <n v="20"/>
    <d v="2014-03-26T00:00:00"/>
    <s v="3 Months - Q1"/>
    <n v="40"/>
    <n v="30"/>
    <m/>
    <m/>
    <m/>
    <m/>
    <m/>
    <m/>
    <m/>
    <m/>
    <d v="2014-07-08T00:00:00"/>
    <s v="6 Months - Q2"/>
    <n v="40"/>
    <n v="30"/>
    <m/>
    <m/>
    <m/>
    <m/>
    <m/>
    <m/>
    <m/>
    <m/>
    <d v="2014-09-22T00:00:00"/>
    <s v="9 Months - Q3"/>
    <n v="5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420"/>
    <m/>
    <m/>
    <m/>
    <m/>
    <m/>
    <x v="1"/>
    <m/>
    <e v="#N/A"/>
    <e v="#N/A"/>
    <e v="#N/A"/>
    <d v="2014-09-17T00:00:00"/>
    <s v="Initial CAFAS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61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6 Months "/>
    <n v="70"/>
    <m/>
    <m/>
    <m/>
    <m/>
    <m/>
    <m/>
    <m/>
    <m/>
    <m/>
    <d v="2014-03-10T00:00:00"/>
    <s v="19 Months "/>
    <n v="70"/>
    <m/>
    <m/>
    <m/>
    <m/>
    <m/>
    <m/>
    <m/>
    <m/>
    <m/>
    <d v="2014-06-16T00:00:00"/>
    <s v="22 Months"/>
    <n v="30"/>
    <m/>
    <m/>
    <m/>
    <m/>
    <m/>
    <m/>
    <m/>
    <m/>
    <m/>
    <d v="2014-09-19T00:00:00"/>
    <s v="25 Months 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519"/>
    <m/>
    <m/>
    <m/>
    <m/>
    <m/>
    <x v="1"/>
    <m/>
    <e v="#N/A"/>
    <e v="#N/A"/>
    <e v="#N/A"/>
    <d v="2014-09-12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553"/>
    <m/>
    <m/>
    <m/>
    <m/>
    <m/>
    <x v="1"/>
    <m/>
    <e v="#N/A"/>
    <e v="#N/A"/>
    <e v="#N/A"/>
    <d v="2013-10-24T00:00:00"/>
    <s v="Initial CAFAS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79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0 Months "/>
    <n v="80"/>
    <n v="30"/>
    <m/>
    <m/>
    <m/>
    <m/>
    <m/>
    <m/>
    <m/>
    <m/>
    <m/>
    <m/>
    <m/>
    <m/>
    <d v="2014-03-21T00:00:00"/>
    <s v="14 Months"/>
    <n v="80"/>
    <n v="30"/>
    <m/>
    <m/>
    <m/>
    <m/>
    <d v="2014-08-31T00:00:00"/>
    <s v="16 Months "/>
    <n v="70"/>
    <n v="40"/>
    <d v="2014-06-19T00:00:00"/>
    <s v="17 Months"/>
    <n v="8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613"/>
    <m/>
    <m/>
    <m/>
    <m/>
    <m/>
    <x v="1"/>
    <m/>
    <e v="#N/A"/>
    <e v="#N/A"/>
    <e v="#N/A"/>
    <d v="2014-08-13T00:00:00"/>
    <s v="Initial CAFAS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29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0 Months "/>
    <n v="100"/>
    <n v="-40"/>
    <m/>
    <m/>
    <m/>
    <m/>
    <m/>
    <m/>
    <m/>
    <m/>
    <d v="2014-03-21T00:00:00"/>
    <s v="33 Months"/>
    <n v="80"/>
    <n v="-20"/>
    <m/>
    <m/>
    <m/>
    <m/>
    <m/>
    <m/>
    <m/>
    <m/>
    <d v="2014-06-20T00:00:00"/>
    <s v="36 Months - Three Years"/>
    <n v="70"/>
    <n v="-10"/>
    <m/>
    <m/>
    <m/>
    <m/>
    <m/>
    <m/>
    <m/>
    <m/>
    <d v="2014-09-19T00:00:00"/>
    <s v="39 Months 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7368"/>
    <m/>
    <m/>
    <m/>
    <m/>
    <m/>
    <x v="1"/>
    <m/>
    <e v="#N/A"/>
    <e v="#N/A"/>
    <e v="#N/A"/>
    <d v="2013-12-04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49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23T00:00:00"/>
    <s v="Initial CAFAS"/>
    <n v="80"/>
    <m/>
    <d v="2014-06-20T00:00:00"/>
    <s v="Revised Initial"/>
    <n v="70"/>
    <m/>
    <m/>
    <m/>
    <m/>
    <m/>
    <m/>
    <m/>
    <m/>
    <m/>
    <d v="2014-09-19T00:00:00"/>
    <s v="3 Months - Q1"/>
    <n v="9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353"/>
    <m/>
    <m/>
    <m/>
    <m/>
    <m/>
    <x v="1"/>
    <m/>
    <s v=""/>
    <s v=""/>
    <s v=""/>
    <d v="2014-03-24T00:00:00"/>
    <s v="Initial CAFAS"/>
    <n v="110"/>
    <m/>
    <d v="2014-06-20T00:00:00"/>
    <s v="Revised Initial"/>
    <n v="110"/>
    <m/>
    <d v="2014-07-15T00:00:00"/>
    <s v="Exit CAFAS"/>
    <n v="110"/>
    <n v="0"/>
    <m/>
    <m/>
    <m/>
    <m/>
    <m/>
    <m/>
    <m/>
    <m/>
    <d v="2014-09-19T00:00:00"/>
    <s v="3 Months - Q1"/>
    <n v="10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73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1 Months "/>
    <n v="110"/>
    <n v="50"/>
    <m/>
    <m/>
    <m/>
    <m/>
    <m/>
    <m/>
    <m/>
    <m/>
    <d v="2014-03-21T00:00:00"/>
    <s v="54 Months "/>
    <n v="120"/>
    <n v="40"/>
    <m/>
    <m/>
    <m/>
    <m/>
    <m/>
    <m/>
    <m/>
    <m/>
    <d v="2014-06-18T00:00:00"/>
    <s v="57 Months "/>
    <n v="120"/>
    <n v="40"/>
    <m/>
    <m/>
    <m/>
    <m/>
    <m/>
    <m/>
    <m/>
    <m/>
    <d v="2014-09-18T00:00:00"/>
    <s v="60 Months - Five Years"/>
    <n v="17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09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8-27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444"/>
    <m/>
    <m/>
    <m/>
    <m/>
    <m/>
    <x v="1"/>
    <m/>
    <s v=""/>
    <s v=""/>
    <s v=""/>
    <d v="2014-04-11T00:00:00"/>
    <s v="Initial CAFAS"/>
    <n v="80"/>
    <m/>
    <m/>
    <m/>
    <m/>
    <m/>
    <m/>
    <m/>
    <m/>
    <m/>
    <m/>
    <m/>
    <m/>
    <m/>
    <m/>
    <m/>
    <m/>
    <m/>
    <d v="2014-07-10T00:00:00"/>
    <s v="3 Months - Q1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17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d v="2013-12-13T00:00:00"/>
    <s v="3 Months - Q1"/>
    <n v="70"/>
    <n v="30"/>
    <m/>
    <m/>
    <m/>
    <m/>
    <m/>
    <m/>
    <m/>
    <m/>
    <d v="2014-03-21T00:00:00"/>
    <s v="6 Months - Q2"/>
    <n v="70"/>
    <n v="30"/>
    <m/>
    <m/>
    <m/>
    <m/>
    <m/>
    <m/>
    <m/>
    <m/>
    <d v="2014-06-20T00:00:00"/>
    <s v="9 Months - Q3"/>
    <n v="80"/>
    <n v="20"/>
    <m/>
    <m/>
    <m/>
    <m/>
    <m/>
    <m/>
    <m/>
    <m/>
    <d v="2014-09-19T00:00:00"/>
    <s v="12 Months - One Year"/>
    <n v="9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109"/>
    <s v="DHIPFY14"/>
    <m/>
    <m/>
    <m/>
    <m/>
    <x v="0"/>
    <d v="2014-09-19T00:00:00"/>
    <n v="80"/>
    <n v="60"/>
    <n v="20"/>
    <d v="2014-01-27T00:00:00"/>
    <s v="Initial CAFAS"/>
    <n v="80"/>
    <m/>
    <m/>
    <m/>
    <m/>
    <m/>
    <m/>
    <m/>
    <m/>
    <m/>
    <m/>
    <m/>
    <m/>
    <m/>
    <m/>
    <m/>
    <m/>
    <m/>
    <d v="2014-03-21T00:00:00"/>
    <s v="3 Months - Q1"/>
    <n v="60"/>
    <n v="20"/>
    <m/>
    <m/>
    <m/>
    <m/>
    <m/>
    <m/>
    <m/>
    <m/>
    <d v="2014-06-20T00:00:00"/>
    <s v="6 Months - Q2"/>
    <n v="60"/>
    <n v="20"/>
    <m/>
    <m/>
    <m/>
    <m/>
    <m/>
    <m/>
    <m/>
    <m/>
    <d v="2014-09-19T00:00:00"/>
    <s v="9 Months - Q3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926"/>
    <m/>
    <m/>
    <m/>
    <m/>
    <m/>
    <x v="1"/>
    <m/>
    <s v=""/>
    <s v=""/>
    <s v=""/>
    <m/>
    <m/>
    <m/>
    <m/>
    <m/>
    <m/>
    <m/>
    <m/>
    <d v="2014-06-03T00:00:00"/>
    <s v="Exit CAFAS"/>
    <n v="50"/>
    <n v="40"/>
    <m/>
    <m/>
    <m/>
    <m/>
    <m/>
    <m/>
    <m/>
    <m/>
    <m/>
    <m/>
    <m/>
    <m/>
    <m/>
    <m/>
    <m/>
    <m/>
    <d v="2013-12-13T00:00:00"/>
    <s v="5 Months"/>
    <n v="100"/>
    <n v="-10"/>
    <m/>
    <m/>
    <m/>
    <m/>
    <m/>
    <m/>
    <m/>
    <m/>
    <d v="2014-03-21T00:00:00"/>
    <s v="8 Month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12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767"/>
    <m/>
    <m/>
    <m/>
    <m/>
    <m/>
    <x v="1"/>
    <m/>
    <e v="#N/A"/>
    <e v="#N/A"/>
    <e v="#N/A"/>
    <m/>
    <m/>
    <m/>
    <m/>
    <m/>
    <m/>
    <m/>
    <m/>
    <d v="2013-12-12T00:00:00"/>
    <s v="Exit CAFA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390"/>
    <m/>
    <m/>
    <m/>
    <m/>
    <m/>
    <x v="1"/>
    <m/>
    <e v="#N/A"/>
    <e v="#N/A"/>
    <e v="#N/A"/>
    <m/>
    <m/>
    <m/>
    <m/>
    <m/>
    <m/>
    <m/>
    <m/>
    <d v="2014-03-21T00:00:00"/>
    <s v="Exit CAFAS"/>
    <n v="9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10 Months "/>
    <n v="9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66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d v="2013-12-13T00:00:00"/>
    <s v="4 Months"/>
    <n v="70"/>
    <n v="10"/>
    <m/>
    <m/>
    <m/>
    <m/>
    <m/>
    <m/>
    <m/>
    <m/>
    <d v="2014-03-21T00:00:00"/>
    <s v="7 Months"/>
    <n v="70"/>
    <n v="10"/>
    <m/>
    <m/>
    <m/>
    <m/>
    <m/>
    <m/>
    <m/>
    <m/>
    <d v="2014-06-22T00:00:00"/>
    <s v="10 Months "/>
    <n v="80"/>
    <n v="0"/>
    <m/>
    <m/>
    <m/>
    <m/>
    <m/>
    <m/>
    <m/>
    <m/>
    <d v="2014-09-19T00:00:00"/>
    <s v="13 Months 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885"/>
    <m/>
    <m/>
    <m/>
    <m/>
    <m/>
    <x v="1"/>
    <m/>
    <e v="#N/A"/>
    <e v="#N/A"/>
    <e v="#N/A"/>
    <m/>
    <m/>
    <m/>
    <m/>
    <m/>
    <m/>
    <m/>
    <m/>
    <d v="2014-05-29T00:00:00"/>
    <s v="Exit CAFAS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0 Months "/>
    <n v="30"/>
    <n v="50"/>
    <m/>
    <m/>
    <m/>
    <m/>
    <m/>
    <m/>
    <m/>
    <m/>
    <d v="2014-03-21T00:00:00"/>
    <s v="13 Months "/>
    <n v="11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027"/>
    <m/>
    <m/>
    <m/>
    <m/>
    <m/>
    <x v="1"/>
    <m/>
    <e v="#N/A"/>
    <e v="#N/A"/>
    <e v="#N/A"/>
    <d v="2014-07-02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668"/>
    <m/>
    <m/>
    <m/>
    <m/>
    <m/>
    <x v="1"/>
    <m/>
    <e v="#N/A"/>
    <e v="#N/A"/>
    <e v="#N/A"/>
    <d v="2014-06-11T00:00:00"/>
    <s v="Initial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790"/>
    <m/>
    <m/>
    <m/>
    <m/>
    <m/>
    <x v="1"/>
    <m/>
    <e v="#N/A"/>
    <e v="#N/A"/>
    <e v="#N/A"/>
    <d v="2014-08-22T00:00:00"/>
    <s v="Initial CAFAS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372"/>
    <m/>
    <m/>
    <m/>
    <m/>
    <m/>
    <x v="1"/>
    <m/>
    <e v="#N/A"/>
    <e v="#N/A"/>
    <e v="#N/A"/>
    <d v="2014-04-08T00:00:00"/>
    <s v="Initial CAFAS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53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10T00:00:00"/>
    <s v="9 Months - Q3"/>
    <n v="60"/>
    <n v="-20"/>
    <m/>
    <m/>
    <m/>
    <m/>
    <m/>
    <m/>
    <m/>
    <m/>
    <d v="2014-01-09T00:00:00"/>
    <s v="12 Months - One Year"/>
    <n v="50"/>
    <n v="-10"/>
    <m/>
    <m/>
    <m/>
    <m/>
    <m/>
    <m/>
    <m/>
    <m/>
    <d v="2014-03-21T00:00:00"/>
    <s v="15 Months "/>
    <n v="50"/>
    <n v="-10"/>
    <m/>
    <m/>
    <m/>
    <m/>
    <m/>
    <m/>
    <m/>
    <m/>
    <d v="2014-06-16T00:00:00"/>
    <s v="18 Months "/>
    <n v="70"/>
    <n v="-30"/>
    <m/>
    <m/>
    <m/>
    <m/>
    <m/>
    <m/>
    <m/>
    <m/>
    <d v="2014-09-19T00:00:00"/>
    <s v="21 Months"/>
    <n v="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27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7 Months"/>
    <n v="100"/>
    <m/>
    <m/>
    <m/>
    <m/>
    <m/>
    <d v="2014-03-24T00:00:00"/>
    <s v="19 Months "/>
    <n v="70"/>
    <m/>
    <m/>
    <m/>
    <m/>
    <m/>
    <m/>
    <m/>
    <m/>
    <m/>
    <d v="2014-06-24T00:00:00"/>
    <s v="22 Months"/>
    <n v="60"/>
    <m/>
    <m/>
    <m/>
    <m/>
    <m/>
    <m/>
    <m/>
    <m/>
    <m/>
    <d v="2014-09-22T00:00:00"/>
    <s v="25 Months 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37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 Months"/>
    <n v="7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0T00:00:00"/>
    <s v="50 Months "/>
    <n v="70"/>
    <n v="0"/>
    <d v="2014-06-16T00:00:00"/>
    <s v="53 Months"/>
    <n v="50"/>
    <n v="20"/>
    <d v="2014-09-03T00:00:00"/>
    <s v="55 Months"/>
    <n v="90"/>
    <n v="-20"/>
    <m/>
    <m/>
    <m/>
    <m/>
    <m/>
    <m/>
    <m/>
    <m/>
    <m/>
    <m/>
    <m/>
    <m/>
  </r>
  <r>
    <n v="1147073"/>
    <m/>
    <m/>
    <m/>
    <m/>
    <m/>
    <x v="1"/>
    <m/>
    <e v="#N/A"/>
    <e v="#N/A"/>
    <e v="#N/A"/>
    <d v="2014-05-13T00:00:00"/>
    <s v="Initial CAFAS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508"/>
    <s v="DHIPFY14"/>
    <m/>
    <m/>
    <m/>
    <m/>
    <x v="0"/>
    <d v="2014-09-19T00:00:00"/>
    <n v="60"/>
    <n v="50"/>
    <n v="10"/>
    <d v="2014-06-20T00:00:00"/>
    <s v="Initial CAFAS"/>
    <n v="60"/>
    <m/>
    <m/>
    <m/>
    <m/>
    <m/>
    <m/>
    <m/>
    <m/>
    <m/>
    <m/>
    <m/>
    <m/>
    <m/>
    <m/>
    <m/>
    <m/>
    <m/>
    <d v="2014-09-19T00:00:00"/>
    <s v="3 Months - Q1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393"/>
    <m/>
    <m/>
    <m/>
    <m/>
    <m/>
    <x v="1"/>
    <m/>
    <e v="#N/A"/>
    <e v="#N/A"/>
    <e v="#N/A"/>
    <m/>
    <m/>
    <m/>
    <m/>
    <m/>
    <m/>
    <m/>
    <m/>
    <d v="2014-04-24T00:00:00"/>
    <s v="Exit CAFAS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18 Months "/>
    <n v="9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13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Exit CAFAS"/>
    <n v="40"/>
    <n v="40"/>
    <m/>
    <m/>
    <m/>
    <m/>
    <m/>
    <m/>
    <m/>
    <m/>
    <m/>
    <m/>
    <m/>
    <m/>
    <m/>
    <m/>
    <m/>
    <m/>
    <m/>
    <m/>
    <m/>
    <m/>
    <d v="2013-12-13T00:00:00"/>
    <s v="6 Months - Q2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20T00:00:00"/>
    <s v="Initial CAFAS"/>
    <n v="80"/>
    <m/>
    <m/>
    <m/>
    <m/>
    <m/>
    <m/>
    <m/>
    <m/>
    <m/>
    <m/>
    <m/>
    <m/>
    <m/>
    <d v="2014-09-19T00:00:00"/>
    <s v="3 Months - Q1"/>
    <n v="10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515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21T00:00:00"/>
    <s v="Exit CAFAS"/>
    <n v="40"/>
    <n v="30"/>
    <m/>
    <m/>
    <m/>
    <m/>
    <m/>
    <m/>
    <m/>
    <m/>
    <m/>
    <m/>
    <m/>
    <m/>
    <m/>
    <m/>
    <m/>
    <m/>
    <m/>
    <m/>
    <m/>
    <m/>
    <d v="2013-10-16T00:00:00"/>
    <s v="6 Months - Q2"/>
    <n v="50"/>
    <n v="20"/>
    <m/>
    <m/>
    <m/>
    <m/>
    <d v="2014-01-15T00:00:00"/>
    <s v="9 Months - Q3"/>
    <n v="60"/>
    <n v="10"/>
    <m/>
    <m/>
    <m/>
    <m/>
    <m/>
    <m/>
    <m/>
    <m/>
    <d v="2014-04-18T00:00:00"/>
    <s v="12 Months - One Year"/>
    <n v="5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042"/>
    <m/>
    <m/>
    <m/>
    <m/>
    <m/>
    <x v="1"/>
    <m/>
    <e v="#N/A"/>
    <e v="#N/A"/>
    <e v="#N/A"/>
    <m/>
    <m/>
    <m/>
    <m/>
    <m/>
    <m/>
    <m/>
    <m/>
    <d v="2014-03-21T00:00:00"/>
    <s v="Exit CAFAS"/>
    <n v="9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9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945"/>
    <m/>
    <m/>
    <m/>
    <m/>
    <m/>
    <x v="1"/>
    <m/>
    <e v="#N/A"/>
    <e v="#N/A"/>
    <e v="#N/A"/>
    <m/>
    <m/>
    <m/>
    <m/>
    <m/>
    <m/>
    <m/>
    <m/>
    <d v="2014-09-08T00:00:00"/>
    <s v="Exit CAFAS"/>
    <n v="8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1T00:00:00"/>
    <s v="31 Months "/>
    <n v="90"/>
    <n v="70"/>
    <m/>
    <m/>
    <m/>
    <m/>
    <m/>
    <m/>
    <m/>
    <m/>
    <d v="2014-03-11T00:00:00"/>
    <s v="34 Months"/>
    <n v="80"/>
    <n v="80"/>
    <m/>
    <m/>
    <m/>
    <m/>
    <m/>
    <m/>
    <m/>
    <m/>
    <d v="2014-06-09T00:00:00"/>
    <s v="37 Months"/>
    <n v="10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382"/>
    <m/>
    <m/>
    <m/>
    <m/>
    <m/>
    <x v="1"/>
    <m/>
    <e v="#N/A"/>
    <e v="#N/A"/>
    <e v="#N/A"/>
    <m/>
    <m/>
    <m/>
    <m/>
    <m/>
    <m/>
    <m/>
    <m/>
    <d v="2014-03-19T00:00:00"/>
    <s v="Exit CAFAS"/>
    <n v="70"/>
    <n v="20"/>
    <m/>
    <m/>
    <m/>
    <m/>
    <m/>
    <m/>
    <m/>
    <m/>
    <m/>
    <m/>
    <m/>
    <m/>
    <m/>
    <m/>
    <m/>
    <m/>
    <m/>
    <m/>
    <m/>
    <m/>
    <m/>
    <m/>
    <m/>
    <m/>
    <d v="2013-12-13T00:00:00"/>
    <s v="7 Month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111"/>
    <m/>
    <m/>
    <m/>
    <m/>
    <m/>
    <x v="1"/>
    <m/>
    <e v="#N/A"/>
    <e v="#N/A"/>
    <e v="#N/A"/>
    <d v="2013-10-16T00:00:00"/>
    <s v="Initial CAFAS"/>
    <n v="60"/>
    <m/>
    <m/>
    <m/>
    <m/>
    <m/>
    <d v="2014-09-10T00:00:00"/>
    <s v="Exit CAFAS"/>
    <n v="4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15T00:00:00"/>
    <s v="Special Circumstances"/>
    <n v="4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166"/>
    <m/>
    <m/>
    <m/>
    <m/>
    <m/>
    <x v="1"/>
    <m/>
    <e v="#N/A"/>
    <e v="#N/A"/>
    <e v="#N/A"/>
    <m/>
    <m/>
    <m/>
    <m/>
    <m/>
    <m/>
    <m/>
    <m/>
    <d v="2014-06-20T00:00:00"/>
    <s v="Exit CAFAS"/>
    <n v="9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1 Months "/>
    <n v="100"/>
    <n v="30"/>
    <m/>
    <m/>
    <m/>
    <m/>
    <m/>
    <m/>
    <m/>
    <m/>
    <m/>
    <m/>
    <m/>
    <m/>
    <m/>
    <m/>
    <m/>
    <m/>
    <m/>
    <m/>
    <m/>
    <m/>
    <d v="2014-03-24T00:00:00"/>
    <s v="17 Months"/>
    <n v="9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31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3T00:00:00"/>
    <s v="9 Months - Q3"/>
    <n v="90"/>
    <n v="20"/>
    <m/>
    <m/>
    <m/>
    <m/>
    <m/>
    <m/>
    <m/>
    <m/>
    <d v="2014-03-27T00:00:00"/>
    <s v="12 Months - One Year"/>
    <n v="50"/>
    <n v="60"/>
    <m/>
    <m/>
    <m/>
    <m/>
    <m/>
    <m/>
    <m/>
    <m/>
    <d v="2014-08-11T00:00:00"/>
    <s v="15 Months "/>
    <n v="6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189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5T00:00:00"/>
    <s v="39 Months "/>
    <n v="90"/>
    <n v="40"/>
    <m/>
    <m/>
    <m/>
    <m/>
    <d v="2014-02-04T00:00:00"/>
    <s v="41 Months"/>
    <n v="80"/>
    <n v="50"/>
    <d v="2014-03-21T00:00:00"/>
    <s v="42 Months"/>
    <n v="100"/>
    <n v="30"/>
    <m/>
    <m/>
    <m/>
    <m/>
    <d v="2014-06-09T00:00:00"/>
    <s v="45 Months "/>
    <n v="100"/>
    <n v="30"/>
    <m/>
    <m/>
    <m/>
    <m/>
    <d v="2014-09-04T00:00:00"/>
    <s v="48 Months - Four Years"/>
    <n v="11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464"/>
    <m/>
    <m/>
    <m/>
    <m/>
    <m/>
    <x v="1"/>
    <m/>
    <s v=""/>
    <s v=""/>
    <s v=""/>
    <d v="2014-06-06T00:00:00"/>
    <s v="Initial CAFAS"/>
    <n v="110"/>
    <m/>
    <m/>
    <m/>
    <m/>
    <m/>
    <d v="2014-09-19T00:00:00"/>
    <s v="Exit CAFAS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58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51 Months "/>
    <n v="50"/>
    <n v="50"/>
    <m/>
    <m/>
    <m/>
    <m/>
    <m/>
    <m/>
    <m/>
    <m/>
    <m/>
    <m/>
    <m/>
    <m/>
    <d v="2014-03-21T00:00:00"/>
    <s v="55 Months"/>
    <n v="60"/>
    <n v="40"/>
    <m/>
    <m/>
    <m/>
    <m/>
    <m/>
    <m/>
    <m/>
    <m/>
    <d v="2014-06-20T00:00:00"/>
    <s v="58 Months "/>
    <n v="50"/>
    <n v="50"/>
    <m/>
    <m/>
    <m/>
    <m/>
    <m/>
    <m/>
    <m/>
    <m/>
    <d v="2014-09-19T00:00:00"/>
    <s v="61 Months 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110"/>
    <s v="DHIPFY14"/>
    <m/>
    <m/>
    <m/>
    <m/>
    <x v="0"/>
    <d v="2014-09-19T00:00:00"/>
    <s v=""/>
    <n v="100"/>
    <s v=""/>
    <m/>
    <m/>
    <m/>
    <m/>
    <m/>
    <m/>
    <m/>
    <m/>
    <m/>
    <m/>
    <m/>
    <m/>
    <m/>
    <m/>
    <m/>
    <m/>
    <m/>
    <m/>
    <m/>
    <m/>
    <d v="2014-03-21T00:00:00"/>
    <s v="3 Months - Q1"/>
    <n v="110"/>
    <m/>
    <m/>
    <m/>
    <m/>
    <m/>
    <m/>
    <m/>
    <m/>
    <m/>
    <d v="2014-06-20T00:00:00"/>
    <s v="6 Months - Q2"/>
    <n v="70"/>
    <m/>
    <m/>
    <m/>
    <m/>
    <m/>
    <m/>
    <m/>
    <m/>
    <m/>
    <d v="2014-09-19T00:00:00"/>
    <s v="9 Months - Q3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856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8 Month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0T00:00:00"/>
    <s v="45 Months "/>
    <n v="80"/>
    <m/>
    <m/>
    <m/>
    <m/>
    <m/>
    <m/>
    <m/>
    <m/>
    <m/>
    <d v="2014-06-16T00:00:00"/>
    <s v="48 Months - Four Years"/>
    <n v="60"/>
    <m/>
    <m/>
    <m/>
    <m/>
    <m/>
    <m/>
    <m/>
    <m/>
    <m/>
    <d v="2014-09-19T00:00:00"/>
    <s v="51 Months 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508"/>
    <m/>
    <m/>
    <m/>
    <m/>
    <m/>
    <x v="1"/>
    <m/>
    <e v="#N/A"/>
    <e v="#N/A"/>
    <e v="#N/A"/>
    <m/>
    <m/>
    <m/>
    <m/>
    <m/>
    <m/>
    <m/>
    <m/>
    <d v="2013-12-18T00:00:00"/>
    <s v="Exit CAFAS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55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1 Months "/>
    <n v="70"/>
    <n v="70"/>
    <d v="2013-12-16T00:00:00"/>
    <s v="12 Months - One Year"/>
    <n v="60"/>
    <n v="80"/>
    <m/>
    <m/>
    <m/>
    <m/>
    <m/>
    <m/>
    <m/>
    <m/>
    <d v="2014-03-21T00:00:00"/>
    <s v="15 Months "/>
    <n v="140"/>
    <n v="0"/>
    <m/>
    <m/>
    <m/>
    <m/>
    <m/>
    <m/>
    <m/>
    <m/>
    <m/>
    <m/>
    <m/>
    <m/>
    <d v="2014-07-14T00:00:00"/>
    <s v="19 Months "/>
    <n v="110"/>
    <n v="30"/>
    <m/>
    <m/>
    <m/>
    <m/>
    <d v="2014-09-19T00:00:00"/>
    <s v="21 Months"/>
    <n v="10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63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04T00:00:00"/>
    <s v="17 Months"/>
    <n v="110"/>
    <n v="20"/>
    <m/>
    <m/>
    <m/>
    <m/>
    <m/>
    <m/>
    <m/>
    <m/>
    <d v="2014-05-04T00:00:00"/>
    <s v="20 Months"/>
    <n v="120"/>
    <n v="10"/>
    <m/>
    <m/>
    <m/>
    <m/>
    <m/>
    <m/>
    <m/>
    <m/>
    <d v="2014-08-20T00:00:00"/>
    <s v="23 Months "/>
    <n v="12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358"/>
    <m/>
    <m/>
    <m/>
    <m/>
    <m/>
    <x v="1"/>
    <m/>
    <e v="#N/A"/>
    <e v="#N/A"/>
    <e v="#N/A"/>
    <m/>
    <m/>
    <m/>
    <m/>
    <m/>
    <m/>
    <m/>
    <m/>
    <d v="2014-02-24T00:00:00"/>
    <s v="Exit CAFAS"/>
    <n v="40"/>
    <n v="80"/>
    <m/>
    <m/>
    <m/>
    <m/>
    <m/>
    <m/>
    <m/>
    <m/>
    <m/>
    <m/>
    <m/>
    <m/>
    <m/>
    <m/>
    <m/>
    <m/>
    <m/>
    <m/>
    <m/>
    <m/>
    <m/>
    <m/>
    <m/>
    <m/>
    <d v="2013-12-13T00:00:00"/>
    <s v="7 Months"/>
    <n v="4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815"/>
    <m/>
    <m/>
    <m/>
    <m/>
    <m/>
    <x v="1"/>
    <m/>
    <e v="#N/A"/>
    <e v="#N/A"/>
    <e v="#N/A"/>
    <m/>
    <m/>
    <m/>
    <m/>
    <m/>
    <m/>
    <m/>
    <m/>
    <d v="2014-09-19T00:00:00"/>
    <s v="Exit CAFAS"/>
    <n v="100"/>
    <n v="-30"/>
    <m/>
    <m/>
    <m/>
    <m/>
    <m/>
    <m/>
    <m/>
    <m/>
    <m/>
    <m/>
    <m/>
    <m/>
    <m/>
    <m/>
    <m/>
    <m/>
    <m/>
    <m/>
    <m/>
    <m/>
    <d v="2013-12-13T00:00:00"/>
    <s v="6 Months - Q2"/>
    <n v="90"/>
    <n v="-20"/>
    <m/>
    <m/>
    <m/>
    <m/>
    <m/>
    <m/>
    <m/>
    <m/>
    <d v="2014-03-21T00:00:00"/>
    <s v="9 Months - Q3"/>
    <n v="100"/>
    <n v="-30"/>
    <m/>
    <m/>
    <m/>
    <m/>
    <m/>
    <m/>
    <m/>
    <m/>
    <d v="2014-06-20T00:00:00"/>
    <s v="12 Months - One Year"/>
    <n v="10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1468"/>
    <m/>
    <m/>
    <m/>
    <m/>
    <m/>
    <x v="1"/>
    <m/>
    <e v="#N/A"/>
    <e v="#N/A"/>
    <e v="#N/A"/>
    <d v="2014-03-31T00:00:00"/>
    <s v="Initial CAFAS"/>
    <n v="130"/>
    <m/>
    <m/>
    <m/>
    <m/>
    <m/>
    <m/>
    <m/>
    <m/>
    <m/>
    <m/>
    <m/>
    <m/>
    <m/>
    <d v="2014-06-20T00:00:00"/>
    <s v="2 Months"/>
    <n v="110"/>
    <n v="20"/>
    <m/>
    <m/>
    <m/>
    <m/>
    <d v="2014-08-04T00:00:00"/>
    <s v="4 Months"/>
    <n v="10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219"/>
    <m/>
    <m/>
    <m/>
    <m/>
    <m/>
    <x v="1"/>
    <m/>
    <e v="#N/A"/>
    <e v="#N/A"/>
    <e v="#N/A"/>
    <m/>
    <m/>
    <m/>
    <m/>
    <m/>
    <m/>
    <m/>
    <m/>
    <d v="2014-03-19T00:00:00"/>
    <s v="Exit CAFAS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4 Months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097"/>
    <s v="DHIPFY14"/>
    <s v="DHIPFY13"/>
    <m/>
    <m/>
    <m/>
    <x v="0"/>
    <d v="2014-09-08T00:00:00"/>
    <s v=""/>
    <n v="70"/>
    <s v=""/>
    <m/>
    <m/>
    <m/>
    <m/>
    <m/>
    <m/>
    <m/>
    <m/>
    <m/>
    <m/>
    <m/>
    <m/>
    <m/>
    <m/>
    <m/>
    <m/>
    <m/>
    <m/>
    <m/>
    <m/>
    <m/>
    <m/>
    <m/>
    <m/>
    <d v="2013-12-09T00:00:00"/>
    <s v="4 Months"/>
    <n v="80"/>
    <m/>
    <m/>
    <m/>
    <m/>
    <m/>
    <m/>
    <m/>
    <m/>
    <m/>
    <d v="2014-03-10T00:00:00"/>
    <s v="7 Months"/>
    <n v="70"/>
    <m/>
    <m/>
    <m/>
    <m/>
    <m/>
    <m/>
    <m/>
    <m/>
    <m/>
    <d v="2014-06-10T00:00:00"/>
    <s v="10 Months "/>
    <n v="80"/>
    <m/>
    <m/>
    <m/>
    <m/>
    <m/>
    <m/>
    <m/>
    <m/>
    <m/>
    <d v="2014-09-08T00:00:00"/>
    <s v="13 Months 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843"/>
    <m/>
    <m/>
    <m/>
    <m/>
    <m/>
    <x v="1"/>
    <m/>
    <e v="#N/A"/>
    <e v="#N/A"/>
    <e v="#N/A"/>
    <m/>
    <m/>
    <m/>
    <m/>
    <m/>
    <m/>
    <m/>
    <m/>
    <d v="2014-06-02T00:00:00"/>
    <s v="Exit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9T00:00:00"/>
    <s v="10 Months "/>
    <n v="20"/>
    <m/>
    <m/>
    <m/>
    <m/>
    <m/>
    <m/>
    <m/>
    <m/>
    <m/>
    <d v="2014-03-21T00:00:00"/>
    <s v="13 Months 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68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90"/>
    <n v="0"/>
    <m/>
    <m/>
    <m/>
    <m/>
    <m/>
    <m/>
    <m/>
    <m/>
    <d v="2014-03-28T00:00:00"/>
    <s v="15 Months "/>
    <n v="100"/>
    <n v="-10"/>
    <m/>
    <m/>
    <m/>
    <m/>
    <m/>
    <m/>
    <m/>
    <m/>
    <d v="2014-06-16T00:00:00"/>
    <s v="18 Months "/>
    <n v="90"/>
    <n v="0"/>
    <m/>
    <m/>
    <m/>
    <m/>
    <m/>
    <m/>
    <m/>
    <m/>
    <d v="2014-09-19T00:00:00"/>
    <s v="21 Months"/>
    <n v="11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094"/>
    <m/>
    <m/>
    <m/>
    <m/>
    <m/>
    <x v="1"/>
    <m/>
    <e v="#N/A"/>
    <e v="#N/A"/>
    <e v="#N/A"/>
    <m/>
    <m/>
    <m/>
    <m/>
    <m/>
    <m/>
    <m/>
    <m/>
    <d v="2013-11-05T00:00:00"/>
    <s v="Exit CAFAS"/>
    <n v="1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511"/>
    <m/>
    <m/>
    <m/>
    <m/>
    <m/>
    <x v="1"/>
    <m/>
    <e v="#N/A"/>
    <e v="#N/A"/>
    <e v="#N/A"/>
    <d v="2013-10-22T00:00:00"/>
    <s v="Initial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222"/>
    <m/>
    <m/>
    <m/>
    <m/>
    <m/>
    <x v="1"/>
    <m/>
    <s v=""/>
    <s v=""/>
    <s v=""/>
    <d v="2013-12-06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17T00:00:00"/>
    <s v="9 Months - Q3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1971"/>
    <m/>
    <s v="DHIPFY14"/>
    <s v="DHIPFY13"/>
    <m/>
    <m/>
    <x v="0"/>
    <d v="2014-08-13T00:00:00"/>
    <n v="110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10T00:00:00"/>
    <s v="Initial CAFAS"/>
    <n v="140"/>
    <m/>
    <d v="2014-03-21T00:00:00"/>
    <s v="Revised Initial"/>
    <n v="110"/>
    <m/>
    <d v="2014-08-13T00:00:00"/>
    <s v="Exit CAFAS"/>
    <n v="110"/>
    <n v="0"/>
    <m/>
    <m/>
    <m/>
    <m/>
    <m/>
    <m/>
    <m/>
    <m/>
    <d v="2014-06-20T00:00:00"/>
    <s v="3 Months - Q1"/>
    <n v="13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77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d v="2013-12-13T00:00:00"/>
    <s v="4 Months"/>
    <n v="10"/>
    <m/>
    <m/>
    <m/>
    <m/>
    <m/>
    <m/>
    <m/>
    <m/>
    <m/>
    <m/>
    <m/>
    <m/>
    <m/>
    <m/>
    <m/>
    <m/>
    <m/>
    <d v="2014-03-19T00:00:00"/>
    <s v="9 Months - Q3"/>
    <n v="10"/>
    <m/>
    <m/>
    <m/>
    <m/>
    <m/>
    <m/>
    <m/>
    <m/>
    <m/>
    <d v="2014-06-16T00:00:00"/>
    <s v="12 Months - One Year"/>
    <n v="10"/>
    <m/>
    <m/>
    <m/>
    <m/>
    <m/>
    <m/>
    <m/>
    <m/>
    <m/>
    <d v="2014-06-17T00:00:00"/>
    <s v="15 Month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309"/>
    <m/>
    <m/>
    <m/>
    <m/>
    <m/>
    <x v="1"/>
    <m/>
    <e v="#N/A"/>
    <e v="#N/A"/>
    <e v="#N/A"/>
    <d v="2014-03-25T00:00:00"/>
    <s v="Initial CAFAS"/>
    <n v="160"/>
    <m/>
    <m/>
    <m/>
    <m/>
    <m/>
    <m/>
    <m/>
    <m/>
    <m/>
    <m/>
    <m/>
    <m/>
    <m/>
    <m/>
    <m/>
    <m/>
    <m/>
    <d v="2014-06-23T00:00:00"/>
    <s v="3 Months - Q1"/>
    <n v="130"/>
    <n v="30"/>
    <m/>
    <m/>
    <m/>
    <m/>
    <m/>
    <m/>
    <m/>
    <m/>
    <d v="2014-09-19T00:00:00"/>
    <s v="6 Months - Q2"/>
    <n v="9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982"/>
    <m/>
    <m/>
    <m/>
    <m/>
    <m/>
    <x v="1"/>
    <m/>
    <s v=""/>
    <s v=""/>
    <s v=""/>
    <m/>
    <m/>
    <m/>
    <m/>
    <m/>
    <m/>
    <m/>
    <m/>
    <d v="2014-06-09T00:00:00"/>
    <s v="Exit CAFAS"/>
    <n v="100"/>
    <n v="10"/>
    <m/>
    <m/>
    <m/>
    <m/>
    <m/>
    <m/>
    <m/>
    <m/>
    <d v="2013-12-13T00:00:00"/>
    <s v="3 Months - Q1"/>
    <n v="110"/>
    <n v="0"/>
    <m/>
    <m/>
    <m/>
    <m/>
    <m/>
    <m/>
    <m/>
    <m/>
    <d v="2014-03-21T00:00:00"/>
    <s v="6 Months - Q2"/>
    <n v="14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603"/>
    <m/>
    <m/>
    <m/>
    <m/>
    <m/>
    <x v="1"/>
    <m/>
    <s v=""/>
    <s v=""/>
    <s v=""/>
    <d v="2014-06-24T00:00:00"/>
    <s v="Initial CAFAS"/>
    <n v="10"/>
    <m/>
    <m/>
    <m/>
    <m/>
    <m/>
    <m/>
    <m/>
    <m/>
    <m/>
    <m/>
    <m/>
    <m/>
    <m/>
    <m/>
    <m/>
    <m/>
    <m/>
    <d v="2014-09-19T00:00:00"/>
    <s v="3 Months - Q1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8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04T00:00:00"/>
    <s v="3 Months - Q1"/>
    <n v="40"/>
    <n v="-10"/>
    <m/>
    <m/>
    <m/>
    <m/>
    <m/>
    <m/>
    <m/>
    <m/>
    <d v="2014-05-04T00:00:00"/>
    <s v="6 Months - Q2"/>
    <n v="30"/>
    <n v="0"/>
    <m/>
    <m/>
    <m/>
    <m/>
    <d v="2014-08-20T00:00:00"/>
    <s v="9 Months - Q3"/>
    <n v="3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081"/>
    <m/>
    <m/>
    <m/>
    <m/>
    <m/>
    <x v="1"/>
    <m/>
    <e v="#N/A"/>
    <e v="#N/A"/>
    <e v="#N/A"/>
    <d v="2014-03-21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782"/>
    <m/>
    <m/>
    <m/>
    <m/>
    <m/>
    <x v="1"/>
    <m/>
    <e v="#N/A"/>
    <e v="#N/A"/>
    <e v="#N/A"/>
    <d v="2014-03-10T00:00:00"/>
    <s v="Initial CAFAS"/>
    <n v="50"/>
    <m/>
    <m/>
    <m/>
    <m/>
    <m/>
    <m/>
    <m/>
    <m/>
    <m/>
    <m/>
    <m/>
    <m/>
    <m/>
    <m/>
    <m/>
    <m/>
    <m/>
    <d v="2014-06-20T00:00:00"/>
    <s v="3 Months - Q1"/>
    <n v="60"/>
    <n v="-10"/>
    <m/>
    <m/>
    <m/>
    <m/>
    <m/>
    <m/>
    <m/>
    <m/>
    <d v="2014-09-19T00:00:00"/>
    <s v="6 Months - Q2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48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0 Months"/>
    <n v="60"/>
    <m/>
    <m/>
    <m/>
    <m/>
    <m/>
    <m/>
    <m/>
    <m/>
    <m/>
    <d v="2014-03-21T00:00:00"/>
    <s v="23 Months "/>
    <n v="60"/>
    <m/>
    <m/>
    <m/>
    <m/>
    <m/>
    <m/>
    <m/>
    <m/>
    <m/>
    <d v="2014-06-16T00:00:00"/>
    <s v="26 Months"/>
    <n v="60"/>
    <m/>
    <m/>
    <m/>
    <m/>
    <m/>
    <m/>
    <m/>
    <m/>
    <m/>
    <d v="2014-06-20T00:00:00"/>
    <s v="29 Months"/>
    <n v="50"/>
    <m/>
    <m/>
    <m/>
    <m/>
    <m/>
    <m/>
    <m/>
    <m/>
    <m/>
    <d v="2014-09-19T00:00:00"/>
    <s v="32 Months 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65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2 Months"/>
    <n v="50"/>
    <n v="50"/>
    <m/>
    <m/>
    <m/>
    <m/>
    <m/>
    <m/>
    <m/>
    <m/>
    <d v="2014-03-21T00:00:00"/>
    <s v="25 Months 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02T00:00:00"/>
    <s v="49 Months "/>
    <n v="60"/>
    <n v="40"/>
    <m/>
    <m/>
    <m/>
    <m/>
    <m/>
    <m/>
    <m/>
    <m/>
    <d v="2014-09-19T00:00:00"/>
    <s v="52 Months 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479"/>
    <m/>
    <m/>
    <m/>
    <m/>
    <m/>
    <x v="1"/>
    <m/>
    <s v=""/>
    <s v=""/>
    <s v=""/>
    <d v="2014-02-27T00:00:00"/>
    <s v="Initial CAFAS"/>
    <n v="70"/>
    <m/>
    <m/>
    <m/>
    <m/>
    <m/>
    <m/>
    <m/>
    <m/>
    <m/>
    <m/>
    <m/>
    <m/>
    <m/>
    <m/>
    <m/>
    <m/>
    <m/>
    <d v="2014-06-19T00:00:00"/>
    <s v="3 Months - Q1"/>
    <n v="70"/>
    <n v="0"/>
    <m/>
    <m/>
    <m/>
    <m/>
    <m/>
    <m/>
    <m/>
    <m/>
    <d v="2014-08-31T00:00:00"/>
    <s v="6 Months - Q2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62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27T00:00:00"/>
    <s v="Initial CAFAS"/>
    <n v="80"/>
    <m/>
    <d v="2014-06-20T00:00:00"/>
    <s v="Revised Initial"/>
    <n v="110"/>
    <m/>
    <m/>
    <m/>
    <m/>
    <m/>
    <m/>
    <m/>
    <m/>
    <m/>
    <m/>
    <m/>
    <m/>
    <m/>
    <d v="2014-09-19T00:00:00"/>
    <s v="3 Months - Q1"/>
    <n v="8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39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10T00:00:00"/>
    <s v="Initial CAFAS"/>
    <n v="60"/>
    <m/>
    <m/>
    <m/>
    <m/>
    <m/>
    <d v="2014-05-07T00:00:00"/>
    <s v="Exit CAFAS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88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03T00:00:00"/>
    <s v="9 Months - Q3"/>
    <n v="90"/>
    <n v="50"/>
    <m/>
    <m/>
    <m/>
    <m/>
    <m/>
    <m/>
    <m/>
    <m/>
    <d v="2014-01-02T00:00:00"/>
    <s v="12 Months - One Year"/>
    <n v="80"/>
    <n v="60"/>
    <m/>
    <m/>
    <m/>
    <m/>
    <m/>
    <m/>
    <m/>
    <m/>
    <d v="2014-03-21T00:00:00"/>
    <s v="15 Months "/>
    <n v="110"/>
    <n v="30"/>
    <d v="2014-04-14T00:00:00"/>
    <s v="16 Months "/>
    <n v="100"/>
    <n v="40"/>
    <m/>
    <m/>
    <m/>
    <m/>
    <d v="2014-06-24T00:00:00"/>
    <s v="18 Months "/>
    <n v="100"/>
    <n v="40"/>
    <m/>
    <m/>
    <m/>
    <m/>
    <m/>
    <m/>
    <m/>
    <m/>
    <d v="2014-09-19T00:00:00"/>
    <s v="21 Months"/>
    <n v="10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704"/>
    <m/>
    <m/>
    <m/>
    <m/>
    <m/>
    <x v="1"/>
    <m/>
    <e v="#N/A"/>
    <e v="#N/A"/>
    <e v="#N/A"/>
    <m/>
    <m/>
    <m/>
    <m/>
    <m/>
    <m/>
    <m/>
    <m/>
    <d v="2014-01-13T00:00:00"/>
    <s v="Exit CAFAS"/>
    <n v="4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50 Months "/>
    <n v="9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22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900"/>
    <m/>
    <m/>
    <m/>
    <m/>
    <m/>
    <x v="1"/>
    <m/>
    <e v="#N/A"/>
    <e v="#N/A"/>
    <e v="#N/A"/>
    <d v="2014-09-26T00:00:00"/>
    <s v="Initial CAFAS"/>
    <n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21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100"/>
    <n v="40"/>
    <d v="2014-03-21T00:00:00"/>
    <s v="10 Months "/>
    <n v="160"/>
    <n v="-20"/>
    <m/>
    <m/>
    <m/>
    <m/>
    <d v="2014-06-20T00:00:00"/>
    <s v="12 Months - One Year"/>
    <n v="200"/>
    <n v="-60"/>
    <m/>
    <m/>
    <m/>
    <m/>
    <m/>
    <m/>
    <m/>
    <m/>
    <d v="2014-09-19T00:00:00"/>
    <s v="15 Months "/>
    <n v="1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87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6 Months"/>
    <n v="80"/>
    <n v="0"/>
    <m/>
    <m/>
    <m/>
    <m/>
    <m/>
    <m/>
    <m/>
    <m/>
    <m/>
    <m/>
    <m/>
    <m/>
    <d v="2014-03-21T00:00:00"/>
    <s v="30 Months "/>
    <n v="90"/>
    <n v="-10"/>
    <m/>
    <m/>
    <m/>
    <m/>
    <d v="2014-08-31T00:00:00"/>
    <s v="32 Months "/>
    <n v="90"/>
    <n v="-10"/>
    <d v="2014-06-19T00:00:00"/>
    <s v="33 Months"/>
    <n v="10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93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7 Months "/>
    <n v="40"/>
    <n v="0"/>
    <m/>
    <m/>
    <m/>
    <m/>
    <m/>
    <m/>
    <m/>
    <m/>
    <d v="2014-03-21T00:00:00"/>
    <s v="60 Months - Five Years"/>
    <n v="50"/>
    <n v="-10"/>
    <m/>
    <m/>
    <m/>
    <m/>
    <m/>
    <m/>
    <m/>
    <m/>
    <d v="2014-06-20T00:00:00"/>
    <s v="63 Months"/>
    <n v="50"/>
    <n v="-10"/>
    <m/>
    <m/>
    <m/>
    <m/>
    <m/>
    <m/>
    <m/>
    <m/>
    <d v="2014-09-19T00:00:00"/>
    <s v="66 Months"/>
    <n v="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316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80"/>
    <n v="-20"/>
    <m/>
    <m/>
    <m/>
    <m/>
    <m/>
    <m/>
    <m/>
    <m/>
    <d v="2014-03-20T00:00:00"/>
    <s v="12 Months - One Year"/>
    <n v="70"/>
    <n v="-10"/>
    <m/>
    <m/>
    <m/>
    <m/>
    <m/>
    <m/>
    <m/>
    <m/>
    <d v="2014-06-20T00:00:00"/>
    <s v="15 Months "/>
    <n v="60"/>
    <n v="0"/>
    <m/>
    <m/>
    <m/>
    <m/>
    <m/>
    <m/>
    <m/>
    <m/>
    <d v="2014-09-18T00:00:00"/>
    <s v="18 Months "/>
    <n v="10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22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3 Months "/>
    <n v="20"/>
    <n v="120"/>
    <m/>
    <m/>
    <m/>
    <m/>
    <m/>
    <m/>
    <m/>
    <m/>
    <d v="2014-03-21T00:00:00"/>
    <s v="26 Months"/>
    <n v="40"/>
    <n v="100"/>
    <m/>
    <m/>
    <m/>
    <m/>
    <m/>
    <m/>
    <m/>
    <m/>
    <d v="2014-06-16T00:00:00"/>
    <s v="29 Months"/>
    <n v="40"/>
    <n v="100"/>
    <m/>
    <m/>
    <m/>
    <m/>
    <m/>
    <m/>
    <m/>
    <m/>
    <d v="2014-09-19T00:00:00"/>
    <s v="32 Months "/>
    <n v="4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65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22T00:00:00"/>
    <s v="Exit CAFAS"/>
    <n v="10"/>
    <n v="80"/>
    <m/>
    <m/>
    <m/>
    <m/>
    <d v="2014-09-19T00:00:00"/>
    <s v="2 Months"/>
    <n v="15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31T00:00:00"/>
    <s v="Special Circumstances"/>
    <n v="15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68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7 Months"/>
    <n v="90"/>
    <n v="20"/>
    <m/>
    <m/>
    <m/>
    <m/>
    <m/>
    <m/>
    <m/>
    <m/>
    <d v="2014-03-21T00:00:00"/>
    <s v="30 Months "/>
    <n v="100"/>
    <n v="10"/>
    <m/>
    <m/>
    <m/>
    <m/>
    <m/>
    <m/>
    <m/>
    <m/>
    <d v="2014-06-20T00:00:00"/>
    <s v="33 Months"/>
    <n v="15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300"/>
    <m/>
    <m/>
    <m/>
    <m/>
    <m/>
    <x v="1"/>
    <m/>
    <e v="#N/A"/>
    <e v="#N/A"/>
    <e v="#N/A"/>
    <d v="2013-12-05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06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2 Months "/>
    <n v="60"/>
    <n v="10"/>
    <m/>
    <m/>
    <m/>
    <m/>
    <m/>
    <m/>
    <m/>
    <m/>
    <d v="2014-03-21T00:00:00"/>
    <s v="55 Months"/>
    <n v="80"/>
    <n v="-10"/>
    <m/>
    <m/>
    <m/>
    <m/>
    <m/>
    <m/>
    <m/>
    <m/>
    <d v="2014-06-17T00:00:00"/>
    <s v="58 Months "/>
    <n v="100"/>
    <n v="-30"/>
    <m/>
    <m/>
    <m/>
    <m/>
    <m/>
    <m/>
    <m/>
    <m/>
    <d v="2014-09-19T00:00:00"/>
    <s v="61 Months "/>
    <n v="11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66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4 Months"/>
    <n v="80"/>
    <n v="10"/>
    <m/>
    <m/>
    <m/>
    <m/>
    <m/>
    <m/>
    <m/>
    <m/>
    <d v="2014-03-21T00:00:00"/>
    <s v="17 Months"/>
    <n v="70"/>
    <n v="20"/>
    <m/>
    <m/>
    <m/>
    <m/>
    <m/>
    <m/>
    <m/>
    <m/>
    <d v="2014-06-20T00:00:00"/>
    <s v="20 Months"/>
    <n v="70"/>
    <n v="20"/>
    <m/>
    <m/>
    <m/>
    <m/>
    <m/>
    <m/>
    <m/>
    <m/>
    <d v="2014-09-19T00:00:00"/>
    <s v="23 Months "/>
    <n v="4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282"/>
    <m/>
    <m/>
    <m/>
    <m/>
    <m/>
    <x v="1"/>
    <m/>
    <e v="#N/A"/>
    <e v="#N/A"/>
    <e v="#N/A"/>
    <d v="2014-06-03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404"/>
    <m/>
    <m/>
    <m/>
    <m/>
    <m/>
    <x v="1"/>
    <m/>
    <s v=""/>
    <s v=""/>
    <s v=""/>
    <d v="2014-01-17T00:00:00"/>
    <s v="Initial CAFAS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17T00:00:00"/>
    <s v="8 Months"/>
    <n v="3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437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60"/>
    <m/>
    <m/>
    <m/>
    <m/>
    <m/>
    <m/>
    <m/>
    <m/>
    <m/>
    <d v="2014-03-21T00:00:00"/>
    <s v="18 Months "/>
    <n v="50"/>
    <m/>
    <m/>
    <m/>
    <m/>
    <m/>
    <m/>
    <m/>
    <m/>
    <m/>
    <d v="2014-06-20T00:00:00"/>
    <s v="21 Months"/>
    <n v="40"/>
    <m/>
    <m/>
    <m/>
    <m/>
    <m/>
    <m/>
    <m/>
    <m/>
    <m/>
    <d v="2014-09-19T00:00:00"/>
    <s v="24 Months - Two Year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251"/>
    <m/>
    <m/>
    <m/>
    <m/>
    <m/>
    <x v="1"/>
    <m/>
    <e v="#N/A"/>
    <e v="#N/A"/>
    <e v="#N/A"/>
    <d v="2014-07-18T00:00:00"/>
    <s v="Initial CAFAS"/>
    <n v="120"/>
    <m/>
    <m/>
    <m/>
    <m/>
    <m/>
    <m/>
    <m/>
    <m/>
    <m/>
    <m/>
    <m/>
    <m/>
    <m/>
    <d v="2014-09-19T00:00:00"/>
    <s v="2 Months"/>
    <n v="13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27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8T00:00:00"/>
    <s v="Initial CAFAS"/>
    <n v="80"/>
    <m/>
    <m/>
    <m/>
    <m/>
    <m/>
    <m/>
    <m/>
    <m/>
    <m/>
    <m/>
    <m/>
    <m/>
    <m/>
    <m/>
    <m/>
    <m/>
    <m/>
    <d v="2014-02-17T00:00:00"/>
    <s v="3 Months - Q1"/>
    <n v="70"/>
    <n v="10"/>
    <m/>
    <m/>
    <m/>
    <m/>
    <m/>
    <m/>
    <m/>
    <m/>
    <d v="2014-05-19T00:00:00"/>
    <s v="6 Months - Q2"/>
    <n v="70"/>
    <n v="10"/>
    <m/>
    <m/>
    <m/>
    <m/>
    <d v="2014-08-19T00:00:00"/>
    <s v="9 Months - Q3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887"/>
    <m/>
    <m/>
    <m/>
    <m/>
    <m/>
    <x v="1"/>
    <m/>
    <e v="#N/A"/>
    <e v="#N/A"/>
    <e v="#N/A"/>
    <d v="2014-06-23T00:00:00"/>
    <s v="Initial CAFAS"/>
    <n v="70"/>
    <m/>
    <m/>
    <m/>
    <m/>
    <m/>
    <d v="2014-09-30T00:00:00"/>
    <s v="Exit CAFAS"/>
    <n v="50"/>
    <n v="20"/>
    <m/>
    <m/>
    <m/>
    <m/>
    <m/>
    <m/>
    <m/>
    <m/>
    <d v="2014-09-22T00:00:00"/>
    <s v="3 Months - Q1"/>
    <n v="5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844"/>
    <m/>
    <m/>
    <m/>
    <m/>
    <m/>
    <x v="1"/>
    <m/>
    <e v="#N/A"/>
    <e v="#N/A"/>
    <e v="#N/A"/>
    <d v="2014-03-06T00:00:00"/>
    <s v="Initial CAFAS"/>
    <n v="80"/>
    <m/>
    <m/>
    <m/>
    <m/>
    <m/>
    <m/>
    <m/>
    <m/>
    <m/>
    <m/>
    <m/>
    <m/>
    <m/>
    <m/>
    <m/>
    <m/>
    <m/>
    <d v="2014-06-24T00:00:00"/>
    <s v="3 Months - Q1"/>
    <n v="90"/>
    <n v="-10"/>
    <m/>
    <m/>
    <m/>
    <m/>
    <d v="2014-08-31T00:00:00"/>
    <s v="5 Months"/>
    <n v="60"/>
    <n v="20"/>
    <d v="2014-09-19T00:00:00"/>
    <s v="6 Months - Q2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120"/>
    <m/>
    <m/>
    <m/>
    <m/>
    <m/>
    <x v="1"/>
    <m/>
    <e v="#N/A"/>
    <e v="#N/A"/>
    <e v="#N/A"/>
    <d v="2013-10-02T00:00:00"/>
    <s v="Initial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08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120"/>
    <n v="0"/>
    <m/>
    <m/>
    <m/>
    <m/>
    <m/>
    <m/>
    <m/>
    <m/>
    <d v="2014-03-21T00:00:00"/>
    <s v="18 Months "/>
    <n v="100"/>
    <n v="20"/>
    <m/>
    <m/>
    <m/>
    <m/>
    <m/>
    <m/>
    <m/>
    <m/>
    <d v="2014-06-20T00:00:00"/>
    <s v="21 Months"/>
    <n v="90"/>
    <n v="30"/>
    <m/>
    <m/>
    <m/>
    <m/>
    <m/>
    <m/>
    <m/>
    <m/>
    <d v="2014-09-23T00:00:00"/>
    <s v="24 Months - Two Years"/>
    <n v="7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654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3 Months "/>
    <n v="30"/>
    <n v="30"/>
    <m/>
    <m/>
    <m/>
    <m/>
    <m/>
    <m/>
    <m/>
    <m/>
    <d v="2014-03-20T00:00:00"/>
    <s v="16 Months "/>
    <n v="30"/>
    <n v="30"/>
    <m/>
    <m/>
    <m/>
    <m/>
    <m/>
    <m/>
    <m/>
    <m/>
    <d v="2014-06-19T00:00:00"/>
    <s v="19 Months "/>
    <n v="60"/>
    <n v="0"/>
    <m/>
    <m/>
    <m/>
    <m/>
    <m/>
    <m/>
    <m/>
    <m/>
    <d v="2014-09-18T00:00:00"/>
    <s v="22 Months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43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2 Months"/>
    <n v="70"/>
    <m/>
    <m/>
    <m/>
    <m/>
    <m/>
    <m/>
    <m/>
    <m/>
    <m/>
    <d v="2014-03-20T00:00:00"/>
    <s v="25 Months "/>
    <n v="90"/>
    <m/>
    <m/>
    <m/>
    <m/>
    <m/>
    <m/>
    <m/>
    <m/>
    <m/>
    <d v="2014-06-20T00:00:00"/>
    <s v="28 Months "/>
    <n v="90"/>
    <m/>
    <m/>
    <m/>
    <m/>
    <m/>
    <m/>
    <m/>
    <m/>
    <m/>
    <d v="2014-09-18T00:00:00"/>
    <s v="31 Months 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884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6 Months "/>
    <n v="30"/>
    <n v="50"/>
    <m/>
    <m/>
    <m/>
    <m/>
    <m/>
    <m/>
    <m/>
    <m/>
    <m/>
    <m/>
    <m/>
    <m/>
    <d v="2014-03-19T00:00:00"/>
    <s v="20 Months"/>
    <n v="0"/>
    <n v="80"/>
    <m/>
    <m/>
    <m/>
    <m/>
    <m/>
    <m/>
    <m/>
    <m/>
    <d v="2014-06-16T00:00:00"/>
    <s v="23 Months "/>
    <n v="0"/>
    <n v="80"/>
    <m/>
    <m/>
    <m/>
    <m/>
    <m/>
    <m/>
    <m/>
    <m/>
    <d v="2014-09-19T00:00:00"/>
    <s v="26 Months"/>
    <n v="1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756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4 Months - Two Years"/>
    <n v="50"/>
    <n v="10"/>
    <m/>
    <m/>
    <m/>
    <m/>
    <m/>
    <m/>
    <m/>
    <m/>
    <m/>
    <m/>
    <m/>
    <m/>
    <d v="2014-03-24T00:00:00"/>
    <s v="28 Months "/>
    <n v="70"/>
    <n v="-10"/>
    <m/>
    <m/>
    <m/>
    <m/>
    <m/>
    <m/>
    <m/>
    <m/>
    <d v="2014-06-19T00:00:00"/>
    <s v="31 Months "/>
    <n v="60"/>
    <n v="0"/>
    <m/>
    <m/>
    <m/>
    <m/>
    <m/>
    <m/>
    <m/>
    <m/>
    <d v="2014-09-22T00:00:00"/>
    <s v="34 Months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553"/>
    <m/>
    <m/>
    <m/>
    <m/>
    <m/>
    <x v="1"/>
    <m/>
    <s v=""/>
    <s v=""/>
    <s v=""/>
    <m/>
    <m/>
    <m/>
    <m/>
    <m/>
    <m/>
    <m/>
    <m/>
    <d v="2013-11-07T00:00:00"/>
    <s v="Exit CAFAS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19T00:00:00"/>
    <s v="Initial CAFAS"/>
    <n v="90"/>
    <m/>
    <m/>
    <m/>
    <m/>
    <m/>
    <d v="2014-09-11T00:00:00"/>
    <s v="Exit CAFA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54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80"/>
    <n v="20"/>
    <d v="2014-03-14T00:00:00"/>
    <s v="18 Months "/>
    <n v="80"/>
    <n v="20"/>
    <d v="2014-06-09T00:00:00"/>
    <s v="21 Months"/>
    <n v="60"/>
    <n v="40"/>
    <d v="2014-09-04T00:00:00"/>
    <s v="24 Months - Two Years"/>
    <n v="7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484"/>
    <m/>
    <m/>
    <m/>
    <m/>
    <m/>
    <x v="1"/>
    <m/>
    <e v="#N/A"/>
    <e v="#N/A"/>
    <e v="#N/A"/>
    <m/>
    <m/>
    <m/>
    <m/>
    <m/>
    <m/>
    <m/>
    <m/>
    <d v="2014-03-21T00:00:00"/>
    <s v="Exit CAFAS"/>
    <n v="2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199"/>
    <m/>
    <m/>
    <m/>
    <m/>
    <m/>
    <x v="1"/>
    <m/>
    <e v="#N/A"/>
    <e v="#N/A"/>
    <e v="#N/A"/>
    <m/>
    <m/>
    <m/>
    <m/>
    <m/>
    <m/>
    <m/>
    <m/>
    <d v="2014-08-22T00:00:00"/>
    <s v="Exit CAFAS"/>
    <n v="9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4-28T00:00:00"/>
    <s v="Special Circumstances"/>
    <n v="14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0383"/>
    <s v="DHIPFY13"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100"/>
    <n v="-10"/>
    <m/>
    <m/>
    <m/>
    <m/>
    <m/>
    <m/>
    <m/>
    <m/>
    <d v="2014-03-21T00:00:00"/>
    <s v="18 Months "/>
    <n v="60"/>
    <n v="30"/>
    <m/>
    <m/>
    <m/>
    <m/>
    <m/>
    <m/>
    <m/>
    <m/>
    <d v="2014-06-20T00:00:00"/>
    <s v="21 Months"/>
    <n v="60"/>
    <n v="30"/>
    <m/>
    <m/>
    <m/>
    <m/>
    <m/>
    <m/>
    <m/>
    <m/>
    <d v="2014-09-22T00:00:00"/>
    <s v="24 Months - Two Years"/>
    <n v="8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00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01T00:00:00"/>
    <s v="9 Months - Q3"/>
    <n v="80"/>
    <m/>
    <m/>
    <m/>
    <m/>
    <m/>
    <m/>
    <m/>
    <m/>
    <m/>
    <d v="2013-12-30T00:00:00"/>
    <s v="12 Months - One Year"/>
    <n v="60"/>
    <m/>
    <m/>
    <m/>
    <m/>
    <m/>
    <m/>
    <m/>
    <m/>
    <m/>
    <d v="2014-03-10T00:00:00"/>
    <s v="15 Months "/>
    <n v="90"/>
    <m/>
    <m/>
    <m/>
    <m/>
    <m/>
    <m/>
    <m/>
    <m/>
    <m/>
    <d v="2014-06-09T00:00:00"/>
    <s v="18 Months "/>
    <n v="50"/>
    <m/>
    <m/>
    <m/>
    <m/>
    <m/>
    <m/>
    <m/>
    <m/>
    <m/>
    <d v="2014-09-09T00:00:00"/>
    <s v="21 Month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197"/>
    <m/>
    <m/>
    <m/>
    <m/>
    <m/>
    <x v="1"/>
    <m/>
    <e v="#N/A"/>
    <e v="#N/A"/>
    <e v="#N/A"/>
    <d v="2014-05-13T00:00:00"/>
    <s v="Initial CAFAS"/>
    <n v="110"/>
    <m/>
    <d v="2014-06-20T00:00:00"/>
    <s v="Revised Initial"/>
    <n v="140"/>
    <m/>
    <m/>
    <m/>
    <m/>
    <m/>
    <m/>
    <m/>
    <m/>
    <m/>
    <m/>
    <m/>
    <m/>
    <m/>
    <d v="2014-09-19T00:00:00"/>
    <s v="3 Months - Q1"/>
    <n v="1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985"/>
    <m/>
    <m/>
    <m/>
    <m/>
    <m/>
    <x v="1"/>
    <m/>
    <e v="#N/A"/>
    <e v="#N/A"/>
    <e v="#N/A"/>
    <d v="2014-09-17T00:00:00"/>
    <s v="Initial CAFAS"/>
    <n v="1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959"/>
    <m/>
    <s v="DHIPFY14"/>
    <m/>
    <m/>
    <m/>
    <x v="0"/>
    <d v="2014-09-19T00:00:00"/>
    <n v="110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7T00:00:00"/>
    <s v="10 Months "/>
    <n v="140"/>
    <n v="-30"/>
    <m/>
    <m/>
    <m/>
    <m/>
    <d v="2014-03-21T00:00:00"/>
    <s v="12 Months - One Year"/>
    <n v="140"/>
    <n v="-30"/>
    <m/>
    <m/>
    <m/>
    <m/>
    <d v="2014-08-30T00:00:00"/>
    <s v="14 Months"/>
    <n v="90"/>
    <n v="20"/>
    <d v="2014-06-20T00:00:00"/>
    <s v="15 Months "/>
    <n v="160"/>
    <n v="-50"/>
    <d v="2014-09-19T00:00:00"/>
    <s v="16 Months 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84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03T00:00:00"/>
    <s v="Exit CAFAS"/>
    <n v="70"/>
    <n v="10"/>
    <m/>
    <m/>
    <m/>
    <m/>
    <m/>
    <m/>
    <m/>
    <m/>
    <m/>
    <m/>
    <m/>
    <m/>
    <m/>
    <m/>
    <m/>
    <m/>
    <m/>
    <m/>
    <m/>
    <m/>
    <d v="2013-11-06T00:00:00"/>
    <s v="6 Months - Q2"/>
    <n v="70"/>
    <n v="10"/>
    <m/>
    <m/>
    <m/>
    <m/>
    <d v="2014-02-13T00:00:00"/>
    <s v="9 Months - Q3"/>
    <n v="60"/>
    <n v="20"/>
    <m/>
    <m/>
    <m/>
    <m/>
    <m/>
    <m/>
    <m/>
    <m/>
    <m/>
    <m/>
    <m/>
    <m/>
    <d v="2014-06-03T00:00:00"/>
    <s v="13 Months 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509"/>
    <m/>
    <m/>
    <m/>
    <m/>
    <m/>
    <x v="1"/>
    <m/>
    <e v="#N/A"/>
    <e v="#N/A"/>
    <e v="#N/A"/>
    <d v="2014-07-23T00:00:00"/>
    <s v="Initial CAFAS"/>
    <n v="90"/>
    <m/>
    <d v="2014-09-19T00:00:00"/>
    <s v="Revised Initial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3123"/>
    <m/>
    <s v="DHIPFY13"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04T00:00:00"/>
    <s v="53 Months"/>
    <n v="80"/>
    <n v="20"/>
    <m/>
    <m/>
    <m/>
    <m/>
    <m/>
    <m/>
    <m/>
    <m/>
    <d v="2014-05-06T00:00:00"/>
    <s v="56 Months"/>
    <n v="100"/>
    <n v="0"/>
    <m/>
    <m/>
    <m/>
    <m/>
    <m/>
    <m/>
    <m/>
    <m/>
    <d v="2014-08-20T00:00:00"/>
    <s v="59 Months "/>
    <n v="9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653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22T00:00:00"/>
    <s v="Exit CAFAS"/>
    <n v="0"/>
    <n v="100"/>
    <m/>
    <m/>
    <m/>
    <m/>
    <d v="2014-09-19T00:00:00"/>
    <s v="2 Months"/>
    <n v="14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31T00:00:00"/>
    <s v="Special Circumstances"/>
    <n v="14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828"/>
    <m/>
    <m/>
    <m/>
    <m/>
    <m/>
    <x v="1"/>
    <m/>
    <s v=""/>
    <s v=""/>
    <s v=""/>
    <m/>
    <m/>
    <m/>
    <m/>
    <m/>
    <m/>
    <m/>
    <m/>
    <d v="2014-09-25T00:00:00"/>
    <s v="Exit CAFAS"/>
    <n v="80"/>
    <n v="20"/>
    <m/>
    <m/>
    <m/>
    <m/>
    <m/>
    <m/>
    <m/>
    <m/>
    <m/>
    <m/>
    <m/>
    <m/>
    <m/>
    <m/>
    <m/>
    <m/>
    <d v="2013-12-13T00:00:00"/>
    <s v="5 Months"/>
    <n v="100"/>
    <n v="0"/>
    <m/>
    <m/>
    <m/>
    <m/>
    <m/>
    <m/>
    <m/>
    <m/>
    <d v="2014-03-21T00:00:00"/>
    <s v="8 Months"/>
    <n v="90"/>
    <n v="10"/>
    <m/>
    <m/>
    <m/>
    <m/>
    <m/>
    <m/>
    <m/>
    <m/>
    <d v="2014-06-17T00:00:00"/>
    <s v="11 Months 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909"/>
    <m/>
    <m/>
    <m/>
    <m/>
    <m/>
    <x v="1"/>
    <m/>
    <e v="#N/A"/>
    <e v="#N/A"/>
    <e v="#N/A"/>
    <d v="2013-12-03T00:00:00"/>
    <s v="Initial CAFAS"/>
    <n v="80"/>
    <m/>
    <m/>
    <m/>
    <m/>
    <m/>
    <m/>
    <m/>
    <m/>
    <m/>
    <m/>
    <m/>
    <m/>
    <m/>
    <m/>
    <m/>
    <m/>
    <m/>
    <d v="2014-03-21T00:00:00"/>
    <s v="3 Months - Q1"/>
    <n v="50"/>
    <n v="30"/>
    <m/>
    <m/>
    <m/>
    <m/>
    <m/>
    <m/>
    <m/>
    <m/>
    <m/>
    <m/>
    <m/>
    <m/>
    <m/>
    <m/>
    <m/>
    <m/>
    <d v="2014-06-03T00:00:00"/>
    <s v="8 Months"/>
    <n v="40"/>
    <n v="40"/>
    <m/>
    <m/>
    <m/>
    <m/>
    <m/>
    <m/>
    <m/>
    <m/>
    <d v="2014-09-19T00:00:00"/>
    <s v="11 Months 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969"/>
    <m/>
    <m/>
    <m/>
    <m/>
    <m/>
    <x v="1"/>
    <m/>
    <s v=""/>
    <s v=""/>
    <s v=""/>
    <m/>
    <m/>
    <m/>
    <m/>
    <m/>
    <m/>
    <m/>
    <m/>
    <m/>
    <m/>
    <m/>
    <m/>
    <m/>
    <m/>
    <m/>
    <m/>
    <d v="2013-12-16T00:00:00"/>
    <s v="2 Months"/>
    <n v="110"/>
    <n v="40"/>
    <m/>
    <m/>
    <m/>
    <m/>
    <m/>
    <m/>
    <m/>
    <m/>
    <d v="2014-03-21T00:00:00"/>
    <s v="5 Months"/>
    <n v="150"/>
    <n v="0"/>
    <m/>
    <m/>
    <m/>
    <m/>
    <m/>
    <m/>
    <m/>
    <m/>
    <d v="2014-07-14T00:00:00"/>
    <s v="8 Months"/>
    <n v="130"/>
    <n v="20"/>
    <m/>
    <m/>
    <m/>
    <m/>
    <m/>
    <m/>
    <m/>
    <m/>
    <d v="2014-09-19T00:00:00"/>
    <s v="11 Months "/>
    <n v="1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222"/>
    <m/>
    <m/>
    <m/>
    <m/>
    <m/>
    <x v="1"/>
    <m/>
    <s v=""/>
    <s v=""/>
    <s v=""/>
    <d v="2014-05-22T00:00:00"/>
    <s v="Initial CAFAS"/>
    <n v="60"/>
    <m/>
    <d v="2014-06-20T00:00:00"/>
    <s v="Revised Initial"/>
    <n v="90"/>
    <m/>
    <m/>
    <m/>
    <m/>
    <m/>
    <m/>
    <m/>
    <m/>
    <m/>
    <m/>
    <m/>
    <m/>
    <m/>
    <d v="2014-09-19T00:00:00"/>
    <s v="3 Months - Q1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21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15 Months "/>
    <n v="140"/>
    <n v="-30"/>
    <m/>
    <m/>
    <m/>
    <m/>
    <m/>
    <m/>
    <m/>
    <m/>
    <d v="2014-03-17T00:00:00"/>
    <s v="18 Months "/>
    <n v="130"/>
    <n v="-20"/>
    <m/>
    <m/>
    <m/>
    <m/>
    <m/>
    <m/>
    <m/>
    <m/>
    <d v="2014-06-16T00:00:00"/>
    <s v="21 Months"/>
    <n v="110"/>
    <n v="0"/>
    <m/>
    <m/>
    <m/>
    <m/>
    <m/>
    <m/>
    <m/>
    <m/>
    <d v="2014-09-15T00:00:00"/>
    <s v="24 Months - Two Years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896"/>
    <m/>
    <s v="DHIPFY13"/>
    <m/>
    <m/>
    <m/>
    <x v="1"/>
    <m/>
    <e v="#N/A"/>
    <e v="#N/A"/>
    <e v="#N/A"/>
    <m/>
    <m/>
    <m/>
    <m/>
    <m/>
    <m/>
    <m/>
    <m/>
    <d v="2013-10-14T00:00:00"/>
    <s v="Exit CAFAS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77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31T00:00:00"/>
    <s v="12 Months - One Year"/>
    <n v="90"/>
    <n v="-40"/>
    <m/>
    <m/>
    <m/>
    <m/>
    <m/>
    <m/>
    <m/>
    <m/>
    <d v="2014-01-30T00:00:00"/>
    <s v="15 Months "/>
    <n v="70"/>
    <n v="-20"/>
    <m/>
    <m/>
    <m/>
    <m/>
    <m/>
    <m/>
    <m/>
    <m/>
    <d v="2014-05-01T00:00:00"/>
    <s v="18 Months "/>
    <n v="70"/>
    <n v="-20"/>
    <m/>
    <m/>
    <m/>
    <m/>
    <m/>
    <m/>
    <m/>
    <m/>
    <d v="2014-08-20T00:00:00"/>
    <s v="21 Months"/>
    <n v="6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160"/>
    <m/>
    <m/>
    <m/>
    <m/>
    <m/>
    <x v="1"/>
    <m/>
    <e v="#N/A"/>
    <e v="#N/A"/>
    <e v="#N/A"/>
    <m/>
    <m/>
    <m/>
    <m/>
    <m/>
    <m/>
    <m/>
    <m/>
    <d v="2014-06-19T00:00:00"/>
    <s v="Exit CAFAS"/>
    <n v="5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0 Months"/>
    <n v="80"/>
    <n v="40"/>
    <m/>
    <m/>
    <m/>
    <m/>
    <m/>
    <m/>
    <m/>
    <m/>
    <d v="2014-03-21T00:00:00"/>
    <s v="23 Months "/>
    <n v="6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5704"/>
    <m/>
    <m/>
    <m/>
    <m/>
    <m/>
    <x v="1"/>
    <m/>
    <e v="#N/A"/>
    <e v="#N/A"/>
    <e v="#N/A"/>
    <d v="2014-09-17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297"/>
    <m/>
    <m/>
    <m/>
    <m/>
    <m/>
    <x v="1"/>
    <m/>
    <e v="#N/A"/>
    <e v="#N/A"/>
    <e v="#N/A"/>
    <d v="2014-09-10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4219"/>
    <m/>
    <m/>
    <m/>
    <m/>
    <m/>
    <x v="1"/>
    <m/>
    <e v="#N/A"/>
    <e v="#N/A"/>
    <e v="#N/A"/>
    <d v="2013-12-16T00:00:00"/>
    <s v="Initial CAFAS"/>
    <n v="50"/>
    <m/>
    <m/>
    <m/>
    <m/>
    <m/>
    <m/>
    <m/>
    <m/>
    <m/>
    <m/>
    <m/>
    <m/>
    <m/>
    <m/>
    <m/>
    <m/>
    <m/>
    <d v="2014-03-21T00:00:00"/>
    <s v="3 Months - Q1"/>
    <n v="90"/>
    <n v="-40"/>
    <m/>
    <m/>
    <m/>
    <m/>
    <m/>
    <m/>
    <m/>
    <m/>
    <d v="2014-06-23T00:00:00"/>
    <s v="6 Months - Q2"/>
    <n v="90"/>
    <n v="-40"/>
    <m/>
    <m/>
    <m/>
    <m/>
    <m/>
    <m/>
    <m/>
    <m/>
    <d v="2014-09-19T00:00:00"/>
    <s v="9 Months - Q3"/>
    <n v="140"/>
    <n v="-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926"/>
    <m/>
    <m/>
    <m/>
    <m/>
    <m/>
    <x v="1"/>
    <m/>
    <s v=""/>
    <s v=""/>
    <s v=""/>
    <m/>
    <m/>
    <m/>
    <m/>
    <m/>
    <m/>
    <m/>
    <m/>
    <d v="2014-07-15T00:00:00"/>
    <s v="Exit CAFAS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30 Months "/>
    <n v="50"/>
    <n v="0"/>
    <m/>
    <m/>
    <m/>
    <m/>
    <m/>
    <m/>
    <m/>
    <m/>
    <m/>
    <m/>
    <m/>
    <m/>
    <d v="2014-03-20T00:00:00"/>
    <s v="34 Months"/>
    <n v="50"/>
    <n v="0"/>
    <m/>
    <m/>
    <m/>
    <m/>
    <m/>
    <m/>
    <m/>
    <m/>
    <d v="2014-06-16T00:00:00"/>
    <s v="37 Months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012"/>
    <m/>
    <m/>
    <m/>
    <m/>
    <m/>
    <x v="1"/>
    <m/>
    <e v="#N/A"/>
    <e v="#N/A"/>
    <e v="#N/A"/>
    <d v="2014-01-17T00:00:00"/>
    <s v="Initial CAFAS"/>
    <n v="30"/>
    <m/>
    <m/>
    <m/>
    <m/>
    <m/>
    <d v="2014-02-27T00:00:00"/>
    <s v="Exit CAFAS"/>
    <n v="1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09T00:00:00"/>
    <s v="Initial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18T00:00:00"/>
    <s v="6 Months - Q2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579"/>
    <m/>
    <m/>
    <m/>
    <m/>
    <m/>
    <x v="1"/>
    <m/>
    <s v=""/>
    <s v=""/>
    <s v=""/>
    <d v="2013-10-23T00:00:00"/>
    <s v="Initial CAFAS"/>
    <n v="110"/>
    <m/>
    <m/>
    <m/>
    <m/>
    <m/>
    <m/>
    <m/>
    <m/>
    <m/>
    <m/>
    <m/>
    <m/>
    <m/>
    <m/>
    <m/>
    <m/>
    <m/>
    <d v="2014-01-22T00:00:00"/>
    <s v="3 Months - Q1"/>
    <n v="80"/>
    <n v="30"/>
    <m/>
    <m/>
    <m/>
    <m/>
    <m/>
    <m/>
    <m/>
    <m/>
    <d v="2014-04-23T00:00:00"/>
    <s v="6 Months - Q2"/>
    <n v="110"/>
    <n v="0"/>
    <m/>
    <m/>
    <m/>
    <m/>
    <d v="2014-06-24T00:00:00"/>
    <s v="8 Months"/>
    <n v="80"/>
    <n v="30"/>
    <m/>
    <m/>
    <m/>
    <m/>
    <m/>
    <m/>
    <m/>
    <m/>
    <d v="2014-09-19T00:00:00"/>
    <s v="11 Months 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67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0 Months "/>
    <n v="70"/>
    <n v="50"/>
    <m/>
    <m/>
    <m/>
    <m/>
    <m/>
    <m/>
    <m/>
    <m/>
    <d v="2014-03-21T00:00:00"/>
    <s v="53 Months"/>
    <n v="70"/>
    <n v="50"/>
    <m/>
    <m/>
    <m/>
    <m/>
    <m/>
    <m/>
    <m/>
    <m/>
    <m/>
    <m/>
    <m/>
    <m/>
    <d v="2014-09-29T00:00:00"/>
    <s v="57 Months "/>
    <n v="7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54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d v="2013-12-13T00:00:00"/>
    <s v="3 Months - Q1"/>
    <n v="100"/>
    <n v="-10"/>
    <m/>
    <m/>
    <m/>
    <m/>
    <m/>
    <m/>
    <m/>
    <m/>
    <d v="2014-03-20T00:00:00"/>
    <s v="6 Months - Q2"/>
    <n v="50"/>
    <n v="40"/>
    <m/>
    <m/>
    <m/>
    <m/>
    <m/>
    <m/>
    <m/>
    <m/>
    <d v="2014-06-20T00:00:00"/>
    <s v="9 Months - Q3"/>
    <n v="60"/>
    <n v="30"/>
    <m/>
    <m/>
    <m/>
    <m/>
    <m/>
    <m/>
    <m/>
    <m/>
    <d v="2014-09-18T00:00:00"/>
    <s v="12 Months - One Year"/>
    <n v="4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008"/>
    <m/>
    <m/>
    <m/>
    <m/>
    <m/>
    <x v="1"/>
    <m/>
    <e v="#N/A"/>
    <e v="#N/A"/>
    <e v="#N/A"/>
    <m/>
    <m/>
    <m/>
    <m/>
    <m/>
    <m/>
    <m/>
    <m/>
    <d v="2014-06-16T00:00:00"/>
    <s v="Exit CAFAS"/>
    <n v="60"/>
    <m/>
    <m/>
    <m/>
    <m/>
    <m/>
    <m/>
    <m/>
    <m/>
    <m/>
    <m/>
    <m/>
    <m/>
    <m/>
    <m/>
    <m/>
    <m/>
    <m/>
    <m/>
    <m/>
    <m/>
    <m/>
    <d v="2013-12-13T00:00:00"/>
    <s v="6 Months - Q2"/>
    <n v="60"/>
    <m/>
    <m/>
    <m/>
    <m/>
    <m/>
    <m/>
    <m/>
    <m/>
    <m/>
    <m/>
    <m/>
    <m/>
    <m/>
    <m/>
    <m/>
    <m/>
    <m/>
    <m/>
    <m/>
    <m/>
    <m/>
    <d v="2014-03-21T00:00:00"/>
    <s v="12 Months - One Year"/>
    <n v="60"/>
    <m/>
    <m/>
    <m/>
    <m/>
    <m/>
    <m/>
    <m/>
    <m/>
    <m/>
    <m/>
    <m/>
    <m/>
    <m/>
    <m/>
    <m/>
    <m/>
    <m/>
    <m/>
    <m/>
    <m/>
    <m/>
    <d v="2014-09-19T00:00:00"/>
    <s v="18 Months 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893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11 Months "/>
    <n v="70"/>
    <n v="50"/>
    <m/>
    <m/>
    <m/>
    <m/>
    <m/>
    <m/>
    <m/>
    <m/>
    <d v="2014-03-21T00:00:00"/>
    <s v="14 Months"/>
    <n v="130"/>
    <n v="-10"/>
    <m/>
    <m/>
    <m/>
    <m/>
    <m/>
    <m/>
    <m/>
    <m/>
    <d v="2014-06-20T00:00:00"/>
    <s v="17 Months"/>
    <n v="160"/>
    <n v="-40"/>
    <m/>
    <m/>
    <m/>
    <m/>
    <m/>
    <m/>
    <m/>
    <m/>
    <d v="2014-09-19T00:00:00"/>
    <s v="20 Months"/>
    <n v="12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857"/>
    <m/>
    <m/>
    <m/>
    <m/>
    <m/>
    <x v="1"/>
    <m/>
    <e v="#N/A"/>
    <e v="#N/A"/>
    <e v="#N/A"/>
    <d v="2014-06-20T00:00:00"/>
    <s v="Initial CAFAS"/>
    <n v="110"/>
    <m/>
    <m/>
    <m/>
    <m/>
    <m/>
    <m/>
    <m/>
    <m/>
    <m/>
    <m/>
    <m/>
    <m/>
    <m/>
    <m/>
    <m/>
    <m/>
    <m/>
    <d v="2014-09-19T00:00:00"/>
    <s v="3 Months - Q1"/>
    <n v="10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56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d v="2013-12-13T00:00:00"/>
    <s v="3 Months - Q1"/>
    <n v="130"/>
    <n v="0"/>
    <m/>
    <m/>
    <m/>
    <m/>
    <m/>
    <m/>
    <m/>
    <m/>
    <d v="2014-03-21T00:00:00"/>
    <s v="6 Months - Q2"/>
    <n v="150"/>
    <n v="-20"/>
    <m/>
    <m/>
    <m/>
    <m/>
    <m/>
    <m/>
    <m/>
    <m/>
    <d v="2014-06-24T00:00:00"/>
    <s v="9 Months - Q3"/>
    <n v="160"/>
    <n v="-30"/>
    <m/>
    <m/>
    <m/>
    <m/>
    <m/>
    <m/>
    <m/>
    <m/>
    <d v="2014-09-19T00:00:00"/>
    <s v="12 Months - One Year"/>
    <n v="14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734"/>
    <m/>
    <m/>
    <m/>
    <m/>
    <m/>
    <x v="1"/>
    <m/>
    <e v="#N/A"/>
    <e v="#N/A"/>
    <e v="#N/A"/>
    <m/>
    <m/>
    <m/>
    <m/>
    <m/>
    <m/>
    <m/>
    <m/>
    <d v="2014-09-19T00:00:00"/>
    <s v="Exit CAFAS"/>
    <n v="4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50"/>
    <n v="60"/>
    <m/>
    <m/>
    <m/>
    <m/>
    <m/>
    <m/>
    <m/>
    <m/>
    <d v="2014-03-21T00:00:00"/>
    <s v="15 Months "/>
    <n v="40"/>
    <n v="70"/>
    <m/>
    <m/>
    <m/>
    <m/>
    <m/>
    <m/>
    <m/>
    <m/>
    <d v="2014-06-20T00:00:00"/>
    <s v="18 Months "/>
    <n v="4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130"/>
    <m/>
    <m/>
    <m/>
    <m/>
    <m/>
    <x v="1"/>
    <m/>
    <e v="#N/A"/>
    <e v="#N/A"/>
    <e v="#N/A"/>
    <d v="2014-07-14T00:00:00"/>
    <s v="Initial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555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5 Months "/>
    <n v="70"/>
    <n v="40"/>
    <m/>
    <m/>
    <m/>
    <m/>
    <m/>
    <m/>
    <m/>
    <m/>
    <d v="2014-03-21T00:00:00"/>
    <s v="18 Months "/>
    <n v="70"/>
    <n v="40"/>
    <m/>
    <m/>
    <m/>
    <m/>
    <m/>
    <m/>
    <m/>
    <m/>
    <d v="2014-06-20T00:00:00"/>
    <s v="21 Months"/>
    <n v="3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26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3T00:00:00"/>
    <s v="Exit CAFAS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5 Months 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95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d v="2013-12-12T00:00:00"/>
    <s v="3 Months - Q1"/>
    <n v="70"/>
    <n v="-10"/>
    <m/>
    <m/>
    <m/>
    <m/>
    <m/>
    <m/>
    <m/>
    <m/>
    <d v="2014-03-07T00:00:00"/>
    <s v="6 Months - Q2"/>
    <n v="90"/>
    <n v="-30"/>
    <m/>
    <m/>
    <m/>
    <m/>
    <d v="2014-06-03T00:00:00"/>
    <s v="8 Months"/>
    <n v="100"/>
    <n v="-40"/>
    <m/>
    <m/>
    <m/>
    <m/>
    <m/>
    <m/>
    <m/>
    <m/>
    <m/>
    <m/>
    <m/>
    <m/>
    <d v="2014-09-26T00:00:00"/>
    <s v="12 Months - One Ye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060"/>
    <s v="DHIPFY14"/>
    <m/>
    <m/>
    <m/>
    <m/>
    <x v="0"/>
    <d v="2014-01-21T00:00:00"/>
    <n v="60"/>
    <n v="140"/>
    <n v="-80"/>
    <d v="2013-11-19T00:00:00"/>
    <s v="Initial CAFAS"/>
    <n v="60"/>
    <m/>
    <m/>
    <m/>
    <m/>
    <m/>
    <d v="2014-01-21T00:00:00"/>
    <s v="Exit CAFAS"/>
    <n v="140"/>
    <n v="-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743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50"/>
    <n v="30"/>
    <m/>
    <m/>
    <m/>
    <m/>
    <m/>
    <m/>
    <m/>
    <m/>
    <d v="2014-03-21T00:00:00"/>
    <s v="12 Months - One Year"/>
    <n v="50"/>
    <n v="30"/>
    <m/>
    <m/>
    <m/>
    <m/>
    <m/>
    <m/>
    <m/>
    <m/>
    <d v="2014-06-20T00:00:00"/>
    <s v="15 Months "/>
    <n v="80"/>
    <n v="0"/>
    <m/>
    <m/>
    <m/>
    <m/>
    <m/>
    <m/>
    <m/>
    <m/>
    <d v="2014-09-19T00:00:00"/>
    <s v="18 Months 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77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7 Months"/>
    <n v="80"/>
    <n v="-30"/>
    <m/>
    <m/>
    <m/>
    <m/>
    <m/>
    <m/>
    <m/>
    <m/>
    <d v="2014-04-03T00:00:00"/>
    <s v="10 Months "/>
    <n v="80"/>
    <n v="-30"/>
    <m/>
    <m/>
    <m/>
    <m/>
    <d v="2014-06-20T00:00:00"/>
    <s v="12 Months - One Year"/>
    <n v="8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33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7 Months"/>
    <n v="60"/>
    <n v="100"/>
    <m/>
    <m/>
    <m/>
    <m/>
    <m/>
    <m/>
    <m/>
    <m/>
    <m/>
    <m/>
    <m/>
    <m/>
    <d v="2014-03-21T00:00:00"/>
    <s v="31 Months "/>
    <n v="40"/>
    <n v="120"/>
    <m/>
    <m/>
    <m/>
    <m/>
    <m/>
    <m/>
    <m/>
    <m/>
    <m/>
    <m/>
    <m/>
    <m/>
    <d v="2014-06-20T00:00:00"/>
    <s v="35 Months "/>
    <n v="60"/>
    <n v="100"/>
    <m/>
    <m/>
    <m/>
    <m/>
    <m/>
    <m/>
    <m/>
    <m/>
    <d v="2014-09-19T00:00:00"/>
    <s v="38 Months"/>
    <n v="6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149"/>
    <m/>
    <m/>
    <m/>
    <m/>
    <m/>
    <x v="1"/>
    <m/>
    <e v="#N/A"/>
    <e v="#N/A"/>
    <e v="#N/A"/>
    <d v="2013-11-25T00:00:00"/>
    <s v="Initial CAFAS"/>
    <n v="90"/>
    <m/>
    <m/>
    <m/>
    <m/>
    <m/>
    <m/>
    <m/>
    <m/>
    <m/>
    <d v="2013-12-13T00:00:00"/>
    <s v="1 Month"/>
    <n v="100"/>
    <n v="-10"/>
    <m/>
    <m/>
    <m/>
    <m/>
    <d v="2014-03-21T00:00:00"/>
    <s v="3 Months - Q1"/>
    <n v="100"/>
    <n v="-10"/>
    <m/>
    <m/>
    <m/>
    <m/>
    <m/>
    <m/>
    <m/>
    <m/>
    <d v="2014-06-20T00:00:00"/>
    <s v="6 Months - Q2"/>
    <n v="130"/>
    <n v="-40"/>
    <m/>
    <m/>
    <m/>
    <m/>
    <m/>
    <m/>
    <m/>
    <m/>
    <d v="2014-09-19T00:00:00"/>
    <s v="9 Months - Q3"/>
    <n v="15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006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3T00:00:00"/>
    <s v="15 Months "/>
    <n v="70"/>
    <n v="0"/>
    <m/>
    <m/>
    <m/>
    <m/>
    <m/>
    <m/>
    <m/>
    <m/>
    <d v="2014-03-03T00:00:00"/>
    <s v="18 Months "/>
    <n v="80"/>
    <n v="-10"/>
    <m/>
    <m/>
    <m/>
    <m/>
    <m/>
    <m/>
    <m/>
    <m/>
    <d v="2014-06-02T00:00:00"/>
    <s v="21 Months"/>
    <n v="80"/>
    <n v="-10"/>
    <m/>
    <m/>
    <m/>
    <m/>
    <m/>
    <m/>
    <m/>
    <m/>
    <d v="2014-09-01T00:00:00"/>
    <s v="24 Months - Two Years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302"/>
    <m/>
    <m/>
    <m/>
    <m/>
    <m/>
    <x v="1"/>
    <m/>
    <e v="#N/A"/>
    <e v="#N/A"/>
    <e v="#N/A"/>
    <d v="2014-09-17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277"/>
    <m/>
    <m/>
    <m/>
    <m/>
    <m/>
    <x v="1"/>
    <m/>
    <e v="#N/A"/>
    <e v="#N/A"/>
    <e v="#N/A"/>
    <d v="2014-05-08T00:00:00"/>
    <s v="Initial CAFAS"/>
    <n v="140"/>
    <m/>
    <m/>
    <m/>
    <m/>
    <m/>
    <m/>
    <m/>
    <m/>
    <m/>
    <m/>
    <m/>
    <m/>
    <m/>
    <m/>
    <m/>
    <m/>
    <m/>
    <d v="2014-09-17T00:00:00"/>
    <s v="3 Months - Q1"/>
    <n v="1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756"/>
    <m/>
    <m/>
    <m/>
    <m/>
    <m/>
    <x v="1"/>
    <m/>
    <e v="#N/A"/>
    <e v="#N/A"/>
    <e v="#N/A"/>
    <m/>
    <m/>
    <m/>
    <m/>
    <m/>
    <m/>
    <m/>
    <m/>
    <d v="2014-09-19T00:00:00"/>
    <s v="Exit CAFAS"/>
    <n v="130"/>
    <m/>
    <d v="2013-12-13T00:00:00"/>
    <s v="1 Month"/>
    <n v="130"/>
    <m/>
    <m/>
    <m/>
    <m/>
    <m/>
    <d v="2014-03-21T00:00:00"/>
    <s v="3 Months - Q1"/>
    <n v="100"/>
    <m/>
    <m/>
    <m/>
    <m/>
    <m/>
    <m/>
    <m/>
    <m/>
    <m/>
    <d v="2014-06-20T00:00:00"/>
    <s v="6 Months - Q2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42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d v="2013-10-21T00:00:00"/>
    <s v="3 Months - Q1"/>
    <n v="30"/>
    <n v="30"/>
    <m/>
    <m/>
    <m/>
    <m/>
    <m/>
    <m/>
    <m/>
    <m/>
    <d v="2014-01-22T00:00:00"/>
    <s v="6 Months - Q2"/>
    <n v="20"/>
    <n v="40"/>
    <m/>
    <m/>
    <m/>
    <m/>
    <d v="2014-03-21T00:00:00"/>
    <s v="8 Months"/>
    <n v="30"/>
    <n v="30"/>
    <m/>
    <m/>
    <m/>
    <m/>
    <m/>
    <m/>
    <m/>
    <m/>
    <d v="2014-06-20T00:00:00"/>
    <s v="11 Months "/>
    <n v="30"/>
    <n v="30"/>
    <m/>
    <m/>
    <m/>
    <m/>
    <m/>
    <m/>
    <m/>
    <m/>
    <d v="2014-09-19T00:00:00"/>
    <s v="14 Months"/>
    <n v="4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948"/>
    <m/>
    <m/>
    <m/>
    <m/>
    <m/>
    <x v="1"/>
    <m/>
    <e v="#N/A"/>
    <e v="#N/A"/>
    <e v="#N/A"/>
    <d v="2014-03-07T00:00:00"/>
    <s v="Initial CAFAS"/>
    <n v="50"/>
    <m/>
    <m/>
    <m/>
    <m/>
    <m/>
    <m/>
    <m/>
    <m/>
    <m/>
    <m/>
    <m/>
    <m/>
    <m/>
    <m/>
    <m/>
    <m/>
    <m/>
    <d v="2014-07-08T00:00:00"/>
    <s v="3 Months - Q1"/>
    <n v="6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546"/>
    <m/>
    <m/>
    <m/>
    <m/>
    <m/>
    <x v="1"/>
    <m/>
    <s v=""/>
    <s v=""/>
    <s v=""/>
    <d v="2013-12-12T00:00:00"/>
    <s v="Initial CAFAS"/>
    <n v="100"/>
    <m/>
    <m/>
    <m/>
    <m/>
    <m/>
    <m/>
    <m/>
    <m/>
    <m/>
    <m/>
    <m/>
    <m/>
    <m/>
    <m/>
    <m/>
    <m/>
    <m/>
    <d v="2014-03-20T00:00:00"/>
    <s v="3 Months - Q1"/>
    <n v="100"/>
    <n v="0"/>
    <m/>
    <m/>
    <m/>
    <m/>
    <m/>
    <m/>
    <m/>
    <m/>
    <d v="2014-06-20T00:00:00"/>
    <s v="6 Months - Q2"/>
    <n v="100"/>
    <n v="0"/>
    <m/>
    <m/>
    <m/>
    <m/>
    <m/>
    <m/>
    <m/>
    <m/>
    <d v="2014-09-18T00:00:00"/>
    <s v="9 Months - Q3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414"/>
    <m/>
    <m/>
    <m/>
    <m/>
    <m/>
    <x v="1"/>
    <m/>
    <e v="#N/A"/>
    <e v="#N/A"/>
    <e v="#N/A"/>
    <d v="2014-06-20T00:00:00"/>
    <s v="Initial CAFAS"/>
    <n v="70"/>
    <m/>
    <m/>
    <m/>
    <m/>
    <m/>
    <d v="2014-09-19T00:00:00"/>
    <s v="Exit CAFAS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426"/>
    <m/>
    <m/>
    <m/>
    <m/>
    <m/>
    <x v="1"/>
    <m/>
    <s v=""/>
    <s v=""/>
    <s v=""/>
    <d v="2014-05-29T00:00:00"/>
    <s v="Initial CAFAS"/>
    <n v="110"/>
    <m/>
    <m/>
    <m/>
    <m/>
    <m/>
    <m/>
    <m/>
    <m/>
    <m/>
    <m/>
    <m/>
    <m/>
    <m/>
    <m/>
    <m/>
    <m/>
    <m/>
    <d v="2014-09-19T00:00:00"/>
    <s v="3 Months - Q1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100"/>
    <m/>
    <m/>
    <m/>
    <m/>
    <m/>
    <x v="1"/>
    <m/>
    <e v="#N/A"/>
    <e v="#N/A"/>
    <e v="#N/A"/>
    <d v="2014-06-16T00:00:00"/>
    <s v="Initial CAFAS"/>
    <n v="90"/>
    <m/>
    <m/>
    <m/>
    <m/>
    <m/>
    <m/>
    <m/>
    <m/>
    <m/>
    <m/>
    <m/>
    <m/>
    <m/>
    <m/>
    <m/>
    <m/>
    <m/>
    <d v="2014-09-19T00:00:00"/>
    <s v="3 Months - Q1"/>
    <n v="6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8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8-25T00:00:00"/>
    <s v="Initial CAFAS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66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1 Months"/>
    <n v="120"/>
    <m/>
    <m/>
    <m/>
    <m/>
    <m/>
    <m/>
    <m/>
    <m/>
    <m/>
    <d v="2014-03-21T00:00:00"/>
    <s v="24 Months - Two Years"/>
    <n v="130"/>
    <m/>
    <m/>
    <m/>
    <m/>
    <m/>
    <m/>
    <m/>
    <m/>
    <m/>
    <d v="2014-06-20T00:00:00"/>
    <s v="27 Months"/>
    <n v="100"/>
    <m/>
    <m/>
    <m/>
    <m/>
    <m/>
    <m/>
    <m/>
    <m/>
    <m/>
    <d v="2014-09-19T00:00:00"/>
    <s v="30 Months 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515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4 Months"/>
    <n v="100"/>
    <n v="10"/>
    <m/>
    <m/>
    <m/>
    <m/>
    <m/>
    <m/>
    <m/>
    <m/>
    <d v="2014-03-21T00:00:00"/>
    <s v="37 Months"/>
    <n v="160"/>
    <n v="-50"/>
    <m/>
    <m/>
    <m/>
    <m/>
    <m/>
    <m/>
    <m/>
    <m/>
    <d v="2014-06-16T00:00:00"/>
    <s v="40 Months"/>
    <n v="140"/>
    <n v="-30"/>
    <m/>
    <m/>
    <m/>
    <m/>
    <m/>
    <m/>
    <m/>
    <m/>
    <d v="2014-09-19T00:00:00"/>
    <s v="43 Months"/>
    <n v="12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63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100"/>
    <n v="-30"/>
    <m/>
    <m/>
    <m/>
    <m/>
    <m/>
    <m/>
    <m/>
    <m/>
    <d v="2014-03-21T00:00:00"/>
    <s v="15 Months "/>
    <n v="80"/>
    <n v="-10"/>
    <m/>
    <m/>
    <m/>
    <m/>
    <m/>
    <m/>
    <m/>
    <m/>
    <d v="2014-06-20T00:00:00"/>
    <s v="18 Months "/>
    <n v="90"/>
    <n v="-20"/>
    <m/>
    <m/>
    <m/>
    <m/>
    <m/>
    <m/>
    <m/>
    <m/>
    <d v="2014-09-19T00:00:00"/>
    <s v="21 Months"/>
    <n v="9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460"/>
    <s v="DHIPFY14"/>
    <m/>
    <m/>
    <m/>
    <m/>
    <x v="0"/>
    <d v="2014-09-19T00:00:00"/>
    <n v="100"/>
    <n v="90"/>
    <n v="10"/>
    <d v="2014-02-19T00:00:00"/>
    <s v="Initial CAFAS"/>
    <n v="100"/>
    <m/>
    <m/>
    <m/>
    <m/>
    <m/>
    <m/>
    <m/>
    <m/>
    <m/>
    <d v="2014-03-21T00:00:00"/>
    <s v="1 Month"/>
    <n v="120"/>
    <n v="-20"/>
    <d v="2014-04-18T00:00:00"/>
    <s v="2 Months"/>
    <n v="120"/>
    <n v="-20"/>
    <m/>
    <m/>
    <m/>
    <m/>
    <m/>
    <m/>
    <m/>
    <m/>
    <d v="2014-06-19T00:00:00"/>
    <s v="5 Months"/>
    <n v="110"/>
    <n v="-10"/>
    <m/>
    <m/>
    <m/>
    <m/>
    <m/>
    <m/>
    <m/>
    <m/>
    <d v="2014-09-19T00:00:00"/>
    <s v="8 Months"/>
    <n v="9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061"/>
    <m/>
    <m/>
    <m/>
    <m/>
    <m/>
    <x v="1"/>
    <m/>
    <s v=""/>
    <s v=""/>
    <s v=""/>
    <m/>
    <m/>
    <m/>
    <m/>
    <d v="2013-11-13T00:00:00"/>
    <s v="Revised Initial"/>
    <n v="110"/>
    <m/>
    <m/>
    <m/>
    <m/>
    <m/>
    <m/>
    <m/>
    <m/>
    <m/>
    <d v="2013-12-13T00:00:00"/>
    <s v="2 Months"/>
    <n v="110"/>
    <n v="0"/>
    <m/>
    <m/>
    <m/>
    <m/>
    <d v="2014-03-21T00:00:00"/>
    <s v="4 Months"/>
    <n v="80"/>
    <n v="30"/>
    <m/>
    <m/>
    <m/>
    <m/>
    <m/>
    <m/>
    <m/>
    <m/>
    <d v="2014-06-22T00:00:00"/>
    <s v="7 Months"/>
    <n v="90"/>
    <n v="20"/>
    <m/>
    <m/>
    <m/>
    <m/>
    <m/>
    <m/>
    <m/>
    <m/>
    <d v="2014-09-19T00:00:00"/>
    <s v="10 Months "/>
    <n v="7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687"/>
    <m/>
    <m/>
    <m/>
    <m/>
    <m/>
    <x v="1"/>
    <m/>
    <s v=""/>
    <s v=""/>
    <s v=""/>
    <m/>
    <m/>
    <m/>
    <m/>
    <m/>
    <m/>
    <m/>
    <m/>
    <d v="2014-05-29T00:00:00"/>
    <s v="Exit CAFAS"/>
    <n v="5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9 Months - Q3"/>
    <n v="30"/>
    <n v="60"/>
    <m/>
    <m/>
    <m/>
    <m/>
    <m/>
    <m/>
    <m/>
    <m/>
    <d v="2014-03-21T00:00:00"/>
    <s v="12 Months - One Year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889"/>
    <s v="DHIPFY14"/>
    <m/>
    <m/>
    <m/>
    <m/>
    <x v="0"/>
    <d v="2014-09-05T00:00:00"/>
    <s v=""/>
    <n v="80"/>
    <s v=""/>
    <m/>
    <m/>
    <m/>
    <m/>
    <m/>
    <m/>
    <m/>
    <m/>
    <m/>
    <m/>
    <m/>
    <m/>
    <d v="2013-12-13T00:00:00"/>
    <s v="1 Month"/>
    <n v="50"/>
    <m/>
    <m/>
    <m/>
    <m/>
    <m/>
    <d v="2014-03-26T00:00:00"/>
    <s v="3 Months - Q1"/>
    <n v="50"/>
    <m/>
    <m/>
    <m/>
    <m/>
    <m/>
    <m/>
    <m/>
    <m/>
    <m/>
    <d v="2014-07-07T00:00:00"/>
    <s v="6 Months - Q2"/>
    <n v="50"/>
    <m/>
    <m/>
    <m/>
    <m/>
    <m/>
    <d v="2014-09-05T00:00:00"/>
    <s v="8 Month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567"/>
    <m/>
    <s v="DHIPFY13"/>
    <m/>
    <m/>
    <m/>
    <x v="1"/>
    <m/>
    <e v="#N/A"/>
    <e v="#N/A"/>
    <e v="#N/A"/>
    <m/>
    <m/>
    <m/>
    <m/>
    <m/>
    <m/>
    <m/>
    <m/>
    <d v="2013-11-01T00:00:00"/>
    <s v="Exit CAFAS"/>
    <n v="10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36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d v="2013-12-13T00:00:00"/>
    <s v="3 Months - Q1"/>
    <n v="80"/>
    <m/>
    <m/>
    <m/>
    <m/>
    <m/>
    <m/>
    <m/>
    <m/>
    <m/>
    <d v="2014-03-31T00:00:00"/>
    <s v="6 Months - Q2"/>
    <n v="40"/>
    <m/>
    <m/>
    <m/>
    <m/>
    <m/>
    <m/>
    <m/>
    <m/>
    <m/>
    <d v="2014-06-20T00:00:00"/>
    <s v="9 Months - Q3"/>
    <n v="70"/>
    <m/>
    <m/>
    <m/>
    <m/>
    <m/>
    <m/>
    <m/>
    <m/>
    <m/>
    <d v="2014-09-18T00:00:00"/>
    <s v="12 Months - One Year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02T00:00:00"/>
    <s v="Special Circumstance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446"/>
    <m/>
    <m/>
    <m/>
    <m/>
    <m/>
    <x v="1"/>
    <m/>
    <e v="#N/A"/>
    <e v="#N/A"/>
    <e v="#N/A"/>
    <m/>
    <m/>
    <m/>
    <m/>
    <m/>
    <m/>
    <m/>
    <m/>
    <d v="2014-09-19T00:00:00"/>
    <s v="Exit CAF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666"/>
    <m/>
    <m/>
    <m/>
    <m/>
    <m/>
    <x v="1"/>
    <m/>
    <e v="#N/A"/>
    <e v="#N/A"/>
    <e v="#N/A"/>
    <d v="2014-09-15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394"/>
    <m/>
    <m/>
    <m/>
    <m/>
    <m/>
    <x v="1"/>
    <m/>
    <e v="#N/A"/>
    <e v="#N/A"/>
    <e v="#N/A"/>
    <m/>
    <m/>
    <m/>
    <m/>
    <m/>
    <m/>
    <m/>
    <m/>
    <d v="2014-04-24T00:00:00"/>
    <s v="Exit CAFAS"/>
    <n v="3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4 Months"/>
    <n v="70"/>
    <n v="40"/>
    <m/>
    <m/>
    <m/>
    <m/>
    <m/>
    <m/>
    <m/>
    <m/>
    <d v="2014-03-21T00:00:00"/>
    <s v="17 Months"/>
    <n v="6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454"/>
    <m/>
    <m/>
    <m/>
    <m/>
    <m/>
    <x v="1"/>
    <m/>
    <e v="#N/A"/>
    <e v="#N/A"/>
    <e v="#N/A"/>
    <d v="2014-06-10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244"/>
    <m/>
    <m/>
    <m/>
    <m/>
    <m/>
    <x v="1"/>
    <m/>
    <e v="#N/A"/>
    <e v="#N/A"/>
    <e v="#N/A"/>
    <d v="2014-03-28T00:00:00"/>
    <s v="Initial CAFAS"/>
    <n v="110"/>
    <m/>
    <m/>
    <m/>
    <m/>
    <m/>
    <m/>
    <m/>
    <m/>
    <m/>
    <m/>
    <m/>
    <m/>
    <m/>
    <m/>
    <m/>
    <m/>
    <m/>
    <d v="2014-06-20T00:00:00"/>
    <s v="3 Months - Q1"/>
    <n v="90"/>
    <n v="20"/>
    <m/>
    <m/>
    <m/>
    <m/>
    <m/>
    <m/>
    <m/>
    <m/>
    <d v="2014-09-19T00:00:00"/>
    <s v="6 Months - Q2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534"/>
    <m/>
    <m/>
    <m/>
    <m/>
    <m/>
    <x v="1"/>
    <m/>
    <e v="#N/A"/>
    <e v="#N/A"/>
    <e v="#N/A"/>
    <d v="2013-10-17T00:00:00"/>
    <s v="Initial CAFAS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669"/>
    <m/>
    <m/>
    <m/>
    <m/>
    <m/>
    <x v="1"/>
    <m/>
    <e v="#N/A"/>
    <e v="#N/A"/>
    <e v="#N/A"/>
    <d v="2014-08-13T00:00:00"/>
    <s v="Initial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858"/>
    <m/>
    <m/>
    <m/>
    <m/>
    <m/>
    <x v="1"/>
    <m/>
    <e v="#N/A"/>
    <e v="#N/A"/>
    <e v="#N/A"/>
    <d v="2014-06-18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904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2 Months"/>
    <n v="120"/>
    <n v="-40"/>
    <m/>
    <m/>
    <m/>
    <m/>
    <m/>
    <m/>
    <m/>
    <m/>
    <d v="2014-03-21T00:00:00"/>
    <s v="25 Months "/>
    <n v="90"/>
    <n v="-10"/>
    <m/>
    <m/>
    <m/>
    <m/>
    <m/>
    <m/>
    <m/>
    <m/>
    <d v="2014-06-20T00:00:00"/>
    <s v="28 Months "/>
    <n v="80"/>
    <n v="0"/>
    <m/>
    <m/>
    <m/>
    <m/>
    <m/>
    <m/>
    <m/>
    <m/>
    <d v="2014-09-22T00:00:00"/>
    <s v="31 Months 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129"/>
    <m/>
    <m/>
    <m/>
    <m/>
    <m/>
    <x v="1"/>
    <m/>
    <e v="#N/A"/>
    <e v="#N/A"/>
    <e v="#N/A"/>
    <d v="2014-07-14T00:00:00"/>
    <s v="Initial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890"/>
    <m/>
    <m/>
    <m/>
    <m/>
    <m/>
    <x v="1"/>
    <m/>
    <s v=""/>
    <s v=""/>
    <s v=""/>
    <m/>
    <m/>
    <m/>
    <m/>
    <m/>
    <m/>
    <m/>
    <m/>
    <m/>
    <m/>
    <m/>
    <m/>
    <m/>
    <m/>
    <m/>
    <m/>
    <d v="2014-09-18T00:00:00"/>
    <s v="2 Months"/>
    <n v="6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20T00:00:00"/>
    <s v="Special Circumstances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643"/>
    <m/>
    <m/>
    <m/>
    <m/>
    <m/>
    <x v="1"/>
    <m/>
    <e v="#N/A"/>
    <e v="#N/A"/>
    <e v="#N/A"/>
    <m/>
    <m/>
    <m/>
    <m/>
    <m/>
    <m/>
    <m/>
    <m/>
    <d v="2014-03-19T00:00:00"/>
    <s v="Exit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42 Month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619"/>
    <m/>
    <m/>
    <m/>
    <m/>
    <m/>
    <x v="1"/>
    <m/>
    <s v=""/>
    <s v=""/>
    <s v=""/>
    <d v="2013-12-20T00:00:00"/>
    <s v="Initial CAFAS"/>
    <n v="110"/>
    <m/>
    <m/>
    <m/>
    <m/>
    <m/>
    <d v="2014-01-27T00:00:00"/>
    <s v="Exit CAFAS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321"/>
    <m/>
    <m/>
    <m/>
    <m/>
    <m/>
    <x v="1"/>
    <m/>
    <e v="#N/A"/>
    <e v="#N/A"/>
    <e v="#N/A"/>
    <m/>
    <m/>
    <m/>
    <m/>
    <m/>
    <m/>
    <m/>
    <m/>
    <d v="2014-06-23T00:00:00"/>
    <s v="Exit CAFAS"/>
    <n v="100"/>
    <n v="10"/>
    <m/>
    <m/>
    <m/>
    <m/>
    <m/>
    <m/>
    <m/>
    <m/>
    <d v="2013-12-13T00:00:00"/>
    <s v="3 Months - Q1"/>
    <n v="80"/>
    <n v="30"/>
    <m/>
    <m/>
    <m/>
    <m/>
    <m/>
    <m/>
    <m/>
    <m/>
    <d v="2014-03-21T00:00:00"/>
    <s v="6 Months - Q2"/>
    <n v="17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28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0T00:00:00"/>
    <s v="18 Months "/>
    <n v="90"/>
    <n v="0"/>
    <m/>
    <m/>
    <m/>
    <m/>
    <m/>
    <m/>
    <m/>
    <m/>
    <d v="2014-03-17T00:00:00"/>
    <s v="21 Months"/>
    <n v="90"/>
    <n v="0"/>
    <m/>
    <m/>
    <m/>
    <m/>
    <m/>
    <m/>
    <m/>
    <m/>
    <d v="2014-06-17T00:00:00"/>
    <s v="24 Months - Two Years"/>
    <n v="100"/>
    <n v="-10"/>
    <m/>
    <m/>
    <m/>
    <m/>
    <m/>
    <m/>
    <m/>
    <m/>
    <d v="2014-09-05T00:00:00"/>
    <s v="27 Month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42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47 Months "/>
    <n v="130"/>
    <n v="20"/>
    <m/>
    <m/>
    <m/>
    <m/>
    <m/>
    <m/>
    <m/>
    <m/>
    <d v="2014-03-21T00:00:00"/>
    <s v="50 Months "/>
    <n v="120"/>
    <n v="30"/>
    <m/>
    <m/>
    <m/>
    <m/>
    <m/>
    <m/>
    <m/>
    <m/>
    <d v="2014-06-16T00:00:00"/>
    <s v="53 Months"/>
    <n v="130"/>
    <n v="20"/>
    <m/>
    <m/>
    <m/>
    <m/>
    <m/>
    <m/>
    <m/>
    <m/>
    <d v="2014-09-19T00:00:00"/>
    <s v="56 Months"/>
    <n v="6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603"/>
    <m/>
    <m/>
    <m/>
    <m/>
    <m/>
    <x v="1"/>
    <m/>
    <e v="#N/A"/>
    <e v="#N/A"/>
    <e v="#N/A"/>
    <m/>
    <m/>
    <m/>
    <m/>
    <m/>
    <m/>
    <m/>
    <m/>
    <d v="2013-12-06T00:00:00"/>
    <s v="Exit CAFAS"/>
    <n v="3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908"/>
    <m/>
    <m/>
    <m/>
    <m/>
    <m/>
    <x v="1"/>
    <m/>
    <e v="#N/A"/>
    <e v="#N/A"/>
    <e v="#N/A"/>
    <m/>
    <m/>
    <m/>
    <m/>
    <m/>
    <m/>
    <m/>
    <m/>
    <d v="2014-03-21T00:00:00"/>
    <s v="Exit CAFA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4 Months"/>
    <n v="3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93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63 Months"/>
    <n v="10"/>
    <n v="100"/>
    <m/>
    <m/>
    <m/>
    <m/>
    <m/>
    <m/>
    <m/>
    <m/>
    <d v="2014-03-21T00:00:00"/>
    <s v="66 Months"/>
    <n v="10"/>
    <n v="100"/>
    <m/>
    <m/>
    <m/>
    <m/>
    <m/>
    <m/>
    <m/>
    <m/>
    <m/>
    <m/>
    <m/>
    <m/>
    <m/>
    <m/>
    <m/>
    <m/>
    <m/>
    <m/>
    <m/>
    <m/>
    <d v="2014-06-25T00:00:00"/>
    <s v="75 Months "/>
    <n v="10"/>
    <n v="100"/>
    <d v="2014-09-19T00:00:00"/>
    <s v="77 Months"/>
    <n v="1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514"/>
    <m/>
    <m/>
    <m/>
    <m/>
    <m/>
    <x v="1"/>
    <m/>
    <e v="#N/A"/>
    <e v="#N/A"/>
    <e v="#N/A"/>
    <d v="2013-12-06T00:00:00"/>
    <s v="Initial CAFAS"/>
    <n v="80"/>
    <m/>
    <m/>
    <m/>
    <m/>
    <m/>
    <m/>
    <m/>
    <m/>
    <m/>
    <m/>
    <m/>
    <m/>
    <m/>
    <m/>
    <m/>
    <m/>
    <m/>
    <d v="2014-02-05T00:00:00"/>
    <s v="3 Months - Q1"/>
    <n v="40"/>
    <n v="40"/>
    <m/>
    <m/>
    <m/>
    <m/>
    <m/>
    <m/>
    <m/>
    <m/>
    <d v="2014-05-09T00:00:00"/>
    <s v="6 Months - Q2"/>
    <n v="50"/>
    <n v="30"/>
    <d v="2014-06-26T00:00:00"/>
    <s v="7 Months"/>
    <n v="70"/>
    <n v="10"/>
    <m/>
    <m/>
    <m/>
    <m/>
    <d v="2014-09-26T00:00:00"/>
    <s v="9 Months - Q3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42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0 Months "/>
    <n v="50"/>
    <n v="50"/>
    <m/>
    <m/>
    <m/>
    <m/>
    <d v="2014-03-07T00:00:00"/>
    <s v="12 Months - One Year"/>
    <n v="70"/>
    <n v="30"/>
    <m/>
    <m/>
    <m/>
    <m/>
    <m/>
    <m/>
    <m/>
    <m/>
    <m/>
    <m/>
    <m/>
    <m/>
    <m/>
    <m/>
    <m/>
    <m/>
    <m/>
    <m/>
    <m/>
    <m/>
    <d v="2014-09-19T00:00:00"/>
    <s v="18 Months "/>
    <n v="7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946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6 Months - Q2"/>
    <n v="100"/>
    <n v="0"/>
    <m/>
    <m/>
    <m/>
    <m/>
    <m/>
    <m/>
    <m/>
    <m/>
    <d v="2014-03-21T00:00:00"/>
    <s v="9 Months - Q3"/>
    <n v="100"/>
    <n v="0"/>
    <m/>
    <m/>
    <m/>
    <m/>
    <m/>
    <m/>
    <m/>
    <m/>
    <d v="2014-06-20T00:00:00"/>
    <s v="12 Months - One Year"/>
    <n v="80"/>
    <n v="20"/>
    <m/>
    <m/>
    <m/>
    <m/>
    <m/>
    <m/>
    <m/>
    <m/>
    <d v="2014-09-19T00:00:00"/>
    <s v="15 Months "/>
    <n v="9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0001"/>
    <m/>
    <m/>
    <m/>
    <m/>
    <m/>
    <x v="1"/>
    <m/>
    <e v="#N/A"/>
    <e v="#N/A"/>
    <e v="#N/A"/>
    <d v="2014-09-10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826"/>
    <m/>
    <m/>
    <m/>
    <m/>
    <m/>
    <x v="1"/>
    <m/>
    <s v=""/>
    <s v=""/>
    <s v=""/>
    <d v="2014-01-10T00:00:00"/>
    <s v="Initial CAFAS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067"/>
    <m/>
    <m/>
    <m/>
    <m/>
    <m/>
    <x v="1"/>
    <m/>
    <e v="#N/A"/>
    <e v="#N/A"/>
    <e v="#N/A"/>
    <d v="2013-11-22T00:00:00"/>
    <s v="Initial CAFAS"/>
    <n v="40"/>
    <m/>
    <m/>
    <m/>
    <m/>
    <m/>
    <d v="2014-03-18T00:00:00"/>
    <s v="Exit CAFAS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3130"/>
    <m/>
    <m/>
    <m/>
    <m/>
    <m/>
    <x v="1"/>
    <m/>
    <e v="#N/A"/>
    <e v="#N/A"/>
    <e v="#N/A"/>
    <d v="2014-04-09T00:00:00"/>
    <s v="Initial CAFAS"/>
    <n v="130"/>
    <m/>
    <m/>
    <m/>
    <m/>
    <m/>
    <m/>
    <m/>
    <m/>
    <m/>
    <m/>
    <m/>
    <m/>
    <m/>
    <m/>
    <m/>
    <m/>
    <m/>
    <d v="2014-07-17T00:00:00"/>
    <s v="3 Months - Q1"/>
    <n v="10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31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9T00:00:00"/>
    <s v="6 Months - Q2"/>
    <n v="50"/>
    <m/>
    <m/>
    <m/>
    <m/>
    <m/>
    <m/>
    <m/>
    <m/>
    <m/>
    <d v="2014-03-27T00:00:00"/>
    <s v="9 Months - Q3"/>
    <n v="40"/>
    <m/>
    <m/>
    <m/>
    <m/>
    <m/>
    <m/>
    <m/>
    <m/>
    <m/>
    <d v="2014-08-22T00:00:00"/>
    <s v="12 Months - One Year"/>
    <n v="70"/>
    <m/>
    <d v="2014-09-04T00:00:00"/>
    <s v="13 Months 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621"/>
    <m/>
    <m/>
    <m/>
    <m/>
    <m/>
    <x v="1"/>
    <m/>
    <e v="#N/A"/>
    <e v="#N/A"/>
    <e v="#N/A"/>
    <d v="2014-02-17T00:00:00"/>
    <s v="Initial CAFAS"/>
    <n v="50"/>
    <m/>
    <m/>
    <m/>
    <m/>
    <m/>
    <d v="2014-03-01T00:00:00"/>
    <s v="Exit CAF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29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70"/>
    <n v="70"/>
    <m/>
    <m/>
    <m/>
    <m/>
    <m/>
    <m/>
    <m/>
    <m/>
    <d v="2014-03-21T00:00:00"/>
    <s v="18 Months "/>
    <n v="50"/>
    <n v="90"/>
    <m/>
    <m/>
    <m/>
    <m/>
    <m/>
    <m/>
    <m/>
    <m/>
    <d v="2014-06-20T00:00:00"/>
    <s v="21 Months"/>
    <n v="50"/>
    <n v="90"/>
    <m/>
    <m/>
    <m/>
    <m/>
    <m/>
    <m/>
    <m/>
    <m/>
    <d v="2014-09-19T00:00:00"/>
    <s v="24 Months - Two Years"/>
    <n v="30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45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4T00:00:00"/>
    <s v="9 Months - Q3"/>
    <n v="160"/>
    <n v="-50"/>
    <m/>
    <m/>
    <m/>
    <m/>
    <m/>
    <m/>
    <m/>
    <m/>
    <d v="2014-03-14T00:00:00"/>
    <s v="12 Months - One Year"/>
    <n v="170"/>
    <n v="-60"/>
    <m/>
    <m/>
    <m/>
    <m/>
    <m/>
    <m/>
    <m/>
    <m/>
    <d v="2014-06-17T00:00:00"/>
    <s v="15 Months "/>
    <n v="140"/>
    <n v="-30"/>
    <m/>
    <m/>
    <m/>
    <m/>
    <m/>
    <m/>
    <m/>
    <m/>
    <d v="2014-09-15T00:00:00"/>
    <s v="18 Months "/>
    <n v="16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62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7 Months"/>
    <n v="20"/>
    <n v="40"/>
    <m/>
    <m/>
    <m/>
    <m/>
    <m/>
    <m/>
    <m/>
    <m/>
    <d v="2014-03-21T00:00:00"/>
    <s v="30 Months "/>
    <n v="60"/>
    <n v="0"/>
    <m/>
    <m/>
    <m/>
    <m/>
    <m/>
    <m/>
    <m/>
    <m/>
    <d v="2014-06-20T00:00:00"/>
    <s v="33 Months"/>
    <n v="40"/>
    <n v="20"/>
    <m/>
    <m/>
    <m/>
    <m/>
    <m/>
    <m/>
    <m/>
    <m/>
    <d v="2014-09-19T00:00:00"/>
    <s v="36 Months - Three Years"/>
    <n v="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18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25T00:00:00"/>
    <s v="1 Month"/>
    <n v="90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9T00:00:00"/>
    <s v="12 Months - One Year"/>
    <n v="130"/>
    <n v="70"/>
    <m/>
    <m/>
    <m/>
    <m/>
    <m/>
    <m/>
    <m/>
    <m/>
    <d v="2014-03-03T00:00:00"/>
    <s v="15 Months "/>
    <n v="90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8-22T00:00:00"/>
    <s v="Special Circumstances"/>
    <n v="90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178"/>
    <m/>
    <m/>
    <m/>
    <m/>
    <m/>
    <x v="1"/>
    <m/>
    <e v="#N/A"/>
    <e v="#N/A"/>
    <e v="#N/A"/>
    <m/>
    <m/>
    <m/>
    <m/>
    <m/>
    <m/>
    <m/>
    <m/>
    <d v="2013-10-10T00:00:00"/>
    <s v="Exit CAFAS"/>
    <n v="5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56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3 Months "/>
    <n v="30"/>
    <n v="90"/>
    <m/>
    <m/>
    <m/>
    <m/>
    <m/>
    <m/>
    <m/>
    <m/>
    <m/>
    <m/>
    <m/>
    <m/>
    <m/>
    <m/>
    <m/>
    <m/>
    <m/>
    <m/>
    <m/>
    <m/>
    <d v="2014-05-19T00:00:00"/>
    <s v="19 Months "/>
    <n v="10"/>
    <n v="110"/>
    <m/>
    <m/>
    <m/>
    <m/>
    <m/>
    <m/>
    <m/>
    <m/>
    <d v="2014-09-24T00:00:00"/>
    <s v="22 Months"/>
    <n v="5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911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15T00:00:00"/>
    <s v="Initial CAFAS"/>
    <n v="50"/>
    <m/>
    <m/>
    <m/>
    <m/>
    <m/>
    <m/>
    <m/>
    <m/>
    <m/>
    <m/>
    <m/>
    <m/>
    <m/>
    <m/>
    <m/>
    <m/>
    <m/>
    <d v="2014-08-18T00:00:00"/>
    <s v="3 Months - Q1"/>
    <n v="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300"/>
    <m/>
    <m/>
    <m/>
    <m/>
    <m/>
    <x v="1"/>
    <m/>
    <e v="#N/A"/>
    <e v="#N/A"/>
    <e v="#N/A"/>
    <m/>
    <m/>
    <m/>
    <m/>
    <m/>
    <m/>
    <m/>
    <m/>
    <d v="2013-12-13T00:00:00"/>
    <s v="Exit CAFAS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516"/>
    <m/>
    <m/>
    <m/>
    <m/>
    <m/>
    <x v="1"/>
    <m/>
    <s v=""/>
    <s v=""/>
    <s v=""/>
    <d v="2014-03-06T00:00:00"/>
    <s v="Initial CAFAS"/>
    <n v="110"/>
    <m/>
    <d v="2014-03-21T00:00:00"/>
    <s v="Revised Initial"/>
    <n v="90"/>
    <m/>
    <d v="2014-09-17T00:00:00"/>
    <s v="Exit CAFAS"/>
    <n v="70"/>
    <n v="20"/>
    <m/>
    <m/>
    <m/>
    <m/>
    <m/>
    <m/>
    <m/>
    <m/>
    <d v="2014-06-19T00:00:00"/>
    <s v="3 Months - Q1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016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25T00:00:00"/>
    <s v="Initial CAFAS"/>
    <n v="170"/>
    <m/>
    <m/>
    <m/>
    <m/>
    <m/>
    <m/>
    <m/>
    <m/>
    <m/>
    <d v="2014-03-21T00:00:00"/>
    <s v="1 Month"/>
    <n v="170"/>
    <n v="0"/>
    <m/>
    <m/>
    <m/>
    <m/>
    <d v="2014-06-19T00:00:00"/>
    <s v="3 Months - Q1"/>
    <n v="170"/>
    <n v="0"/>
    <m/>
    <m/>
    <m/>
    <m/>
    <m/>
    <m/>
    <m/>
    <m/>
    <d v="2014-09-25T00:00:00"/>
    <s v="6 Months - Q2"/>
    <n v="1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895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29T00:00:00"/>
    <s v="Initial CAFAS"/>
    <n v="60"/>
    <m/>
    <m/>
    <m/>
    <m/>
    <m/>
    <m/>
    <m/>
    <m/>
    <m/>
    <d v="2014-06-17T00:00:00"/>
    <s v="1 Month"/>
    <n v="60"/>
    <n v="0"/>
    <m/>
    <m/>
    <m/>
    <m/>
    <m/>
    <m/>
    <m/>
    <m/>
    <d v="2014-09-18T00:00:00"/>
    <s v="4 Months"/>
    <n v="9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188"/>
    <m/>
    <m/>
    <m/>
    <m/>
    <m/>
    <x v="1"/>
    <m/>
    <e v="#N/A"/>
    <e v="#N/A"/>
    <e v="#N/A"/>
    <m/>
    <m/>
    <m/>
    <m/>
    <m/>
    <m/>
    <m/>
    <m/>
    <d v="2014-02-24T00:00:00"/>
    <s v="Exit CAFAS"/>
    <n v="30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422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5T00:00:00"/>
    <s v="15 Months "/>
    <n v="5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24 Months - Two Years"/>
    <n v="60"/>
    <n v="10"/>
    <m/>
    <m/>
    <m/>
    <m/>
    <m/>
    <m/>
    <m/>
    <m/>
    <d v="2014-06-19T00:00:00"/>
    <s v="27 Months"/>
    <n v="60"/>
    <n v="10"/>
    <m/>
    <m/>
    <m/>
    <m/>
    <m/>
    <m/>
    <m/>
    <m/>
    <d v="2014-09-19T00:00:00"/>
    <s v="30 Months "/>
    <n v="7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320"/>
    <m/>
    <m/>
    <m/>
    <m/>
    <m/>
    <x v="1"/>
    <m/>
    <s v=""/>
    <s v=""/>
    <s v=""/>
    <d v="2014-07-18T00:00:00"/>
    <s v="Initial CAFAS"/>
    <n v="170"/>
    <m/>
    <m/>
    <m/>
    <m/>
    <m/>
    <d v="2014-08-21T00:00:00"/>
    <s v="Exit CAFAS"/>
    <n v="17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420"/>
    <m/>
    <m/>
    <m/>
    <m/>
    <m/>
    <x v="1"/>
    <m/>
    <e v="#N/A"/>
    <e v="#N/A"/>
    <e v="#N/A"/>
    <d v="2014-06-04T00:00:00"/>
    <s v="Initial CAFAS"/>
    <n v="20"/>
    <m/>
    <m/>
    <m/>
    <m/>
    <m/>
    <m/>
    <m/>
    <m/>
    <m/>
    <m/>
    <m/>
    <m/>
    <m/>
    <m/>
    <m/>
    <m/>
    <m/>
    <d v="2014-09-03T00:00:00"/>
    <s v="3 Months - Q1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152"/>
    <m/>
    <m/>
    <m/>
    <m/>
    <m/>
    <x v="1"/>
    <m/>
    <e v="#N/A"/>
    <e v="#N/A"/>
    <e v="#N/A"/>
    <d v="2014-01-15T00:00:00"/>
    <s v="Initial CAFAS"/>
    <n v="40"/>
    <m/>
    <m/>
    <m/>
    <m/>
    <m/>
    <m/>
    <m/>
    <m/>
    <m/>
    <m/>
    <m/>
    <m/>
    <m/>
    <m/>
    <m/>
    <m/>
    <m/>
    <d v="2014-04-18T00:00:00"/>
    <s v="3 Months - Q1"/>
    <n v="50"/>
    <n v="-10"/>
    <m/>
    <m/>
    <m/>
    <m/>
    <m/>
    <m/>
    <m/>
    <m/>
    <d v="2014-06-27T00:00:00"/>
    <s v="6 Months - Q2"/>
    <n v="50"/>
    <n v="-10"/>
    <m/>
    <m/>
    <m/>
    <m/>
    <m/>
    <m/>
    <m/>
    <m/>
    <d v="2014-09-18T00:00:00"/>
    <s v="9 Months - Q3"/>
    <n v="5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712"/>
    <m/>
    <m/>
    <m/>
    <m/>
    <m/>
    <x v="1"/>
    <m/>
    <s v=""/>
    <s v=""/>
    <s v=""/>
    <d v="2014-06-17T00:00:00"/>
    <s v="Initial CAFAS"/>
    <n v="100"/>
    <m/>
    <m/>
    <m/>
    <m/>
    <m/>
    <m/>
    <m/>
    <m/>
    <m/>
    <m/>
    <m/>
    <m/>
    <m/>
    <m/>
    <m/>
    <m/>
    <m/>
    <d v="2014-09-19T00:00:00"/>
    <s v="3 Months - Q1"/>
    <n v="1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439"/>
    <m/>
    <m/>
    <m/>
    <m/>
    <m/>
    <x v="1"/>
    <m/>
    <e v="#N/A"/>
    <e v="#N/A"/>
    <e v="#N/A"/>
    <d v="2014-02-12T00:00:00"/>
    <s v="Initial CAFAS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061"/>
    <m/>
    <m/>
    <m/>
    <m/>
    <m/>
    <x v="1"/>
    <m/>
    <e v="#N/A"/>
    <e v="#N/A"/>
    <e v="#N/A"/>
    <d v="2014-03-17T00:00:00"/>
    <s v="Initial CAFAS"/>
    <n v="110"/>
    <m/>
    <m/>
    <m/>
    <m/>
    <m/>
    <d v="2014-09-15T00:00:00"/>
    <s v="Exit CAFAS"/>
    <n v="100"/>
    <n v="10"/>
    <m/>
    <m/>
    <m/>
    <m/>
    <m/>
    <m/>
    <m/>
    <m/>
    <d v="2014-06-17T00:00:00"/>
    <s v="3 Months - Q1"/>
    <n v="10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096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21T00:00:00"/>
    <s v="54 Months "/>
    <n v="80"/>
    <n v="-20"/>
    <m/>
    <m/>
    <m/>
    <m/>
    <m/>
    <m/>
    <m/>
    <m/>
    <d v="2014-02-19T00:00:00"/>
    <s v="57 Months "/>
    <n v="50"/>
    <n v="10"/>
    <m/>
    <m/>
    <m/>
    <m/>
    <m/>
    <m/>
    <m/>
    <m/>
    <d v="2014-06-05T00:00:00"/>
    <s v="60 Months - Five Years"/>
    <n v="50"/>
    <n v="10"/>
    <m/>
    <m/>
    <m/>
    <m/>
    <m/>
    <m/>
    <m/>
    <m/>
    <d v="2014-09-03T00:00:00"/>
    <s v="63 Months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274"/>
    <m/>
    <m/>
    <s v="DHIPFY14"/>
    <m/>
    <s v="DHIPFY13"/>
    <x v="0"/>
    <d v="2014-06-23T00:00:00"/>
    <s v=""/>
    <n v="40"/>
    <s v=""/>
    <m/>
    <m/>
    <m/>
    <m/>
    <m/>
    <m/>
    <m/>
    <m/>
    <d v="2014-06-23T00:00:00"/>
    <s v="Exit CAFAS"/>
    <n v="40"/>
    <m/>
    <m/>
    <m/>
    <m/>
    <m/>
    <m/>
    <m/>
    <m/>
    <m/>
    <m/>
    <m/>
    <m/>
    <m/>
    <m/>
    <m/>
    <m/>
    <m/>
    <m/>
    <m/>
    <m/>
    <m/>
    <m/>
    <m/>
    <m/>
    <m/>
    <d v="2014-01-13T00:00:00"/>
    <s v="7 Month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729"/>
    <s v="DHIPFY14"/>
    <m/>
    <m/>
    <m/>
    <m/>
    <x v="0"/>
    <d v="2014-07-15T00:00:00"/>
    <n v="90"/>
    <n v="90"/>
    <n v="0"/>
    <d v="2013-11-07T00:00:00"/>
    <s v="Initial CAFAS"/>
    <n v="80"/>
    <m/>
    <d v="2013-12-13T00:00:00"/>
    <s v="Revised Initial"/>
    <n v="90"/>
    <m/>
    <d v="2014-07-15T00:00:00"/>
    <s v="Exit CAFAS"/>
    <n v="90"/>
    <n v="0"/>
    <m/>
    <m/>
    <m/>
    <m/>
    <m/>
    <m/>
    <m/>
    <m/>
    <d v="2014-03-21T00:00:00"/>
    <s v="3 Months - Q1"/>
    <n v="110"/>
    <n v="-20"/>
    <m/>
    <m/>
    <m/>
    <m/>
    <m/>
    <m/>
    <m/>
    <m/>
    <d v="2014-06-20T00:00:00"/>
    <s v="6 Months - Q2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38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19T00:00:00"/>
    <s v="Initial CAFAS"/>
    <n v="100"/>
    <m/>
    <m/>
    <m/>
    <m/>
    <m/>
    <m/>
    <m/>
    <m/>
    <m/>
    <m/>
    <m/>
    <m/>
    <m/>
    <m/>
    <m/>
    <m/>
    <m/>
    <d v="2014-08-20T00:00:00"/>
    <s v="3 Months - Q1"/>
    <n v="11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54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17T00:00:00"/>
    <s v="9 Months - Q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13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7 Months"/>
    <n v="90"/>
    <n v="30"/>
    <m/>
    <m/>
    <m/>
    <m/>
    <m/>
    <m/>
    <m/>
    <m/>
    <d v="2014-03-21T00:00:00"/>
    <s v="30 Months "/>
    <n v="90"/>
    <n v="30"/>
    <m/>
    <m/>
    <m/>
    <m/>
    <m/>
    <m/>
    <m/>
    <m/>
    <d v="2014-06-20T00:00:00"/>
    <s v="33 Months"/>
    <n v="100"/>
    <n v="20"/>
    <m/>
    <m/>
    <m/>
    <m/>
    <m/>
    <m/>
    <m/>
    <m/>
    <d v="2014-09-19T00:00:00"/>
    <s v="36 Months - Three Years"/>
    <n v="9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236"/>
    <s v="DHIPFY14"/>
    <s v="DHIPFY13"/>
    <m/>
    <m/>
    <m/>
    <x v="0"/>
    <d v="2013-12-18T00:00:00"/>
    <n v="100"/>
    <n v="90"/>
    <n v="10"/>
    <m/>
    <m/>
    <m/>
    <m/>
    <m/>
    <m/>
    <m/>
    <m/>
    <d v="2013-12-18T00:00:00"/>
    <s v="Exit CAFAS"/>
    <n v="9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355"/>
    <m/>
    <m/>
    <m/>
    <m/>
    <m/>
    <x v="1"/>
    <m/>
    <e v="#N/A"/>
    <e v="#N/A"/>
    <e v="#N/A"/>
    <d v="2014-04-21T00:00:00"/>
    <s v="Initial CAFAS"/>
    <n v="100"/>
    <m/>
    <m/>
    <m/>
    <m/>
    <m/>
    <m/>
    <m/>
    <m/>
    <m/>
    <m/>
    <m/>
    <m/>
    <m/>
    <m/>
    <m/>
    <m/>
    <m/>
    <d v="2014-06-20T00:00:00"/>
    <s v="3 Months - Q1"/>
    <n v="70"/>
    <n v="30"/>
    <m/>
    <m/>
    <m/>
    <m/>
    <m/>
    <m/>
    <m/>
    <m/>
    <d v="2014-09-19T00:00:00"/>
    <s v="6 Months - Q2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121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9T00:00:00"/>
    <s v="Initial CAFAS"/>
    <n v="100"/>
    <m/>
    <m/>
    <m/>
    <m/>
    <m/>
    <d v="2014-03-21T00:00:00"/>
    <s v="Exit CAFAS"/>
    <n v="1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17T00:00:00"/>
    <s v="Initial CAFAS"/>
    <n v="110"/>
    <m/>
    <d v="2014-09-19T00:00:00"/>
    <s v="3 Months - Q1"/>
    <n v="110"/>
    <n v="0"/>
  </r>
  <r>
    <n v="1148957"/>
    <m/>
    <m/>
    <m/>
    <m/>
    <m/>
    <x v="1"/>
    <m/>
    <s v=""/>
    <s v=""/>
    <s v=""/>
    <d v="2014-08-28T00:00:00"/>
    <s v="Initial CAFAS"/>
    <n v="80"/>
    <m/>
    <m/>
    <m/>
    <m/>
    <m/>
    <d v="2014-09-25T00:00:00"/>
    <s v="Exit CAFAS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66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3T00:00:00"/>
    <s v="25 Months "/>
    <n v="50"/>
    <n v="80"/>
    <m/>
    <m/>
    <m/>
    <m/>
    <m/>
    <m/>
    <m/>
    <m/>
    <m/>
    <m/>
    <m/>
    <m/>
    <m/>
    <m/>
    <m/>
    <m/>
    <d v="2014-04-16T00:00:00"/>
    <s v="30 Months "/>
    <n v="9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062"/>
    <m/>
    <m/>
    <m/>
    <m/>
    <m/>
    <x v="1"/>
    <m/>
    <e v="#N/A"/>
    <e v="#N/A"/>
    <e v="#N/A"/>
    <d v="2014-01-21T00:00:00"/>
    <s v="Initial CAFAS"/>
    <n v="60"/>
    <m/>
    <m/>
    <m/>
    <m/>
    <m/>
    <m/>
    <m/>
    <m/>
    <m/>
    <m/>
    <m/>
    <m/>
    <m/>
    <d v="2014-03-21T00:00:00"/>
    <s v="2 Months"/>
    <n v="80"/>
    <n v="-20"/>
    <m/>
    <m/>
    <m/>
    <m/>
    <m/>
    <m/>
    <m/>
    <m/>
    <d v="2014-06-20T00:00:00"/>
    <s v="5 Months"/>
    <n v="80"/>
    <n v="-20"/>
    <m/>
    <m/>
    <m/>
    <m/>
    <m/>
    <m/>
    <m/>
    <m/>
    <d v="2014-09-19T00:00:00"/>
    <s v="8 Months"/>
    <n v="10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794"/>
    <m/>
    <m/>
    <m/>
    <m/>
    <m/>
    <x v="1"/>
    <m/>
    <e v="#N/A"/>
    <e v="#N/A"/>
    <e v="#N/A"/>
    <m/>
    <m/>
    <m/>
    <m/>
    <m/>
    <m/>
    <m/>
    <m/>
    <d v="2014-04-15T00:00:00"/>
    <s v="Exit CAFAS"/>
    <n v="12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6T00:00:00"/>
    <s v="Special Circumstances"/>
    <n v="12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753"/>
    <m/>
    <m/>
    <m/>
    <m/>
    <m/>
    <x v="1"/>
    <m/>
    <s v=""/>
    <s v=""/>
    <s v=""/>
    <d v="2014-06-19T00:00:00"/>
    <s v="Initial CAFAS"/>
    <n v="80"/>
    <m/>
    <m/>
    <m/>
    <m/>
    <m/>
    <d v="2014-09-19T00:00:00"/>
    <s v="Exit CAFAS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67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90"/>
    <n v="0"/>
    <m/>
    <m/>
    <m/>
    <m/>
    <m/>
    <m/>
    <m/>
    <m/>
    <d v="2014-03-21T00:00:00"/>
    <s v="15 Months "/>
    <n v="110"/>
    <n v="-20"/>
    <m/>
    <m/>
    <m/>
    <m/>
    <m/>
    <m/>
    <m/>
    <m/>
    <d v="2014-06-20T00:00:00"/>
    <s v="18 Months "/>
    <n v="100"/>
    <n v="-10"/>
    <m/>
    <m/>
    <m/>
    <m/>
    <m/>
    <m/>
    <m/>
    <m/>
    <d v="2014-09-19T00:00:00"/>
    <s v="21 Month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996"/>
    <m/>
    <m/>
    <m/>
    <m/>
    <m/>
    <x v="1"/>
    <m/>
    <e v="#N/A"/>
    <e v="#N/A"/>
    <e v="#N/A"/>
    <d v="2014-08-05T00:00:00"/>
    <s v="Initial CAFAS"/>
    <n v="80"/>
    <m/>
    <m/>
    <m/>
    <m/>
    <m/>
    <m/>
    <m/>
    <m/>
    <m/>
    <d v="2014-09-24T00:00:00"/>
    <s v="1 Month"/>
    <n v="9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63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28T00:00:00"/>
    <s v="43 Months"/>
    <n v="90"/>
    <n v="10"/>
    <m/>
    <m/>
    <m/>
    <m/>
    <m/>
    <m/>
    <m/>
    <m/>
    <d v="2014-01-27T00:00:00"/>
    <s v="46 Months"/>
    <n v="60"/>
    <n v="40"/>
    <m/>
    <m/>
    <m/>
    <m/>
    <m/>
    <m/>
    <m/>
    <m/>
    <d v="2014-04-28T00:00:00"/>
    <s v="49 Months "/>
    <n v="80"/>
    <n v="20"/>
    <m/>
    <m/>
    <m/>
    <m/>
    <m/>
    <m/>
    <m/>
    <m/>
    <d v="2014-07-29T00:00:00"/>
    <s v="52 Months 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34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6 Months - Q2"/>
    <n v="2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48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Exit CAFAS"/>
    <n v="50"/>
    <n v="10"/>
    <m/>
    <m/>
    <m/>
    <m/>
    <m/>
    <m/>
    <m/>
    <m/>
    <d v="2013-12-18T00:00:00"/>
    <s v="3 Months - Q1"/>
    <n v="7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57"/>
    <m/>
    <m/>
    <m/>
    <m/>
    <m/>
    <x v="1"/>
    <m/>
    <e v="#N/A"/>
    <e v="#N/A"/>
    <e v="#N/A"/>
    <d v="2014-09-23T00:00:00"/>
    <s v="Initial CAFAS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313"/>
    <m/>
    <m/>
    <m/>
    <m/>
    <m/>
    <x v="1"/>
    <m/>
    <e v="#N/A"/>
    <e v="#N/A"/>
    <e v="#N/A"/>
    <d v="2013-10-15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5441"/>
    <s v="DHIPFY14"/>
    <m/>
    <m/>
    <m/>
    <m/>
    <x v="0"/>
    <d v="2014-09-05T00:00:00"/>
    <n v="20"/>
    <n v="6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 Months - Q1"/>
    <n v="60"/>
    <n v="-40"/>
    <m/>
    <m/>
    <m/>
    <m/>
    <m/>
    <m/>
    <m/>
    <m/>
    <d v="2014-03-26T00:00:00"/>
    <s v="6 Months - Q2"/>
    <n v="70"/>
    <n v="-50"/>
    <m/>
    <m/>
    <m/>
    <m/>
    <d v="2014-07-08T00:00:00"/>
    <s v="9 Months - Q3"/>
    <n v="50"/>
    <n v="-30"/>
    <m/>
    <m/>
    <m/>
    <m/>
    <m/>
    <m/>
    <m/>
    <m/>
    <d v="2014-09-05T00:00:00"/>
    <s v="12 Months - One Year"/>
    <n v="6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827"/>
    <m/>
    <m/>
    <m/>
    <m/>
    <m/>
    <x v="1"/>
    <m/>
    <s v=""/>
    <s v=""/>
    <s v=""/>
    <d v="2014-06-25T00:00:00"/>
    <s v="Initial CAFAS"/>
    <n v="80"/>
    <m/>
    <m/>
    <m/>
    <m/>
    <m/>
    <m/>
    <m/>
    <m/>
    <m/>
    <m/>
    <m/>
    <m/>
    <m/>
    <m/>
    <m/>
    <m/>
    <m/>
    <d v="2014-09-19T00:00:00"/>
    <s v="3 Months - Q1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186"/>
    <s v="DHIPFY14"/>
    <m/>
    <m/>
    <m/>
    <m/>
    <x v="0"/>
    <d v="2014-09-19T00:00:00"/>
    <n v="100"/>
    <n v="80"/>
    <n v="20"/>
    <m/>
    <m/>
    <m/>
    <m/>
    <m/>
    <m/>
    <m/>
    <m/>
    <m/>
    <m/>
    <m/>
    <m/>
    <m/>
    <m/>
    <m/>
    <m/>
    <m/>
    <m/>
    <m/>
    <m/>
    <d v="2013-11-07T00:00:00"/>
    <s v="3 Months - Q1"/>
    <n v="70"/>
    <n v="30"/>
    <m/>
    <m/>
    <m/>
    <m/>
    <m/>
    <m/>
    <m/>
    <m/>
    <d v="2014-02-05T00:00:00"/>
    <s v="6 Months - Q2"/>
    <n v="70"/>
    <n v="30"/>
    <m/>
    <m/>
    <m/>
    <m/>
    <d v="2014-03-21T00:00:00"/>
    <s v="8 Months"/>
    <n v="80"/>
    <n v="20"/>
    <m/>
    <m/>
    <m/>
    <m/>
    <m/>
    <m/>
    <m/>
    <m/>
    <m/>
    <m/>
    <m/>
    <m/>
    <d v="2014-06-19T00:00:00"/>
    <s v="12 Months - One Year"/>
    <n v="80"/>
    <n v="20"/>
    <m/>
    <m/>
    <m/>
    <m/>
    <m/>
    <m/>
    <m/>
    <m/>
    <d v="2014-09-19T00:00:00"/>
    <s v="15 Months 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80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4-17T00:00:00"/>
    <s v="Initial CAFAS"/>
    <n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037"/>
    <m/>
    <m/>
    <m/>
    <m/>
    <m/>
    <x v="1"/>
    <m/>
    <e v="#N/A"/>
    <e v="#N/A"/>
    <e v="#N/A"/>
    <d v="2013-12-04T00:00:00"/>
    <s v="Initial CAFAS"/>
    <n v="130"/>
    <m/>
    <d v="2014-01-22T00:00:00"/>
    <s v="Revised Initial"/>
    <n v="80"/>
    <m/>
    <d v="2014-05-16T00:00:00"/>
    <s v="Exit CAFAS"/>
    <n v="60"/>
    <n v="20"/>
    <m/>
    <m/>
    <m/>
    <m/>
    <m/>
    <m/>
    <m/>
    <m/>
    <d v="2014-03-21T00:00:00"/>
    <s v="3 Months - Q1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513"/>
    <m/>
    <m/>
    <m/>
    <m/>
    <m/>
    <x v="1"/>
    <m/>
    <e v="#N/A"/>
    <e v="#N/A"/>
    <e v="#N/A"/>
    <d v="2013-12-06T00:00:00"/>
    <s v="Initial CAFAS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994"/>
    <m/>
    <m/>
    <m/>
    <m/>
    <m/>
    <x v="1"/>
    <m/>
    <e v="#N/A"/>
    <e v="#N/A"/>
    <e v="#N/A"/>
    <d v="2014-07-11T00:00:00"/>
    <s v="Initial CAFAS"/>
    <n v="130"/>
    <m/>
    <m/>
    <m/>
    <m/>
    <m/>
    <d v="2014-08-13T00:00:00"/>
    <s v="Exit CAFAS"/>
    <n v="12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825"/>
    <m/>
    <m/>
    <m/>
    <m/>
    <m/>
    <x v="1"/>
    <m/>
    <s v=""/>
    <s v=""/>
    <s v=""/>
    <d v="2013-10-02T00:00:00"/>
    <s v="Initial CAFAS"/>
    <n v="120"/>
    <m/>
    <m/>
    <m/>
    <m/>
    <m/>
    <d v="2013-12-06T00:00:00"/>
    <s v="Exit CAFAS"/>
    <n v="12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08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7 Months"/>
    <n v="70"/>
    <m/>
    <m/>
    <m/>
    <m/>
    <m/>
    <m/>
    <m/>
    <m/>
    <m/>
    <m/>
    <m/>
    <m/>
    <m/>
    <m/>
    <m/>
    <m/>
    <m/>
    <m/>
    <m/>
    <m/>
    <m/>
    <d v="2014-03-20T00:00:00"/>
    <s v="13 Months "/>
    <n v="70"/>
    <m/>
    <m/>
    <m/>
    <m/>
    <m/>
    <m/>
    <m/>
    <m/>
    <m/>
    <d v="2014-06-16T00:00:00"/>
    <s v="16 Months "/>
    <n v="70"/>
    <m/>
    <m/>
    <m/>
    <m/>
    <m/>
    <m/>
    <m/>
    <m/>
    <m/>
    <d v="2014-09-19T00:00:00"/>
    <s v="19 Months 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189"/>
    <m/>
    <m/>
    <m/>
    <m/>
    <m/>
    <x v="1"/>
    <m/>
    <s v=""/>
    <s v=""/>
    <s v=""/>
    <d v="2014-02-26T00:00:00"/>
    <s v="Initial CAFAS"/>
    <n v="60"/>
    <m/>
    <m/>
    <m/>
    <m/>
    <m/>
    <m/>
    <m/>
    <m/>
    <m/>
    <m/>
    <m/>
    <m/>
    <m/>
    <m/>
    <m/>
    <m/>
    <m/>
    <d v="2014-05-22T00:00:00"/>
    <s v="3 Months - Q1"/>
    <n v="70"/>
    <n v="-10"/>
    <m/>
    <m/>
    <m/>
    <m/>
    <m/>
    <m/>
    <m/>
    <m/>
    <d v="2014-08-27T00:00:00"/>
    <s v="6 Months - Q2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92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Initial CAFAS"/>
    <n v="20"/>
    <m/>
    <m/>
    <m/>
    <m/>
    <m/>
    <m/>
    <m/>
    <m/>
    <m/>
    <m/>
    <m/>
    <m/>
    <m/>
    <m/>
    <m/>
    <m/>
    <m/>
    <d v="2014-06-12T00:00:00"/>
    <s v="3 Months - Q1"/>
    <n v="20"/>
    <n v="0"/>
    <m/>
    <m/>
    <m/>
    <m/>
    <m/>
    <m/>
    <m/>
    <m/>
    <d v="2014-09-03T00:00:00"/>
    <s v="6 Months - Q2"/>
    <n v="4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43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46 Months"/>
    <n v="150"/>
    <n v="-90"/>
    <m/>
    <m/>
    <m/>
    <m/>
    <m/>
    <m/>
    <m/>
    <m/>
    <d v="2014-03-21T00:00:00"/>
    <s v="49 Months "/>
    <n v="140"/>
    <n v="-80"/>
    <m/>
    <m/>
    <m/>
    <m/>
    <m/>
    <m/>
    <m/>
    <m/>
    <d v="2014-06-19T00:00:00"/>
    <s v="52 Months "/>
    <n v="130"/>
    <n v="-70"/>
    <m/>
    <m/>
    <m/>
    <m/>
    <m/>
    <m/>
    <m/>
    <m/>
    <d v="2014-09-25T00:00:00"/>
    <s v="55 Months"/>
    <n v="130"/>
    <n v="-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423"/>
    <m/>
    <m/>
    <m/>
    <m/>
    <m/>
    <x v="1"/>
    <m/>
    <e v="#N/A"/>
    <e v="#N/A"/>
    <e v="#N/A"/>
    <m/>
    <m/>
    <m/>
    <m/>
    <d v="2013-12-10T00:00:00"/>
    <s v="Revised Initial"/>
    <n v="50"/>
    <m/>
    <d v="2014-03-21T00:00:00"/>
    <s v="Exit CAFAS"/>
    <n v="3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740"/>
    <m/>
    <m/>
    <m/>
    <m/>
    <m/>
    <x v="1"/>
    <m/>
    <s v=""/>
    <s v=""/>
    <s v=""/>
    <m/>
    <m/>
    <m/>
    <m/>
    <m/>
    <m/>
    <m/>
    <m/>
    <d v="2014-06-17T00:00:00"/>
    <s v="Exit CAFAS"/>
    <n v="13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17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1-16T00:00:00"/>
    <s v="23 Months "/>
    <n v="60"/>
    <n v="40"/>
    <m/>
    <m/>
    <m/>
    <m/>
    <d v="2014-03-20T00:00:00"/>
    <s v="25 Months "/>
    <n v="50"/>
    <n v="50"/>
    <m/>
    <m/>
    <m/>
    <m/>
    <m/>
    <m/>
    <m/>
    <m/>
    <d v="2014-06-16T00:00:00"/>
    <s v="28 Months "/>
    <n v="50"/>
    <n v="50"/>
    <m/>
    <m/>
    <m/>
    <m/>
    <m/>
    <m/>
    <m/>
    <m/>
    <d v="2014-09-18T00:00:00"/>
    <s v="31 Months 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767"/>
    <m/>
    <m/>
    <s v="Great Aunt"/>
    <m/>
    <m/>
    <x v="1"/>
    <m/>
    <s v=""/>
    <s v=""/>
    <s v=""/>
    <d v="2014-03-17T00:00:00"/>
    <s v="Initial CAFAS"/>
    <n v="90"/>
    <m/>
    <d v="2014-03-21T00:00:00"/>
    <s v="Revised Initial"/>
    <n v="110"/>
    <m/>
    <m/>
    <m/>
    <m/>
    <m/>
    <m/>
    <m/>
    <m/>
    <m/>
    <m/>
    <m/>
    <m/>
    <m/>
    <d v="2014-06-19T00:00:00"/>
    <s v="3 Months - Q1"/>
    <n v="110"/>
    <n v="0"/>
    <m/>
    <m/>
    <m/>
    <m/>
    <m/>
    <m/>
    <m/>
    <m/>
    <d v="2014-09-25T00:00:00"/>
    <s v="6 Months - Q2"/>
    <n v="10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48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5 Months "/>
    <n v="70"/>
    <n v="40"/>
    <m/>
    <m/>
    <m/>
    <m/>
    <m/>
    <m/>
    <m/>
    <m/>
    <d v="2014-03-21T00:00:00"/>
    <s v="18 Months "/>
    <n v="70"/>
    <n v="40"/>
    <m/>
    <m/>
    <m/>
    <m/>
    <m/>
    <m/>
    <m/>
    <m/>
    <d v="2014-06-20T00:00:00"/>
    <s v="21 Months"/>
    <n v="80"/>
    <n v="30"/>
    <m/>
    <m/>
    <m/>
    <m/>
    <m/>
    <m/>
    <m/>
    <m/>
    <d v="2014-09-19T00:00:00"/>
    <s v="24 Months - Two Years"/>
    <n v="8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447"/>
    <m/>
    <m/>
    <m/>
    <m/>
    <m/>
    <x v="1"/>
    <m/>
    <s v=""/>
    <s v=""/>
    <s v=""/>
    <m/>
    <m/>
    <m/>
    <m/>
    <m/>
    <m/>
    <m/>
    <m/>
    <d v="2013-12-12T00:00:00"/>
    <s v="Exit CAFAS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25T00:00:00"/>
    <s v="45 Months 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02T00:00:00"/>
    <s v="Initial CAFAS"/>
    <n v="90"/>
    <m/>
    <m/>
    <m/>
    <m/>
    <m/>
    <m/>
    <m/>
    <m/>
    <m/>
    <d v="2014-06-20T00:00:00"/>
    <s v="1 Month"/>
    <n v="90"/>
    <n v="0"/>
    <m/>
    <m/>
    <m/>
    <m/>
    <m/>
    <m/>
    <m/>
    <m/>
    <d v="2014-09-19T00:00:00"/>
    <s v="4 Month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286"/>
    <s v="DHIPFY14"/>
    <m/>
    <m/>
    <m/>
    <m/>
    <x v="0"/>
    <d v="2014-09-18T00:00:00"/>
    <n v="110"/>
    <n v="20"/>
    <n v="90"/>
    <m/>
    <m/>
    <m/>
    <m/>
    <m/>
    <m/>
    <m/>
    <m/>
    <d v="2014-09-18T00:00:00"/>
    <s v="Exit CAFAS"/>
    <n v="2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3 Months "/>
    <n v="90"/>
    <n v="20"/>
    <m/>
    <m/>
    <m/>
    <m/>
    <m/>
    <m/>
    <m/>
    <m/>
    <d v="2014-03-21T00:00:00"/>
    <s v="16 Months "/>
    <n v="60"/>
    <n v="50"/>
    <m/>
    <m/>
    <m/>
    <m/>
    <m/>
    <m/>
    <m/>
    <m/>
    <m/>
    <m/>
    <m/>
    <m/>
    <d v="2014-06-02T00:00:00"/>
    <s v="20 Months"/>
    <n v="6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1647"/>
    <m/>
    <m/>
    <m/>
    <m/>
    <m/>
    <x v="1"/>
    <m/>
    <e v="#N/A"/>
    <e v="#N/A"/>
    <e v="#N/A"/>
    <m/>
    <m/>
    <m/>
    <m/>
    <m/>
    <m/>
    <m/>
    <m/>
    <d v="2013-12-13T00:00:00"/>
    <s v="Exit CAFAS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78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3T00:00:00"/>
    <s v="48 Months - Four Years"/>
    <n v="110"/>
    <n v="-30"/>
    <m/>
    <m/>
    <m/>
    <m/>
    <m/>
    <m/>
    <m/>
    <m/>
    <d v="2014-03-24T00:00:00"/>
    <s v="51 Months "/>
    <n v="120"/>
    <n v="-40"/>
    <m/>
    <m/>
    <m/>
    <m/>
    <m/>
    <m/>
    <m/>
    <m/>
    <d v="2014-06-23T00:00:00"/>
    <s v="54 Months "/>
    <n v="110"/>
    <n v="-30"/>
    <m/>
    <m/>
    <m/>
    <m/>
    <m/>
    <m/>
    <m/>
    <m/>
    <d v="2014-09-22T00:00:00"/>
    <s v="57 Months "/>
    <n v="150"/>
    <n v="-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681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Initial CAFAS"/>
    <n v="90"/>
    <m/>
    <m/>
    <m/>
    <m/>
    <m/>
    <d v="2014-08-13T00:00:00"/>
    <s v="Exit CAFAS"/>
    <n v="80"/>
    <n v="10"/>
    <m/>
    <m/>
    <m/>
    <m/>
    <d v="2014-06-20T00:00:00"/>
    <s v="3 Months - Q1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070"/>
    <m/>
    <m/>
    <m/>
    <m/>
    <m/>
    <x v="1"/>
    <m/>
    <e v="#N/A"/>
    <e v="#N/A"/>
    <e v="#N/A"/>
    <d v="2014-05-21T00:00:00"/>
    <s v="Initial CAFAS"/>
    <n v="120"/>
    <m/>
    <m/>
    <m/>
    <m/>
    <m/>
    <m/>
    <m/>
    <m/>
    <m/>
    <m/>
    <m/>
    <m/>
    <m/>
    <m/>
    <m/>
    <m/>
    <m/>
    <d v="2014-08-27T00:00:00"/>
    <s v="3 Months - Q1"/>
    <n v="8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7682"/>
    <m/>
    <m/>
    <m/>
    <m/>
    <m/>
    <x v="1"/>
    <m/>
    <e v="#N/A"/>
    <e v="#N/A"/>
    <e v="#N/A"/>
    <d v="2014-01-30T00:00:00"/>
    <s v="Initial CAFAS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17T00:00:00"/>
    <s v="7 Months"/>
    <n v="6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327"/>
    <m/>
    <m/>
    <m/>
    <m/>
    <m/>
    <x v="1"/>
    <m/>
    <e v="#N/A"/>
    <e v="#N/A"/>
    <e v="#N/A"/>
    <d v="2014-05-20T00:00:00"/>
    <s v="Initial CAFAS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4240"/>
    <m/>
    <m/>
    <m/>
    <m/>
    <m/>
    <x v="1"/>
    <m/>
    <e v="#N/A"/>
    <e v="#N/A"/>
    <e v="#N/A"/>
    <d v="2014-03-05T00:00:00"/>
    <s v="Initial CAFAS"/>
    <n v="70"/>
    <m/>
    <m/>
    <m/>
    <m/>
    <m/>
    <m/>
    <m/>
    <m/>
    <m/>
    <m/>
    <m/>
    <m/>
    <m/>
    <m/>
    <m/>
    <m/>
    <m/>
    <d v="2014-06-17T00:00:00"/>
    <s v="3 Months - Q1"/>
    <n v="80"/>
    <n v="-10"/>
    <m/>
    <m/>
    <m/>
    <m/>
    <m/>
    <m/>
    <m/>
    <m/>
    <d v="2014-09-25T00:00:00"/>
    <s v="6 Months - Q2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836"/>
    <m/>
    <m/>
    <m/>
    <m/>
    <m/>
    <x v="1"/>
    <m/>
    <e v="#N/A"/>
    <e v="#N/A"/>
    <e v="#N/A"/>
    <d v="2014-03-05T00:00:00"/>
    <s v="Initial CAFAS"/>
    <n v="80"/>
    <m/>
    <m/>
    <m/>
    <m/>
    <m/>
    <d v="2014-07-21T00:00:00"/>
    <s v="Exit CAFAS"/>
    <n v="100"/>
    <n v="-20"/>
    <m/>
    <m/>
    <m/>
    <m/>
    <m/>
    <m/>
    <m/>
    <m/>
    <d v="2014-06-03T00:00:00"/>
    <s v="3 Months - Q1"/>
    <n v="10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684"/>
    <m/>
    <m/>
    <m/>
    <m/>
    <m/>
    <x v="1"/>
    <m/>
    <e v="#N/A"/>
    <e v="#N/A"/>
    <e v="#N/A"/>
    <m/>
    <m/>
    <m/>
    <m/>
    <m/>
    <m/>
    <m/>
    <m/>
    <d v="2014-06-02T00:00:00"/>
    <s v="Exit CAFAS"/>
    <n v="110"/>
    <n v="-10"/>
    <m/>
    <m/>
    <m/>
    <m/>
    <m/>
    <m/>
    <m/>
    <m/>
    <m/>
    <m/>
    <m/>
    <m/>
    <m/>
    <m/>
    <m/>
    <m/>
    <m/>
    <m/>
    <m/>
    <m/>
    <d v="2013-12-12T00:00:00"/>
    <s v="6 Months - Q2"/>
    <n v="80"/>
    <n v="20"/>
    <m/>
    <m/>
    <m/>
    <m/>
    <m/>
    <m/>
    <m/>
    <m/>
    <d v="2014-03-21T00:00:00"/>
    <s v="9 Months - Q3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425"/>
    <m/>
    <m/>
    <m/>
    <m/>
    <m/>
    <x v="1"/>
    <m/>
    <e v="#N/A"/>
    <e v="#N/A"/>
    <e v="#N/A"/>
    <d v="2014-05-29T00:00:00"/>
    <s v="Initial CAFAS"/>
    <n v="60"/>
    <m/>
    <m/>
    <m/>
    <m/>
    <m/>
    <m/>
    <m/>
    <m/>
    <m/>
    <m/>
    <m/>
    <m/>
    <m/>
    <m/>
    <m/>
    <m/>
    <m/>
    <d v="2014-09-19T00:00:00"/>
    <s v="3 Months - Q1"/>
    <n v="8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134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9 Months "/>
    <n v="80"/>
    <n v="-10"/>
    <m/>
    <m/>
    <m/>
    <m/>
    <m/>
    <m/>
    <m/>
    <m/>
    <d v="2014-03-21T00:00:00"/>
    <s v="42 Months"/>
    <n v="80"/>
    <n v="-10"/>
    <m/>
    <m/>
    <m/>
    <m/>
    <m/>
    <m/>
    <m/>
    <m/>
    <d v="2014-06-22T00:00:00"/>
    <s v="45 Months "/>
    <n v="70"/>
    <n v="0"/>
    <m/>
    <m/>
    <m/>
    <m/>
    <m/>
    <m/>
    <m/>
    <m/>
    <d v="2014-09-19T00:00:00"/>
    <s v="48 Months - Four Years"/>
    <n v="5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29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25T00:00:00"/>
    <s v="9 Months - Q3"/>
    <n v="80"/>
    <n v="20"/>
    <m/>
    <m/>
    <m/>
    <m/>
    <m/>
    <m/>
    <m/>
    <m/>
    <d v="2014-03-04T00:00:00"/>
    <s v="12 Months - One Year"/>
    <n v="60"/>
    <n v="40"/>
    <m/>
    <m/>
    <m/>
    <m/>
    <m/>
    <m/>
    <m/>
    <m/>
    <d v="2014-06-02T00:00:00"/>
    <s v="15 Months "/>
    <n v="60"/>
    <n v="40"/>
    <m/>
    <m/>
    <m/>
    <m/>
    <m/>
    <m/>
    <m/>
    <m/>
    <d v="2014-09-09T00:00:00"/>
    <s v="18 Months 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981"/>
    <m/>
    <s v="DHIPFY14"/>
    <m/>
    <s v="DHIPFY13"/>
    <m/>
    <x v="0"/>
    <d v="2014-09-03T00:00:00"/>
    <n v="60"/>
    <n v="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08T00:00:00"/>
    <s v="6 Months - Q2"/>
    <n v="30"/>
    <n v="30"/>
    <m/>
    <m/>
    <m/>
    <m/>
    <m/>
    <m/>
    <m/>
    <m/>
    <d v="2014-02-06T00:00:00"/>
    <s v="9 Months - Q3"/>
    <n v="60"/>
    <n v="0"/>
    <m/>
    <m/>
    <m/>
    <m/>
    <m/>
    <m/>
    <m/>
    <m/>
    <d v="2014-03-07T00:00:00"/>
    <s v="12 Months - One Year"/>
    <n v="40"/>
    <n v="20"/>
    <m/>
    <m/>
    <m/>
    <m/>
    <m/>
    <m/>
    <m/>
    <m/>
    <d v="2014-06-05T00:00:00"/>
    <s v="15 Months "/>
    <n v="50"/>
    <n v="10"/>
    <m/>
    <m/>
    <m/>
    <m/>
    <m/>
    <m/>
    <m/>
    <m/>
    <d v="2014-09-03T00:00:00"/>
    <s v="18 Months "/>
    <n v="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791"/>
    <s v="DHIPFY14"/>
    <m/>
    <m/>
    <m/>
    <m/>
    <x v="0"/>
    <d v="2013-11-06T00:00:00"/>
    <n v="160"/>
    <n v="160"/>
    <s v=""/>
    <d v="2013-11-06T00:00:00"/>
    <s v="Initial CAFAS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810"/>
    <m/>
    <m/>
    <m/>
    <m/>
    <m/>
    <x v="1"/>
    <m/>
    <e v="#N/A"/>
    <e v="#N/A"/>
    <e v="#N/A"/>
    <d v="2013-11-07T00:00:00"/>
    <s v="Initial CAFAS"/>
    <n v="110"/>
    <m/>
    <m/>
    <m/>
    <m/>
    <m/>
    <d v="2014-04-02T00:00:00"/>
    <s v="Exit CAFAS"/>
    <n v="80"/>
    <n v="30"/>
    <m/>
    <m/>
    <m/>
    <m/>
    <m/>
    <m/>
    <m/>
    <m/>
    <d v="2014-02-05T00:00:00"/>
    <s v="3 Months - Q1"/>
    <n v="8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675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07T00:00:00"/>
    <s v="Exit CAFAS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19T00:00:00"/>
    <s v="Initial CAFAS"/>
    <n v="50"/>
    <m/>
    <m/>
    <m/>
    <m/>
    <m/>
    <d v="2014-09-11T00:00:00"/>
    <s v="Exit CAFAS"/>
    <n v="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462"/>
    <m/>
    <m/>
    <m/>
    <m/>
    <m/>
    <x v="1"/>
    <m/>
    <e v="#N/A"/>
    <e v="#N/A"/>
    <e v="#N/A"/>
    <d v="2013-12-12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165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0T00:00:00"/>
    <s v="9 Months - Q3"/>
    <n v="100"/>
    <n v="40"/>
    <m/>
    <m/>
    <m/>
    <m/>
    <m/>
    <m/>
    <m/>
    <m/>
    <d v="2014-03-21T00:00:00"/>
    <s v="12 Months - One Year"/>
    <n v="80"/>
    <n v="60"/>
    <m/>
    <m/>
    <m/>
    <m/>
    <m/>
    <m/>
    <m/>
    <m/>
    <m/>
    <m/>
    <m/>
    <m/>
    <d v="2014-09-19T00:00:00"/>
    <s v="16 Months "/>
    <n v="6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286"/>
    <m/>
    <m/>
    <m/>
    <m/>
    <m/>
    <x v="1"/>
    <m/>
    <e v="#N/A"/>
    <e v="#N/A"/>
    <e v="#N/A"/>
    <d v="2014-06-25T00:00:00"/>
    <s v="Initial CAFAS"/>
    <n v="120"/>
    <m/>
    <m/>
    <m/>
    <m/>
    <m/>
    <d v="2014-09-19T00:00:00"/>
    <s v="Exit CAFAS"/>
    <n v="8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72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6 Months "/>
    <n v="70"/>
    <n v="-10"/>
    <m/>
    <m/>
    <m/>
    <m/>
    <m/>
    <m/>
    <m/>
    <m/>
    <d v="2014-03-21T00:00:00"/>
    <s v="19 Months "/>
    <n v="60"/>
    <n v="0"/>
    <m/>
    <m/>
    <m/>
    <m/>
    <m/>
    <m/>
    <m/>
    <m/>
    <d v="2014-06-17T00:00:00"/>
    <s v="22 Months"/>
    <n v="80"/>
    <n v="-20"/>
    <m/>
    <m/>
    <m/>
    <m/>
    <m/>
    <m/>
    <m/>
    <m/>
    <d v="2014-09-19T00:00:00"/>
    <s v="25 Months 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390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8T00:00:00"/>
    <s v="Initial CAFAS"/>
    <n v="130"/>
    <m/>
    <m/>
    <m/>
    <m/>
    <m/>
    <d v="2014-07-22T00:00:00"/>
    <s v="Exit CAFAS"/>
    <n v="130"/>
    <n v="0"/>
    <m/>
    <m/>
    <m/>
    <m/>
    <m/>
    <m/>
    <m/>
    <m/>
    <d v="2014-06-27T00:00:00"/>
    <s v="3 Months - Q1"/>
    <n v="13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266"/>
    <s v="DHIPFY14"/>
    <m/>
    <s v="DHIPFY13"/>
    <m/>
    <m/>
    <x v="0"/>
    <d v="2014-09-19T00:00:00"/>
    <n v="100"/>
    <n v="60"/>
    <n v="40"/>
    <m/>
    <m/>
    <m/>
    <m/>
    <m/>
    <m/>
    <m/>
    <m/>
    <m/>
    <m/>
    <m/>
    <m/>
    <m/>
    <m/>
    <m/>
    <m/>
    <m/>
    <m/>
    <m/>
    <m/>
    <d v="2013-12-12T00:00:00"/>
    <s v="3 Months - Q1"/>
    <n v="90"/>
    <n v="10"/>
    <m/>
    <m/>
    <m/>
    <m/>
    <m/>
    <m/>
    <m/>
    <m/>
    <d v="2014-03-21T00:00:00"/>
    <s v="6 Months - Q2"/>
    <n v="80"/>
    <n v="20"/>
    <m/>
    <m/>
    <m/>
    <m/>
    <m/>
    <m/>
    <m/>
    <m/>
    <d v="2014-06-20T00:00:00"/>
    <s v="9 Months - Q3"/>
    <n v="100"/>
    <n v="0"/>
    <m/>
    <m/>
    <m/>
    <m/>
    <m/>
    <m/>
    <m/>
    <m/>
    <d v="2014-09-19T00:00:00"/>
    <s v="12 Months - One Year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1928"/>
    <m/>
    <m/>
    <m/>
    <m/>
    <m/>
    <x v="1"/>
    <m/>
    <e v="#N/A"/>
    <e v="#N/A"/>
    <e v="#N/A"/>
    <d v="2014-04-11T00:00:00"/>
    <s v="Initial CAFAS"/>
    <n v="140"/>
    <m/>
    <m/>
    <m/>
    <m/>
    <m/>
    <m/>
    <m/>
    <m/>
    <m/>
    <m/>
    <m/>
    <m/>
    <m/>
    <m/>
    <m/>
    <m/>
    <m/>
    <d v="2014-07-10T00:00:00"/>
    <s v="3 Months - Q1"/>
    <n v="1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728"/>
    <m/>
    <m/>
    <m/>
    <m/>
    <m/>
    <x v="1"/>
    <m/>
    <e v="#N/A"/>
    <e v="#N/A"/>
    <e v="#N/A"/>
    <d v="2014-01-15T00:00:00"/>
    <s v="Initial CAFAS"/>
    <n v="50"/>
    <m/>
    <m/>
    <m/>
    <m/>
    <m/>
    <m/>
    <m/>
    <m/>
    <m/>
    <m/>
    <m/>
    <m/>
    <m/>
    <m/>
    <m/>
    <m/>
    <m/>
    <d v="2014-04-16T00:00:00"/>
    <s v="3 Months - Q1"/>
    <n v="90"/>
    <n v="-40"/>
    <m/>
    <m/>
    <m/>
    <m/>
    <m/>
    <m/>
    <m/>
    <m/>
    <d v="2014-07-15T00:00:00"/>
    <s v="6 Months - Q2"/>
    <n v="11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003"/>
    <m/>
    <m/>
    <m/>
    <m/>
    <m/>
    <x v="1"/>
    <m/>
    <e v="#N/A"/>
    <e v="#N/A"/>
    <e v="#N/A"/>
    <d v="2014-06-20T00:00:00"/>
    <s v="Initial CAFAS"/>
    <n v="110"/>
    <m/>
    <m/>
    <m/>
    <m/>
    <m/>
    <m/>
    <m/>
    <m/>
    <m/>
    <m/>
    <m/>
    <m/>
    <m/>
    <m/>
    <m/>
    <m/>
    <m/>
    <d v="2014-09-19T00:00:00"/>
    <s v="3 Months - Q1"/>
    <n v="10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92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9T00:00:00"/>
    <s v="24 Months - Two Years"/>
    <n v="60"/>
    <n v="30"/>
    <m/>
    <m/>
    <m/>
    <m/>
    <m/>
    <m/>
    <m/>
    <m/>
    <d v="2014-02-19T00:00:00"/>
    <s v="27 Months"/>
    <n v="60"/>
    <n v="30"/>
    <m/>
    <m/>
    <m/>
    <m/>
    <m/>
    <m/>
    <m/>
    <m/>
    <d v="2014-06-02T00:00:00"/>
    <s v="30 Months "/>
    <n v="50"/>
    <n v="40"/>
    <m/>
    <m/>
    <m/>
    <m/>
    <m/>
    <m/>
    <m/>
    <m/>
    <d v="2014-09-03T00:00:00"/>
    <s v="33 Months"/>
    <n v="5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316"/>
    <m/>
    <m/>
    <m/>
    <m/>
    <m/>
    <x v="1"/>
    <m/>
    <e v="#N/A"/>
    <e v="#N/A"/>
    <e v="#N/A"/>
    <d v="2014-04-02T00:00:00"/>
    <s v="Initial CAFAS"/>
    <n v="120"/>
    <m/>
    <m/>
    <m/>
    <m/>
    <m/>
    <m/>
    <m/>
    <m/>
    <m/>
    <m/>
    <m/>
    <m/>
    <m/>
    <m/>
    <m/>
    <m/>
    <m/>
    <d v="2014-07-08T00:00:00"/>
    <s v="3 Months - Q1"/>
    <n v="90"/>
    <n v="30"/>
    <m/>
    <m/>
    <m/>
    <m/>
    <m/>
    <m/>
    <m/>
    <m/>
    <d v="2014-09-19T00:00:00"/>
    <s v="6 Months - Q2"/>
    <n v="5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124"/>
    <m/>
    <m/>
    <m/>
    <m/>
    <m/>
    <x v="1"/>
    <m/>
    <e v="#N/A"/>
    <e v="#N/A"/>
    <e v="#N/A"/>
    <d v="2014-09-05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784"/>
    <m/>
    <m/>
    <m/>
    <m/>
    <m/>
    <x v="1"/>
    <m/>
    <e v="#N/A"/>
    <e v="#N/A"/>
    <e v="#N/A"/>
    <d v="2013-12-13T00:00:00"/>
    <s v="Initial CAFAS"/>
    <n v="110"/>
    <m/>
    <m/>
    <m/>
    <m/>
    <m/>
    <d v="2014-09-30T00:00:00"/>
    <s v="Exit CAFAS"/>
    <n v="60"/>
    <n v="50"/>
    <m/>
    <m/>
    <m/>
    <m/>
    <m/>
    <m/>
    <m/>
    <m/>
    <d v="2014-03-21T00:00:00"/>
    <s v="3 Months - Q1"/>
    <n v="50"/>
    <n v="60"/>
    <m/>
    <m/>
    <m/>
    <m/>
    <m/>
    <m/>
    <m/>
    <m/>
    <d v="2014-06-20T00:00:00"/>
    <s v="6 Months - Q2"/>
    <n v="7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439"/>
    <m/>
    <m/>
    <m/>
    <m/>
    <m/>
    <x v="1"/>
    <m/>
    <e v="#N/A"/>
    <e v="#N/A"/>
    <e v="#N/A"/>
    <m/>
    <m/>
    <m/>
    <m/>
    <m/>
    <m/>
    <m/>
    <m/>
    <d v="2013-12-13T00:00:00"/>
    <s v="Exit CAFAS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0733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110"/>
    <n v="10"/>
    <d v="2014-03-03T00:00:00"/>
    <s v="15 Months "/>
    <n v="110"/>
    <n v="10"/>
    <m/>
    <m/>
    <m/>
    <m/>
    <m/>
    <m/>
    <m/>
    <m/>
    <m/>
    <m/>
    <m/>
    <m/>
    <d v="2014-09-25T00:00:00"/>
    <s v="25 Months "/>
    <n v="120"/>
    <n v="0"/>
    <m/>
    <m/>
    <m/>
    <m/>
    <m/>
    <m/>
    <m/>
    <m/>
    <m/>
    <m/>
    <m/>
    <m/>
    <m/>
    <m/>
    <m/>
    <m/>
    <m/>
    <m/>
    <m/>
    <m/>
    <m/>
    <m/>
    <m/>
    <m/>
    <d v="2014-08-15T00:00:00"/>
    <s v="Special Circumstances"/>
    <n v="110"/>
    <n v="10"/>
    <m/>
    <m/>
    <m/>
    <m/>
    <m/>
    <m/>
    <m/>
    <m/>
  </r>
  <r>
    <n v="222545"/>
    <m/>
    <m/>
    <m/>
    <m/>
    <m/>
    <x v="1"/>
    <m/>
    <e v="#N/A"/>
    <e v="#N/A"/>
    <e v="#N/A"/>
    <m/>
    <m/>
    <m/>
    <m/>
    <m/>
    <m/>
    <m/>
    <m/>
    <d v="2014-03-21T00:00:00"/>
    <s v="Exit CAFAS"/>
    <n v="14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8 Months "/>
    <n v="16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984"/>
    <m/>
    <m/>
    <m/>
    <m/>
    <m/>
    <x v="1"/>
    <m/>
    <e v="#N/A"/>
    <e v="#N/A"/>
    <e v="#N/A"/>
    <d v="2014-04-03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11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7 Months"/>
    <n v="40"/>
    <n v="80"/>
    <m/>
    <m/>
    <m/>
    <m/>
    <m/>
    <m/>
    <m/>
    <m/>
    <d v="2014-03-21T00:00:00"/>
    <s v="20 Months"/>
    <n v="20"/>
    <n v="100"/>
    <m/>
    <m/>
    <m/>
    <m/>
    <m/>
    <m/>
    <m/>
    <m/>
    <d v="2014-06-13T00:00:00"/>
    <s v="23 Months "/>
    <n v="40"/>
    <n v="80"/>
    <m/>
    <m/>
    <m/>
    <m/>
    <m/>
    <m/>
    <m/>
    <m/>
    <d v="2014-09-19T00:00:00"/>
    <s v="26 Months"/>
    <n v="6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433"/>
    <m/>
    <m/>
    <m/>
    <m/>
    <m/>
    <x v="1"/>
    <m/>
    <e v="#VALUE!"/>
    <s v="4 Months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Initial CAFAS"/>
    <n v="110"/>
    <m/>
    <m/>
    <m/>
    <m/>
    <m/>
    <m/>
    <m/>
    <m/>
    <m/>
    <m/>
    <m/>
    <m/>
    <m/>
    <m/>
    <m/>
    <m/>
    <m/>
    <d v="2014-06-18T00:00:00"/>
    <s v="3 Months - Q1"/>
    <n v="110"/>
    <n v="0"/>
    <d v="2014-08-07T00:00:00"/>
    <s v="4 Months"/>
    <n v="150"/>
    <n v="-40"/>
    <m/>
    <m/>
    <m/>
    <m/>
    <d v="2014-09-19T00:00:00"/>
    <s v="6 Months - Q2"/>
    <n v="12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575"/>
    <m/>
    <m/>
    <m/>
    <m/>
    <m/>
    <x v="1"/>
    <m/>
    <s v=""/>
    <s v=""/>
    <s v=""/>
    <d v="2014-02-25T00:00:00"/>
    <s v="Initial CAFAS"/>
    <n v="110"/>
    <m/>
    <m/>
    <m/>
    <m/>
    <m/>
    <m/>
    <m/>
    <m/>
    <m/>
    <d v="2014-03-21T00:00:00"/>
    <s v="1 Month"/>
    <n v="110"/>
    <n v="0"/>
    <m/>
    <m/>
    <m/>
    <m/>
    <m/>
    <m/>
    <m/>
    <m/>
    <d v="2014-06-19T00:00:00"/>
    <s v="4 Months"/>
    <n v="90"/>
    <n v="20"/>
    <m/>
    <m/>
    <m/>
    <m/>
    <m/>
    <m/>
    <m/>
    <m/>
    <d v="2014-09-25T00:00:00"/>
    <s v="7 Months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11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9 Months - Q3"/>
    <n v="1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13T00:00:00"/>
    <s v="32 Months "/>
    <n v="120"/>
    <n v="20"/>
    <m/>
    <m/>
    <m/>
    <m/>
    <d v="2014-06-02T00:00:00"/>
    <s v="34 Months"/>
    <n v="150"/>
    <n v="-10"/>
    <m/>
    <m/>
    <m/>
    <m/>
    <m/>
    <m/>
    <m/>
    <m/>
    <d v="2014-09-18T00:00:00"/>
    <s v="37 Months"/>
    <n v="20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853"/>
    <m/>
    <m/>
    <m/>
    <m/>
    <m/>
    <x v="1"/>
    <m/>
    <e v="#N/A"/>
    <e v="#N/A"/>
    <e v="#N/A"/>
    <m/>
    <m/>
    <m/>
    <m/>
    <m/>
    <m/>
    <m/>
    <m/>
    <m/>
    <m/>
    <m/>
    <m/>
    <m/>
    <m/>
    <m/>
    <m/>
    <d v="2014-06-20T00:00:00"/>
    <s v="2 Months"/>
    <n v="100"/>
    <m/>
    <m/>
    <m/>
    <m/>
    <m/>
    <m/>
    <m/>
    <m/>
    <m/>
    <d v="2014-09-19T00:00:00"/>
    <s v="5 Month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23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d v="2013-12-13T00:00:00"/>
    <s v="3 Months - Q1"/>
    <n v="60"/>
    <n v="0"/>
    <m/>
    <m/>
    <m/>
    <m/>
    <m/>
    <m/>
    <m/>
    <m/>
    <d v="2014-03-21T00:00:00"/>
    <s v="6 Months - Q2"/>
    <n v="70"/>
    <n v="-10"/>
    <m/>
    <m/>
    <m/>
    <m/>
    <m/>
    <m/>
    <m/>
    <m/>
    <d v="2014-06-16T00:00:00"/>
    <s v="9 Months - Q3"/>
    <n v="90"/>
    <n v="-30"/>
    <m/>
    <m/>
    <m/>
    <m/>
    <m/>
    <m/>
    <m/>
    <m/>
    <d v="2014-09-19T00:00:00"/>
    <s v="12 Months - One Year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06"/>
    <m/>
    <m/>
    <m/>
    <m/>
    <m/>
    <x v="1"/>
    <m/>
    <e v="#N/A"/>
    <e v="#N/A"/>
    <e v="#N/A"/>
    <m/>
    <m/>
    <m/>
    <m/>
    <m/>
    <m/>
    <m/>
    <m/>
    <d v="2014-06-24T00:00:00"/>
    <s v="Exit CAFAS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49 Months "/>
    <n v="60"/>
    <n v="20"/>
    <m/>
    <m/>
    <m/>
    <m/>
    <m/>
    <m/>
    <m/>
    <m/>
    <m/>
    <m/>
    <m/>
    <m/>
    <d v="2014-03-21T00:00:00"/>
    <s v="53 Months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139"/>
    <m/>
    <m/>
    <m/>
    <m/>
    <m/>
    <x v="1"/>
    <m/>
    <e v="#N/A"/>
    <e v="#N/A"/>
    <e v="#N/A"/>
    <m/>
    <m/>
    <m/>
    <m/>
    <m/>
    <m/>
    <m/>
    <m/>
    <d v="2014-09-16T00:00:00"/>
    <s v="Exit CAFAS"/>
    <n v="50"/>
    <n v="30"/>
    <m/>
    <m/>
    <m/>
    <m/>
    <m/>
    <m/>
    <m/>
    <m/>
    <d v="2013-12-12T00:00:00"/>
    <s v="3 Months - Q1"/>
    <n v="60"/>
    <n v="20"/>
    <m/>
    <m/>
    <m/>
    <m/>
    <m/>
    <m/>
    <m/>
    <m/>
    <d v="2014-03-21T00:00:00"/>
    <s v="6 Months - Q2"/>
    <n v="40"/>
    <n v="40"/>
    <m/>
    <m/>
    <m/>
    <m/>
    <d v="2014-06-03T00:00:00"/>
    <s v="8 Months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7393"/>
    <m/>
    <m/>
    <m/>
    <m/>
    <m/>
    <x v="1"/>
    <m/>
    <e v="#N/A"/>
    <e v="#N/A"/>
    <e v="#N/A"/>
    <m/>
    <m/>
    <m/>
    <m/>
    <m/>
    <m/>
    <m/>
    <m/>
    <d v="2014-06-24T00:00:00"/>
    <s v="Exit CAFAS"/>
    <n v="11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31T00:00:00"/>
    <s v="79 Months"/>
    <n v="100"/>
    <n v="-40"/>
    <d v="2013-12-13T00:00:00"/>
    <s v="81 Months "/>
    <n v="100"/>
    <n v="-40"/>
    <d v="2014-03-20T00:00:00"/>
    <s v="95 Months "/>
    <n v="11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5381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6 Months - Q2"/>
    <n v="70"/>
    <n v="0"/>
    <m/>
    <m/>
    <m/>
    <m/>
    <m/>
    <m/>
    <m/>
    <m/>
    <d v="2014-03-21T00:00:00"/>
    <s v="9 Months - Q3"/>
    <n v="60"/>
    <n v="10"/>
    <m/>
    <m/>
    <m/>
    <m/>
    <m/>
    <m/>
    <m/>
    <m/>
    <d v="2014-06-18T00:00:00"/>
    <s v="12 Months - One Year"/>
    <n v="50"/>
    <n v="20"/>
    <m/>
    <m/>
    <m/>
    <m/>
    <m/>
    <m/>
    <m/>
    <m/>
    <d v="2014-09-18T00:00:00"/>
    <s v="15 Months "/>
    <n v="8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864"/>
    <m/>
    <m/>
    <m/>
    <m/>
    <m/>
    <x v="1"/>
    <m/>
    <s v=""/>
    <s v=""/>
    <s v=""/>
    <m/>
    <m/>
    <m/>
    <m/>
    <m/>
    <m/>
    <m/>
    <m/>
    <d v="2014-09-17T00:00:00"/>
    <s v="Exit CAFAS"/>
    <n v="130"/>
    <n v="0"/>
    <m/>
    <m/>
    <m/>
    <m/>
    <m/>
    <m/>
    <m/>
    <m/>
    <m/>
    <m/>
    <m/>
    <m/>
    <m/>
    <m/>
    <m/>
    <m/>
    <m/>
    <m/>
    <m/>
    <m/>
    <m/>
    <m/>
    <m/>
    <m/>
    <d v="2013-12-13T00:00:00"/>
    <s v="7 Months"/>
    <n v="130"/>
    <n v="0"/>
    <m/>
    <m/>
    <m/>
    <m/>
    <m/>
    <m/>
    <m/>
    <m/>
    <d v="2014-03-21T00:00:00"/>
    <s v="10 Months "/>
    <n v="160"/>
    <n v="-30"/>
    <m/>
    <m/>
    <m/>
    <m/>
    <m/>
    <m/>
    <m/>
    <m/>
    <d v="2014-06-22T00:00:00"/>
    <s v="13 Months "/>
    <n v="13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92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 Months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43 Months"/>
    <n v="60"/>
    <n v="10"/>
    <m/>
    <m/>
    <m/>
    <m/>
    <d v="2014-06-16T00:00:00"/>
    <s v="46 Months"/>
    <n v="60"/>
    <n v="10"/>
    <m/>
    <m/>
    <m/>
    <m/>
    <d v="2014-09-19T00:00:00"/>
    <s v="49 Months 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89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8-15T00:00:00"/>
    <s v="Special Circumstance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438"/>
    <m/>
    <m/>
    <m/>
    <m/>
    <m/>
    <x v="1"/>
    <m/>
    <s v=""/>
    <s v=""/>
    <s v=""/>
    <m/>
    <m/>
    <m/>
    <m/>
    <m/>
    <m/>
    <m/>
    <m/>
    <d v="2013-11-07T00:00:00"/>
    <s v="Exit CAFAS"/>
    <n v="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72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36 Months - Three Years"/>
    <n v="60"/>
    <m/>
    <m/>
    <m/>
    <m/>
    <m/>
    <m/>
    <m/>
    <m/>
    <m/>
    <d v="2014-03-21T00:00:00"/>
    <s v="39 Months "/>
    <n v="90"/>
    <m/>
    <m/>
    <m/>
    <m/>
    <m/>
    <m/>
    <m/>
    <m/>
    <m/>
    <d v="2014-06-24T00:00:00"/>
    <s v="42 Months"/>
    <n v="80"/>
    <m/>
    <m/>
    <m/>
    <m/>
    <m/>
    <d v="2014-09-19T00:00:00"/>
    <s v="44 Months 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665"/>
    <m/>
    <m/>
    <s v="DHIPFY14"/>
    <s v="DHIPFY13"/>
    <m/>
    <x v="0"/>
    <d v="2014-04-03T00:00:00"/>
    <n v="40"/>
    <n v="20"/>
    <n v="20"/>
    <m/>
    <m/>
    <m/>
    <m/>
    <m/>
    <m/>
    <m/>
    <m/>
    <d v="2014-04-03T00:00:00"/>
    <s v="Exit CAFAS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3T00:00:00"/>
    <s v="9 Months - Q3"/>
    <n v="60"/>
    <n v="-20"/>
    <m/>
    <m/>
    <m/>
    <m/>
    <m/>
    <m/>
    <m/>
    <m/>
    <d v="2014-03-24T00:00:00"/>
    <s v="12 Months - One Year"/>
    <n v="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496"/>
    <m/>
    <m/>
    <m/>
    <m/>
    <m/>
    <x v="1"/>
    <m/>
    <e v="#N/A"/>
    <e v="#N/A"/>
    <e v="#N/A"/>
    <d v="2014-07-30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3149"/>
    <s v="DHIPFY14"/>
    <m/>
    <m/>
    <m/>
    <m/>
    <x v="0"/>
    <d v="2014-06-19T00:00:00"/>
    <n v="180"/>
    <n v="200"/>
    <n v="-20"/>
    <d v="2014-03-03T00:00:00"/>
    <s v="Initial CAFAS"/>
    <n v="180"/>
    <m/>
    <m/>
    <m/>
    <m/>
    <m/>
    <m/>
    <m/>
    <m/>
    <m/>
    <d v="2014-03-21T00:00:00"/>
    <s v="1 Month"/>
    <n v="190"/>
    <n v="-10"/>
    <m/>
    <m/>
    <m/>
    <m/>
    <d v="2014-06-19T00:00:00"/>
    <s v="3 Months - Q1"/>
    <n v="20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810"/>
    <m/>
    <m/>
    <m/>
    <m/>
    <m/>
    <x v="1"/>
    <m/>
    <e v="#N/A"/>
    <e v="#N/A"/>
    <e v="#N/A"/>
    <d v="2014-06-24T00:00:00"/>
    <s v="Initial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9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49 Months "/>
    <n v="110"/>
    <n v="-20"/>
    <m/>
    <m/>
    <m/>
    <m/>
    <m/>
    <m/>
    <m/>
    <m/>
    <d v="2014-03-21T00:00:00"/>
    <s v="52 Months "/>
    <n v="110"/>
    <n v="-20"/>
    <m/>
    <m/>
    <m/>
    <m/>
    <m/>
    <m/>
    <m/>
    <m/>
    <d v="2014-06-19T00:00:00"/>
    <s v="55 Months"/>
    <n v="130"/>
    <n v="-40"/>
    <m/>
    <m/>
    <m/>
    <m/>
    <m/>
    <m/>
    <m/>
    <m/>
    <d v="2014-09-18T00:00:00"/>
    <s v="58 Months "/>
    <n v="13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817"/>
    <m/>
    <m/>
    <m/>
    <m/>
    <m/>
    <x v="1"/>
    <m/>
    <e v="#N/A"/>
    <e v="#N/A"/>
    <e v="#N/A"/>
    <d v="2014-04-01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29T00:00:00"/>
    <s v="6 Months - Q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607"/>
    <m/>
    <m/>
    <m/>
    <m/>
    <m/>
    <x v="1"/>
    <m/>
    <e v="#N/A"/>
    <e v="#N/A"/>
    <e v="#N/A"/>
    <d v="2014-06-06T00:00:00"/>
    <s v="Initial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418"/>
    <m/>
    <m/>
    <m/>
    <m/>
    <m/>
    <x v="1"/>
    <m/>
    <e v="#N/A"/>
    <e v="#N/A"/>
    <e v="#N/A"/>
    <m/>
    <m/>
    <m/>
    <m/>
    <m/>
    <m/>
    <m/>
    <m/>
    <d v="2013-12-13T00:00:00"/>
    <s v="Exit CAFAS"/>
    <n v="2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144"/>
    <m/>
    <m/>
    <m/>
    <m/>
    <m/>
    <x v="1"/>
    <m/>
    <e v="#N/A"/>
    <e v="#N/A"/>
    <e v="#N/A"/>
    <d v="2014-05-20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13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3 Months "/>
    <n v="40"/>
    <m/>
    <m/>
    <m/>
    <m/>
    <m/>
    <m/>
    <m/>
    <m/>
    <m/>
    <d v="2014-03-21T00:00:00"/>
    <s v="16 Months "/>
    <n v="70"/>
    <m/>
    <m/>
    <m/>
    <m/>
    <m/>
    <d v="2014-06-03T00:00:00"/>
    <s v="18 Months "/>
    <n v="70"/>
    <m/>
    <m/>
    <m/>
    <m/>
    <m/>
    <m/>
    <m/>
    <m/>
    <m/>
    <d v="2014-09-19T00:00:00"/>
    <s v="21 Month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019"/>
    <m/>
    <m/>
    <m/>
    <m/>
    <m/>
    <x v="1"/>
    <m/>
    <s v=""/>
    <s v=""/>
    <s v=""/>
    <d v="2013-11-18T00:00:00"/>
    <s v="Initial CAFAS"/>
    <n v="0"/>
    <m/>
    <m/>
    <m/>
    <m/>
    <m/>
    <d v="2014-02-14T00:00:00"/>
    <s v="Exit CAFAS"/>
    <n v="1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1686"/>
    <s v="DHIPFY14"/>
    <m/>
    <m/>
    <m/>
    <m/>
    <x v="0"/>
    <d v="2014-09-19T00:00:00"/>
    <n v="70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7 Months"/>
    <n v="80"/>
    <n v="-10"/>
    <m/>
    <m/>
    <m/>
    <m/>
    <m/>
    <m/>
    <m/>
    <m/>
    <d v="2014-03-21T00:00:00"/>
    <s v="40 Months"/>
    <n v="60"/>
    <n v="10"/>
    <m/>
    <m/>
    <m/>
    <m/>
    <m/>
    <m/>
    <m/>
    <m/>
    <d v="2014-06-20T00:00:00"/>
    <s v="43 Months"/>
    <n v="50"/>
    <n v="20"/>
    <m/>
    <m/>
    <m/>
    <m/>
    <d v="2014-09-19T00:00:00"/>
    <s v="46 Months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5996"/>
    <m/>
    <m/>
    <m/>
    <m/>
    <m/>
    <x v="1"/>
    <m/>
    <e v="#N/A"/>
    <e v="#N/A"/>
    <e v="#N/A"/>
    <d v="2014-05-21T00:00:00"/>
    <s v="Initial CAFAS"/>
    <n v="70"/>
    <m/>
    <d v="2014-06-20T00:00:00"/>
    <s v="Revised Initial"/>
    <n v="50"/>
    <m/>
    <m/>
    <m/>
    <m/>
    <m/>
    <m/>
    <m/>
    <m/>
    <m/>
    <m/>
    <m/>
    <m/>
    <m/>
    <d v="2014-09-19T00:00:00"/>
    <s v="3 Months - Q1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835"/>
    <m/>
    <m/>
    <m/>
    <m/>
    <m/>
    <x v="1"/>
    <m/>
    <e v="#N/A"/>
    <e v="#N/A"/>
    <e v="#N/A"/>
    <d v="2014-05-14T00:00:00"/>
    <s v="Initial CAFAS"/>
    <n v="130"/>
    <m/>
    <m/>
    <m/>
    <m/>
    <m/>
    <m/>
    <m/>
    <m/>
    <m/>
    <m/>
    <m/>
    <m/>
    <m/>
    <m/>
    <m/>
    <m/>
    <m/>
    <d v="2014-09-18T00:00:00"/>
    <s v="3 Months - Q1"/>
    <m/>
    <m/>
    <d v="2014-09-30T00:00:00"/>
    <s v="4 Months"/>
    <n v="8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061"/>
    <m/>
    <m/>
    <m/>
    <m/>
    <m/>
    <x v="1"/>
    <m/>
    <e v="#N/A"/>
    <e v="#N/A"/>
    <e v="#N/A"/>
    <d v="2013-12-11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74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1 Months "/>
    <n v="80"/>
    <n v="60"/>
    <m/>
    <m/>
    <m/>
    <m/>
    <m/>
    <m/>
    <m/>
    <m/>
    <m/>
    <m/>
    <m/>
    <m/>
    <m/>
    <m/>
    <m/>
    <m/>
    <d v="2014-05-19T00:00:00"/>
    <s v="16 Months "/>
    <n v="40"/>
    <n v="100"/>
    <m/>
    <m/>
    <m/>
    <m/>
    <m/>
    <m/>
    <m/>
    <m/>
    <d v="2014-09-19T00:00:00"/>
    <s v="19 Months "/>
    <n v="4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265"/>
    <m/>
    <m/>
    <m/>
    <m/>
    <m/>
    <x v="1"/>
    <m/>
    <e v="#N/A"/>
    <e v="#N/A"/>
    <e v="#N/A"/>
    <d v="2014-06-11T00:00:00"/>
    <s v="Initial CAFAS"/>
    <n v="90"/>
    <m/>
    <m/>
    <m/>
    <m/>
    <m/>
    <d v="2014-09-11T00:00:00"/>
    <s v="Exit CAFA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659"/>
    <m/>
    <s v="DHIPFY13"/>
    <s v="DHIPFY14"/>
    <m/>
    <m/>
    <x v="0"/>
    <d v="2014-06-26T00:00:00"/>
    <n v="70"/>
    <n v="30"/>
    <n v="40"/>
    <m/>
    <m/>
    <m/>
    <m/>
    <m/>
    <m/>
    <m/>
    <m/>
    <d v="2014-06-26T00:00:00"/>
    <s v="Exit CAFAS"/>
    <n v="3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60 Months - Five Years"/>
    <n v="5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6T00:00:00"/>
    <s v="72 Months - Six Years"/>
    <n v="3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555"/>
    <m/>
    <m/>
    <m/>
    <m/>
    <m/>
    <x v="1"/>
    <m/>
    <e v="#N/A"/>
    <e v="#N/A"/>
    <e v="#N/A"/>
    <d v="2013-10-21T00:00:00"/>
    <s v="Initial CAFAS"/>
    <n v="120"/>
    <m/>
    <m/>
    <m/>
    <m/>
    <m/>
    <m/>
    <m/>
    <m/>
    <m/>
    <m/>
    <m/>
    <m/>
    <m/>
    <m/>
    <m/>
    <m/>
    <m/>
    <d v="2014-02-05T00:00:00"/>
    <s v="3 Months - Q1"/>
    <n v="20"/>
    <n v="100"/>
    <m/>
    <m/>
    <m/>
    <m/>
    <m/>
    <m/>
    <m/>
    <m/>
    <m/>
    <m/>
    <m/>
    <m/>
    <m/>
    <m/>
    <m/>
    <m/>
    <m/>
    <m/>
    <m/>
    <m/>
    <m/>
    <m/>
    <m/>
    <m/>
    <m/>
    <m/>
    <m/>
    <m/>
    <d v="2014-06-20T00:00:00"/>
    <s v="11 Months "/>
    <n v="9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431"/>
    <m/>
    <m/>
    <m/>
    <m/>
    <m/>
    <x v="1"/>
    <m/>
    <e v="#N/A"/>
    <e v="#N/A"/>
    <e v="#N/A"/>
    <d v="2014-02-28T00:00:00"/>
    <s v="Initial CAFAS"/>
    <n v="20"/>
    <m/>
    <m/>
    <m/>
    <m/>
    <m/>
    <m/>
    <m/>
    <m/>
    <m/>
    <m/>
    <m/>
    <m/>
    <m/>
    <m/>
    <m/>
    <m/>
    <m/>
    <d v="2014-07-08T00:00:00"/>
    <s v="3 Months - Q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55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4 Months - Two Years"/>
    <n v="40"/>
    <n v="30"/>
    <m/>
    <m/>
    <m/>
    <m/>
    <m/>
    <m/>
    <m/>
    <m/>
    <d v="2014-03-21T00:00:00"/>
    <s v="27 Months"/>
    <n v="40"/>
    <n v="30"/>
    <m/>
    <m/>
    <m/>
    <m/>
    <m/>
    <m/>
    <m/>
    <m/>
    <d v="2014-06-20T00:00:00"/>
    <s v="30 Months "/>
    <n v="40"/>
    <n v="30"/>
    <m/>
    <m/>
    <m/>
    <m/>
    <m/>
    <m/>
    <m/>
    <m/>
    <d v="2014-09-19T00:00:00"/>
    <s v="33 Months"/>
    <n v="4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406"/>
    <m/>
    <m/>
    <m/>
    <m/>
    <m/>
    <x v="1"/>
    <m/>
    <e v="#N/A"/>
    <e v="#N/A"/>
    <e v="#N/A"/>
    <d v="2014-09-24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57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6 Months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68 Months "/>
    <n v="70"/>
    <n v="10"/>
    <d v="2014-06-20T00:00:00"/>
    <s v="71 Months "/>
    <n v="80"/>
    <n v="0"/>
    <m/>
    <m/>
    <m/>
    <m/>
    <d v="2014-09-19T00:00:00"/>
    <s v="74 Months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191"/>
    <m/>
    <m/>
    <m/>
    <m/>
    <m/>
    <x v="1"/>
    <m/>
    <e v="#N/A"/>
    <e v="#N/A"/>
    <e v="#N/A"/>
    <m/>
    <m/>
    <m/>
    <m/>
    <m/>
    <m/>
    <m/>
    <m/>
    <d v="2014-06-02T00:00:00"/>
    <s v="Exit CAFAS"/>
    <n v="8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2T00:00:00"/>
    <s v="12 Months - One Year"/>
    <n v="110"/>
    <n v="-20"/>
    <m/>
    <m/>
    <m/>
    <m/>
    <m/>
    <m/>
    <m/>
    <m/>
    <d v="2014-02-10T00:00:00"/>
    <s v="15 Months "/>
    <n v="10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605"/>
    <m/>
    <m/>
    <m/>
    <m/>
    <m/>
    <x v="1"/>
    <m/>
    <s v=""/>
    <s v=""/>
    <s v=""/>
    <d v="2014-01-09T00:00:00"/>
    <s v="Initial CAFAS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524"/>
    <m/>
    <m/>
    <m/>
    <m/>
    <m/>
    <x v="1"/>
    <m/>
    <e v="#N/A"/>
    <e v="#N/A"/>
    <e v="#N/A"/>
    <d v="2014-08-26T00:00:00"/>
    <s v="Initial CAFAS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22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50"/>
    <n v="80"/>
    <m/>
    <m/>
    <m/>
    <m/>
    <m/>
    <m/>
    <m/>
    <m/>
    <d v="2014-03-21T00:00:00"/>
    <s v="18 Months "/>
    <n v="60"/>
    <n v="70"/>
    <m/>
    <m/>
    <m/>
    <m/>
    <m/>
    <m/>
    <m/>
    <m/>
    <d v="2014-06-20T00:00:00"/>
    <s v="21 Months"/>
    <n v="50"/>
    <n v="80"/>
    <m/>
    <m/>
    <m/>
    <m/>
    <m/>
    <m/>
    <m/>
    <m/>
    <d v="2014-09-19T00:00:00"/>
    <s v="24 Months - Two Years"/>
    <n v="3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433"/>
    <m/>
    <m/>
    <m/>
    <m/>
    <m/>
    <x v="1"/>
    <m/>
    <e v="#N/A"/>
    <e v="#N/A"/>
    <e v="#N/A"/>
    <m/>
    <m/>
    <m/>
    <m/>
    <m/>
    <m/>
    <m/>
    <m/>
    <d v="2014-06-16T00:00:00"/>
    <s v="Exit CAFAS"/>
    <n v="2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0 Months "/>
    <n v="20"/>
    <n v="90"/>
    <m/>
    <m/>
    <m/>
    <m/>
    <m/>
    <m/>
    <m/>
    <m/>
    <d v="2014-03-21T00:00:00"/>
    <s v="33 Months"/>
    <n v="2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658"/>
    <m/>
    <m/>
    <m/>
    <m/>
    <m/>
    <x v="1"/>
    <m/>
    <e v="#N/A"/>
    <e v="#N/A"/>
    <e v="#N/A"/>
    <m/>
    <m/>
    <m/>
    <m/>
    <m/>
    <m/>
    <m/>
    <m/>
    <d v="2013-10-31T00:00:00"/>
    <s v="Exit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628"/>
    <m/>
    <m/>
    <m/>
    <m/>
    <m/>
    <x v="1"/>
    <m/>
    <e v="#N/A"/>
    <e v="#N/A"/>
    <e v="#N/A"/>
    <m/>
    <m/>
    <m/>
    <m/>
    <m/>
    <m/>
    <m/>
    <m/>
    <d v="2014-09-03T00:00:00"/>
    <s v="Exit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7T00:00:00"/>
    <s v="19 Months "/>
    <n v="70"/>
    <m/>
    <m/>
    <m/>
    <m/>
    <m/>
    <m/>
    <m/>
    <m/>
    <m/>
    <d v="2014-03-18T00:00:00"/>
    <s v="22 Months"/>
    <n v="100"/>
    <m/>
    <m/>
    <m/>
    <m/>
    <m/>
    <m/>
    <m/>
    <m/>
    <m/>
    <d v="2014-06-20T00:00:00"/>
    <s v="25 Months 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96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d v="2013-10-22T00:00:00"/>
    <s v="3 Months - Q1"/>
    <n v="60"/>
    <n v="20"/>
    <m/>
    <m/>
    <m/>
    <m/>
    <m/>
    <m/>
    <m/>
    <m/>
    <d v="2014-01-20T00:00:00"/>
    <s v="6 Months - Q2"/>
    <n v="60"/>
    <n v="20"/>
    <m/>
    <m/>
    <m/>
    <m/>
    <m/>
    <m/>
    <m/>
    <m/>
    <d v="2014-04-21T00:00:00"/>
    <s v="9 Months - Q3"/>
    <n v="60"/>
    <n v="20"/>
    <m/>
    <m/>
    <m/>
    <m/>
    <m/>
    <m/>
    <m/>
    <m/>
    <d v="2014-07-21T00:00:00"/>
    <s v="12 Months - One Year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61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07T00:00:00"/>
    <s v="Initial CAFAS"/>
    <n v="110"/>
    <m/>
    <m/>
    <m/>
    <m/>
    <m/>
    <d v="2014-06-18T00:00:00"/>
    <s v="Exit CAFAS"/>
    <n v="150"/>
    <n v="-40"/>
    <d v="2014-03-27T00:00:00"/>
    <s v="1 Month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688"/>
    <m/>
    <m/>
    <m/>
    <m/>
    <m/>
    <x v="1"/>
    <m/>
    <s v=""/>
    <s v=""/>
    <s v=""/>
    <m/>
    <m/>
    <m/>
    <m/>
    <m/>
    <m/>
    <m/>
    <m/>
    <d v="2013-12-18T00:00:00"/>
    <s v="Exit CAFAS"/>
    <n v="90"/>
    <n v="-10"/>
    <m/>
    <m/>
    <m/>
    <m/>
    <m/>
    <m/>
    <m/>
    <m/>
    <d v="2013-12-09T00:00:00"/>
    <s v="3 Months - Q1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74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4 Months - Two Years"/>
    <n v="50"/>
    <n v="10"/>
    <m/>
    <m/>
    <m/>
    <m/>
    <m/>
    <m/>
    <m/>
    <m/>
    <d v="2014-03-21T00:00:00"/>
    <s v="27 Months"/>
    <n v="50"/>
    <n v="10"/>
    <m/>
    <m/>
    <m/>
    <m/>
    <m/>
    <m/>
    <m/>
    <m/>
    <d v="2014-06-20T00:00:00"/>
    <s v="30 Months 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383"/>
    <m/>
    <m/>
    <m/>
    <m/>
    <m/>
    <x v="1"/>
    <m/>
    <s v=""/>
    <s v=""/>
    <s v=""/>
    <d v="2014-04-11T00:00:00"/>
    <s v="Initial CAFAS"/>
    <n v="50"/>
    <m/>
    <m/>
    <m/>
    <m/>
    <m/>
    <m/>
    <m/>
    <m/>
    <m/>
    <m/>
    <m/>
    <m/>
    <m/>
    <m/>
    <m/>
    <m/>
    <m/>
    <d v="2014-09-19T00:00:00"/>
    <s v="3 Months - Q1"/>
    <n v="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21"/>
    <m/>
    <m/>
    <m/>
    <m/>
    <m/>
    <x v="1"/>
    <m/>
    <e v="#N/A"/>
    <e v="#N/A"/>
    <e v="#N/A"/>
    <d v="2014-07-09T00:00:00"/>
    <s v="Initial CAFAS"/>
    <n v="70"/>
    <m/>
    <m/>
    <m/>
    <m/>
    <m/>
    <m/>
    <m/>
    <m/>
    <m/>
    <m/>
    <m/>
    <m/>
    <m/>
    <m/>
    <m/>
    <m/>
    <m/>
    <d v="2014-09-19T00:00:00"/>
    <s v="3 Months - Q1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618"/>
    <m/>
    <m/>
    <m/>
    <m/>
    <m/>
    <x v="1"/>
    <m/>
    <e v="#N/A"/>
    <e v="#N/A"/>
    <e v="#N/A"/>
    <d v="2014-09-28T00:00:00"/>
    <s v="Initial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152"/>
    <m/>
    <m/>
    <m/>
    <m/>
    <m/>
    <x v="1"/>
    <m/>
    <e v="#N/A"/>
    <e v="#N/A"/>
    <e v="#N/A"/>
    <d v="2014-07-21T00:00:00"/>
    <s v="Initial CAF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291"/>
    <m/>
    <m/>
    <m/>
    <m/>
    <m/>
    <x v="1"/>
    <m/>
    <e v="#N/A"/>
    <e v="#N/A"/>
    <e v="#N/A"/>
    <m/>
    <m/>
    <m/>
    <m/>
    <m/>
    <m/>
    <m/>
    <m/>
    <d v="2014-06-03T00:00:00"/>
    <s v="Exit CAFAS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3T00:00:00"/>
    <s v="27 Months"/>
    <n v="20"/>
    <n v="50"/>
    <m/>
    <m/>
    <m/>
    <m/>
    <m/>
    <m/>
    <m/>
    <m/>
    <m/>
    <m/>
    <m/>
    <m/>
    <d v="2014-03-21T00:00:00"/>
    <s v="31 Months "/>
    <n v="2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49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23T00:00:00"/>
    <s v="Initial CAFAS"/>
    <n v="110"/>
    <m/>
    <d v="2014-06-20T00:00:00"/>
    <s v="Revised Initial"/>
    <n v="140"/>
    <m/>
    <m/>
    <m/>
    <m/>
    <m/>
    <m/>
    <m/>
    <m/>
    <m/>
    <d v="2014-09-19T00:00:00"/>
    <s v="3 Months - Q1"/>
    <n v="10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923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8 Months "/>
    <n v="120"/>
    <n v="0"/>
    <m/>
    <m/>
    <m/>
    <m/>
    <m/>
    <m/>
    <m/>
    <m/>
    <d v="2014-03-21T00:00:00"/>
    <s v="21 Months"/>
    <n v="140"/>
    <n v="-20"/>
    <m/>
    <m/>
    <m/>
    <m/>
    <m/>
    <m/>
    <m/>
    <m/>
    <d v="2014-06-20T00:00:00"/>
    <s v="24 Months - Two Years"/>
    <n v="6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763"/>
    <m/>
    <m/>
    <m/>
    <m/>
    <m/>
    <x v="1"/>
    <m/>
    <e v="#N/A"/>
    <e v="#N/A"/>
    <e v="#N/A"/>
    <m/>
    <m/>
    <m/>
    <m/>
    <m/>
    <m/>
    <m/>
    <m/>
    <d v="2014-03-21T00:00:00"/>
    <s v="Exit CAFAS"/>
    <n v="6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3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264"/>
    <m/>
    <m/>
    <m/>
    <m/>
    <m/>
    <x v="1"/>
    <m/>
    <e v="#N/A"/>
    <e v="#N/A"/>
    <e v="#N/A"/>
    <d v="2014-02-19T00:00:00"/>
    <s v="Initial CAFAS"/>
    <n v="80"/>
    <m/>
    <d v="2014-03-21T00:00:00"/>
    <s v="Revised Initial"/>
    <n v="80"/>
    <m/>
    <d v="2014-05-06T00:00:00"/>
    <s v="Exit CAFAS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7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9T00:00:00"/>
    <s v="17 Months"/>
    <n v="100"/>
    <n v="-30"/>
    <m/>
    <m/>
    <m/>
    <m/>
    <m/>
    <m/>
    <m/>
    <m/>
    <d v="2014-03-21T00:00:00"/>
    <s v="20 Months"/>
    <n v="120"/>
    <n v="-50"/>
    <m/>
    <m/>
    <m/>
    <m/>
    <m/>
    <m/>
    <m/>
    <m/>
    <d v="2014-06-19T00:00:00"/>
    <s v="23 Months "/>
    <n v="140"/>
    <n v="-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214"/>
    <m/>
    <m/>
    <m/>
    <m/>
    <m/>
    <x v="1"/>
    <m/>
    <e v="#N/A"/>
    <e v="#N/A"/>
    <e v="#N/A"/>
    <m/>
    <m/>
    <m/>
    <m/>
    <m/>
    <m/>
    <m/>
    <m/>
    <d v="2013-12-13T00:00:00"/>
    <s v="Exit CAFAS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18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3 Months"/>
    <n v="40"/>
    <n v="30"/>
    <m/>
    <m/>
    <m/>
    <m/>
    <m/>
    <m/>
    <m/>
    <m/>
    <d v="2014-03-21T00:00:00"/>
    <s v="36 Months - Three Years"/>
    <n v="40"/>
    <n v="30"/>
    <m/>
    <m/>
    <m/>
    <m/>
    <m/>
    <m/>
    <m/>
    <m/>
    <d v="2014-06-23T00:00:00"/>
    <s v="39 Months "/>
    <n v="40"/>
    <n v="30"/>
    <m/>
    <m/>
    <m/>
    <m/>
    <m/>
    <m/>
    <m/>
    <m/>
    <d v="2014-09-19T00:00:00"/>
    <s v="42 Months"/>
    <n v="4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91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3 Months "/>
    <n v="70"/>
    <n v="20"/>
    <m/>
    <m/>
    <m/>
    <m/>
    <m/>
    <m/>
    <m/>
    <m/>
    <d v="2014-03-21T00:00:00"/>
    <s v="16 Months "/>
    <n v="70"/>
    <n v="20"/>
    <m/>
    <m/>
    <m/>
    <m/>
    <m/>
    <m/>
    <m/>
    <m/>
    <d v="2014-06-17T00:00:00"/>
    <s v="19 Months "/>
    <n v="70"/>
    <n v="20"/>
    <m/>
    <m/>
    <m/>
    <m/>
    <m/>
    <m/>
    <m/>
    <m/>
    <d v="2014-09-17T00:00:00"/>
    <s v="22 Months"/>
    <n v="6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326"/>
    <m/>
    <m/>
    <m/>
    <m/>
    <m/>
    <x v="1"/>
    <m/>
    <e v="#N/A"/>
    <e v="#N/A"/>
    <e v="#N/A"/>
    <d v="2014-02-03T00:00:00"/>
    <s v="Initial CAFAS"/>
    <n v="120"/>
    <m/>
    <d v="2014-04-07T00:00:00"/>
    <s v="Revised Initial"/>
    <n v="120"/>
    <m/>
    <d v="2014-09-29T00:00:00"/>
    <s v="Exit CAFAS"/>
    <n v="14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727"/>
    <m/>
    <m/>
    <m/>
    <m/>
    <m/>
    <x v="1"/>
    <m/>
    <s v=""/>
    <s v=""/>
    <s v=""/>
    <d v="2014-01-15T00:00:00"/>
    <s v="Initial CAFAS"/>
    <n v="60"/>
    <m/>
    <m/>
    <m/>
    <m/>
    <m/>
    <m/>
    <m/>
    <m/>
    <m/>
    <m/>
    <m/>
    <m/>
    <m/>
    <m/>
    <m/>
    <m/>
    <m/>
    <d v="2014-04-16T00:00:00"/>
    <s v="3 Months - Q1"/>
    <n v="60"/>
    <n v="0"/>
    <m/>
    <m/>
    <m/>
    <m/>
    <m/>
    <m/>
    <m/>
    <m/>
    <d v="2014-07-15T00:00:00"/>
    <s v="6 Months - Q2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611"/>
    <m/>
    <m/>
    <m/>
    <m/>
    <m/>
    <x v="1"/>
    <m/>
    <e v="#N/A"/>
    <e v="#N/A"/>
    <e v="#N/A"/>
    <m/>
    <m/>
    <m/>
    <m/>
    <m/>
    <m/>
    <m/>
    <m/>
    <d v="2014-01-13T00:00:00"/>
    <s v="Exit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1 Months 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054"/>
    <m/>
    <m/>
    <m/>
    <m/>
    <m/>
    <x v="1"/>
    <m/>
    <e v="#N/A"/>
    <e v="#N/A"/>
    <e v="#N/A"/>
    <d v="2014-01-02T00:00:00"/>
    <s v="Initial CAFAS"/>
    <n v="100"/>
    <m/>
    <m/>
    <m/>
    <m/>
    <m/>
    <m/>
    <m/>
    <m/>
    <m/>
    <m/>
    <m/>
    <m/>
    <m/>
    <m/>
    <m/>
    <m/>
    <m/>
    <m/>
    <m/>
    <m/>
    <m/>
    <d v="2014-05-17T00:00:00"/>
    <s v="4 Months"/>
    <n v="7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247"/>
    <s v="DHIPFY13"/>
    <m/>
    <m/>
    <m/>
    <m/>
    <x v="1"/>
    <m/>
    <e v="#N/A"/>
    <e v="#N/A"/>
    <e v="#N/A"/>
    <m/>
    <m/>
    <m/>
    <m/>
    <m/>
    <m/>
    <m/>
    <m/>
    <d v="2014-06-20T00:00:00"/>
    <s v="Exit CAFAS"/>
    <n v="6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3 Months "/>
    <n v="40"/>
    <n v="80"/>
    <m/>
    <m/>
    <m/>
    <m/>
    <d v="2014-03-21T00:00:00"/>
    <s v="15 Months "/>
    <n v="8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21T00:00:00"/>
    <s v="Special Circumstances"/>
    <n v="8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576"/>
    <m/>
    <m/>
    <m/>
    <m/>
    <m/>
    <x v="1"/>
    <m/>
    <e v="#N/A"/>
    <e v="#N/A"/>
    <e v="#N/A"/>
    <d v="2014-09-30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39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4 Months - Two Years"/>
    <n v="30"/>
    <m/>
    <m/>
    <m/>
    <m/>
    <m/>
    <m/>
    <m/>
    <m/>
    <m/>
    <d v="2014-03-21T00:00:00"/>
    <s v="27 Months"/>
    <n v="40"/>
    <m/>
    <m/>
    <m/>
    <m/>
    <m/>
    <m/>
    <m/>
    <m/>
    <m/>
    <d v="2014-06-20T00:00:00"/>
    <s v="30 Months "/>
    <n v="70"/>
    <m/>
    <m/>
    <m/>
    <m/>
    <m/>
    <m/>
    <m/>
    <m/>
    <m/>
    <d v="2014-09-19T00:00:00"/>
    <s v="33 Month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559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9 Months - Q3"/>
    <n v="120"/>
    <n v="0"/>
    <m/>
    <m/>
    <m/>
    <m/>
    <d v="2014-02-27T00:00:00"/>
    <s v="11 Months "/>
    <n v="110"/>
    <n v="10"/>
    <d v="2014-03-26T00:00:00"/>
    <s v="12 Months - One Year"/>
    <n v="110"/>
    <n v="10"/>
    <m/>
    <m/>
    <m/>
    <m/>
    <m/>
    <m/>
    <m/>
    <m/>
    <m/>
    <m/>
    <m/>
    <m/>
    <d v="2014-07-08T00:00:00"/>
    <s v="16 Months "/>
    <n v="100"/>
    <n v="20"/>
    <m/>
    <m/>
    <m/>
    <m/>
    <d v="2014-09-22T00:00:00"/>
    <s v="18 Months "/>
    <n v="10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19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51 Months "/>
    <n v="80"/>
    <n v="30"/>
    <m/>
    <m/>
    <m/>
    <m/>
    <m/>
    <m/>
    <m/>
    <m/>
    <d v="2014-03-17T00:00:00"/>
    <s v="54 Months "/>
    <n v="80"/>
    <n v="30"/>
    <m/>
    <m/>
    <m/>
    <m/>
    <m/>
    <m/>
    <m/>
    <m/>
    <d v="2014-06-17T00:00:00"/>
    <s v="57 Months "/>
    <n v="90"/>
    <n v="20"/>
    <m/>
    <m/>
    <m/>
    <m/>
    <m/>
    <m/>
    <m/>
    <m/>
    <d v="2014-09-15T00:00:00"/>
    <s v="60 Months - Five Years"/>
    <n v="10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29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25T00:00:00"/>
    <s v="9 Months - Q3"/>
    <n v="80"/>
    <n v="10"/>
    <m/>
    <m/>
    <m/>
    <m/>
    <m/>
    <m/>
    <m/>
    <m/>
    <d v="2014-03-04T00:00:00"/>
    <s v="12 Months - One Year"/>
    <n v="70"/>
    <n v="20"/>
    <m/>
    <m/>
    <m/>
    <m/>
    <m/>
    <m/>
    <m/>
    <m/>
    <d v="2014-06-02T00:00:00"/>
    <s v="15 Months "/>
    <n v="60"/>
    <n v="30"/>
    <m/>
    <m/>
    <m/>
    <m/>
    <m/>
    <m/>
    <m/>
    <m/>
    <d v="2014-09-09T00:00:00"/>
    <s v="18 Months "/>
    <n v="6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7581"/>
    <m/>
    <m/>
    <m/>
    <m/>
    <m/>
    <x v="1"/>
    <m/>
    <e v="#N/A"/>
    <e v="#N/A"/>
    <e v="#N/A"/>
    <m/>
    <m/>
    <m/>
    <m/>
    <m/>
    <m/>
    <m/>
    <m/>
    <d v="2014-08-20T00:00:00"/>
    <s v="Exit CAFAS"/>
    <n v="180"/>
    <n v="-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2 Months"/>
    <n v="130"/>
    <n v="-80"/>
    <m/>
    <m/>
    <m/>
    <m/>
    <m/>
    <m/>
    <m/>
    <m/>
    <d v="2014-03-21T00:00:00"/>
    <s v="25 Months "/>
    <n v="200"/>
    <n v="-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03T00:00:00"/>
    <s v="52 Months "/>
    <n v="170"/>
    <n v="-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609"/>
    <m/>
    <m/>
    <m/>
    <m/>
    <m/>
    <x v="1"/>
    <m/>
    <e v="#N/A"/>
    <e v="#N/A"/>
    <e v="#N/A"/>
    <m/>
    <m/>
    <m/>
    <m/>
    <m/>
    <m/>
    <m/>
    <m/>
    <d v="2014-08-26T00:00:00"/>
    <s v="Exit CAFAS"/>
    <n v="30"/>
    <n v="60"/>
    <m/>
    <m/>
    <m/>
    <m/>
    <m/>
    <m/>
    <m/>
    <m/>
    <m/>
    <m/>
    <m/>
    <m/>
    <d v="2013-12-13T00:00:00"/>
    <s v="4 Months"/>
    <n v="60"/>
    <n v="30"/>
    <m/>
    <m/>
    <m/>
    <m/>
    <m/>
    <m/>
    <m/>
    <m/>
    <d v="2014-04-03T00:00:00"/>
    <s v="7 Months"/>
    <n v="50"/>
    <n v="40"/>
    <m/>
    <m/>
    <m/>
    <m/>
    <m/>
    <m/>
    <m/>
    <m/>
    <m/>
    <m/>
    <m/>
    <m/>
    <d v="2014-06-20T00:00:00"/>
    <s v="11 Months "/>
    <n v="4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729"/>
    <m/>
    <m/>
    <m/>
    <m/>
    <m/>
    <x v="1"/>
    <m/>
    <e v="#VALUE!"/>
    <s v="2 Months"/>
    <n v="70"/>
    <d v="2014-06-02T00:00:00"/>
    <s v="Initial CAFAS"/>
    <n v="90"/>
    <m/>
    <m/>
    <m/>
    <m/>
    <m/>
    <m/>
    <m/>
    <m/>
    <m/>
    <d v="2014-06-19T00:00:00"/>
    <s v="1 Month"/>
    <n v="90"/>
    <n v="0"/>
    <d v="2014-08-29T00:00:00"/>
    <s v="2 Months"/>
    <n v="70"/>
    <n v="20"/>
    <d v="2014-09-19T00:00:00"/>
    <s v="3 Months - Q1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769"/>
    <m/>
    <m/>
    <m/>
    <m/>
    <m/>
    <x v="1"/>
    <m/>
    <e v="#N/A"/>
    <e v="#N/A"/>
    <e v="#N/A"/>
    <m/>
    <m/>
    <m/>
    <m/>
    <m/>
    <m/>
    <m/>
    <m/>
    <d v="2014-03-12T00:00:00"/>
    <s v="Exit CAFAS"/>
    <n v="4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8 Months "/>
    <n v="4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379"/>
    <m/>
    <m/>
    <m/>
    <m/>
    <m/>
    <x v="1"/>
    <m/>
    <e v="#N/A"/>
    <e v="#N/A"/>
    <e v="#N/A"/>
    <m/>
    <m/>
    <m/>
    <m/>
    <m/>
    <m/>
    <m/>
    <m/>
    <d v="2014-03-21T00:00:00"/>
    <s v="Exit CAFAS"/>
    <n v="16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4 Months"/>
    <n v="15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573"/>
    <m/>
    <m/>
    <m/>
    <m/>
    <m/>
    <x v="1"/>
    <m/>
    <e v="#N/A"/>
    <e v="#N/A"/>
    <e v="#N/A"/>
    <d v="2014-04-02T00:00:00"/>
    <s v="Initial CAFAS"/>
    <n v="180"/>
    <m/>
    <m/>
    <m/>
    <m/>
    <m/>
    <m/>
    <m/>
    <m/>
    <m/>
    <m/>
    <m/>
    <m/>
    <m/>
    <m/>
    <m/>
    <m/>
    <m/>
    <d v="2014-06-18T00:00:00"/>
    <s v="3 Months - Q1"/>
    <n v="120"/>
    <n v="60"/>
    <m/>
    <m/>
    <m/>
    <m/>
    <m/>
    <m/>
    <m/>
    <m/>
    <d v="2014-09-17T00:00:00"/>
    <s v="6 Months - Q2"/>
    <n v="1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18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90"/>
    <n v="20"/>
    <m/>
    <m/>
    <m/>
    <m/>
    <m/>
    <m/>
    <m/>
    <m/>
    <d v="2014-03-21T00:00:00"/>
    <s v="15 Months "/>
    <n v="70"/>
    <n v="40"/>
    <m/>
    <m/>
    <m/>
    <m/>
    <m/>
    <m/>
    <m/>
    <m/>
    <d v="2014-06-20T00:00:00"/>
    <s v="18 Months "/>
    <n v="120"/>
    <n v="-10"/>
    <m/>
    <m/>
    <m/>
    <m/>
    <m/>
    <m/>
    <m/>
    <m/>
    <d v="2014-09-29T00:00:00"/>
    <s v="21 Months"/>
    <n v="14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53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d v="2013-12-13T00:00:00"/>
    <s v="4 Months"/>
    <n v="60"/>
    <m/>
    <m/>
    <m/>
    <m/>
    <m/>
    <m/>
    <m/>
    <m/>
    <m/>
    <m/>
    <m/>
    <m/>
    <m/>
    <m/>
    <m/>
    <m/>
    <m/>
    <d v="2014-03-19T00:00:00"/>
    <s v="9 Months - Q3"/>
    <n v="60"/>
    <m/>
    <m/>
    <m/>
    <m/>
    <m/>
    <m/>
    <m/>
    <m/>
    <m/>
    <d v="2014-06-16T00:00:00"/>
    <s v="12 Months - One Year"/>
    <n v="50"/>
    <m/>
    <m/>
    <m/>
    <m/>
    <m/>
    <m/>
    <m/>
    <m/>
    <m/>
    <d v="2014-09-18T00:00:00"/>
    <s v="15 Months 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86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 Months"/>
    <n v="20"/>
    <n v="110"/>
    <m/>
    <m/>
    <m/>
    <m/>
    <m/>
    <m/>
    <m/>
    <m/>
    <m/>
    <m/>
    <m/>
    <m/>
    <d v="2014-03-20T00:00:00"/>
    <s v="9 Months - Q3"/>
    <n v="30"/>
    <n v="100"/>
    <m/>
    <m/>
    <m/>
    <m/>
    <m/>
    <m/>
    <m/>
    <m/>
    <d v="2014-06-16T00:00:00"/>
    <s v="12 Months - One Year"/>
    <n v="30"/>
    <n v="100"/>
    <m/>
    <m/>
    <m/>
    <m/>
    <m/>
    <m/>
    <m/>
    <m/>
    <d v="2014-09-18T00:00:00"/>
    <s v="15 Months "/>
    <n v="3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36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9T00:00:00"/>
    <s v="28 Months "/>
    <n v="50"/>
    <n v="70"/>
    <m/>
    <m/>
    <m/>
    <m/>
    <m/>
    <m/>
    <m/>
    <m/>
    <d v="2014-03-21T00:00:00"/>
    <s v="31 Months "/>
    <n v="50"/>
    <n v="70"/>
    <m/>
    <m/>
    <m/>
    <m/>
    <m/>
    <m/>
    <m/>
    <m/>
    <d v="2014-06-19T00:00:00"/>
    <s v="34 Months"/>
    <n v="5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84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9-19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206"/>
    <m/>
    <m/>
    <m/>
    <m/>
    <m/>
    <x v="1"/>
    <m/>
    <e v="#N/A"/>
    <e v="#N/A"/>
    <e v="#N/A"/>
    <d v="2014-07-17T00:00:00"/>
    <s v="Initial CAFAS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920"/>
    <m/>
    <m/>
    <m/>
    <m/>
    <m/>
    <x v="1"/>
    <m/>
    <s v=""/>
    <s v=""/>
    <s v=""/>
    <m/>
    <m/>
    <m/>
    <m/>
    <m/>
    <m/>
    <m/>
    <m/>
    <d v="2014-09-18T00:00:00"/>
    <s v="Exit CAFAS"/>
    <n v="190"/>
    <n v="-90"/>
    <m/>
    <m/>
    <m/>
    <m/>
    <m/>
    <m/>
    <m/>
    <m/>
    <m/>
    <m/>
    <m/>
    <m/>
    <m/>
    <m/>
    <m/>
    <m/>
    <m/>
    <m/>
    <m/>
    <m/>
    <m/>
    <m/>
    <m/>
    <m/>
    <d v="2013-12-12T00:00:00"/>
    <s v="7 Months"/>
    <n v="80"/>
    <n v="20"/>
    <d v="2014-03-20T00:00:00"/>
    <s v="8 Months"/>
    <n v="90"/>
    <n v="10"/>
    <m/>
    <m/>
    <m/>
    <m/>
    <m/>
    <m/>
    <m/>
    <m/>
    <m/>
    <m/>
    <m/>
    <m/>
    <d v="2014-06-11T00:00:00"/>
    <s v="12 Months - One Year"/>
    <n v="1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715"/>
    <m/>
    <s v="DHIPFY14"/>
    <m/>
    <m/>
    <m/>
    <x v="0"/>
    <d v="2014-09-19T00:00:00"/>
    <n v="80"/>
    <n v="40"/>
    <n v="40"/>
    <d v="2013-11-01T00:00:00"/>
    <s v="Initial CAFAS"/>
    <n v="80"/>
    <m/>
    <m/>
    <m/>
    <m/>
    <m/>
    <m/>
    <m/>
    <m/>
    <m/>
    <m/>
    <m/>
    <m/>
    <m/>
    <m/>
    <m/>
    <m/>
    <m/>
    <d v="2014-01-31T00:00:00"/>
    <s v="3 Months - Q1"/>
    <n v="50"/>
    <n v="30"/>
    <m/>
    <m/>
    <m/>
    <m/>
    <m/>
    <m/>
    <m/>
    <m/>
    <m/>
    <m/>
    <m/>
    <m/>
    <d v="2014-06-02T00:00:00"/>
    <s v="7 Months"/>
    <n v="40"/>
    <n v="40"/>
    <m/>
    <m/>
    <m/>
    <m/>
    <m/>
    <m/>
    <m/>
    <m/>
    <d v="2014-09-19T00:00:00"/>
    <s v="10 Months 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610"/>
    <m/>
    <m/>
    <m/>
    <m/>
    <m/>
    <x v="1"/>
    <m/>
    <s v=""/>
    <s v=""/>
    <s v=""/>
    <m/>
    <m/>
    <m/>
    <m/>
    <m/>
    <m/>
    <m/>
    <m/>
    <d v="2014-05-20T00:00:00"/>
    <s v="Exit CAFAS"/>
    <n v="60"/>
    <n v="30"/>
    <m/>
    <m/>
    <m/>
    <m/>
    <m/>
    <m/>
    <m/>
    <m/>
    <m/>
    <m/>
    <m/>
    <m/>
    <m/>
    <m/>
    <m/>
    <m/>
    <m/>
    <m/>
    <m/>
    <m/>
    <d v="2013-12-13T00:00:00"/>
    <s v="6 Months - Q2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961"/>
    <m/>
    <m/>
    <m/>
    <m/>
    <m/>
    <x v="1"/>
    <m/>
    <s v=""/>
    <s v=""/>
    <s v=""/>
    <m/>
    <m/>
    <m/>
    <m/>
    <m/>
    <m/>
    <m/>
    <m/>
    <d v="2014-07-07T00:00:00"/>
    <s v="Exit CAFAS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07T00:00:00"/>
    <s v="27 Months"/>
    <n v="60"/>
    <n v="20"/>
    <m/>
    <m/>
    <m/>
    <m/>
    <m/>
    <m/>
    <m/>
    <m/>
    <d v="2014-01-06T00:00:00"/>
    <s v="30 Months "/>
    <n v="70"/>
    <n v="10"/>
    <m/>
    <m/>
    <m/>
    <m/>
    <m/>
    <m/>
    <m/>
    <m/>
    <d v="2014-04-07T00:00:00"/>
    <s v="33 Months"/>
    <n v="9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389"/>
    <m/>
    <m/>
    <m/>
    <m/>
    <m/>
    <x v="1"/>
    <m/>
    <e v="#N/A"/>
    <e v="#N/A"/>
    <e v="#N/A"/>
    <d v="2013-12-09T00:00:00"/>
    <s v="Initial CAFAS"/>
    <n v="40"/>
    <m/>
    <m/>
    <m/>
    <m/>
    <m/>
    <m/>
    <m/>
    <m/>
    <m/>
    <m/>
    <m/>
    <m/>
    <m/>
    <m/>
    <m/>
    <m/>
    <m/>
    <d v="2014-03-21T00:00:00"/>
    <s v="3 Months - Q1"/>
    <n v="50"/>
    <n v="-10"/>
    <m/>
    <m/>
    <m/>
    <m/>
    <m/>
    <m/>
    <m/>
    <m/>
    <d v="2014-06-16T00:00:00"/>
    <s v="6 Months - Q2"/>
    <n v="50"/>
    <n v="-10"/>
    <m/>
    <m/>
    <m/>
    <m/>
    <m/>
    <m/>
    <m/>
    <m/>
    <d v="2014-09-17T00:00:00"/>
    <s v="9 Months - Q3"/>
    <n v="5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421"/>
    <m/>
    <m/>
    <m/>
    <m/>
    <m/>
    <x v="1"/>
    <m/>
    <e v="#N/A"/>
    <e v="#N/A"/>
    <e v="#N/A"/>
    <d v="2014-01-24T00:00:00"/>
    <s v="Initial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79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31 Months "/>
    <n v="90"/>
    <n v="10"/>
    <m/>
    <m/>
    <m/>
    <m/>
    <d v="2014-03-21T00:00:00"/>
    <s v="34 Months"/>
    <n v="100"/>
    <n v="0"/>
    <m/>
    <m/>
    <m/>
    <m/>
    <d v="2014-07-14T00:00:00"/>
    <s v="38 Months"/>
    <n v="120"/>
    <n v="-20"/>
    <m/>
    <m/>
    <m/>
    <m/>
    <m/>
    <m/>
    <m/>
    <m/>
    <d v="2014-09-19T00:00:00"/>
    <s v="41 Months"/>
    <n v="14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90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9 Months "/>
    <n v="50"/>
    <n v="70"/>
    <m/>
    <m/>
    <m/>
    <m/>
    <m/>
    <m/>
    <m/>
    <m/>
    <d v="2014-03-21T00:00:00"/>
    <s v="62 Months"/>
    <n v="40"/>
    <n v="80"/>
    <m/>
    <m/>
    <m/>
    <m/>
    <m/>
    <m/>
    <m/>
    <m/>
    <d v="2014-06-16T00:00:00"/>
    <s v="65 Months "/>
    <n v="40"/>
    <n v="80"/>
    <m/>
    <m/>
    <m/>
    <m/>
    <m/>
    <m/>
    <m/>
    <m/>
    <d v="2014-09-18T00:00:00"/>
    <s v="68 Months "/>
    <n v="4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954"/>
    <s v="DHIPFY14"/>
    <m/>
    <m/>
    <m/>
    <m/>
    <x v="0"/>
    <d v="2014-09-18T00:00:00"/>
    <n v="60"/>
    <n v="50"/>
    <n v="10"/>
    <d v="2014-02-26T00:00:00"/>
    <s v="Initial CAFAS"/>
    <n v="60"/>
    <m/>
    <m/>
    <m/>
    <m/>
    <m/>
    <m/>
    <m/>
    <m/>
    <m/>
    <d v="2014-03-21T00:00:00"/>
    <s v="1 Month"/>
    <n v="50"/>
    <n v="10"/>
    <m/>
    <m/>
    <m/>
    <m/>
    <m/>
    <m/>
    <m/>
    <m/>
    <d v="2014-06-20T00:00:00"/>
    <s v="4 Months"/>
    <n v="50"/>
    <n v="10"/>
    <m/>
    <m/>
    <m/>
    <m/>
    <m/>
    <m/>
    <m/>
    <m/>
    <d v="2014-09-18T00:00:00"/>
    <s v="7 Months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322"/>
    <m/>
    <m/>
    <m/>
    <m/>
    <m/>
    <x v="1"/>
    <m/>
    <e v="#N/A"/>
    <e v="#N/A"/>
    <e v="#N/A"/>
    <d v="2014-09-12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470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2 Months"/>
    <n v="50"/>
    <n v="70"/>
    <m/>
    <m/>
    <m/>
    <m/>
    <m/>
    <m/>
    <m/>
    <m/>
    <d v="2014-03-21T00:00:00"/>
    <s v="25 Months "/>
    <n v="30"/>
    <n v="90"/>
    <m/>
    <m/>
    <m/>
    <m/>
    <m/>
    <m/>
    <m/>
    <m/>
    <d v="2014-06-20T00:00:00"/>
    <s v="28 Months "/>
    <n v="40"/>
    <n v="80"/>
    <m/>
    <m/>
    <m/>
    <m/>
    <m/>
    <m/>
    <m/>
    <m/>
    <d v="2014-09-19T00:00:00"/>
    <s v="31 Months "/>
    <n v="4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518"/>
    <m/>
    <m/>
    <m/>
    <m/>
    <m/>
    <x v="1"/>
    <m/>
    <e v="#N/A"/>
    <e v="#N/A"/>
    <e v="#N/A"/>
    <d v="2013-10-25T00:00:00"/>
    <s v="Initial CAFAS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166"/>
    <m/>
    <m/>
    <m/>
    <m/>
    <m/>
    <x v="1"/>
    <m/>
    <e v="#N/A"/>
    <e v="#N/A"/>
    <e v="#N/A"/>
    <m/>
    <m/>
    <m/>
    <m/>
    <m/>
    <m/>
    <m/>
    <m/>
    <d v="2013-10-14T00:00:00"/>
    <s v="Exit CAFAS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167"/>
    <m/>
    <m/>
    <m/>
    <m/>
    <m/>
    <x v="1"/>
    <m/>
    <e v="#N/A"/>
    <e v="#N/A"/>
    <e v="#N/A"/>
    <d v="2014-03-19T00:00:00"/>
    <s v="Initial CAFAS"/>
    <n v="70"/>
    <m/>
    <m/>
    <m/>
    <m/>
    <m/>
    <d v="2014-08-26T00:00:00"/>
    <s v="Exit CAFAS"/>
    <n v="60"/>
    <n v="10"/>
    <m/>
    <m/>
    <m/>
    <m/>
    <m/>
    <m/>
    <m/>
    <m/>
    <d v="2014-06-20T00:00:00"/>
    <s v="3 Months - Q1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08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19T00:00:00"/>
    <s v="Initial CAFAS"/>
    <n v="100"/>
    <m/>
    <m/>
    <m/>
    <m/>
    <m/>
    <d v="2014-09-19T00:00:00"/>
    <s v="Exit CAFAS"/>
    <m/>
    <m/>
    <m/>
    <m/>
    <m/>
    <m/>
    <m/>
    <m/>
    <m/>
    <m/>
    <d v="2014-06-20T00:00:00"/>
    <s v="4 Months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501"/>
    <m/>
    <m/>
    <m/>
    <m/>
    <m/>
    <x v="1"/>
    <m/>
    <e v="#N/A"/>
    <e v="#N/A"/>
    <e v="#N/A"/>
    <d v="2013-10-28T00:00:00"/>
    <s v="Initial CAFAS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782"/>
    <m/>
    <s v="DHIPFY14"/>
    <m/>
    <m/>
    <m/>
    <x v="0"/>
    <d v="2014-09-04T00:00:00"/>
    <n v="120"/>
    <n v="10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Exit CAFAS"/>
    <n v="18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Initial CAFAS"/>
    <n v="100"/>
    <m/>
    <d v="2014-04-30T00:00:00"/>
    <s v="Revised Initial"/>
    <n v="120"/>
    <m/>
    <m/>
    <m/>
    <m/>
    <m/>
    <m/>
    <m/>
    <m/>
    <m/>
    <d v="2014-06-19T00:00:00"/>
    <s v="3 Months - Q1"/>
    <n v="90"/>
    <n v="30"/>
    <m/>
    <m/>
    <m/>
    <m/>
    <m/>
    <m/>
    <m/>
    <m/>
    <d v="2014-09-04T00:00:00"/>
    <s v="6 Months - Q2"/>
    <n v="10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51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3T00:00:00"/>
    <s v="6 Months - Q2"/>
    <n v="120"/>
    <n v="-30"/>
    <m/>
    <m/>
    <m/>
    <m/>
    <m/>
    <m/>
    <m/>
    <m/>
    <d v="2014-03-24T00:00:00"/>
    <s v="9 Months - Q3"/>
    <n v="90"/>
    <n v="0"/>
    <m/>
    <m/>
    <m/>
    <m/>
    <m/>
    <m/>
    <m/>
    <m/>
    <d v="2014-06-23T00:00:00"/>
    <s v="12 Months - One Year"/>
    <n v="100"/>
    <n v="-10"/>
    <m/>
    <m/>
    <m/>
    <m/>
    <m/>
    <m/>
    <m/>
    <m/>
    <d v="2014-09-22T00:00:00"/>
    <s v="15 Months "/>
    <n v="10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215"/>
    <m/>
    <m/>
    <m/>
    <m/>
    <m/>
    <x v="1"/>
    <m/>
    <e v="#N/A"/>
    <e v="#N/A"/>
    <e v="#N/A"/>
    <m/>
    <m/>
    <m/>
    <m/>
    <m/>
    <m/>
    <m/>
    <m/>
    <d v="2014-04-03T00:00:00"/>
    <s v="Exit CAFAS"/>
    <n v="7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3T00:00:00"/>
    <s v="13 Months "/>
    <n v="70"/>
    <n v="60"/>
    <m/>
    <m/>
    <m/>
    <m/>
    <m/>
    <m/>
    <m/>
    <m/>
    <d v="2014-03-24T00:00:00"/>
    <s v="16 Months "/>
    <n v="8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169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8T00:00:00"/>
    <s v="24 Months - Two Years"/>
    <n v="60"/>
    <n v="0"/>
    <m/>
    <m/>
    <m/>
    <m/>
    <m/>
    <m/>
    <m/>
    <m/>
    <d v="2014-03-21T00:00:00"/>
    <s v="27 Months"/>
    <n v="40"/>
    <n v="20"/>
    <d v="2014-05-19T00:00:00"/>
    <s v="29 Months"/>
    <n v="40"/>
    <n v="20"/>
    <m/>
    <m/>
    <m/>
    <m/>
    <d v="2014-09-29T00:00:00"/>
    <s v="32 Months "/>
    <n v="4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53"/>
    <m/>
    <m/>
    <m/>
    <m/>
    <m/>
    <x v="1"/>
    <m/>
    <s v=""/>
    <s v=""/>
    <s v=""/>
    <d v="2013-10-17T00:00:00"/>
    <s v="Initial CAFAS"/>
    <n v="90"/>
    <m/>
    <d v="2013-10-30T00:00:00"/>
    <s v="Revised Initial"/>
    <n v="80"/>
    <m/>
    <m/>
    <m/>
    <m/>
    <m/>
    <d v="2013-12-13T00:00:00"/>
    <s v="1 Month"/>
    <n v="100"/>
    <n v="-20"/>
    <m/>
    <m/>
    <m/>
    <m/>
    <m/>
    <m/>
    <m/>
    <m/>
    <m/>
    <m/>
    <m/>
    <m/>
    <m/>
    <m/>
    <m/>
    <m/>
    <m/>
    <m/>
    <m/>
    <m/>
    <m/>
    <m/>
    <m/>
    <m/>
    <d v="2014-03-21T00:00:00"/>
    <s v="8 Months"/>
    <n v="100"/>
    <n v="-20"/>
    <m/>
    <m/>
    <m/>
    <m/>
    <m/>
    <m/>
    <m/>
    <m/>
    <d v="2014-06-24T00:00:00"/>
    <s v="11 Months "/>
    <n v="80"/>
    <n v="0"/>
    <m/>
    <m/>
    <m/>
    <m/>
    <m/>
    <m/>
    <m/>
    <m/>
    <d v="2014-09-23T00:00:00"/>
    <s v="14 Months"/>
    <n v="11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33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26T00:00:00"/>
    <s v="Initial CAFAS"/>
    <n v="80"/>
    <m/>
    <m/>
    <m/>
    <m/>
    <m/>
    <m/>
    <m/>
    <m/>
    <m/>
    <d v="2014-09-19T00:00:00"/>
    <s v="2 Months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28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8 Months "/>
    <n v="50"/>
    <n v="0"/>
    <m/>
    <m/>
    <m/>
    <m/>
    <m/>
    <m/>
    <m/>
    <m/>
    <d v="2014-03-21T00:00:00"/>
    <s v="21 Months"/>
    <n v="50"/>
    <n v="0"/>
    <m/>
    <m/>
    <m/>
    <m/>
    <m/>
    <m/>
    <m/>
    <m/>
    <d v="2014-06-20T00:00:00"/>
    <s v="24 Months - Two Years"/>
    <n v="100"/>
    <n v="-50"/>
    <m/>
    <m/>
    <m/>
    <m/>
    <m/>
    <m/>
    <m/>
    <m/>
    <d v="2014-09-19T00:00:00"/>
    <s v="27 Months"/>
    <n v="7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39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0 Months "/>
    <n v="50"/>
    <n v="80"/>
    <m/>
    <m/>
    <m/>
    <m/>
    <m/>
    <m/>
    <m/>
    <m/>
    <d v="2014-03-21T00:00:00"/>
    <s v="33 Months"/>
    <n v="60"/>
    <n v="70"/>
    <m/>
    <m/>
    <m/>
    <m/>
    <m/>
    <m/>
    <m/>
    <m/>
    <d v="2014-06-20T00:00:00"/>
    <s v="36 Months - Three Years"/>
    <n v="50"/>
    <n v="80"/>
    <m/>
    <m/>
    <m/>
    <m/>
    <m/>
    <m/>
    <m/>
    <m/>
    <d v="2014-09-19T00:00:00"/>
    <s v="39 Months "/>
    <n v="5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849"/>
    <s v="DHIPFY14"/>
    <m/>
    <m/>
    <m/>
    <m/>
    <x v="0"/>
    <d v="2014-07-02T00:00:00"/>
    <n v="120"/>
    <n v="140"/>
    <n v="-20"/>
    <d v="2014-03-05T00:00:00"/>
    <s v="Initial CAFAS"/>
    <n v="120"/>
    <m/>
    <m/>
    <m/>
    <m/>
    <m/>
    <d v="2014-07-02T00:00:00"/>
    <s v="Exit CAFAS"/>
    <n v="140"/>
    <n v="-20"/>
    <m/>
    <m/>
    <m/>
    <m/>
    <m/>
    <m/>
    <m/>
    <m/>
    <d v="2014-06-18T00:00:00"/>
    <s v="3 Months - Q1"/>
    <n v="14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050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3 Months "/>
    <n v="50"/>
    <n v="10"/>
    <m/>
    <m/>
    <m/>
    <m/>
    <m/>
    <m/>
    <m/>
    <m/>
    <d v="2014-03-21T00:00:00"/>
    <s v="26 Months"/>
    <n v="90"/>
    <n v="-30"/>
    <m/>
    <m/>
    <m/>
    <m/>
    <m/>
    <m/>
    <m/>
    <m/>
    <d v="2014-06-20T00:00:00"/>
    <s v="29 Months"/>
    <n v="130"/>
    <n v="-70"/>
    <m/>
    <m/>
    <m/>
    <m/>
    <m/>
    <m/>
    <m/>
    <m/>
    <d v="2014-09-19T00:00:00"/>
    <s v="32 Months "/>
    <n v="10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32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30"/>
    <n v="20"/>
    <m/>
    <m/>
    <m/>
    <m/>
    <m/>
    <m/>
    <m/>
    <m/>
    <m/>
    <m/>
    <m/>
    <m/>
    <m/>
    <m/>
    <m/>
    <m/>
    <d v="2014-03-20T00:00:00"/>
    <s v="30 Months "/>
    <n v="30"/>
    <n v="20"/>
    <d v="2014-06-16T00:00:00"/>
    <s v="33 Months"/>
    <n v="20"/>
    <n v="30"/>
    <d v="2014-09-18T00:00:00"/>
    <s v="36 Months - Three Years"/>
    <n v="60"/>
    <n v="-10"/>
    <m/>
    <m/>
    <m/>
    <m/>
    <m/>
    <m/>
    <m/>
    <m/>
    <m/>
    <m/>
    <m/>
    <m/>
    <m/>
    <m/>
    <m/>
    <m/>
    <m/>
    <m/>
    <m/>
    <m/>
    <m/>
    <m/>
    <m/>
    <m/>
  </r>
  <r>
    <n v="1139414"/>
    <m/>
    <m/>
    <m/>
    <m/>
    <m/>
    <x v="1"/>
    <m/>
    <e v="#N/A"/>
    <e v="#N/A"/>
    <e v="#N/A"/>
    <d v="2014-05-02T00:00:00"/>
    <s v="Initial CAFAS"/>
    <n v="120"/>
    <m/>
    <m/>
    <m/>
    <m/>
    <m/>
    <m/>
    <m/>
    <m/>
    <m/>
    <m/>
    <m/>
    <m/>
    <m/>
    <m/>
    <m/>
    <m/>
    <m/>
    <d v="2014-08-11T00:00:00"/>
    <s v="3 Months - Q1"/>
    <n v="1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315"/>
    <m/>
    <m/>
    <m/>
    <m/>
    <m/>
    <x v="1"/>
    <m/>
    <e v="#N/A"/>
    <e v="#N/A"/>
    <e v="#N/A"/>
    <d v="2014-04-14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666"/>
    <m/>
    <m/>
    <m/>
    <m/>
    <m/>
    <x v="1"/>
    <m/>
    <s v=""/>
    <s v=""/>
    <s v=""/>
    <m/>
    <m/>
    <m/>
    <m/>
    <m/>
    <m/>
    <m/>
    <m/>
    <d v="2014-09-12T00:00:00"/>
    <s v="Exit CAFAS"/>
    <n v="70"/>
    <n v="120"/>
    <m/>
    <m/>
    <m/>
    <m/>
    <m/>
    <m/>
    <m/>
    <m/>
    <d v="2013-10-28T00:00:00"/>
    <s v="3 Months - Q1"/>
    <n v="190"/>
    <n v="0"/>
    <m/>
    <m/>
    <m/>
    <m/>
    <m/>
    <m/>
    <m/>
    <m/>
    <d v="2014-01-27T00:00:00"/>
    <s v="6 Months - Q2"/>
    <n v="100"/>
    <n v="90"/>
    <m/>
    <m/>
    <m/>
    <m/>
    <m/>
    <m/>
    <m/>
    <m/>
    <d v="2014-04-28T00:00:00"/>
    <s v="9 Months - Q3"/>
    <n v="80"/>
    <n v="110"/>
    <m/>
    <m/>
    <m/>
    <m/>
    <m/>
    <m/>
    <m/>
    <m/>
    <d v="2014-07-28T00:00:00"/>
    <s v="12 Months - One Year"/>
    <n v="10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36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9 Months - Q3"/>
    <n v="100"/>
    <n v="-40"/>
    <m/>
    <m/>
    <m/>
    <m/>
    <m/>
    <m/>
    <m/>
    <m/>
    <d v="2014-03-21T00:00:00"/>
    <s v="12 Months - One Year"/>
    <n v="110"/>
    <n v="-50"/>
    <m/>
    <m/>
    <m/>
    <m/>
    <m/>
    <m/>
    <m/>
    <m/>
    <d v="2014-06-20T00:00:00"/>
    <s v="15 Months "/>
    <n v="80"/>
    <n v="-20"/>
    <m/>
    <m/>
    <m/>
    <m/>
    <m/>
    <m/>
    <m/>
    <m/>
    <d v="2014-09-22T00:00:00"/>
    <s v="18 Months 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134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Exit CAFAS"/>
    <n v="2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251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 Months"/>
    <n v="40"/>
    <n v="0"/>
    <m/>
    <m/>
    <m/>
    <m/>
    <m/>
    <m/>
    <m/>
    <m/>
    <m/>
    <m/>
    <m/>
    <m/>
    <d v="2014-03-21T00:00:00"/>
    <s v="9 Months - Q3"/>
    <n v="40"/>
    <n v="0"/>
    <m/>
    <m/>
    <m/>
    <m/>
    <m/>
    <m/>
    <m/>
    <m/>
    <d v="2014-06-16T00:00:00"/>
    <s v="12 Months - One Year"/>
    <n v="30"/>
    <n v="10"/>
    <m/>
    <m/>
    <m/>
    <m/>
    <m/>
    <m/>
    <m/>
    <m/>
    <d v="2014-09-19T00:00:00"/>
    <s v="15 Months "/>
    <n v="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208"/>
    <m/>
    <m/>
    <m/>
    <m/>
    <m/>
    <x v="1"/>
    <m/>
    <s v=""/>
    <s v=""/>
    <s v=""/>
    <m/>
    <m/>
    <m/>
    <m/>
    <m/>
    <m/>
    <m/>
    <m/>
    <d v="2014-03-17T00:00:00"/>
    <s v="Exit CAFAS"/>
    <n v="3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85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21T00:00:00"/>
    <s v="10 Months "/>
    <n v="50"/>
    <n v="-10"/>
    <m/>
    <m/>
    <m/>
    <m/>
    <m/>
    <m/>
    <m/>
    <m/>
    <m/>
    <m/>
    <m/>
    <m/>
    <d v="2014-01-20T00:00:00"/>
    <s v="14 Months"/>
    <n v="70"/>
    <n v="-30"/>
    <m/>
    <m/>
    <m/>
    <m/>
    <d v="2014-04-01T00:00:00"/>
    <s v="16 Months "/>
    <n v="60"/>
    <n v="-20"/>
    <m/>
    <m/>
    <m/>
    <m/>
    <d v="2014-06-22T00:00:00"/>
    <s v="18 Months "/>
    <n v="80"/>
    <n v="-40"/>
    <m/>
    <m/>
    <m/>
    <m/>
    <m/>
    <m/>
    <m/>
    <m/>
    <d v="2014-09-19T00:00:00"/>
    <s v="21 Months"/>
    <n v="8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79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30"/>
    <n v="90"/>
    <m/>
    <m/>
    <m/>
    <m/>
    <m/>
    <m/>
    <m/>
    <m/>
    <d v="2014-03-21T00:00:00"/>
    <s v="18 Months "/>
    <n v="40"/>
    <n v="80"/>
    <m/>
    <m/>
    <m/>
    <m/>
    <m/>
    <m/>
    <m/>
    <m/>
    <m/>
    <m/>
    <m/>
    <m/>
    <d v="2014-06-20T00:00:00"/>
    <s v="22 Months"/>
    <n v="90"/>
    <n v="30"/>
    <m/>
    <m/>
    <m/>
    <m/>
    <m/>
    <m/>
    <m/>
    <m/>
    <d v="2014-09-19T00:00:00"/>
    <s v="25 Months "/>
    <n v="7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80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1-15T00:00:00"/>
    <s v="Initial CAFAS"/>
    <n v="100"/>
    <m/>
    <m/>
    <m/>
    <m/>
    <m/>
    <m/>
    <m/>
    <m/>
    <m/>
    <m/>
    <m/>
    <m/>
    <m/>
    <m/>
    <m/>
    <m/>
    <m/>
    <d v="2014-03-21T00:00:00"/>
    <s v="3 Months - Q1"/>
    <n v="90"/>
    <n v="10"/>
    <m/>
    <m/>
    <m/>
    <m/>
    <m/>
    <m/>
    <m/>
    <m/>
    <d v="2014-06-20T00:00:00"/>
    <s v="6 Months - Q2"/>
    <n v="130"/>
    <n v="-30"/>
    <m/>
    <m/>
    <m/>
    <m/>
    <d v="2014-09-19T00:00:00"/>
    <s v="9 Months - Q3"/>
    <n v="14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0121"/>
    <m/>
    <m/>
    <m/>
    <m/>
    <m/>
    <x v="1"/>
    <m/>
    <s v=""/>
    <s v=""/>
    <s v=""/>
    <d v="2014-01-07T00:00:00"/>
    <s v="Initial CAFAS"/>
    <n v="80"/>
    <m/>
    <m/>
    <m/>
    <m/>
    <m/>
    <m/>
    <m/>
    <m/>
    <m/>
    <m/>
    <m/>
    <m/>
    <m/>
    <m/>
    <m/>
    <m/>
    <m/>
    <d v="2014-03-21T00:00:00"/>
    <s v="3 Months - Q1"/>
    <n v="100"/>
    <n v="-20"/>
    <m/>
    <m/>
    <m/>
    <m/>
    <m/>
    <m/>
    <m/>
    <m/>
    <d v="2014-06-18T00:00:00"/>
    <s v="6 Months - Q2"/>
    <n v="80"/>
    <n v="0"/>
    <m/>
    <m/>
    <m/>
    <m/>
    <m/>
    <m/>
    <m/>
    <m/>
    <d v="2014-09-18T00:00:00"/>
    <s v="9 Months - Q3"/>
    <n v="13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47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30T00:00:00"/>
    <s v="24 Months - Two Years"/>
    <n v="40"/>
    <n v="50"/>
    <m/>
    <m/>
    <m/>
    <m/>
    <m/>
    <m/>
    <m/>
    <m/>
    <d v="2014-03-31T00:00:00"/>
    <s v="27 Months"/>
    <n v="70"/>
    <n v="20"/>
    <m/>
    <m/>
    <m/>
    <m/>
    <m/>
    <m/>
    <m/>
    <m/>
    <d v="2014-06-30T00:00:00"/>
    <s v="30 Months "/>
    <n v="60"/>
    <n v="30"/>
    <m/>
    <m/>
    <m/>
    <m/>
    <m/>
    <m/>
    <m/>
    <m/>
    <d v="2014-09-29T00:00:00"/>
    <s v="33 Month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537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4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157"/>
    <m/>
    <m/>
    <m/>
    <m/>
    <m/>
    <x v="1"/>
    <m/>
    <e v="#N/A"/>
    <e v="#N/A"/>
    <e v="#N/A"/>
    <d v="2014-07-15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458"/>
    <m/>
    <m/>
    <m/>
    <m/>
    <m/>
    <x v="1"/>
    <m/>
    <e v="#N/A"/>
    <e v="#N/A"/>
    <e v="#N/A"/>
    <d v="2014-09-17T00:00:00"/>
    <s v="Initial CAFAS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95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4 Months"/>
    <n v="60"/>
    <n v="10"/>
    <m/>
    <m/>
    <m/>
    <m/>
    <m/>
    <m/>
    <m/>
    <m/>
    <m/>
    <m/>
    <m/>
    <m/>
    <d v="2014-03-21T00:00:00"/>
    <s v="18 Months "/>
    <n v="60"/>
    <n v="10"/>
    <m/>
    <m/>
    <m/>
    <m/>
    <m/>
    <m/>
    <m/>
    <m/>
    <d v="2014-06-16T00:00:00"/>
    <s v="21 Months"/>
    <n v="60"/>
    <n v="10"/>
    <m/>
    <m/>
    <m/>
    <m/>
    <m/>
    <m/>
    <m/>
    <m/>
    <d v="2014-09-19T00:00:00"/>
    <s v="24 Months - Two Years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15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04T00:00:00"/>
    <s v="Exit CAFAS"/>
    <n v="1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18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9T00:00:00"/>
    <s v="12 Months - One Year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91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17T00:00:00"/>
    <s v="21 Months"/>
    <n v="60"/>
    <n v="30"/>
    <m/>
    <m/>
    <m/>
    <m/>
    <m/>
    <m/>
    <m/>
    <m/>
    <d v="2014-01-14T00:00:00"/>
    <s v="24 Months - Two Years"/>
    <n v="60"/>
    <n v="30"/>
    <m/>
    <m/>
    <m/>
    <m/>
    <m/>
    <m/>
    <m/>
    <m/>
    <d v="2014-03-21T00:00:00"/>
    <s v="27 Months"/>
    <n v="50"/>
    <n v="40"/>
    <m/>
    <m/>
    <m/>
    <m/>
    <m/>
    <m/>
    <m/>
    <m/>
    <d v="2014-06-16T00:00:00"/>
    <s v="30 Months "/>
    <n v="60"/>
    <n v="30"/>
    <m/>
    <m/>
    <m/>
    <m/>
    <m/>
    <m/>
    <m/>
    <m/>
    <d v="2014-09-19T00:00:00"/>
    <s v="33 Months"/>
    <n v="5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949"/>
    <m/>
    <m/>
    <m/>
    <m/>
    <m/>
    <x v="1"/>
    <m/>
    <s v=""/>
    <s v=""/>
    <s v=""/>
    <m/>
    <m/>
    <m/>
    <m/>
    <m/>
    <m/>
    <m/>
    <m/>
    <d v="2014-06-10T00:00:00"/>
    <s v="Exit CAFAS"/>
    <n v="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30"/>
    <n v="30"/>
    <m/>
    <m/>
    <m/>
    <m/>
    <m/>
    <m/>
    <m/>
    <m/>
    <m/>
    <m/>
    <m/>
    <m/>
    <d v="2014-03-21T00:00:00"/>
    <s v="13 Months "/>
    <n v="2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85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4 Months - Two Years"/>
    <n v="90"/>
    <m/>
    <m/>
    <m/>
    <m/>
    <m/>
    <m/>
    <m/>
    <m/>
    <m/>
    <d v="2014-03-21T00:00:00"/>
    <s v="27 Months"/>
    <n v="50"/>
    <m/>
    <m/>
    <m/>
    <m/>
    <m/>
    <m/>
    <m/>
    <m/>
    <m/>
    <d v="2014-06-16T00:00:00"/>
    <s v="30 Months "/>
    <n v="60"/>
    <m/>
    <m/>
    <m/>
    <m/>
    <m/>
    <m/>
    <m/>
    <m/>
    <m/>
    <m/>
    <m/>
    <m/>
    <m/>
    <d v="2014-09-29T00:00:00"/>
    <s v="34 Month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9644"/>
    <m/>
    <m/>
    <m/>
    <m/>
    <m/>
    <x v="1"/>
    <m/>
    <e v="#N/A"/>
    <e v="#N/A"/>
    <e v="#N/A"/>
    <d v="2014-09-19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72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8T00:00:00"/>
    <s v="15 Months "/>
    <n v="40"/>
    <n v="50"/>
    <m/>
    <m/>
    <m/>
    <m/>
    <m/>
    <m/>
    <m/>
    <m/>
    <d v="2014-03-21T00:00:00"/>
    <s v="18 Months "/>
    <n v="40"/>
    <n v="50"/>
    <m/>
    <m/>
    <m/>
    <m/>
    <m/>
    <m/>
    <m/>
    <m/>
    <d v="2014-06-20T00:00:00"/>
    <s v="21 Months"/>
    <n v="60"/>
    <n v="30"/>
    <m/>
    <m/>
    <m/>
    <m/>
    <m/>
    <m/>
    <m/>
    <m/>
    <d v="2014-09-19T00:00:00"/>
    <s v="24 Months - Two Years"/>
    <n v="6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106"/>
    <m/>
    <m/>
    <m/>
    <m/>
    <m/>
    <x v="1"/>
    <m/>
    <s v=""/>
    <s v=""/>
    <s v=""/>
    <d v="2013-12-04T00:00:00"/>
    <s v="Initial CAFAS"/>
    <n v="140"/>
    <m/>
    <d v="2013-12-13T00:00:00"/>
    <s v="Revised Initial"/>
    <n v="140"/>
    <m/>
    <d v="2014-09-19T00:00:00"/>
    <s v="Exit CAFAS"/>
    <n v="120"/>
    <n v="20"/>
    <m/>
    <m/>
    <m/>
    <m/>
    <m/>
    <m/>
    <m/>
    <m/>
    <d v="2014-03-21T00:00:00"/>
    <s v="3 Months - Q1"/>
    <n v="150"/>
    <n v="-10"/>
    <m/>
    <m/>
    <m/>
    <m/>
    <m/>
    <m/>
    <m/>
    <m/>
    <d v="2014-06-20T00:00:00"/>
    <s v="6 Months - Q2"/>
    <n v="1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436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3T00:00:00"/>
    <s v="58 Months "/>
    <n v="100"/>
    <n v="0"/>
    <m/>
    <m/>
    <m/>
    <m/>
    <m/>
    <m/>
    <m/>
    <m/>
    <d v="2014-03-24T00:00:00"/>
    <s v="61 Months "/>
    <n v="80"/>
    <n v="20"/>
    <m/>
    <m/>
    <m/>
    <m/>
    <m/>
    <m/>
    <m/>
    <m/>
    <d v="2014-06-23T00:00:00"/>
    <s v="64 Months "/>
    <n v="100"/>
    <n v="0"/>
    <m/>
    <m/>
    <m/>
    <m/>
    <m/>
    <m/>
    <m/>
    <m/>
    <d v="2014-09-22T00:00:00"/>
    <s v="67 Months 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15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04T00:00:00"/>
    <s v="15 Months "/>
    <n v="12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99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7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453"/>
    <m/>
    <m/>
    <m/>
    <m/>
    <m/>
    <x v="1"/>
    <m/>
    <e v="#N/A"/>
    <e v="#N/A"/>
    <e v="#N/A"/>
    <d v="2014-07-30T00:00:00"/>
    <s v="Initial CAFAS"/>
    <n v="100"/>
    <m/>
    <m/>
    <m/>
    <m/>
    <m/>
    <d v="2014-09-15T00:00:00"/>
    <s v="Exit CAFAS"/>
    <n v="4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82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28T00:00:00"/>
    <s v="24 Months - Two Years"/>
    <n v="130"/>
    <n v="-50"/>
    <m/>
    <m/>
    <m/>
    <m/>
    <m/>
    <m/>
    <m/>
    <m/>
    <d v="2014-01-27T00:00:00"/>
    <s v="27 Months"/>
    <n v="130"/>
    <n v="-50"/>
    <m/>
    <m/>
    <m/>
    <m/>
    <m/>
    <m/>
    <m/>
    <m/>
    <d v="2014-04-28T00:00:00"/>
    <s v="30 Months "/>
    <n v="120"/>
    <n v="-40"/>
    <m/>
    <m/>
    <m/>
    <m/>
    <m/>
    <m/>
    <m/>
    <m/>
    <d v="2014-07-28T00:00:00"/>
    <s v="33 Months"/>
    <n v="12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335"/>
    <m/>
    <m/>
    <m/>
    <m/>
    <m/>
    <x v="1"/>
    <m/>
    <s v=""/>
    <s v=""/>
    <s v=""/>
    <d v="2014-01-31T00:00:00"/>
    <s v="Initial CAFAS"/>
    <n v="70"/>
    <m/>
    <m/>
    <m/>
    <m/>
    <m/>
    <d v="2014-02-25T00:00:00"/>
    <s v="Exit CAFAS"/>
    <n v="7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07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 Months"/>
    <n v="90"/>
    <n v="10"/>
    <m/>
    <m/>
    <m/>
    <m/>
    <m/>
    <m/>
    <m/>
    <m/>
    <m/>
    <m/>
    <m/>
    <m/>
    <d v="2014-03-21T00:00:00"/>
    <s v="9 Months - Q3"/>
    <n v="80"/>
    <n v="20"/>
    <m/>
    <m/>
    <m/>
    <m/>
    <m/>
    <m/>
    <m/>
    <m/>
    <d v="2014-06-23T00:00:00"/>
    <s v="12 Months - One Year"/>
    <n v="70"/>
    <n v="30"/>
    <m/>
    <m/>
    <m/>
    <m/>
    <m/>
    <m/>
    <m/>
    <m/>
    <d v="2014-09-19T00:00:00"/>
    <s v="15 Months "/>
    <n v="7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104"/>
    <s v="DHIPFY13"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7 Months"/>
    <n v="100"/>
    <n v="-10"/>
    <m/>
    <m/>
    <m/>
    <m/>
    <m/>
    <m/>
    <m/>
    <m/>
    <d v="2014-03-13T00:00:00"/>
    <s v="20 Months"/>
    <n v="100"/>
    <n v="-10"/>
    <m/>
    <m/>
    <m/>
    <m/>
    <m/>
    <m/>
    <m/>
    <m/>
    <d v="2014-06-09T00:00:00"/>
    <s v="23 Months "/>
    <n v="80"/>
    <n v="10"/>
    <d v="2014-07-01T00:00:00"/>
    <s v="24 Months - Two Years"/>
    <n v="8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67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70"/>
    <n v="0"/>
    <m/>
    <m/>
    <m/>
    <m/>
    <d v="2014-03-21T00:00:00"/>
    <s v="11 Months "/>
    <n v="40"/>
    <n v="30"/>
    <m/>
    <m/>
    <m/>
    <m/>
    <m/>
    <m/>
    <m/>
    <m/>
    <d v="2014-06-20T00:00:00"/>
    <s v="14 Months"/>
    <n v="20"/>
    <n v="50"/>
    <m/>
    <m/>
    <m/>
    <m/>
    <m/>
    <m/>
    <m/>
    <m/>
    <d v="2014-09-19T00:00:00"/>
    <s v="17 Months"/>
    <n v="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368"/>
    <s v="DHIPFY14"/>
    <m/>
    <m/>
    <m/>
    <m/>
    <x v="0"/>
    <d v="2014-09-08T00:00:00"/>
    <n v="40"/>
    <n v="8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03T00:00:00"/>
    <s v="15 Months "/>
    <n v="50"/>
    <n v="-10"/>
    <m/>
    <m/>
    <m/>
    <m/>
    <m/>
    <m/>
    <m/>
    <m/>
    <m/>
    <m/>
    <m/>
    <m/>
    <m/>
    <m/>
    <m/>
    <m/>
    <m/>
    <m/>
    <m/>
    <m/>
    <d v="2014-06-17T00:00:00"/>
    <s v="21 Months"/>
    <n v="40"/>
    <n v="0"/>
    <m/>
    <m/>
    <m/>
    <m/>
    <d v="2014-09-08T00:00:00"/>
    <s v="23 Months "/>
    <n v="8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378"/>
    <m/>
    <m/>
    <m/>
    <m/>
    <m/>
    <x v="1"/>
    <m/>
    <e v="#N/A"/>
    <e v="#N/A"/>
    <e v="#N/A"/>
    <m/>
    <m/>
    <m/>
    <m/>
    <m/>
    <m/>
    <m/>
    <m/>
    <d v="2014-09-03T00:00:00"/>
    <s v="Exit CAFAS"/>
    <n v="17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1 Months "/>
    <n v="110"/>
    <n v="50"/>
    <m/>
    <m/>
    <m/>
    <m/>
    <m/>
    <m/>
    <m/>
    <m/>
    <m/>
    <m/>
    <m/>
    <m/>
    <d v="2014-03-21T00:00:00"/>
    <s v="15 Months "/>
    <n v="100"/>
    <n v="60"/>
    <m/>
    <m/>
    <m/>
    <m/>
    <m/>
    <m/>
    <m/>
    <m/>
    <d v="2014-06-20T00:00:00"/>
    <s v="18 Months "/>
    <n v="14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44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9T00:00:00"/>
    <s v="47 Months "/>
    <n v="90"/>
    <n v="50"/>
    <m/>
    <m/>
    <m/>
    <m/>
    <m/>
    <m/>
    <m/>
    <m/>
    <d v="2014-03-19T00:00:00"/>
    <s v="50 Months "/>
    <n v="90"/>
    <n v="50"/>
    <m/>
    <m/>
    <m/>
    <m/>
    <m/>
    <m/>
    <m/>
    <m/>
    <d v="2014-06-09T00:00:00"/>
    <s v="53 Months"/>
    <n v="90"/>
    <n v="50"/>
    <m/>
    <m/>
    <m/>
    <m/>
    <m/>
    <m/>
    <m/>
    <m/>
    <d v="2014-09-04T00:00:00"/>
    <s v="56 Months"/>
    <n v="11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602"/>
    <m/>
    <m/>
    <m/>
    <m/>
    <m/>
    <x v="1"/>
    <m/>
    <e v="#N/A"/>
    <e v="#N/A"/>
    <e v="#N/A"/>
    <d v="2014-06-09T00:00:00"/>
    <s v="Initial CAFAS"/>
    <n v="100"/>
    <m/>
    <d v="2014-06-20T00:00:00"/>
    <s v="Revised Initial"/>
    <n v="100"/>
    <m/>
    <m/>
    <m/>
    <m/>
    <m/>
    <m/>
    <m/>
    <m/>
    <m/>
    <m/>
    <m/>
    <m/>
    <m/>
    <d v="2014-09-19T00:00:00"/>
    <s v="3 Months - Q1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721"/>
    <m/>
    <m/>
    <m/>
    <m/>
    <m/>
    <x v="1"/>
    <m/>
    <e v="#N/A"/>
    <e v="#N/A"/>
    <e v="#N/A"/>
    <m/>
    <m/>
    <m/>
    <m/>
    <m/>
    <m/>
    <m/>
    <m/>
    <d v="2014-03-21T00:00:00"/>
    <s v="Exit CAFA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37 Months"/>
    <n v="8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2557"/>
    <m/>
    <m/>
    <m/>
    <m/>
    <m/>
    <x v="1"/>
    <m/>
    <e v="#N/A"/>
    <e v="#N/A"/>
    <e v="#N/A"/>
    <d v="2014-06-17T00:00:00"/>
    <s v="Initial CAFAS"/>
    <n v="50"/>
    <m/>
    <m/>
    <m/>
    <m/>
    <m/>
    <d v="2014-09-09T00:00:00"/>
    <s v="Exit CAFAS"/>
    <n v="1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099"/>
    <m/>
    <m/>
    <m/>
    <m/>
    <m/>
    <x v="1"/>
    <m/>
    <s v=""/>
    <s v=""/>
    <s v=""/>
    <d v="2014-01-28T00:00:00"/>
    <s v="Initial CAFAS"/>
    <n v="50"/>
    <m/>
    <m/>
    <m/>
    <m/>
    <m/>
    <m/>
    <m/>
    <m/>
    <m/>
    <m/>
    <m/>
    <m/>
    <m/>
    <d v="2014-03-21T00:00:00"/>
    <s v="2 Months"/>
    <n v="50"/>
    <n v="0"/>
    <m/>
    <m/>
    <m/>
    <m/>
    <m/>
    <m/>
    <m/>
    <m/>
    <d v="2014-06-23T00:00:00"/>
    <s v="5 Months"/>
    <n v="60"/>
    <n v="-10"/>
    <d v="2014-09-19T00:00:00"/>
    <s v="6 Months - Q2"/>
    <n v="6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539"/>
    <m/>
    <m/>
    <m/>
    <m/>
    <m/>
    <x v="1"/>
    <m/>
    <e v="#N/A"/>
    <e v="#N/A"/>
    <e v="#N/A"/>
    <m/>
    <m/>
    <m/>
    <m/>
    <m/>
    <m/>
    <m/>
    <m/>
    <d v="2013-12-12T00:00:00"/>
    <s v="Exit CAFAS"/>
    <n v="4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78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120"/>
    <n v="-20"/>
    <m/>
    <m/>
    <m/>
    <m/>
    <m/>
    <m/>
    <m/>
    <m/>
    <d v="2014-03-03T00:00:00"/>
    <s v="15 Months "/>
    <n v="12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8-15T00:00:00"/>
    <s v="Initial CAFAS"/>
    <n v="90"/>
    <m/>
    <m/>
    <m/>
    <m/>
    <m/>
    <m/>
    <m/>
    <m/>
    <m/>
    <d v="2014-09-25T00:00:00"/>
    <s v="2 Month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484"/>
    <m/>
    <m/>
    <m/>
    <m/>
    <m/>
    <x v="1"/>
    <m/>
    <e v="#N/A"/>
    <e v="#N/A"/>
    <e v="#N/A"/>
    <m/>
    <m/>
    <m/>
    <m/>
    <m/>
    <m/>
    <m/>
    <m/>
    <d v="2013-12-12T00:00:00"/>
    <s v="Exit CAFAS"/>
    <n v="6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520"/>
    <m/>
    <m/>
    <m/>
    <m/>
    <m/>
    <x v="1"/>
    <m/>
    <s v=""/>
    <s v=""/>
    <s v=""/>
    <m/>
    <m/>
    <m/>
    <m/>
    <m/>
    <m/>
    <m/>
    <m/>
    <d v="2014-06-20T00:00:00"/>
    <s v="Exit CAFAS"/>
    <n v="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9 Months - Q3"/>
    <n v="0"/>
    <n v="70"/>
    <m/>
    <m/>
    <m/>
    <m/>
    <m/>
    <m/>
    <m/>
    <m/>
    <d v="2014-03-21T00:00:00"/>
    <s v="12 Months - One Year"/>
    <n v="1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303"/>
    <m/>
    <m/>
    <m/>
    <m/>
    <m/>
    <x v="1"/>
    <m/>
    <e v="#N/A"/>
    <e v="#N/A"/>
    <e v="#N/A"/>
    <d v="2014-06-20T00:00:00"/>
    <s v="Initial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264"/>
    <s v="DHIPFY14"/>
    <m/>
    <m/>
    <m/>
    <m/>
    <x v="0"/>
    <d v="2014-09-19T00:00:00"/>
    <n v="150"/>
    <n v="110"/>
    <n v="40"/>
    <d v="2014-06-12T00:00:00"/>
    <s v="Initial CAFAS"/>
    <n v="150"/>
    <m/>
    <m/>
    <m/>
    <m/>
    <m/>
    <m/>
    <m/>
    <m/>
    <m/>
    <m/>
    <m/>
    <m/>
    <m/>
    <m/>
    <m/>
    <m/>
    <m/>
    <d v="2014-09-19T00:00:00"/>
    <s v="3 Months - Q1"/>
    <n v="11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282"/>
    <m/>
    <m/>
    <s v="DHIPFY13"/>
    <m/>
    <m/>
    <x v="1"/>
    <m/>
    <e v="#N/A"/>
    <e v="#N/A"/>
    <e v="#N/A"/>
    <m/>
    <m/>
    <m/>
    <m/>
    <m/>
    <m/>
    <m/>
    <m/>
    <d v="2013-11-04T00:00:00"/>
    <s v="Exit CAFAS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994"/>
    <m/>
    <m/>
    <m/>
    <m/>
    <m/>
    <x v="1"/>
    <m/>
    <s v=""/>
    <s v=""/>
    <s v=""/>
    <d v="2014-05-30T00:00:00"/>
    <s v="Initial CAFAS"/>
    <n v="110"/>
    <m/>
    <m/>
    <m/>
    <m/>
    <m/>
    <d v="2014-09-11T00:00:00"/>
    <s v="Exit CAFAS"/>
    <n v="1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09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50"/>
    <n v="-10"/>
    <m/>
    <m/>
    <m/>
    <m/>
    <m/>
    <m/>
    <m/>
    <m/>
    <d v="2014-03-21T00:00:00"/>
    <s v="15 Months "/>
    <n v="50"/>
    <n v="-10"/>
    <m/>
    <m/>
    <m/>
    <m/>
    <m/>
    <m/>
    <m/>
    <m/>
    <d v="2014-06-22T00:00:00"/>
    <s v="18 Months "/>
    <n v="50"/>
    <n v="-10"/>
    <m/>
    <m/>
    <m/>
    <m/>
    <m/>
    <m/>
    <m/>
    <m/>
    <d v="2014-09-19T00:00:00"/>
    <s v="21 Months"/>
    <n v="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5947"/>
    <m/>
    <s v="DHIPFY13"/>
    <m/>
    <s v="DHIPFY14"/>
    <m/>
    <x v="0"/>
    <d v="2014-07-21T00:00:00"/>
    <n v="100"/>
    <n v="90"/>
    <n v="10"/>
    <d v="2013-10-07T00:00:00"/>
    <s v="Initial CAFAS"/>
    <n v="100"/>
    <m/>
    <m/>
    <m/>
    <m/>
    <m/>
    <d v="2014-07-21T00:00:00"/>
    <s v="Exit CAFAS"/>
    <n v="90"/>
    <n v="10"/>
    <m/>
    <m/>
    <m/>
    <m/>
    <m/>
    <m/>
    <m/>
    <m/>
    <d v="2014-01-06T00:00:00"/>
    <s v="3 Months - Q1"/>
    <n v="80"/>
    <n v="20"/>
    <m/>
    <m/>
    <m/>
    <m/>
    <m/>
    <m/>
    <m/>
    <m/>
    <d v="2014-03-07T00:00:00"/>
    <s v="6 Months - Q2"/>
    <n v="100"/>
    <n v="0"/>
    <d v="2014-04-30T00:00:00"/>
    <s v="7 Months"/>
    <n v="1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41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d v="2013-12-19T00:00:00"/>
    <s v="3 Months - Q1"/>
    <n v="1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14T00:00:00"/>
    <s v="Initial CAFAS"/>
    <n v="160"/>
    <m/>
    <m/>
    <m/>
    <m/>
    <m/>
    <m/>
    <m/>
    <m/>
    <m/>
    <m/>
    <m/>
    <m/>
    <m/>
    <m/>
    <m/>
    <m/>
    <m/>
    <d v="2014-09-19T00:00:00"/>
    <s v="3 Months - Q1"/>
    <n v="11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058"/>
    <m/>
    <m/>
    <m/>
    <m/>
    <m/>
    <x v="1"/>
    <m/>
    <e v="#N/A"/>
    <e v="#N/A"/>
    <e v="#N/A"/>
    <d v="2013-12-16T00:00:00"/>
    <s v="Initial CAFAS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25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30 Months "/>
    <n v="70"/>
    <n v="-40"/>
    <m/>
    <m/>
    <m/>
    <m/>
    <d v="2014-02-11T00:00:00"/>
    <s v="32 Months "/>
    <n v="60"/>
    <n v="-30"/>
    <m/>
    <m/>
    <m/>
    <m/>
    <m/>
    <m/>
    <m/>
    <m/>
    <d v="2014-06-03T00:00:00"/>
    <s v="35 Months "/>
    <n v="60"/>
    <n v="-30"/>
    <m/>
    <m/>
    <m/>
    <m/>
    <m/>
    <m/>
    <m/>
    <m/>
    <d v="2014-09-19T00:00:00"/>
    <s v="38 Months"/>
    <n v="6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319"/>
    <m/>
    <m/>
    <m/>
    <m/>
    <m/>
    <x v="1"/>
    <m/>
    <s v=""/>
    <s v=""/>
    <s v=""/>
    <d v="2014-04-02T00:00:00"/>
    <s v="Initial CAFAS"/>
    <n v="90"/>
    <m/>
    <m/>
    <m/>
    <m/>
    <m/>
    <m/>
    <m/>
    <m/>
    <m/>
    <m/>
    <m/>
    <m/>
    <m/>
    <m/>
    <m/>
    <m/>
    <m/>
    <d v="2014-07-09T00:00:00"/>
    <s v="3 Months - Q1"/>
    <n v="90"/>
    <n v="0"/>
    <m/>
    <m/>
    <m/>
    <m/>
    <m/>
    <m/>
    <m/>
    <m/>
    <d v="2014-09-19T00:00:00"/>
    <s v="6 Months - Q2"/>
    <n v="5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173"/>
    <m/>
    <m/>
    <m/>
    <m/>
    <m/>
    <x v="1"/>
    <m/>
    <s v=""/>
    <s v=""/>
    <s v=""/>
    <m/>
    <m/>
    <m/>
    <m/>
    <m/>
    <m/>
    <m/>
    <m/>
    <d v="2014-02-24T00:00:00"/>
    <s v="Exit CAFAS"/>
    <n v="20"/>
    <n v="30"/>
    <m/>
    <m/>
    <m/>
    <m/>
    <m/>
    <m/>
    <m/>
    <m/>
    <m/>
    <m/>
    <m/>
    <m/>
    <m/>
    <m/>
    <m/>
    <m/>
    <m/>
    <m/>
    <m/>
    <m/>
    <d v="2013-12-12T00:00:00"/>
    <s v="6 Months - Q2"/>
    <n v="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092"/>
    <m/>
    <m/>
    <m/>
    <m/>
    <m/>
    <x v="1"/>
    <m/>
    <e v="#N/A"/>
    <e v="#N/A"/>
    <e v="#N/A"/>
    <d v="2014-01-22T00:00:00"/>
    <s v="Initial CAFAS"/>
    <n v="90"/>
    <m/>
    <m/>
    <m/>
    <m/>
    <m/>
    <d v="2014-05-20T00:00:00"/>
    <s v="Exit CAFAS"/>
    <n v="50"/>
    <n v="40"/>
    <m/>
    <m/>
    <m/>
    <m/>
    <m/>
    <m/>
    <m/>
    <m/>
    <d v="2014-04-01T00:00:00"/>
    <s v="3 Months - Q1"/>
    <n v="8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993"/>
    <m/>
    <m/>
    <m/>
    <m/>
    <m/>
    <x v="1"/>
    <m/>
    <e v="#N/A"/>
    <e v="#N/A"/>
    <e v="#N/A"/>
    <d v="2014-05-06T00:00:00"/>
    <s v="Initial CAFAS"/>
    <n v="110"/>
    <m/>
    <m/>
    <m/>
    <m/>
    <m/>
    <m/>
    <m/>
    <m/>
    <m/>
    <m/>
    <m/>
    <m/>
    <m/>
    <m/>
    <m/>
    <m/>
    <m/>
    <d v="2014-06-20T00:00:00"/>
    <s v="3 Months - Q1"/>
    <n v="100"/>
    <n v="10"/>
    <m/>
    <m/>
    <m/>
    <m/>
    <m/>
    <m/>
    <m/>
    <m/>
    <d v="2014-09-19T00:00:00"/>
    <s v="6 Months - Q2"/>
    <n v="8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094"/>
    <s v="DHIPFY14"/>
    <m/>
    <m/>
    <m/>
    <m/>
    <x v="0"/>
    <d v="2014-09-19T00:00:00"/>
    <n v="90"/>
    <n v="90"/>
    <n v="0"/>
    <d v="2013-11-20T00:00:00"/>
    <s v="Initial CAFAS"/>
    <n v="90"/>
    <m/>
    <m/>
    <m/>
    <m/>
    <m/>
    <m/>
    <m/>
    <m/>
    <m/>
    <m/>
    <m/>
    <m/>
    <m/>
    <m/>
    <m/>
    <m/>
    <m/>
    <d v="2014-02-19T00:00:00"/>
    <s v="3 Months - Q1"/>
    <n v="80"/>
    <n v="10"/>
    <d v="2014-03-21T00:00:00"/>
    <s v="4 Months"/>
    <n v="90"/>
    <n v="0"/>
    <m/>
    <m/>
    <m/>
    <m/>
    <m/>
    <m/>
    <m/>
    <m/>
    <d v="2014-06-22T00:00:00"/>
    <s v="7 Months"/>
    <n v="90"/>
    <n v="0"/>
    <m/>
    <m/>
    <m/>
    <m/>
    <m/>
    <m/>
    <m/>
    <m/>
    <d v="2014-09-19T00:00:00"/>
    <s v="10 Months 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411"/>
    <m/>
    <m/>
    <m/>
    <m/>
    <m/>
    <x v="1"/>
    <m/>
    <e v="#N/A"/>
    <e v="#N/A"/>
    <e v="#N/A"/>
    <d v="2014-04-07T00:00:00"/>
    <s v="Initial CAFAS"/>
    <n v="60"/>
    <m/>
    <m/>
    <m/>
    <m/>
    <m/>
    <m/>
    <m/>
    <m/>
    <m/>
    <m/>
    <m/>
    <m/>
    <m/>
    <m/>
    <m/>
    <m/>
    <m/>
    <d v="2014-06-20T00:00:00"/>
    <s v="3 Months - Q1"/>
    <n v="50"/>
    <n v="10"/>
    <m/>
    <m/>
    <m/>
    <m/>
    <m/>
    <m/>
    <m/>
    <m/>
    <d v="2014-09-19T00:00:00"/>
    <s v="6 Months - Q2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37"/>
    <s v="DHIPFY14"/>
    <m/>
    <m/>
    <m/>
    <m/>
    <x v="0"/>
    <d v="2014-06-16T00:00:00"/>
    <n v="50"/>
    <n v="180"/>
    <n v="-130"/>
    <m/>
    <m/>
    <m/>
    <m/>
    <m/>
    <m/>
    <m/>
    <m/>
    <d v="2014-06-16T00:00:00"/>
    <s v="Exit CAFAS"/>
    <n v="180"/>
    <n v="-130"/>
    <m/>
    <m/>
    <m/>
    <m/>
    <m/>
    <m/>
    <m/>
    <m/>
    <d v="2013-12-13T00:00:00"/>
    <s v="3 Months - Q1"/>
    <n v="150"/>
    <n v="-100"/>
    <m/>
    <m/>
    <m/>
    <m/>
    <m/>
    <m/>
    <m/>
    <m/>
    <d v="2014-03-24T00:00:00"/>
    <s v="6 Months - Q2"/>
    <n v="180"/>
    <n v="-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185"/>
    <m/>
    <s v="DHIPFY13"/>
    <m/>
    <m/>
    <m/>
    <x v="1"/>
    <m/>
    <e v="#N/A"/>
    <e v="#N/A"/>
    <e v="#N/A"/>
    <m/>
    <m/>
    <m/>
    <m/>
    <m/>
    <m/>
    <m/>
    <m/>
    <d v="2013-10-30T00:00:00"/>
    <s v="Exit CAFAS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027"/>
    <m/>
    <m/>
    <m/>
    <m/>
    <m/>
    <x v="1"/>
    <m/>
    <e v="#N/A"/>
    <e v="#N/A"/>
    <e v="#N/A"/>
    <m/>
    <m/>
    <m/>
    <m/>
    <m/>
    <m/>
    <m/>
    <m/>
    <d v="2014-03-31T00:00:00"/>
    <s v="Exit CAFAS"/>
    <n v="30"/>
    <n v="20"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8 Months"/>
    <n v="3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42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1T00:00:00"/>
    <s v="15 Months "/>
    <n v="100"/>
    <n v="10"/>
    <m/>
    <m/>
    <m/>
    <m/>
    <m/>
    <m/>
    <m/>
    <m/>
    <d v="2014-03-21T00:00:00"/>
    <s v="18 Months "/>
    <n v="160"/>
    <n v="-50"/>
    <m/>
    <m/>
    <m/>
    <m/>
    <m/>
    <m/>
    <m/>
    <m/>
    <d v="2014-06-20T00:00:00"/>
    <s v="21 Months"/>
    <n v="14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181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07T00:00:00"/>
    <s v="Initial CAFAS"/>
    <n v="70"/>
    <m/>
    <d v="2013-12-13T00:00:00"/>
    <s v="Revised Initial"/>
    <n v="70"/>
    <m/>
    <m/>
    <m/>
    <m/>
    <m/>
    <m/>
    <m/>
    <m/>
    <m/>
    <m/>
    <m/>
    <m/>
    <m/>
    <d v="2014-03-21T00:00:00"/>
    <s v="3 Months - Q1"/>
    <n v="70"/>
    <n v="0"/>
    <m/>
    <m/>
    <m/>
    <m/>
    <m/>
    <m/>
    <m/>
    <m/>
    <d v="2014-06-22T00:00:00"/>
    <s v="6 Months - Q2"/>
    <n v="40"/>
    <n v="30"/>
    <m/>
    <m/>
    <m/>
    <m/>
    <d v="2014-09-19T00:00:00"/>
    <s v="9 Months - Q3"/>
    <n v="7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5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0 Months "/>
    <n v="50"/>
    <n v="50"/>
    <m/>
    <m/>
    <m/>
    <m/>
    <m/>
    <m/>
    <m/>
    <m/>
    <d v="2014-03-21T00:00:00"/>
    <s v="33 Months"/>
    <n v="50"/>
    <n v="50"/>
    <m/>
    <m/>
    <m/>
    <m/>
    <m/>
    <m/>
    <m/>
    <m/>
    <d v="2014-06-16T00:00:00"/>
    <s v="36 Months - Three Years"/>
    <n v="50"/>
    <n v="50"/>
    <m/>
    <m/>
    <m/>
    <m/>
    <m/>
    <m/>
    <m/>
    <m/>
    <d v="2014-09-19T00:00:00"/>
    <s v="39 Months "/>
    <n v="4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2305"/>
    <m/>
    <m/>
    <m/>
    <m/>
    <m/>
    <x v="1"/>
    <m/>
    <e v="#N/A"/>
    <e v="#N/A"/>
    <e v="#N/A"/>
    <m/>
    <m/>
    <m/>
    <m/>
    <m/>
    <m/>
    <m/>
    <m/>
    <d v="2014-04-03T00:00:00"/>
    <s v="Exit CAFAS"/>
    <n v="8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23T00:00:00"/>
    <s v="74 Months"/>
    <n v="60"/>
    <n v="80"/>
    <m/>
    <m/>
    <m/>
    <m/>
    <d v="2014-03-24T00:00:00"/>
    <s v="77 Months"/>
    <n v="7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7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01T00:00:00"/>
    <s v="Initial CAFAS"/>
    <m/>
    <m/>
    <m/>
    <m/>
    <m/>
    <m/>
    <m/>
    <m/>
    <m/>
    <m/>
    <m/>
    <m/>
    <m/>
    <m/>
    <d v="2014-09-19T00:00:00"/>
    <s v="3 Months - Q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31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0 Months "/>
    <n v="70"/>
    <n v="-10"/>
    <m/>
    <m/>
    <m/>
    <m/>
    <m/>
    <m/>
    <m/>
    <m/>
    <d v="2014-03-24T00:00:00"/>
    <s v="13 Months "/>
    <n v="70"/>
    <n v="-10"/>
    <m/>
    <m/>
    <m/>
    <m/>
    <m/>
    <m/>
    <m/>
    <m/>
    <m/>
    <m/>
    <m/>
    <m/>
    <d v="2014-06-19T00:00:00"/>
    <s v="17 Months"/>
    <n v="30"/>
    <n v="30"/>
    <m/>
    <m/>
    <m/>
    <m/>
    <m/>
    <m/>
    <m/>
    <m/>
    <d v="2014-09-19T00:00:00"/>
    <s v="20 Months"/>
    <n v="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556"/>
    <m/>
    <m/>
    <m/>
    <m/>
    <m/>
    <x v="1"/>
    <m/>
    <e v="#N/A"/>
    <e v="#N/A"/>
    <e v="#N/A"/>
    <d v="2014-03-24T00:00:00"/>
    <s v="Initial CAFAS"/>
    <n v="110"/>
    <m/>
    <m/>
    <m/>
    <m/>
    <m/>
    <m/>
    <m/>
    <m/>
    <m/>
    <d v="2014-06-22T00:00:00"/>
    <s v="1 Month"/>
    <n v="70"/>
    <n v="40"/>
    <m/>
    <m/>
    <m/>
    <m/>
    <m/>
    <m/>
    <m/>
    <m/>
    <d v="2014-09-19T00:00:00"/>
    <s v="4 Months"/>
    <n v="6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43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Exit CAFAS"/>
    <n v="12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07T00:00:00"/>
    <s v="Initial CAFAS"/>
    <n v="150"/>
    <m/>
    <m/>
    <m/>
    <m/>
    <m/>
    <m/>
    <m/>
    <m/>
    <m/>
    <m/>
    <m/>
    <m/>
    <m/>
    <d v="2014-09-19T00:00:00"/>
    <s v="3 Months - Q1"/>
    <n v="11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99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8 Months "/>
    <n v="10"/>
    <n v="80"/>
    <d v="2014-03-21T00:00:00"/>
    <s v="29 Months"/>
    <n v="30"/>
    <n v="60"/>
    <m/>
    <m/>
    <m/>
    <m/>
    <m/>
    <m/>
    <m/>
    <m/>
    <d v="2014-06-20T00:00:00"/>
    <s v="32 Months "/>
    <n v="80"/>
    <n v="10"/>
    <m/>
    <m/>
    <m/>
    <m/>
    <m/>
    <m/>
    <m/>
    <m/>
    <d v="2014-09-22T00:00:00"/>
    <s v="35 Months "/>
    <n v="4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9767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1T00:00:00"/>
    <s v="9 Months - Q3"/>
    <n v="100"/>
    <n v="0"/>
    <m/>
    <m/>
    <m/>
    <m/>
    <m/>
    <m/>
    <m/>
    <m/>
    <d v="2014-03-11T00:00:00"/>
    <s v="12 Months - One Year"/>
    <n v="70"/>
    <n v="30"/>
    <m/>
    <m/>
    <m/>
    <m/>
    <m/>
    <m/>
    <m/>
    <m/>
    <d v="2014-06-09T00:00:00"/>
    <s v="15 Months "/>
    <n v="50"/>
    <n v="50"/>
    <m/>
    <m/>
    <m/>
    <m/>
    <m/>
    <m/>
    <m/>
    <m/>
    <d v="2014-09-08T00:00:00"/>
    <s v="18 Months 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861"/>
    <m/>
    <m/>
    <m/>
    <m/>
    <m/>
    <x v="1"/>
    <m/>
    <e v="#N/A"/>
    <e v="#N/A"/>
    <e v="#N/A"/>
    <d v="2014-07-09T00:00:00"/>
    <s v="Initial CAFAS"/>
    <n v="80"/>
    <m/>
    <m/>
    <m/>
    <m/>
    <m/>
    <m/>
    <m/>
    <m/>
    <m/>
    <m/>
    <m/>
    <m/>
    <m/>
    <d v="2014-09-19T00:00:00"/>
    <s v="2 Months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07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3 Months"/>
    <n v="60"/>
    <n v="50"/>
    <m/>
    <m/>
    <m/>
    <m/>
    <m/>
    <m/>
    <m/>
    <m/>
    <d v="2014-03-24T00:00:00"/>
    <s v="36 Months - Three Years"/>
    <n v="60"/>
    <n v="50"/>
    <m/>
    <m/>
    <m/>
    <m/>
    <m/>
    <m/>
    <m/>
    <m/>
    <d v="2014-06-23T00:00:00"/>
    <s v="39 Months "/>
    <n v="40"/>
    <n v="70"/>
    <m/>
    <m/>
    <m/>
    <m/>
    <m/>
    <m/>
    <m/>
    <m/>
    <d v="2014-09-19T00:00:00"/>
    <s v="42 Months"/>
    <n v="5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541"/>
    <m/>
    <m/>
    <m/>
    <m/>
    <m/>
    <x v="1"/>
    <m/>
    <e v="#N/A"/>
    <e v="#N/A"/>
    <e v="#N/A"/>
    <d v="2014-09-30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500"/>
    <m/>
    <m/>
    <m/>
    <m/>
    <m/>
    <x v="1"/>
    <m/>
    <e v="#N/A"/>
    <e v="#N/A"/>
    <e v="#N/A"/>
    <m/>
    <m/>
    <m/>
    <m/>
    <m/>
    <m/>
    <m/>
    <m/>
    <d v="2013-11-19T00:00:00"/>
    <s v="Exit CAFAS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17T00:00:00"/>
    <s v="12 Months - One Year"/>
    <n v="1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613"/>
    <m/>
    <m/>
    <m/>
    <m/>
    <m/>
    <x v="1"/>
    <m/>
    <e v="#N/A"/>
    <e v="#N/A"/>
    <e v="#N/A"/>
    <m/>
    <m/>
    <m/>
    <m/>
    <m/>
    <m/>
    <m/>
    <m/>
    <d v="2014-01-13T00:00:00"/>
    <s v="Exit CAFAS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1 Months "/>
    <n v="3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381"/>
    <m/>
    <m/>
    <m/>
    <m/>
    <m/>
    <x v="1"/>
    <m/>
    <s v=""/>
    <s v=""/>
    <s v=""/>
    <m/>
    <m/>
    <m/>
    <m/>
    <m/>
    <m/>
    <m/>
    <m/>
    <d v="2014-06-03T00:00:00"/>
    <s v="Exit CAFAS"/>
    <n v="70"/>
    <n v="30"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8 Months"/>
    <n v="90"/>
    <n v="10"/>
    <m/>
    <m/>
    <m/>
    <m/>
    <m/>
    <m/>
    <m/>
    <m/>
    <m/>
    <m/>
    <m/>
    <m/>
    <d v="2014-03-21T00:00:00"/>
    <s v="12 Months - One Year"/>
    <n v="1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434"/>
    <m/>
    <m/>
    <m/>
    <m/>
    <m/>
    <x v="1"/>
    <m/>
    <e v="#N/A"/>
    <e v="#N/A"/>
    <e v="#N/A"/>
    <d v="2014-02-05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61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4 Months "/>
    <n v="50"/>
    <n v="60"/>
    <m/>
    <m/>
    <m/>
    <m/>
    <m/>
    <m/>
    <m/>
    <m/>
    <d v="2014-03-21T00:00:00"/>
    <s v="57 Months "/>
    <n v="40"/>
    <n v="70"/>
    <m/>
    <m/>
    <m/>
    <m/>
    <m/>
    <m/>
    <m/>
    <m/>
    <d v="2014-06-22T00:00:00"/>
    <s v="60 Months - Five Years"/>
    <n v="50"/>
    <n v="60"/>
    <m/>
    <m/>
    <m/>
    <m/>
    <m/>
    <m/>
    <m/>
    <m/>
    <d v="2014-09-19T00:00:00"/>
    <s v="63 Months"/>
    <n v="7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3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110"/>
    <n v="-60"/>
    <m/>
    <m/>
    <m/>
    <m/>
    <m/>
    <m/>
    <m/>
    <m/>
    <d v="2014-03-21T00:00:00"/>
    <s v="12 Months - One Year"/>
    <n v="80"/>
    <n v="-30"/>
    <m/>
    <m/>
    <m/>
    <m/>
    <m/>
    <m/>
    <m/>
    <m/>
    <d v="2014-06-20T00:00:00"/>
    <s v="15 Months "/>
    <n v="110"/>
    <n v="-60"/>
    <m/>
    <m/>
    <m/>
    <m/>
    <m/>
    <m/>
    <m/>
    <m/>
    <d v="2014-09-19T00:00:00"/>
    <s v="18 Months "/>
    <n v="11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97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05T00:00:00"/>
    <s v="Initial CAFAS"/>
    <n v="70"/>
    <m/>
    <m/>
    <m/>
    <m/>
    <m/>
    <m/>
    <m/>
    <m/>
    <m/>
    <m/>
    <m/>
    <m/>
    <m/>
    <m/>
    <m/>
    <m/>
    <m/>
    <d v="2014-06-11T00:00:00"/>
    <s v="3 Months - Q1"/>
    <n v="60"/>
    <n v="10"/>
    <m/>
    <m/>
    <m/>
    <m/>
    <m/>
    <m/>
    <m/>
    <m/>
    <d v="2014-09-19T00:00:00"/>
    <s v="6 Months - Q2"/>
    <n v="6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848"/>
    <m/>
    <m/>
    <m/>
    <m/>
    <m/>
    <x v="1"/>
    <m/>
    <s v=""/>
    <s v=""/>
    <s v=""/>
    <d v="2013-11-12T00:00:00"/>
    <s v="Initial CAFAS"/>
    <n v="100"/>
    <m/>
    <m/>
    <m/>
    <m/>
    <m/>
    <m/>
    <m/>
    <m/>
    <m/>
    <d v="2013-12-13T00:00:00"/>
    <s v="1 Month"/>
    <n v="100"/>
    <n v="0"/>
    <m/>
    <m/>
    <m/>
    <m/>
    <m/>
    <m/>
    <m/>
    <m/>
    <d v="2014-03-21T00:00:00"/>
    <s v="4 Months"/>
    <n v="90"/>
    <n v="10"/>
    <m/>
    <m/>
    <m/>
    <m/>
    <d v="2014-06-20T00:00:00"/>
    <s v="6 Months - Q2"/>
    <n v="70"/>
    <n v="30"/>
    <m/>
    <m/>
    <m/>
    <m/>
    <m/>
    <m/>
    <m/>
    <m/>
    <d v="2014-09-19T00:00:00"/>
    <s v="9 Months - Q3"/>
    <n v="7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8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5-23T00:00:00"/>
    <s v="Initial CAFAS"/>
    <n v="150"/>
    <m/>
    <m/>
    <m/>
    <m/>
    <m/>
    <m/>
    <m/>
    <m/>
    <m/>
    <m/>
    <m/>
    <m/>
    <m/>
    <m/>
    <m/>
    <m/>
    <m/>
    <d v="2014-08-23T00:00:00"/>
    <s v="3 Months - Q1"/>
    <n v="13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750"/>
    <m/>
    <m/>
    <m/>
    <m/>
    <m/>
    <x v="1"/>
    <m/>
    <e v="#N/A"/>
    <e v="#N/A"/>
    <e v="#N/A"/>
    <m/>
    <m/>
    <m/>
    <m/>
    <m/>
    <m/>
    <m/>
    <m/>
    <d v="2014-08-13T00:00:00"/>
    <s v="Exit CAFAS"/>
    <n v="50"/>
    <n v="40"/>
    <m/>
    <m/>
    <m/>
    <m/>
    <m/>
    <m/>
    <m/>
    <m/>
    <m/>
    <m/>
    <m/>
    <m/>
    <m/>
    <m/>
    <m/>
    <m/>
    <m/>
    <m/>
    <m/>
    <m/>
    <d v="2013-12-12T00:00:00"/>
    <s v="6 Months - Q2"/>
    <n v="80"/>
    <n v="10"/>
    <m/>
    <m/>
    <m/>
    <m/>
    <m/>
    <m/>
    <m/>
    <m/>
    <d v="2014-03-21T00:00:00"/>
    <s v="9 Months - Q3"/>
    <n v="110"/>
    <n v="-20"/>
    <m/>
    <m/>
    <m/>
    <m/>
    <m/>
    <m/>
    <m/>
    <m/>
    <d v="2014-06-20T00:00:00"/>
    <s v="12 Months - One Year"/>
    <n v="4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396"/>
    <m/>
    <m/>
    <m/>
    <m/>
    <m/>
    <x v="1"/>
    <m/>
    <e v="#N/A"/>
    <e v="#N/A"/>
    <e v="#N/A"/>
    <d v="2013-12-09T00:00:00"/>
    <s v="Initial CAFAS"/>
    <n v="110"/>
    <m/>
    <m/>
    <m/>
    <m/>
    <m/>
    <m/>
    <m/>
    <m/>
    <m/>
    <m/>
    <m/>
    <m/>
    <m/>
    <m/>
    <m/>
    <m/>
    <m/>
    <d v="2014-03-21T00:00:00"/>
    <s v="3 Months - Q1"/>
    <n v="90"/>
    <n v="20"/>
    <m/>
    <m/>
    <m/>
    <m/>
    <m/>
    <m/>
    <m/>
    <m/>
    <d v="2014-06-23T00:00:00"/>
    <s v="6 Months - Q2"/>
    <n v="90"/>
    <n v="20"/>
    <m/>
    <m/>
    <m/>
    <m/>
    <m/>
    <m/>
    <m/>
    <m/>
    <d v="2014-09-19T00:00:00"/>
    <s v="9 Months - Q3"/>
    <n v="9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860"/>
    <m/>
    <m/>
    <m/>
    <m/>
    <m/>
    <x v="1"/>
    <m/>
    <s v=""/>
    <s v=""/>
    <s v=""/>
    <d v="2013-11-07T00:00:00"/>
    <s v="Initial CAFAS"/>
    <n v="70"/>
    <m/>
    <m/>
    <m/>
    <m/>
    <m/>
    <m/>
    <m/>
    <m/>
    <m/>
    <m/>
    <m/>
    <m/>
    <m/>
    <d v="2013-12-12T00:00:00"/>
    <s v="2 Months"/>
    <n v="70"/>
    <n v="0"/>
    <m/>
    <m/>
    <m/>
    <m/>
    <m/>
    <m/>
    <m/>
    <m/>
    <d v="2014-03-21T00:00:00"/>
    <s v="5 Months"/>
    <n v="100"/>
    <n v="-30"/>
    <m/>
    <m/>
    <m/>
    <m/>
    <m/>
    <m/>
    <m/>
    <m/>
    <m/>
    <m/>
    <m/>
    <m/>
    <d v="2014-08-29T00:00:00"/>
    <s v="9 Months - Q3"/>
    <n v="100"/>
    <n v="-30"/>
    <d v="2014-06-01T00:00:00"/>
    <s v="10 Months "/>
    <n v="90"/>
    <n v="-20"/>
    <d v="2014-09-25T00:00:00"/>
    <s v="11 Months "/>
    <n v="12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00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242"/>
    <m/>
    <m/>
    <m/>
    <m/>
    <m/>
    <x v="1"/>
    <m/>
    <s v=""/>
    <s v=""/>
    <s v=""/>
    <d v="2014-01-30T00:00:00"/>
    <s v="Initial CAFAS"/>
    <n v="130"/>
    <m/>
    <m/>
    <m/>
    <m/>
    <m/>
    <m/>
    <m/>
    <m/>
    <m/>
    <m/>
    <m/>
    <m/>
    <m/>
    <d v="2014-03-21T00:00:00"/>
    <s v="2 Months"/>
    <n v="130"/>
    <n v="0"/>
    <m/>
    <m/>
    <m/>
    <m/>
    <m/>
    <m/>
    <m/>
    <m/>
    <d v="2014-06-19T00:00:00"/>
    <s v="5 Months"/>
    <n v="130"/>
    <n v="0"/>
    <m/>
    <m/>
    <m/>
    <m/>
    <m/>
    <m/>
    <m/>
    <m/>
    <d v="2014-09-25T00:00:00"/>
    <s v="8 Months"/>
    <n v="13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897"/>
    <s v="DHIPFY14"/>
    <m/>
    <m/>
    <m/>
    <m/>
    <x v="0"/>
    <d v="2014-06-19T00:00:00"/>
    <n v="110"/>
    <n v="190"/>
    <n v="-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9T00:00:00"/>
    <s v="32 Months "/>
    <n v="170"/>
    <n v="-60"/>
    <m/>
    <m/>
    <m/>
    <m/>
    <m/>
    <m/>
    <m/>
    <m/>
    <d v="2014-03-21T00:00:00"/>
    <s v="35 Months "/>
    <n v="180"/>
    <n v="-70"/>
    <m/>
    <m/>
    <m/>
    <m/>
    <m/>
    <m/>
    <m/>
    <m/>
    <d v="2014-06-19T00:00:00"/>
    <s v="38 Months"/>
    <n v="190"/>
    <n v="-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463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13T00:00:00"/>
    <s v="Initial CAFAS"/>
    <n v="80"/>
    <m/>
    <m/>
    <m/>
    <m/>
    <m/>
    <m/>
    <m/>
    <m/>
    <m/>
    <m/>
    <m/>
    <m/>
    <m/>
    <m/>
    <m/>
    <m/>
    <m/>
    <d v="2014-09-22T00:00:00"/>
    <s v="3 Months - Q1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803"/>
    <m/>
    <m/>
    <m/>
    <m/>
    <m/>
    <x v="1"/>
    <m/>
    <e v="#N/A"/>
    <e v="#N/A"/>
    <e v="#N/A"/>
    <d v="2013-11-07T00:00:00"/>
    <s v="Initial CAFAS"/>
    <n v="130"/>
    <m/>
    <m/>
    <m/>
    <m/>
    <m/>
    <m/>
    <m/>
    <m/>
    <m/>
    <m/>
    <m/>
    <m/>
    <m/>
    <m/>
    <m/>
    <m/>
    <m/>
    <d v="2014-02-07T00:00:00"/>
    <s v="3 Months - Q1"/>
    <n v="120"/>
    <n v="10"/>
    <m/>
    <m/>
    <m/>
    <m/>
    <m/>
    <m/>
    <m/>
    <m/>
    <d v="2014-05-07T00:00:00"/>
    <s v="6 Months - Q2"/>
    <n v="100"/>
    <n v="30"/>
    <d v="2014-06-25T00:00:00"/>
    <s v="7 Months"/>
    <n v="90"/>
    <n v="40"/>
    <m/>
    <m/>
    <m/>
    <m/>
    <m/>
    <m/>
    <m/>
    <m/>
    <d v="2014-09-19T00:00:00"/>
    <s v="10 Months "/>
    <n v="8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4045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8T00:00:00"/>
    <s v="Initial CAFAS"/>
    <n v="100"/>
    <m/>
    <m/>
    <m/>
    <m/>
    <m/>
    <m/>
    <m/>
    <m/>
    <m/>
    <m/>
    <m/>
    <m/>
    <m/>
    <d v="2014-03-21T00:00:00"/>
    <s v="3 Months - Q1"/>
    <n v="100"/>
    <n v="0"/>
    <m/>
    <m/>
    <m/>
    <m/>
    <m/>
    <m/>
    <m/>
    <m/>
    <d v="2014-06-17T00:00:00"/>
    <s v="6 Months - Q2"/>
    <n v="80"/>
    <n v="20"/>
    <d v="2014-09-15T00:00:00"/>
    <s v="9 Months - Q3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61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4-17T00:00:00"/>
    <s v="Exit CAFAS"/>
    <n v="90"/>
    <n v="30"/>
    <m/>
    <m/>
    <m/>
    <m/>
    <m/>
    <m/>
    <m/>
    <m/>
    <m/>
    <m/>
    <m/>
    <m/>
    <m/>
    <m/>
    <m/>
    <m/>
    <m/>
    <m/>
    <m/>
    <m/>
    <m/>
    <m/>
    <m/>
    <m/>
    <m/>
    <m/>
    <m/>
    <m/>
    <d v="2013-10-15T00:00:00"/>
    <s v="9 Months - Q3"/>
    <n v="150"/>
    <n v="-30"/>
    <m/>
    <m/>
    <m/>
    <m/>
    <m/>
    <m/>
    <m/>
    <m/>
    <d v="2014-01-14T00:00:00"/>
    <s v="12 Months - One Year"/>
    <n v="130"/>
    <n v="-10"/>
    <m/>
    <m/>
    <m/>
    <m/>
    <d v="2014-03-21T00:00:00"/>
    <s v="14 Months"/>
    <n v="10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720"/>
    <m/>
    <m/>
    <m/>
    <m/>
    <m/>
    <x v="1"/>
    <m/>
    <e v="#N/A"/>
    <e v="#N/A"/>
    <e v="#N/A"/>
    <d v="2013-10-07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185"/>
    <m/>
    <m/>
    <m/>
    <m/>
    <m/>
    <x v="1"/>
    <m/>
    <e v="#N/A"/>
    <e v="#N/A"/>
    <e v="#N/A"/>
    <d v="2014-02-05T00:00:00"/>
    <s v="Initial CAFAS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034"/>
    <m/>
    <m/>
    <m/>
    <m/>
    <m/>
    <x v="1"/>
    <m/>
    <e v="#N/A"/>
    <e v="#N/A"/>
    <e v="#N/A"/>
    <d v="2014-02-04T00:00:00"/>
    <s v="Initial CAFAS"/>
    <n v="100"/>
    <m/>
    <m/>
    <m/>
    <m/>
    <m/>
    <d v="2014-09-19T00:00:00"/>
    <s v="Exit CAFAS"/>
    <m/>
    <m/>
    <m/>
    <m/>
    <m/>
    <m/>
    <m/>
    <m/>
    <m/>
    <m/>
    <d v="2014-03-21T00:00:00"/>
    <s v="3 Months - Q1"/>
    <n v="110"/>
    <n v="-10"/>
    <d v="2014-06-20T00:00:00"/>
    <s v="4 Months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693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6 Months - Q2"/>
    <n v="40"/>
    <n v="0"/>
    <m/>
    <m/>
    <m/>
    <m/>
    <m/>
    <m/>
    <m/>
    <m/>
    <d v="2014-03-21T00:00:00"/>
    <s v="9 Months - Q3"/>
    <n v="30"/>
    <n v="10"/>
    <m/>
    <m/>
    <m/>
    <m/>
    <m/>
    <m/>
    <m/>
    <m/>
    <d v="2014-06-20T00:00:00"/>
    <s v="12 Months - One Year"/>
    <n v="30"/>
    <n v="10"/>
    <m/>
    <m/>
    <m/>
    <m/>
    <m/>
    <m/>
    <m/>
    <m/>
    <d v="2014-09-19T00:00:00"/>
    <s v="15 Months "/>
    <n v="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226"/>
    <m/>
    <m/>
    <m/>
    <m/>
    <m/>
    <x v="1"/>
    <m/>
    <s v=""/>
    <s v=""/>
    <s v=""/>
    <m/>
    <m/>
    <m/>
    <m/>
    <m/>
    <m/>
    <m/>
    <m/>
    <d v="2014-06-19T00:00:00"/>
    <s v="Exit CAFA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5 Months "/>
    <n v="100"/>
    <n v="-10"/>
    <m/>
    <m/>
    <m/>
    <m/>
    <m/>
    <m/>
    <m/>
    <m/>
    <d v="2014-03-21T00:00:00"/>
    <s v="18 Months "/>
    <n v="6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532"/>
    <m/>
    <m/>
    <m/>
    <m/>
    <m/>
    <x v="1"/>
    <m/>
    <e v="#N/A"/>
    <e v="#N/A"/>
    <e v="#N/A"/>
    <d v="2014-06-18T00:00:00"/>
    <s v="Initial CAFAS"/>
    <n v="120"/>
    <m/>
    <m/>
    <m/>
    <m/>
    <m/>
    <m/>
    <m/>
    <m/>
    <m/>
    <m/>
    <m/>
    <m/>
    <m/>
    <m/>
    <m/>
    <m/>
    <m/>
    <d v="2014-09-19T00:00:00"/>
    <s v="3 Months - Q1"/>
    <n v="7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152"/>
    <m/>
    <m/>
    <m/>
    <m/>
    <m/>
    <x v="1"/>
    <m/>
    <e v="#N/A"/>
    <e v="#N/A"/>
    <e v="#N/A"/>
    <m/>
    <m/>
    <m/>
    <m/>
    <m/>
    <m/>
    <m/>
    <m/>
    <d v="2013-12-13T00:00:00"/>
    <s v="Exit CAFAS"/>
    <n v="2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757"/>
    <m/>
    <m/>
    <m/>
    <m/>
    <m/>
    <x v="1"/>
    <m/>
    <e v="#N/A"/>
    <e v="#N/A"/>
    <e v="#N/A"/>
    <d v="2014-08-18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777"/>
    <m/>
    <m/>
    <m/>
    <m/>
    <m/>
    <x v="1"/>
    <m/>
    <e v="#N/A"/>
    <e v="#N/A"/>
    <e v="#N/A"/>
    <m/>
    <m/>
    <m/>
    <m/>
    <m/>
    <m/>
    <m/>
    <m/>
    <d v="2014-09-24T00:00:00"/>
    <s v="Exit CAFAS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70"/>
    <n v="10"/>
    <m/>
    <m/>
    <m/>
    <m/>
    <m/>
    <m/>
    <m/>
    <m/>
    <d v="2014-03-21T00:00:00"/>
    <s v="18 Months "/>
    <n v="70"/>
    <n v="10"/>
    <m/>
    <m/>
    <m/>
    <m/>
    <m/>
    <m/>
    <m/>
    <m/>
    <d v="2014-06-17T00:00:00"/>
    <s v="21 Months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280"/>
    <m/>
    <m/>
    <m/>
    <m/>
    <m/>
    <x v="1"/>
    <m/>
    <e v="#N/A"/>
    <e v="#N/A"/>
    <e v="#N/A"/>
    <m/>
    <m/>
    <m/>
    <m/>
    <m/>
    <m/>
    <m/>
    <m/>
    <d v="2013-12-12T00:00:00"/>
    <s v="Exit CAFAS"/>
    <n v="9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46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34 Months"/>
    <n v="30"/>
    <n v="40"/>
    <m/>
    <m/>
    <m/>
    <m/>
    <m/>
    <m/>
    <m/>
    <m/>
    <d v="2014-03-21T00:00:00"/>
    <s v="37 Months"/>
    <n v="30"/>
    <n v="40"/>
    <m/>
    <m/>
    <m/>
    <m/>
    <m/>
    <m/>
    <m/>
    <m/>
    <d v="2014-06-20T00:00:00"/>
    <s v="40 Months"/>
    <n v="30"/>
    <n v="40"/>
    <m/>
    <m/>
    <m/>
    <m/>
    <m/>
    <m/>
    <m/>
    <m/>
    <d v="2014-09-19T00:00:00"/>
    <s v="43 Months"/>
    <n v="3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610"/>
    <m/>
    <m/>
    <m/>
    <m/>
    <m/>
    <x v="1"/>
    <m/>
    <e v="#N/A"/>
    <e v="#N/A"/>
    <e v="#N/A"/>
    <m/>
    <m/>
    <m/>
    <m/>
    <m/>
    <m/>
    <m/>
    <m/>
    <d v="2014-03-17T00:00:00"/>
    <s v="Exit CAFAS"/>
    <n v="20"/>
    <n v="80"/>
    <m/>
    <m/>
    <m/>
    <m/>
    <d v="2014-06-20T00:00:00"/>
    <s v="2 Months"/>
    <n v="70"/>
    <n v="30"/>
    <m/>
    <m/>
    <m/>
    <m/>
    <m/>
    <m/>
    <m/>
    <m/>
    <d v="2014-09-19T00:00:00"/>
    <s v="5 Months"/>
    <n v="40"/>
    <n v="60"/>
    <m/>
    <m/>
    <m/>
    <m/>
    <m/>
    <m/>
    <m/>
    <m/>
    <m/>
    <m/>
    <m/>
    <m/>
    <d v="2013-12-13T00:00:00"/>
    <s v="9 Months - Q3"/>
    <n v="6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555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90"/>
    <n v="0"/>
    <m/>
    <m/>
    <m/>
    <m/>
    <m/>
    <m/>
    <m/>
    <m/>
    <d v="2014-03-21T00:00:00"/>
    <s v="18 Months "/>
    <n v="70"/>
    <n v="20"/>
    <m/>
    <m/>
    <m/>
    <m/>
    <m/>
    <m/>
    <m/>
    <m/>
    <d v="2014-06-20T00:00:00"/>
    <s v="21 Months"/>
    <n v="80"/>
    <n v="10"/>
    <m/>
    <m/>
    <m/>
    <m/>
    <m/>
    <m/>
    <m/>
    <m/>
    <d v="2014-09-19T00:00:00"/>
    <s v="24 Months - Two Year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68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d v="2013-12-13T00:00:00"/>
    <s v="4 Months"/>
    <n v="5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19T00:00:00"/>
    <s v="38 Months"/>
    <n v="50"/>
    <n v="60"/>
    <m/>
    <m/>
    <m/>
    <m/>
    <m/>
    <m/>
    <m/>
    <m/>
    <d v="2014-06-16T00:00:00"/>
    <s v="41 Months"/>
    <n v="30"/>
    <n v="80"/>
    <m/>
    <m/>
    <m/>
    <m/>
    <m/>
    <m/>
    <m/>
    <m/>
    <d v="2014-09-18T00:00:00"/>
    <s v="44 Months "/>
    <n v="3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849"/>
    <m/>
    <m/>
    <m/>
    <m/>
    <m/>
    <x v="1"/>
    <m/>
    <e v="#N/A"/>
    <e v="#N/A"/>
    <e v="#N/A"/>
    <d v="2014-08-29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242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10T00:00:00"/>
    <s v="Exit CAFAS"/>
    <n v="190"/>
    <n v="-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160"/>
    <n v="-30"/>
    <m/>
    <m/>
    <m/>
    <m/>
    <m/>
    <m/>
    <m/>
    <m/>
    <d v="2014-03-21T00:00:00"/>
    <s v="15 Months "/>
    <n v="170"/>
    <n v="-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979"/>
    <m/>
    <m/>
    <m/>
    <m/>
    <m/>
    <x v="1"/>
    <m/>
    <s v=""/>
    <s v=""/>
    <s v=""/>
    <m/>
    <m/>
    <m/>
    <m/>
    <m/>
    <m/>
    <m/>
    <m/>
    <d v="2014-06-16T00:00:00"/>
    <s v="Exit CAFAS"/>
    <n v="110"/>
    <n v="40"/>
    <m/>
    <m/>
    <m/>
    <m/>
    <m/>
    <m/>
    <m/>
    <m/>
    <m/>
    <m/>
    <m/>
    <m/>
    <m/>
    <m/>
    <m/>
    <m/>
    <m/>
    <m/>
    <m/>
    <m/>
    <d v="2013-11-27T00:00:00"/>
    <s v="6 Months - Q2"/>
    <n v="150"/>
    <n v="0"/>
    <m/>
    <m/>
    <m/>
    <m/>
    <m/>
    <m/>
    <m/>
    <m/>
    <m/>
    <m/>
    <m/>
    <m/>
    <d v="2014-03-21T00:00:00"/>
    <s v="10 Months "/>
    <n v="12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085"/>
    <m/>
    <m/>
    <m/>
    <m/>
    <m/>
    <x v="1"/>
    <m/>
    <e v="#N/A"/>
    <e v="#N/A"/>
    <e v="#N/A"/>
    <d v="2013-11-22T00:00:00"/>
    <s v="Initial CAFAS"/>
    <n v="150"/>
    <m/>
    <m/>
    <m/>
    <m/>
    <m/>
    <m/>
    <m/>
    <m/>
    <m/>
    <m/>
    <m/>
    <m/>
    <m/>
    <m/>
    <m/>
    <m/>
    <m/>
    <d v="2014-02-24T00:00:00"/>
    <s v="3 Months - Q1"/>
    <n v="60"/>
    <n v="90"/>
    <m/>
    <m/>
    <m/>
    <m/>
    <m/>
    <m/>
    <m/>
    <m/>
    <d v="2014-05-22T00:00:00"/>
    <s v="6 Months - Q2"/>
    <n v="70"/>
    <n v="80"/>
    <m/>
    <m/>
    <m/>
    <m/>
    <m/>
    <m/>
    <m/>
    <m/>
    <d v="2014-08-27T00:00:00"/>
    <s v="9 Months - Q3"/>
    <n v="9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27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4-11T00:00:00"/>
    <s v="Initial CAFAS"/>
    <n v="160"/>
    <m/>
    <m/>
    <m/>
    <m/>
    <m/>
    <d v="2014-06-20T00:00:00"/>
    <s v="Exit CAFAS"/>
    <n v="11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03"/>
    <m/>
    <m/>
    <m/>
    <m/>
    <m/>
    <x v="1"/>
    <m/>
    <e v="#N/A"/>
    <e v="#N/A"/>
    <e v="#N/A"/>
    <m/>
    <m/>
    <m/>
    <m/>
    <m/>
    <m/>
    <m/>
    <m/>
    <d v="2014-01-28T00:00:00"/>
    <s v="Exit CAFAS"/>
    <n v="3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5 Months "/>
    <n v="7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082"/>
    <m/>
    <m/>
    <m/>
    <m/>
    <m/>
    <x v="1"/>
    <m/>
    <e v="#N/A"/>
    <e v="#N/A"/>
    <e v="#N/A"/>
    <m/>
    <m/>
    <m/>
    <m/>
    <m/>
    <m/>
    <m/>
    <m/>
    <d v="2014-06-16T00:00:00"/>
    <s v="Exit CAFAS"/>
    <n v="12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110"/>
    <n v="-10"/>
    <m/>
    <m/>
    <m/>
    <m/>
    <m/>
    <m/>
    <m/>
    <m/>
    <d v="2014-03-21T00:00:00"/>
    <s v="12 Months - One Year"/>
    <n v="11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819"/>
    <m/>
    <m/>
    <m/>
    <m/>
    <m/>
    <x v="1"/>
    <m/>
    <e v="#N/A"/>
    <e v="#N/A"/>
    <e v="#N/A"/>
    <d v="2014-08-27T00:00:00"/>
    <s v="Initial CAFAS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89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1-13T00:00:00"/>
    <s v="12 Months - One Year"/>
    <n v="130"/>
    <n v="30"/>
    <m/>
    <m/>
    <m/>
    <m/>
    <m/>
    <m/>
    <m/>
    <m/>
    <d v="2014-02-11T00:00:00"/>
    <s v="15 Months "/>
    <n v="120"/>
    <n v="40"/>
    <m/>
    <m/>
    <m/>
    <m/>
    <m/>
    <m/>
    <m/>
    <m/>
    <d v="2014-05-14T00:00:00"/>
    <s v="18 Months "/>
    <n v="180"/>
    <n v="-20"/>
    <d v="2014-06-30T00:00:00"/>
    <s v="19 Months "/>
    <n v="180"/>
    <n v="-20"/>
    <m/>
    <m/>
    <m/>
    <m/>
    <m/>
    <m/>
    <m/>
    <m/>
    <d v="2014-09-19T00:00:00"/>
    <s v="22 Months"/>
    <n v="1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1193"/>
    <m/>
    <m/>
    <m/>
    <m/>
    <m/>
    <x v="1"/>
    <m/>
    <e v="#N/A"/>
    <e v="#N/A"/>
    <e v="#N/A"/>
    <m/>
    <m/>
    <m/>
    <m/>
    <m/>
    <m/>
    <m/>
    <m/>
    <d v="2013-12-12T00:00:00"/>
    <s v="Exit CAFA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88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7 Months"/>
    <n v="90"/>
    <n v="-20"/>
    <m/>
    <m/>
    <m/>
    <m/>
    <m/>
    <m/>
    <m/>
    <m/>
    <d v="2014-03-21T00:00:00"/>
    <s v="10 Months "/>
    <n v="70"/>
    <n v="0"/>
    <m/>
    <m/>
    <m/>
    <m/>
    <m/>
    <m/>
    <m/>
    <m/>
    <m/>
    <m/>
    <m/>
    <m/>
    <d v="2014-07-10T00:00:00"/>
    <s v="14 Months"/>
    <n v="110"/>
    <n v="-40"/>
    <m/>
    <m/>
    <m/>
    <m/>
    <m/>
    <m/>
    <m/>
    <m/>
    <d v="2014-09-19T00:00:00"/>
    <s v="17 Months"/>
    <n v="120"/>
    <n v="-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7784"/>
    <m/>
    <m/>
    <m/>
    <m/>
    <m/>
    <x v="1"/>
    <m/>
    <s v=""/>
    <s v=""/>
    <s v=""/>
    <d v="2014-06-23T00:00:00"/>
    <s v="Initial CAFAS"/>
    <n v="80"/>
    <m/>
    <m/>
    <m/>
    <m/>
    <m/>
    <d v="2014-09-22T00:00:00"/>
    <s v="Exit CAFAS"/>
    <n v="8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8509"/>
    <m/>
    <m/>
    <m/>
    <m/>
    <m/>
    <x v="1"/>
    <m/>
    <e v="#N/A"/>
    <e v="#N/A"/>
    <e v="#N/A"/>
    <d v="2014-08-11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400"/>
    <s v="DHIPFY14"/>
    <m/>
    <m/>
    <m/>
    <m/>
    <x v="0"/>
    <d v="2014-09-19T00:00:00"/>
    <n v="90"/>
    <n v="40"/>
    <n v="50"/>
    <m/>
    <m/>
    <m/>
    <m/>
    <m/>
    <m/>
    <m/>
    <m/>
    <m/>
    <m/>
    <m/>
    <m/>
    <m/>
    <m/>
    <m/>
    <m/>
    <m/>
    <m/>
    <m/>
    <m/>
    <d v="2013-12-13T00:00:00"/>
    <s v="3 Months - Q1"/>
    <n v="80"/>
    <n v="10"/>
    <m/>
    <m/>
    <m/>
    <m/>
    <m/>
    <m/>
    <m/>
    <m/>
    <d v="2014-03-21T00:00:00"/>
    <s v="6 Months - Q2"/>
    <n v="80"/>
    <n v="10"/>
    <m/>
    <m/>
    <m/>
    <m/>
    <m/>
    <m/>
    <m/>
    <m/>
    <d v="2014-06-20T00:00:00"/>
    <s v="9 Months - Q3"/>
    <n v="50"/>
    <n v="40"/>
    <m/>
    <m/>
    <m/>
    <m/>
    <m/>
    <m/>
    <m/>
    <m/>
    <d v="2014-09-19T00:00:00"/>
    <s v="12 Months - One Year"/>
    <n v="4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581"/>
    <m/>
    <m/>
    <m/>
    <m/>
    <m/>
    <x v="1"/>
    <m/>
    <e v="#N/A"/>
    <e v="#N/A"/>
    <e v="#N/A"/>
    <m/>
    <m/>
    <m/>
    <m/>
    <m/>
    <m/>
    <m/>
    <m/>
    <d v="2014-07-03T00:00:00"/>
    <s v="Exit CAFAS"/>
    <n v="13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440"/>
    <m/>
    <m/>
    <m/>
    <m/>
    <m/>
    <x v="1"/>
    <m/>
    <e v="#N/A"/>
    <e v="#N/A"/>
    <e v="#N/A"/>
    <d v="2013-10-16T00:00:00"/>
    <s v="Initial CAFAS"/>
    <n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748"/>
    <m/>
    <m/>
    <m/>
    <m/>
    <m/>
    <x v="1"/>
    <m/>
    <e v="#N/A"/>
    <e v="#N/A"/>
    <e v="#N/A"/>
    <d v="2013-11-13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678"/>
    <m/>
    <s v="DHIPFY14"/>
    <m/>
    <m/>
    <m/>
    <x v="0"/>
    <d v="2014-09-04T00:00:00"/>
    <n v="130"/>
    <n v="11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6 Months - Q2"/>
    <n v="130"/>
    <n v="0"/>
    <m/>
    <m/>
    <m/>
    <m/>
    <m/>
    <m/>
    <m/>
    <m/>
    <d v="2014-03-05T00:00:00"/>
    <s v="9 Months - Q3"/>
    <n v="70"/>
    <n v="60"/>
    <m/>
    <m/>
    <m/>
    <m/>
    <m/>
    <m/>
    <m/>
    <m/>
    <d v="2014-03-21T00:00:00"/>
    <s v="12 Months - One Year"/>
    <n v="60"/>
    <n v="70"/>
    <d v="2014-09-04T00:00:00"/>
    <s v="13 Months "/>
    <n v="110"/>
    <n v="20"/>
    <m/>
    <m/>
    <m/>
    <m/>
    <d v="2014-06-20T00:00:00"/>
    <s v="15 Months "/>
    <n v="7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90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31T00:00:00"/>
    <s v="Initial CAFAS"/>
    <n v="80"/>
    <m/>
    <m/>
    <m/>
    <m/>
    <m/>
    <m/>
    <m/>
    <m/>
    <m/>
    <m/>
    <m/>
    <m/>
    <m/>
    <m/>
    <m/>
    <m/>
    <m/>
    <d v="2014-06-22T00:00:00"/>
    <s v="3 Months - Q1"/>
    <n v="80"/>
    <n v="0"/>
    <m/>
    <m/>
    <m/>
    <m/>
    <m/>
    <m/>
    <m/>
    <m/>
    <d v="2014-09-19T00:00:00"/>
    <s v="6 Months - Q2"/>
    <n v="9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62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7-18T00:00:00"/>
    <s v="Initial CAFAS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18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44 Months "/>
    <n v="80"/>
    <n v="10"/>
    <m/>
    <m/>
    <m/>
    <m/>
    <m/>
    <m/>
    <m/>
    <m/>
    <d v="2014-03-21T00:00:00"/>
    <s v="47 Months "/>
    <n v="70"/>
    <n v="20"/>
    <m/>
    <m/>
    <m/>
    <m/>
    <m/>
    <m/>
    <m/>
    <m/>
    <d v="2014-06-17T00:00:00"/>
    <s v="50 Months "/>
    <n v="90"/>
    <n v="0"/>
    <m/>
    <m/>
    <m/>
    <m/>
    <m/>
    <m/>
    <m/>
    <m/>
    <d v="2014-09-19T00:00:00"/>
    <s v="53 Months"/>
    <n v="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402"/>
    <m/>
    <m/>
    <m/>
    <m/>
    <m/>
    <x v="1"/>
    <m/>
    <s v=""/>
    <s v=""/>
    <s v=""/>
    <d v="2014-01-10T00:00:00"/>
    <s v="Initial CAFAS"/>
    <n v="60"/>
    <m/>
    <m/>
    <m/>
    <m/>
    <m/>
    <d v="2014-01-29T00:00:00"/>
    <s v="Exit CAFAS"/>
    <n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283"/>
    <m/>
    <m/>
    <m/>
    <m/>
    <m/>
    <x v="1"/>
    <m/>
    <e v="#N/A"/>
    <e v="#N/A"/>
    <e v="#N/A"/>
    <d v="2014-03-26T00:00:00"/>
    <s v="Initial CAFAS"/>
    <n v="150"/>
    <m/>
    <m/>
    <m/>
    <m/>
    <m/>
    <d v="2014-09-19T00:00:00"/>
    <s v="Exit CAFAS"/>
    <n v="100"/>
    <n v="50"/>
    <m/>
    <m/>
    <m/>
    <m/>
    <m/>
    <m/>
    <m/>
    <m/>
    <d v="2014-06-20T00:00:00"/>
    <s v="3 Months - Q1"/>
    <n v="10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605"/>
    <m/>
    <m/>
    <m/>
    <m/>
    <m/>
    <x v="1"/>
    <m/>
    <e v="#N/A"/>
    <e v="#N/A"/>
    <e v="#N/A"/>
    <d v="2013-12-18T00:00:00"/>
    <s v="Initial CAFAS"/>
    <n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63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8 Months "/>
    <n v="70"/>
    <n v="10"/>
    <m/>
    <m/>
    <m/>
    <m/>
    <m/>
    <m/>
    <m/>
    <m/>
    <d v="2014-03-21T00:00:00"/>
    <s v="21 Months"/>
    <n v="70"/>
    <n v="10"/>
    <m/>
    <m/>
    <m/>
    <m/>
    <m/>
    <m/>
    <m/>
    <m/>
    <d v="2014-06-20T00:00:00"/>
    <s v="24 Months - Two Years"/>
    <n v="60"/>
    <n v="20"/>
    <m/>
    <m/>
    <m/>
    <m/>
    <m/>
    <m/>
    <m/>
    <m/>
    <d v="2014-09-19T00:00:00"/>
    <s v="27 Months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159"/>
    <m/>
    <m/>
    <m/>
    <m/>
    <m/>
    <x v="1"/>
    <m/>
    <s v=""/>
    <s v=""/>
    <s v=""/>
    <d v="2014-01-28T00:00:00"/>
    <s v="Initial CAFAS"/>
    <n v="140"/>
    <m/>
    <m/>
    <m/>
    <m/>
    <m/>
    <d v="2014-07-23T00:00:00"/>
    <s v="Exit CAFAS"/>
    <n v="120"/>
    <n v="20"/>
    <m/>
    <m/>
    <m/>
    <m/>
    <d v="2014-03-28T00:00:00"/>
    <s v="2 Months"/>
    <n v="190"/>
    <n v="-50"/>
    <d v="2014-06-16T00:00:00"/>
    <s v="3 Months - Q1"/>
    <n v="1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896"/>
    <m/>
    <m/>
    <m/>
    <m/>
    <m/>
    <x v="1"/>
    <m/>
    <e v="#N/A"/>
    <e v="#N/A"/>
    <e v="#N/A"/>
    <d v="2014-03-19T00:00:00"/>
    <s v="Initial CAFAS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3218"/>
    <m/>
    <m/>
    <m/>
    <m/>
    <m/>
    <x v="1"/>
    <m/>
    <e v="#N/A"/>
    <e v="#N/A"/>
    <e v="#N/A"/>
    <d v="2014-07-28T00:00:00"/>
    <s v="Initial CAFAS"/>
    <n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913"/>
    <m/>
    <m/>
    <m/>
    <m/>
    <m/>
    <x v="1"/>
    <m/>
    <e v="#N/A"/>
    <e v="#N/A"/>
    <e v="#N/A"/>
    <d v="2013-10-25T00:00:00"/>
    <s v="Initial CAFAS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206"/>
    <m/>
    <m/>
    <m/>
    <m/>
    <m/>
    <x v="1"/>
    <m/>
    <s v=""/>
    <s v=""/>
    <s v=""/>
    <d v="2013-11-26T00:00:00"/>
    <s v="Initial CAFAS"/>
    <n v="50"/>
    <m/>
    <m/>
    <m/>
    <m/>
    <m/>
    <d v="2014-07-02T00:00:00"/>
    <s v="Exit CAFAS"/>
    <n v="50"/>
    <n v="0"/>
    <m/>
    <m/>
    <m/>
    <m/>
    <m/>
    <m/>
    <m/>
    <m/>
    <d v="2014-02-28T00:00:00"/>
    <s v="3 Months - Q1"/>
    <n v="40"/>
    <n v="10"/>
    <m/>
    <m/>
    <m/>
    <m/>
    <m/>
    <m/>
    <m/>
    <m/>
    <d v="2014-06-02T00:00:00"/>
    <s v="6 Months - Q2"/>
    <n v="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106"/>
    <m/>
    <m/>
    <m/>
    <m/>
    <m/>
    <x v="1"/>
    <m/>
    <e v="#N/A"/>
    <e v="#N/A"/>
    <e v="#N/A"/>
    <m/>
    <m/>
    <m/>
    <m/>
    <m/>
    <m/>
    <m/>
    <m/>
    <d v="2013-11-04T00:00:00"/>
    <s v="Exit CAFAS"/>
    <n v="12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503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5 Months "/>
    <n v="70"/>
    <n v="30"/>
    <m/>
    <m/>
    <m/>
    <m/>
    <m/>
    <m/>
    <m/>
    <m/>
    <d v="2014-03-21T00:00:00"/>
    <s v="18 Months "/>
    <n v="50"/>
    <n v="50"/>
    <m/>
    <m/>
    <m/>
    <m/>
    <m/>
    <m/>
    <m/>
    <m/>
    <d v="2014-06-20T00:00:00"/>
    <s v="21 Months"/>
    <n v="20"/>
    <n v="80"/>
    <m/>
    <m/>
    <m/>
    <m/>
    <m/>
    <m/>
    <m/>
    <m/>
    <d v="2014-09-19T00:00:00"/>
    <s v="24 Months - Two Years"/>
    <n v="2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612"/>
    <m/>
    <m/>
    <m/>
    <m/>
    <m/>
    <x v="1"/>
    <m/>
    <e v="#N/A"/>
    <e v="#N/A"/>
    <e v="#N/A"/>
    <m/>
    <m/>
    <m/>
    <m/>
    <m/>
    <m/>
    <m/>
    <m/>
    <d v="2014-05-28T00:00:00"/>
    <s v="Exit CAFAS"/>
    <n v="3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50"/>
    <n v="30"/>
    <m/>
    <m/>
    <m/>
    <m/>
    <m/>
    <m/>
    <m/>
    <m/>
    <d v="2014-03-20T00:00:00"/>
    <s v="12 Months - One Year"/>
    <n v="5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63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05T00:00:00"/>
    <s v="24 Months - Two Years"/>
    <n v="14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19T00:00:00"/>
    <s v="40 Months"/>
    <n v="120"/>
    <n v="10"/>
    <m/>
    <m/>
    <m/>
    <m/>
    <m/>
    <m/>
    <m/>
    <m/>
    <d v="2014-06-16T00:00:00"/>
    <s v="43 Months"/>
    <n v="120"/>
    <n v="10"/>
    <m/>
    <m/>
    <m/>
    <m/>
    <m/>
    <m/>
    <m/>
    <m/>
    <d v="2014-09-18T00:00:00"/>
    <s v="46 Months"/>
    <n v="12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658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 Months"/>
    <n v="80"/>
    <n v="30"/>
    <m/>
    <m/>
    <m/>
    <m/>
    <m/>
    <m/>
    <m/>
    <m/>
    <d v="2014-03-21T00:00:00"/>
    <s v="8 Months"/>
    <n v="110"/>
    <n v="0"/>
    <m/>
    <m/>
    <m/>
    <m/>
    <m/>
    <m/>
    <m/>
    <m/>
    <m/>
    <m/>
    <m/>
    <m/>
    <d v="2014-07-10T00:00:00"/>
    <s v="12 Months - One Year"/>
    <n v="150"/>
    <n v="-40"/>
    <m/>
    <m/>
    <m/>
    <m/>
    <m/>
    <m/>
    <m/>
    <m/>
    <d v="2014-09-19T00:00:00"/>
    <s v="15 Months "/>
    <n v="13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155"/>
    <m/>
    <m/>
    <m/>
    <m/>
    <m/>
    <x v="1"/>
    <m/>
    <e v="#N/A"/>
    <e v="#N/A"/>
    <e v="#N/A"/>
    <d v="2014-09-16T00:00:00"/>
    <s v="Initial CAFAS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831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36 Months - Three Years"/>
    <n v="7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187"/>
    <m/>
    <m/>
    <m/>
    <m/>
    <m/>
    <x v="1"/>
    <m/>
    <s v=""/>
    <s v=""/>
    <s v=""/>
    <d v="2014-02-05T00:00:00"/>
    <s v="Initial CAFAS"/>
    <n v="100"/>
    <m/>
    <m/>
    <m/>
    <m/>
    <m/>
    <d v="2014-05-19T00:00:00"/>
    <s v="Exit CAFAS"/>
    <n v="1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21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21T00:00:00"/>
    <s v="Initial CAFAS"/>
    <n v="200"/>
    <m/>
    <m/>
    <m/>
    <m/>
    <m/>
    <m/>
    <m/>
    <m/>
    <m/>
    <m/>
    <m/>
    <m/>
    <m/>
    <m/>
    <m/>
    <m/>
    <m/>
    <d v="2014-06-02T00:00:00"/>
    <s v="3 Months - Q1"/>
    <n v="120"/>
    <n v="80"/>
    <m/>
    <m/>
    <m/>
    <m/>
    <m/>
    <m/>
    <m/>
    <m/>
    <d v="2014-09-03T00:00:00"/>
    <s v="6 Months - Q2"/>
    <n v="80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679"/>
    <m/>
    <m/>
    <m/>
    <m/>
    <m/>
    <x v="1"/>
    <m/>
    <e v="#N/A"/>
    <e v="#N/A"/>
    <e v="#N/A"/>
    <m/>
    <m/>
    <m/>
    <m/>
    <m/>
    <m/>
    <m/>
    <m/>
    <d v="2013-10-16T00:00:00"/>
    <s v="Exit CAFAS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06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55 Months"/>
    <n v="50"/>
    <n v="100"/>
    <m/>
    <m/>
    <m/>
    <m/>
    <m/>
    <m/>
    <m/>
    <m/>
    <d v="2014-03-21T00:00:00"/>
    <s v="58 Months "/>
    <n v="40"/>
    <n v="110"/>
    <m/>
    <m/>
    <m/>
    <m/>
    <m/>
    <m/>
    <m/>
    <m/>
    <d v="2014-06-20T00:00:00"/>
    <s v="61 Months "/>
    <n v="90"/>
    <n v="60"/>
    <m/>
    <m/>
    <m/>
    <m/>
    <m/>
    <m/>
    <m/>
    <m/>
    <d v="2014-09-19T00:00:00"/>
    <s v="64 Months "/>
    <n v="11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88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12 Months - One Year"/>
    <n v="20"/>
    <n v="80"/>
    <m/>
    <m/>
    <m/>
    <m/>
    <m/>
    <m/>
    <m/>
    <m/>
    <d v="2014-03-21T00:00:00"/>
    <s v="15 Months "/>
    <n v="60"/>
    <n v="40"/>
    <m/>
    <m/>
    <m/>
    <m/>
    <m/>
    <m/>
    <m/>
    <m/>
    <d v="2014-06-20T00:00:00"/>
    <s v="18 Months "/>
    <n v="60"/>
    <n v="40"/>
    <m/>
    <m/>
    <m/>
    <m/>
    <m/>
    <m/>
    <m/>
    <m/>
    <d v="2014-09-19T00:00:00"/>
    <s v="21 Months"/>
    <n v="30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840"/>
    <m/>
    <m/>
    <m/>
    <m/>
    <m/>
    <x v="1"/>
    <m/>
    <e v="#N/A"/>
    <e v="#N/A"/>
    <e v="#N/A"/>
    <d v="2014-03-06T00:00:00"/>
    <s v="Initial CAFAS"/>
    <n v="100"/>
    <m/>
    <m/>
    <m/>
    <m/>
    <m/>
    <m/>
    <m/>
    <m/>
    <m/>
    <m/>
    <m/>
    <m/>
    <m/>
    <m/>
    <m/>
    <m/>
    <m/>
    <d v="2014-06-13T00:00:00"/>
    <s v="3 Months - Q1"/>
    <n v="50"/>
    <n v="50"/>
    <m/>
    <m/>
    <m/>
    <m/>
    <m/>
    <m/>
    <m/>
    <m/>
    <d v="2014-09-19T00:00:00"/>
    <s v="6 Months - Q2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896"/>
    <m/>
    <m/>
    <m/>
    <m/>
    <m/>
    <x v="1"/>
    <m/>
    <e v="#N/A"/>
    <e v="#N/A"/>
    <e v="#N/A"/>
    <d v="2013-10-18T00:00:00"/>
    <s v="Initial CAFAS"/>
    <n v="1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301"/>
    <m/>
    <m/>
    <m/>
    <m/>
    <m/>
    <x v="1"/>
    <m/>
    <e v="#N/A"/>
    <e v="#N/A"/>
    <e v="#N/A"/>
    <d v="2014-02-12T00:00:00"/>
    <s v="Initial CAFAS"/>
    <n v="70"/>
    <m/>
    <d v="2014-03-21T00:00:00"/>
    <s v="Revised Initial"/>
    <n v="80"/>
    <m/>
    <d v="2014-07-15T00:00:00"/>
    <s v="Exit CAFAS"/>
    <n v="60"/>
    <n v="20"/>
    <m/>
    <m/>
    <m/>
    <m/>
    <m/>
    <m/>
    <m/>
    <m/>
    <d v="2014-06-20T00:00:00"/>
    <s v="3 Months - Q1"/>
    <n v="6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748"/>
    <m/>
    <s v="DHIPFY13"/>
    <m/>
    <m/>
    <m/>
    <x v="1"/>
    <m/>
    <e v="#N/A"/>
    <e v="#N/A"/>
    <e v="#N/A"/>
    <d v="2013-12-13T00:00:00"/>
    <s v="Initial CAFAS"/>
    <n v="40"/>
    <m/>
    <m/>
    <m/>
    <m/>
    <m/>
    <d v="2014-03-21T00:00:00"/>
    <s v="Exit CAFAS"/>
    <n v="6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536"/>
    <m/>
    <m/>
    <m/>
    <m/>
    <m/>
    <x v="1"/>
    <m/>
    <e v="#N/A"/>
    <e v="#N/A"/>
    <e v="#N/A"/>
    <d v="2014-09-26T00:00:00"/>
    <s v="Initial CAFAS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310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17 Months"/>
    <n v="30"/>
    <n v="70"/>
    <m/>
    <m/>
    <m/>
    <m/>
    <m/>
    <m/>
    <m/>
    <m/>
    <m/>
    <m/>
    <m/>
    <m/>
    <d v="2014-03-21T00:00:00"/>
    <s v="21 Months"/>
    <n v="60"/>
    <n v="40"/>
    <m/>
    <m/>
    <m/>
    <m/>
    <m/>
    <m/>
    <m/>
    <m/>
    <d v="2014-06-20T00:00:00"/>
    <s v="24 Months - Two Years"/>
    <n v="70"/>
    <n v="30"/>
    <m/>
    <m/>
    <m/>
    <m/>
    <m/>
    <m/>
    <m/>
    <m/>
    <d v="2014-09-24T00:00:00"/>
    <s v="27 Months"/>
    <n v="8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896"/>
    <m/>
    <m/>
    <m/>
    <m/>
    <m/>
    <x v="1"/>
    <m/>
    <s v=""/>
    <s v=""/>
    <s v=""/>
    <d v="2014-05-29T00:00:00"/>
    <s v="Initial CAFAS"/>
    <n v="50"/>
    <m/>
    <m/>
    <m/>
    <m/>
    <m/>
    <d v="2014-09-09T00:00:00"/>
    <s v="Exit CAFAS"/>
    <n v="30"/>
    <n v="20"/>
    <d v="2014-06-17T00:00:00"/>
    <s v="1 Month"/>
    <n v="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2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9 Months - Q3"/>
    <n v="140"/>
    <n v="30"/>
    <m/>
    <m/>
    <m/>
    <m/>
    <m/>
    <m/>
    <m/>
    <m/>
    <d v="2014-03-21T00:00:00"/>
    <s v="12 Months - One Year"/>
    <n v="130"/>
    <n v="40"/>
    <m/>
    <m/>
    <m/>
    <m/>
    <m/>
    <m/>
    <m/>
    <m/>
    <d v="2014-06-20T00:00:00"/>
    <s v="15 Months "/>
    <n v="150"/>
    <n v="20"/>
    <m/>
    <m/>
    <m/>
    <m/>
    <m/>
    <m/>
    <m/>
    <m/>
    <d v="2014-09-19T00:00:00"/>
    <s v="18 Months "/>
    <n v="17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293"/>
    <m/>
    <m/>
    <m/>
    <m/>
    <m/>
    <x v="1"/>
    <m/>
    <s v=""/>
    <s v=""/>
    <s v=""/>
    <d v="2013-12-13T00:00:00"/>
    <s v="Initial CAFAS"/>
    <n v="100"/>
    <m/>
    <m/>
    <m/>
    <m/>
    <m/>
    <d v="2014-09-29T00:00:00"/>
    <s v="Exit CAFAS"/>
    <n v="90"/>
    <n v="10"/>
    <m/>
    <m/>
    <m/>
    <m/>
    <m/>
    <m/>
    <m/>
    <m/>
    <m/>
    <m/>
    <m/>
    <m/>
    <m/>
    <m/>
    <m/>
    <m/>
    <m/>
    <m/>
    <m/>
    <m/>
    <d v="2014-03-21T00:00:00"/>
    <s v="6 Months - Q2"/>
    <n v="100"/>
    <n v="0"/>
    <m/>
    <m/>
    <m/>
    <m/>
    <m/>
    <m/>
    <m/>
    <m/>
    <d v="2014-06-20T00:00:00"/>
    <s v="9 Months - Q3"/>
    <n v="110"/>
    <n v="-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784"/>
    <m/>
    <m/>
    <m/>
    <m/>
    <m/>
    <x v="1"/>
    <m/>
    <s v=""/>
    <s v=""/>
    <s v=""/>
    <d v="2014-03-05T00:00:00"/>
    <s v="Initial CAFAS"/>
    <n v="40"/>
    <m/>
    <m/>
    <m/>
    <m/>
    <m/>
    <m/>
    <m/>
    <m/>
    <m/>
    <m/>
    <m/>
    <m/>
    <m/>
    <m/>
    <m/>
    <m/>
    <m/>
    <d v="2014-06-20T00:00:00"/>
    <s v="3 Months - Q1"/>
    <n v="40"/>
    <n v="0"/>
    <m/>
    <m/>
    <m/>
    <m/>
    <m/>
    <m/>
    <m/>
    <m/>
    <d v="2014-09-19T00:00:00"/>
    <s v="6 Months - Q2"/>
    <n v="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655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40 Months"/>
    <n v="140"/>
    <n v="20"/>
    <m/>
    <m/>
    <m/>
    <m/>
    <m/>
    <m/>
    <m/>
    <m/>
    <d v="2014-03-21T00:00:00"/>
    <s v="43 Months"/>
    <n v="70"/>
    <n v="90"/>
    <m/>
    <m/>
    <m/>
    <m/>
    <d v="2014-07-03T00:00:00"/>
    <s v="45 Months "/>
    <n v="90"/>
    <n v="70"/>
    <d v="2014-06-20T00:00:00"/>
    <s v="46 Months"/>
    <n v="120"/>
    <n v="40"/>
    <m/>
    <m/>
    <m/>
    <m/>
    <m/>
    <m/>
    <m/>
    <m/>
    <m/>
    <m/>
    <m/>
    <m/>
    <d v="2014-09-19T00:00:00"/>
    <s v="50 Months "/>
    <n v="2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22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2 Months"/>
    <n v="80"/>
    <n v="10"/>
    <m/>
    <m/>
    <m/>
    <m/>
    <m/>
    <m/>
    <m/>
    <m/>
    <d v="2014-03-21T00:00:00"/>
    <s v="25 Months "/>
    <n v="80"/>
    <n v="10"/>
    <m/>
    <m/>
    <m/>
    <m/>
    <m/>
    <m/>
    <m/>
    <m/>
    <d v="2014-06-20T00:00:00"/>
    <s v="28 Months "/>
    <n v="80"/>
    <n v="10"/>
    <m/>
    <m/>
    <m/>
    <m/>
    <m/>
    <m/>
    <m/>
    <m/>
    <d v="2014-09-19T00:00:00"/>
    <s v="31 Months "/>
    <n v="8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644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18T00:00:00"/>
    <s v="Initial CAFAS"/>
    <n v="130"/>
    <m/>
    <m/>
    <m/>
    <m/>
    <m/>
    <m/>
    <m/>
    <m/>
    <m/>
    <m/>
    <m/>
    <m/>
    <m/>
    <m/>
    <m/>
    <m/>
    <m/>
    <d v="2013-12-18T00:00:00"/>
    <s v="3 Months - Q1"/>
    <n v="120"/>
    <n v="10"/>
    <m/>
    <m/>
    <m/>
    <m/>
    <m/>
    <m/>
    <m/>
    <m/>
    <d v="2014-03-21T00:00:00"/>
    <s v="6 Months - Q2"/>
    <n v="90"/>
    <n v="40"/>
    <d v="2014-06-19T00:00:00"/>
    <s v="8 Months"/>
    <n v="80"/>
    <n v="50"/>
    <m/>
    <m/>
    <m/>
    <m/>
    <d v="2014-08-29T00:00:00"/>
    <s v="10 Months "/>
    <n v="90"/>
    <n v="40"/>
    <d v="2014-09-19T00:00:00"/>
    <s v="11 Months "/>
    <n v="9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474"/>
    <m/>
    <m/>
    <m/>
    <m/>
    <m/>
    <x v="1"/>
    <m/>
    <e v="#N/A"/>
    <e v="#N/A"/>
    <e v="#N/A"/>
    <m/>
    <m/>
    <m/>
    <m/>
    <m/>
    <m/>
    <m/>
    <m/>
    <d v="2013-12-13T00:00:00"/>
    <s v="Exit CAFAS"/>
    <n v="5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03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6 Months - Q2"/>
    <n v="130"/>
    <n v="10"/>
    <m/>
    <m/>
    <m/>
    <m/>
    <m/>
    <m/>
    <m/>
    <m/>
    <d v="2014-03-21T00:00:00"/>
    <s v="9 Months - Q3"/>
    <n v="110"/>
    <n v="30"/>
    <m/>
    <m/>
    <m/>
    <m/>
    <m/>
    <m/>
    <m/>
    <m/>
    <d v="2014-06-20T00:00:00"/>
    <s v="12 Months - One Year"/>
    <n v="120"/>
    <n v="20"/>
    <m/>
    <m/>
    <m/>
    <m/>
    <m/>
    <m/>
    <m/>
    <m/>
    <d v="2014-09-19T00:00:00"/>
    <s v="15 Months "/>
    <n v="10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269"/>
    <m/>
    <m/>
    <m/>
    <m/>
    <m/>
    <x v="1"/>
    <m/>
    <e v="#N/A"/>
    <e v="#N/A"/>
    <e v="#N/A"/>
    <d v="2014-02-03T00:00:00"/>
    <s v="Initial CAFAS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21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0-03T00:00:00"/>
    <s v="9 Months - Q3"/>
    <n v="90"/>
    <n v="10"/>
    <m/>
    <m/>
    <m/>
    <m/>
    <m/>
    <m/>
    <m/>
    <m/>
    <d v="2014-01-02T00:00:00"/>
    <s v="12 Months - One Year"/>
    <n v="120"/>
    <n v="-20"/>
    <m/>
    <m/>
    <m/>
    <m/>
    <d v="2014-03-21T00:00:00"/>
    <s v="14 Months"/>
    <n v="110"/>
    <n v="-10"/>
    <m/>
    <m/>
    <m/>
    <m/>
    <m/>
    <m/>
    <m/>
    <m/>
    <d v="2014-06-24T00:00:00"/>
    <s v="17 Months"/>
    <n v="120"/>
    <n v="-20"/>
    <m/>
    <m/>
    <m/>
    <m/>
    <m/>
    <m/>
    <m/>
    <m/>
    <d v="2014-09-19T00:00:00"/>
    <s v="20 Months"/>
    <n v="120"/>
    <n v="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766"/>
    <s v="DHIPFY13"/>
    <m/>
    <m/>
    <s v="DHIPFY14"/>
    <m/>
    <x v="0"/>
    <d v="2014-06-26T00:00:00"/>
    <n v="90"/>
    <n v="70"/>
    <n v="20"/>
    <m/>
    <m/>
    <m/>
    <m/>
    <d v="2013-12-03T00:00:00"/>
    <s v="Revised Initial"/>
    <n v="90"/>
    <m/>
    <m/>
    <m/>
    <m/>
    <m/>
    <m/>
    <m/>
    <m/>
    <m/>
    <m/>
    <m/>
    <m/>
    <m/>
    <m/>
    <m/>
    <m/>
    <m/>
    <m/>
    <m/>
    <m/>
    <m/>
    <m/>
    <m/>
    <m/>
    <m/>
    <d v="2014-03-26T00:00:00"/>
    <s v="6 Months - Q2"/>
    <n v="8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26T00:00:00"/>
    <s v="22 Months"/>
    <n v="7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413"/>
    <m/>
    <m/>
    <m/>
    <m/>
    <m/>
    <x v="1"/>
    <m/>
    <e v="#N/A"/>
    <e v="#N/A"/>
    <e v="#N/A"/>
    <d v="2014-09-22T00:00:00"/>
    <s v="Initial CAFAS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113"/>
    <m/>
    <m/>
    <m/>
    <m/>
    <m/>
    <x v="1"/>
    <m/>
    <e v="#N/A"/>
    <e v="#N/A"/>
    <e v="#N/A"/>
    <d v="2013-11-15T00:00:00"/>
    <s v="Initial CAFAS"/>
    <n v="150"/>
    <m/>
    <d v="2013-12-13T00:00:00"/>
    <s v="Revised Initial"/>
    <n v="140"/>
    <m/>
    <d v="2014-01-13T00:00:00"/>
    <s v="Exit CAFAS"/>
    <n v="6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1875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9T00:00:00"/>
    <s v="39 Months "/>
    <n v="90"/>
    <n v="-30"/>
    <m/>
    <m/>
    <m/>
    <m/>
    <m/>
    <m/>
    <m/>
    <m/>
    <d v="2014-03-21T00:00:00"/>
    <s v="42 Months"/>
    <n v="60"/>
    <n v="0"/>
    <m/>
    <m/>
    <m/>
    <m/>
    <m/>
    <m/>
    <m/>
    <m/>
    <d v="2014-06-19T00:00:00"/>
    <s v="45 Months "/>
    <n v="50"/>
    <n v="10"/>
    <m/>
    <m/>
    <m/>
    <m/>
    <m/>
    <m/>
    <m/>
    <m/>
    <d v="2014-09-25T00:00:00"/>
    <s v="48 Months - Four Years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148"/>
    <m/>
    <m/>
    <m/>
    <m/>
    <m/>
    <x v="1"/>
    <m/>
    <e v="#N/A"/>
    <e v="#N/A"/>
    <e v="#N/A"/>
    <d v="2014-02-13T00:00:00"/>
    <s v="Initial CAFAS"/>
    <n v="60"/>
    <m/>
    <m/>
    <m/>
    <m/>
    <m/>
    <d v="2014-05-13T00:00:00"/>
    <s v="Exit CAFAS"/>
    <n v="5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49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Exit CAFAS"/>
    <n v="120"/>
    <n v="0"/>
    <m/>
    <m/>
    <m/>
    <m/>
    <d v="2013-12-12T00:00:00"/>
    <s v="3 Months - Q1"/>
    <n v="7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6-02T00:00:00"/>
    <s v="Initial CAFAS"/>
    <n v="140"/>
    <m/>
    <d v="2014-09-19T00:00:00"/>
    <s v="3 Months - Q1"/>
    <n v="110"/>
    <n v="30"/>
  </r>
  <r>
    <n v="261253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2-04T00:00:00"/>
    <s v="44 Months "/>
    <n v="150"/>
    <n v="-60"/>
    <m/>
    <m/>
    <m/>
    <m/>
    <m/>
    <m/>
    <m/>
    <m/>
    <d v="2014-05-06T00:00:00"/>
    <s v="47 Months "/>
    <n v="130"/>
    <n v="-40"/>
    <m/>
    <m/>
    <m/>
    <m/>
    <m/>
    <m/>
    <m/>
    <m/>
    <d v="2014-08-20T00:00:00"/>
    <s v="50 Months "/>
    <n v="12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388"/>
    <m/>
    <m/>
    <m/>
    <m/>
    <m/>
    <x v="1"/>
    <m/>
    <s v=""/>
    <s v=""/>
    <s v=""/>
    <d v="2014-02-28T00:00:00"/>
    <s v="Initial CAFAS"/>
    <n v="100"/>
    <m/>
    <d v="2014-03-21T00:00:00"/>
    <s v="Revised Initial"/>
    <n v="50"/>
    <m/>
    <d v="2014-07-15T00:00:00"/>
    <s v="Exit CAFAS"/>
    <n v="50"/>
    <n v="0"/>
    <m/>
    <m/>
    <m/>
    <m/>
    <m/>
    <m/>
    <m/>
    <m/>
    <d v="2014-06-20T00:00:00"/>
    <s v="3 Months - Q1"/>
    <n v="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608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0 Months"/>
    <n v="90"/>
    <m/>
    <m/>
    <m/>
    <m/>
    <m/>
    <m/>
    <m/>
    <m/>
    <m/>
    <m/>
    <m/>
    <m/>
    <m/>
    <m/>
    <m/>
    <m/>
    <m/>
    <m/>
    <m/>
    <m/>
    <m/>
    <d v="2014-03-20T00:00:00"/>
    <s v="26 Months"/>
    <n v="110"/>
    <m/>
    <m/>
    <m/>
    <m/>
    <m/>
    <m/>
    <m/>
    <m/>
    <m/>
    <d v="2014-06-24T00:00:00"/>
    <s v="29 Months"/>
    <n v="110"/>
    <m/>
    <m/>
    <m/>
    <m/>
    <m/>
    <m/>
    <m/>
    <m/>
    <m/>
    <d v="2014-09-23T00:00:00"/>
    <s v="32 Months 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242"/>
    <m/>
    <m/>
    <m/>
    <m/>
    <m/>
    <x v="1"/>
    <m/>
    <e v="#N/A"/>
    <e v="#N/A"/>
    <e v="#N/A"/>
    <m/>
    <m/>
    <m/>
    <m/>
    <m/>
    <m/>
    <m/>
    <m/>
    <d v="2013-12-13T00:00:00"/>
    <s v="Exit CAFAS"/>
    <n v="6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2939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3T00:00:00"/>
    <s v="21 Months"/>
    <n v="80"/>
    <n v="60"/>
    <m/>
    <m/>
    <m/>
    <m/>
    <m/>
    <m/>
    <m/>
    <m/>
    <d v="2014-03-17T00:00:00"/>
    <s v="24 Months - Two Years"/>
    <n v="90"/>
    <n v="50"/>
    <m/>
    <m/>
    <m/>
    <m/>
    <m/>
    <m/>
    <m/>
    <m/>
    <d v="2014-06-13T00:00:00"/>
    <s v="27 Months"/>
    <n v="90"/>
    <n v="50"/>
    <m/>
    <m/>
    <m/>
    <m/>
    <m/>
    <m/>
    <m/>
    <m/>
    <d v="2014-09-11T00:00:00"/>
    <s v="30 Months "/>
    <n v="8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1902"/>
    <m/>
    <m/>
    <m/>
    <m/>
    <m/>
    <x v="1"/>
    <m/>
    <s v=""/>
    <s v="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6T00:00:00"/>
    <s v="23 Months "/>
    <n v="110"/>
    <n v="20"/>
    <m/>
    <m/>
    <m/>
    <m/>
    <m/>
    <m/>
    <m/>
    <m/>
    <m/>
    <m/>
    <m/>
    <m/>
    <d v="2014-03-21T00:00:00"/>
    <s v="27 Months"/>
    <n v="130"/>
    <n v="0"/>
    <m/>
    <m/>
    <m/>
    <m/>
    <m/>
    <m/>
    <m/>
    <m/>
    <d v="2014-07-14T00:00:00"/>
    <s v="30 Months "/>
    <n v="160"/>
    <n v="-30"/>
    <m/>
    <m/>
    <m/>
    <m/>
    <m/>
    <m/>
    <m/>
    <m/>
    <d v="2014-09-19T00:00:00"/>
    <s v="33 Months"/>
    <n v="16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4565"/>
    <m/>
    <m/>
    <m/>
    <m/>
    <m/>
    <x v="1"/>
    <m/>
    <e v="#N/A"/>
    <e v="#N/A"/>
    <e v="#N/A"/>
    <m/>
    <m/>
    <m/>
    <m/>
    <m/>
    <m/>
    <m/>
    <m/>
    <d v="2014-02-24T00:00:00"/>
    <s v="Exit CAFAS"/>
    <n v="3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21 Months"/>
    <n v="4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853"/>
    <m/>
    <m/>
    <m/>
    <m/>
    <m/>
    <x v="1"/>
    <m/>
    <e v="#N/A"/>
    <e v="#N/A"/>
    <e v="#N/A"/>
    <m/>
    <m/>
    <m/>
    <m/>
    <m/>
    <m/>
    <m/>
    <m/>
    <d v="2014-02-05T00:00:00"/>
    <s v="Exit CAFAS"/>
    <n v="140"/>
    <n v="10"/>
    <m/>
    <m/>
    <m/>
    <m/>
    <m/>
    <m/>
    <m/>
    <m/>
    <d v="2013-12-13T00:00:00"/>
    <s v="3 Months - Q1"/>
    <n v="11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991"/>
    <m/>
    <m/>
    <m/>
    <m/>
    <m/>
    <x v="1"/>
    <m/>
    <e v="#N/A"/>
    <e v="#N/A"/>
    <e v="#N/A"/>
    <d v="2014-05-06T00:00:00"/>
    <s v="Initial CAFAS"/>
    <n v="110"/>
    <m/>
    <d v="2014-06-20T00:00:00"/>
    <s v="Revised Initial"/>
    <n v="60"/>
    <m/>
    <m/>
    <m/>
    <m/>
    <m/>
    <m/>
    <m/>
    <m/>
    <m/>
    <m/>
    <m/>
    <m/>
    <m/>
    <d v="2014-09-19T00:00:00"/>
    <s v="3 Months - Q1"/>
    <n v="90"/>
    <n v="-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976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8-18T00:00:00"/>
    <s v="Initial CAF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231"/>
    <m/>
    <m/>
    <m/>
    <m/>
    <m/>
    <x v="1"/>
    <m/>
    <e v="#N/A"/>
    <e v="#N/A"/>
    <e v="#N/A"/>
    <m/>
    <m/>
    <m/>
    <m/>
    <m/>
    <m/>
    <m/>
    <m/>
    <d v="2013-11-18T00:00:00"/>
    <s v="Exit CAFAS"/>
    <n v="10"/>
    <n v="70"/>
    <m/>
    <m/>
    <m/>
    <m/>
    <m/>
    <m/>
    <m/>
    <m/>
    <m/>
    <m/>
    <m/>
    <m/>
    <m/>
    <m/>
    <m/>
    <m/>
    <m/>
    <m/>
    <m/>
    <m/>
    <d v="2013-10-17T00:00:00"/>
    <s v="6 Months - Q2"/>
    <n v="2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7307"/>
    <m/>
    <s v="DHIPFY14"/>
    <m/>
    <m/>
    <m/>
    <x v="0"/>
    <d v="2014-09-19T00:00:00"/>
    <n v="150"/>
    <n v="0"/>
    <n v="150"/>
    <d v="2014-02-17T00:00:00"/>
    <s v="Initial CAFAS"/>
    <n v="140"/>
    <m/>
    <d v="2014-02-24T00:00:00"/>
    <s v="Revised Initial"/>
    <n v="150"/>
    <m/>
    <d v="2014-09-19T00:00:00"/>
    <s v="Exit CAFAS"/>
    <n v="0"/>
    <n v="150"/>
    <d v="2014-03-26T00:00:00"/>
    <s v="1 Month"/>
    <n v="150"/>
    <n v="0"/>
    <m/>
    <m/>
    <m/>
    <m/>
    <d v="2014-06-20T00:00:00"/>
    <s v="3 Months - Q1"/>
    <n v="40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4-03-21T00:00:00"/>
    <s v="Special Circumstances"/>
    <n v="1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857"/>
    <m/>
    <m/>
    <m/>
    <m/>
    <m/>
    <x v="1"/>
    <m/>
    <e v="#N/A"/>
    <e v="#N/A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3-12-12T00:00:00"/>
    <s v="6 Months - Q2"/>
    <n v="60"/>
    <n v="-10"/>
    <m/>
    <m/>
    <m/>
    <m/>
    <m/>
    <m/>
    <m/>
    <m/>
    <d v="2014-03-21T00:00:00"/>
    <s v="9 Months - Q3"/>
    <n v="40"/>
    <n v="10"/>
    <m/>
    <m/>
    <m/>
    <m/>
    <m/>
    <m/>
    <m/>
    <m/>
    <d v="2014-06-20T00:00:00"/>
    <s v="12 Months - One Year"/>
    <n v="40"/>
    <n v="10"/>
    <m/>
    <m/>
    <m/>
    <m/>
    <m/>
    <m/>
    <m/>
    <m/>
    <d v="2014-09-19T00:00:00"/>
    <s v="15 Months "/>
    <n v="4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4" firstHeaderRow="0" firstDataRow="1" firstDataCol="0" rowPageCount="1" colPageCount="1"/>
  <pivotFields count="607"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1"/>
        <item x="0"/>
        <item x="2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1" hier="-1"/>
  </pageFields>
  <dataFields count="4">
    <dataField name="Count of DHIP FY14" fld="6" subtotal="count" baseField="0" baseItem="0" numFmtId="1"/>
    <dataField name="Average of Initial Total Score" fld="8" subtotal="average" baseField="0" baseItem="2749688"/>
    <dataField name="Average of Last Total Score" fld="9" subtotal="average" baseField="0" baseItem="1"/>
    <dataField name="Average of Total Score Difference" fld="10" subtotal="average" baseField="0" baseItem="1"/>
  </dataFields>
  <formats count="2">
    <format dxfId="8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26.85546875" bestFit="1" customWidth="1"/>
    <col min="3" max="3" width="25" bestFit="1" customWidth="1"/>
    <col min="4" max="4" width="31.28515625" bestFit="1" customWidth="1"/>
  </cols>
  <sheetData>
    <row r="1" spans="1:4" x14ac:dyDescent="0.25">
      <c r="A1" s="4" t="s">
        <v>685</v>
      </c>
      <c r="B1" s="5">
        <v>1</v>
      </c>
    </row>
    <row r="3" spans="1:4" x14ac:dyDescent="0.25">
      <c r="A3" t="s">
        <v>692</v>
      </c>
      <c r="B3" t="s">
        <v>690</v>
      </c>
      <c r="C3" t="s">
        <v>691</v>
      </c>
      <c r="D3" t="s">
        <v>693</v>
      </c>
    </row>
    <row r="4" spans="1:4" x14ac:dyDescent="0.25">
      <c r="A4" s="7">
        <v>38</v>
      </c>
      <c r="B4" s="6">
        <v>93.63636363636364</v>
      </c>
      <c r="C4" s="6">
        <v>82.631578947368425</v>
      </c>
      <c r="D4" s="6">
        <v>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I593"/>
  <sheetViews>
    <sheetView workbookViewId="0">
      <selection sqref="A1:XFD1048576"/>
    </sheetView>
  </sheetViews>
  <sheetFormatPr defaultRowHeight="15" x14ac:dyDescent="0.25"/>
  <cols>
    <col min="8" max="8" width="10.5703125" style="1" customWidth="1"/>
    <col min="9" max="9" width="18.7109375" bestFit="1" customWidth="1"/>
    <col min="11" max="11" width="20.85546875" bestFit="1" customWidth="1"/>
    <col min="12" max="12" width="27.140625" bestFit="1" customWidth="1"/>
    <col min="14" max="14" width="12.42578125" customWidth="1"/>
    <col min="15" max="15" width="6.42578125" customWidth="1"/>
    <col min="18" max="18" width="4.140625" customWidth="1"/>
    <col min="19" max="19" width="3" customWidth="1"/>
    <col min="20" max="20" width="25" customWidth="1"/>
    <col min="22" max="22" width="27" bestFit="1" customWidth="1"/>
    <col min="23" max="23" width="30.42578125" bestFit="1" customWidth="1"/>
    <col min="80" max="80" width="23.85546875" bestFit="1" customWidth="1"/>
    <col min="607" max="607" width="26.85546875" bestFit="1" customWidth="1"/>
  </cols>
  <sheetData>
    <row r="1" spans="1:6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685</v>
      </c>
      <c r="H1" s="3" t="s">
        <v>686</v>
      </c>
      <c r="I1" s="2" t="s">
        <v>687</v>
      </c>
      <c r="J1" s="2" t="s">
        <v>688</v>
      </c>
      <c r="K1" s="2" t="s">
        <v>689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  <c r="SR1" t="s">
        <v>506</v>
      </c>
      <c r="SS1" t="s">
        <v>507</v>
      </c>
      <c r="ST1" t="s">
        <v>508</v>
      </c>
      <c r="SU1" t="s">
        <v>509</v>
      </c>
      <c r="SV1" t="s">
        <v>510</v>
      </c>
      <c r="SW1" t="s">
        <v>511</v>
      </c>
      <c r="SX1" t="s">
        <v>512</v>
      </c>
      <c r="SY1" t="s">
        <v>513</v>
      </c>
      <c r="SZ1" t="s">
        <v>514</v>
      </c>
      <c r="TA1" t="s">
        <v>515</v>
      </c>
      <c r="TB1" t="s">
        <v>516</v>
      </c>
      <c r="TC1" t="s">
        <v>517</v>
      </c>
      <c r="TD1" t="s">
        <v>518</v>
      </c>
      <c r="TE1" t="s">
        <v>519</v>
      </c>
      <c r="TF1" t="s">
        <v>520</v>
      </c>
      <c r="TG1" t="s">
        <v>521</v>
      </c>
      <c r="TH1" t="s">
        <v>522</v>
      </c>
      <c r="TI1" t="s">
        <v>523</v>
      </c>
      <c r="TJ1" t="s">
        <v>524</v>
      </c>
      <c r="TK1" t="s">
        <v>525</v>
      </c>
      <c r="TL1" t="s">
        <v>526</v>
      </c>
      <c r="TM1" t="s">
        <v>527</v>
      </c>
      <c r="TN1" t="s">
        <v>528</v>
      </c>
      <c r="TO1" t="s">
        <v>529</v>
      </c>
      <c r="TP1" t="s">
        <v>530</v>
      </c>
      <c r="TQ1" t="s">
        <v>531</v>
      </c>
      <c r="TR1" t="s">
        <v>532</v>
      </c>
      <c r="TS1" t="s">
        <v>533</v>
      </c>
      <c r="TT1" t="s">
        <v>534</v>
      </c>
      <c r="TU1" t="s">
        <v>535</v>
      </c>
      <c r="TV1" t="s">
        <v>536</v>
      </c>
      <c r="TW1" t="s">
        <v>537</v>
      </c>
      <c r="TX1" t="s">
        <v>538</v>
      </c>
      <c r="TY1" t="s">
        <v>539</v>
      </c>
      <c r="TZ1" t="s">
        <v>540</v>
      </c>
      <c r="UA1" t="s">
        <v>541</v>
      </c>
      <c r="UB1" t="s">
        <v>542</v>
      </c>
      <c r="UC1" t="s">
        <v>543</v>
      </c>
      <c r="UD1" t="s">
        <v>544</v>
      </c>
      <c r="UE1" t="s">
        <v>545</v>
      </c>
      <c r="UF1" t="s">
        <v>546</v>
      </c>
      <c r="UG1" t="s">
        <v>547</v>
      </c>
      <c r="UH1" t="s">
        <v>548</v>
      </c>
      <c r="UI1" t="s">
        <v>549</v>
      </c>
      <c r="UJ1" t="s">
        <v>550</v>
      </c>
      <c r="UK1" t="s">
        <v>551</v>
      </c>
      <c r="UL1" t="s">
        <v>552</v>
      </c>
      <c r="UM1" t="s">
        <v>553</v>
      </c>
      <c r="UN1" t="s">
        <v>554</v>
      </c>
      <c r="UO1" t="s">
        <v>555</v>
      </c>
      <c r="UP1" t="s">
        <v>556</v>
      </c>
      <c r="UQ1" t="s">
        <v>557</v>
      </c>
      <c r="UR1" t="s">
        <v>558</v>
      </c>
      <c r="US1" t="s">
        <v>559</v>
      </c>
      <c r="UT1" t="s">
        <v>560</v>
      </c>
      <c r="UU1" t="s">
        <v>561</v>
      </c>
      <c r="UV1" t="s">
        <v>562</v>
      </c>
      <c r="UW1" t="s">
        <v>563</v>
      </c>
      <c r="UX1" t="s">
        <v>564</v>
      </c>
      <c r="UY1" t="s">
        <v>565</v>
      </c>
      <c r="UZ1" t="s">
        <v>566</v>
      </c>
      <c r="VA1" t="s">
        <v>567</v>
      </c>
      <c r="VB1" t="s">
        <v>568</v>
      </c>
      <c r="VC1" t="s">
        <v>569</v>
      </c>
      <c r="VD1" t="s">
        <v>570</v>
      </c>
      <c r="VE1" t="s">
        <v>571</v>
      </c>
      <c r="VF1" t="s">
        <v>572</v>
      </c>
      <c r="VG1" t="s">
        <v>573</v>
      </c>
      <c r="VH1" t="s">
        <v>574</v>
      </c>
      <c r="VI1" t="s">
        <v>575</v>
      </c>
      <c r="VJ1" t="s">
        <v>576</v>
      </c>
      <c r="VK1" t="s">
        <v>577</v>
      </c>
      <c r="VL1" t="s">
        <v>578</v>
      </c>
      <c r="VM1" t="s">
        <v>579</v>
      </c>
      <c r="VN1" t="s">
        <v>580</v>
      </c>
      <c r="VO1" t="s">
        <v>581</v>
      </c>
      <c r="VP1" t="s">
        <v>582</v>
      </c>
      <c r="VQ1" t="s">
        <v>583</v>
      </c>
      <c r="VR1" t="s">
        <v>584</v>
      </c>
      <c r="VS1" t="s">
        <v>585</v>
      </c>
      <c r="VT1" t="s">
        <v>586</v>
      </c>
      <c r="VU1" t="s">
        <v>587</v>
      </c>
      <c r="VV1" t="s">
        <v>588</v>
      </c>
      <c r="VW1" t="s">
        <v>589</v>
      </c>
      <c r="VX1" t="s">
        <v>590</v>
      </c>
      <c r="VY1" t="s">
        <v>591</v>
      </c>
      <c r="VZ1" t="s">
        <v>592</v>
      </c>
      <c r="WA1" t="s">
        <v>593</v>
      </c>
      <c r="WB1" t="s">
        <v>594</v>
      </c>
      <c r="WC1" t="s">
        <v>595</v>
      </c>
      <c r="WD1" t="s">
        <v>596</v>
      </c>
      <c r="WE1" t="s">
        <v>597</v>
      </c>
      <c r="WF1" t="s">
        <v>598</v>
      </c>
      <c r="WG1" t="s">
        <v>599</v>
      </c>
      <c r="WH1" t="s">
        <v>600</v>
      </c>
      <c r="WI1" t="s">
        <v>601</v>
      </c>
    </row>
    <row r="2" spans="1:607" x14ac:dyDescent="0.25">
      <c r="A2">
        <v>1132309</v>
      </c>
      <c r="D2" t="s">
        <v>602</v>
      </c>
      <c r="G2">
        <f>COUNTIF(B2:F2,"DHIPFY14")</f>
        <v>1</v>
      </c>
      <c r="H2" s="1">
        <f>MAX(L2:WI2)</f>
        <v>41877</v>
      </c>
      <c r="I2" t="str">
        <f>IF(INDEX(L2:WJ2, 0, MATCH(H2, L2:WJ2, 0)+1)="Initial CAFAS", J2,IF(OR(J2="", K2=""),"",(J2+K2)))</f>
        <v/>
      </c>
      <c r="J2">
        <f>IF(INDEX(L2:WJ2, 0, MATCH(H2,L2:WJ2,0)+2)="","",INDEX(L2:WJ2,0,MATCH(H2,L2:WJ2,0)+2))</f>
        <v>50</v>
      </c>
      <c r="K2" t="str">
        <f>IF(INDEX(L2:WJ2,0,MATCH(H2,L2:WJ2,0)+3)="","",INDEX(L2:WJ2,0,MATCH(H2,L2:WJ2,0)+3))</f>
        <v/>
      </c>
      <c r="T2" s="1">
        <v>41877</v>
      </c>
      <c r="U2" t="s">
        <v>603</v>
      </c>
      <c r="V2">
        <v>50</v>
      </c>
      <c r="BD2" s="1">
        <v>41621</v>
      </c>
      <c r="BE2" t="s">
        <v>604</v>
      </c>
      <c r="BF2">
        <v>40</v>
      </c>
      <c r="BP2" s="1">
        <v>41718</v>
      </c>
      <c r="BQ2" t="s">
        <v>605</v>
      </c>
      <c r="BR2">
        <v>60</v>
      </c>
      <c r="CB2" s="1">
        <v>41803</v>
      </c>
      <c r="CC2" t="s">
        <v>606</v>
      </c>
      <c r="CD2">
        <v>50</v>
      </c>
    </row>
    <row r="3" spans="1:607" hidden="1" x14ac:dyDescent="0.25">
      <c r="A3">
        <v>1144743</v>
      </c>
      <c r="G3">
        <f t="shared" ref="G3:G66" si="0">COUNTIF(B3:F3,"DHIPFY14")</f>
        <v>0</v>
      </c>
      <c r="H3"/>
      <c r="I3" t="str">
        <f t="shared" ref="I3:I66" si="1">IF(INDEX(L3:WJ3, 0, MATCH(H3, L3:WJ3, 0)+1)="Initial CAFAS", J3,IF(OR(J3="", K3=""),"",(J3+K3)))</f>
        <v/>
      </c>
      <c r="J3" t="str">
        <f t="shared" ref="J3:J66" si="2">IF(INDEX(L3:WJ3, 0, MATCH(H3,L3:WJ3,0)+2)="","",INDEX(L3:WJ3,0,MATCH(H3,L3:WJ3,0)+2))</f>
        <v/>
      </c>
      <c r="K3" t="str">
        <f t="shared" ref="K3:K66" si="3">IF(INDEX(L3:WJ3,0,MATCH(H3,L3:WJ3,0)+3)="","",INDEX(L3:WJ3,0,MATCH(H3,L3:WJ3,0)+3))</f>
        <v/>
      </c>
      <c r="L3" s="1">
        <v>41638</v>
      </c>
      <c r="M3" t="s">
        <v>607</v>
      </c>
      <c r="N3">
        <v>40</v>
      </c>
      <c r="T3" s="1">
        <v>41877</v>
      </c>
      <c r="U3" t="s">
        <v>603</v>
      </c>
      <c r="V3">
        <v>50</v>
      </c>
      <c r="W3">
        <v>-10</v>
      </c>
      <c r="AF3" s="1">
        <v>41718</v>
      </c>
      <c r="AG3" t="s">
        <v>608</v>
      </c>
      <c r="AH3">
        <v>40</v>
      </c>
      <c r="AI3">
        <v>0</v>
      </c>
      <c r="AR3" s="1">
        <v>41813</v>
      </c>
      <c r="AS3" t="s">
        <v>609</v>
      </c>
      <c r="AT3">
        <v>50</v>
      </c>
      <c r="AU3">
        <v>-10</v>
      </c>
    </row>
    <row r="4" spans="1:607" hidden="1" x14ac:dyDescent="0.25">
      <c r="A4">
        <v>259252</v>
      </c>
      <c r="B4" t="s">
        <v>610</v>
      </c>
      <c r="G4">
        <f t="shared" si="0"/>
        <v>0</v>
      </c>
      <c r="H4"/>
      <c r="I4" t="e">
        <f t="shared" si="1"/>
        <v>#N/A</v>
      </c>
      <c r="J4" t="e">
        <f t="shared" si="2"/>
        <v>#N/A</v>
      </c>
      <c r="K4" t="e">
        <f t="shared" si="3"/>
        <v>#N/A</v>
      </c>
      <c r="DL4" s="1">
        <v>41613</v>
      </c>
      <c r="DM4" t="s">
        <v>611</v>
      </c>
      <c r="DN4">
        <v>70</v>
      </c>
      <c r="DO4">
        <v>30</v>
      </c>
      <c r="DX4" s="1">
        <v>41703</v>
      </c>
      <c r="DY4" t="s">
        <v>612</v>
      </c>
      <c r="DZ4">
        <v>70</v>
      </c>
      <c r="EA4">
        <v>30</v>
      </c>
      <c r="EJ4" s="1">
        <v>41793</v>
      </c>
      <c r="EK4" t="s">
        <v>613</v>
      </c>
      <c r="EL4">
        <v>70</v>
      </c>
      <c r="EM4">
        <v>30</v>
      </c>
      <c r="EV4" s="1">
        <v>41883</v>
      </c>
      <c r="EW4" t="s">
        <v>614</v>
      </c>
      <c r="EX4">
        <v>70</v>
      </c>
      <c r="EY4">
        <v>30</v>
      </c>
    </row>
    <row r="5" spans="1:607" hidden="1" x14ac:dyDescent="0.25">
      <c r="A5">
        <v>1131567</v>
      </c>
      <c r="G5">
        <f t="shared" si="0"/>
        <v>0</v>
      </c>
      <c r="H5"/>
      <c r="I5" t="str">
        <f t="shared" si="1"/>
        <v/>
      </c>
      <c r="J5" t="str">
        <f t="shared" si="2"/>
        <v/>
      </c>
      <c r="K5" t="str">
        <f t="shared" si="3"/>
        <v/>
      </c>
      <c r="L5" s="1">
        <v>41620</v>
      </c>
      <c r="M5" t="s">
        <v>607</v>
      </c>
      <c r="N5">
        <v>20</v>
      </c>
      <c r="AF5" s="1">
        <v>41719</v>
      </c>
      <c r="AG5" t="s">
        <v>608</v>
      </c>
      <c r="AH5">
        <v>20</v>
      </c>
      <c r="AI5">
        <v>0</v>
      </c>
      <c r="AR5" s="1">
        <v>41901</v>
      </c>
      <c r="AS5" t="s">
        <v>609</v>
      </c>
      <c r="AT5">
        <v>20</v>
      </c>
      <c r="AU5">
        <v>0</v>
      </c>
    </row>
    <row r="6" spans="1:607" hidden="1" x14ac:dyDescent="0.25">
      <c r="A6">
        <v>1134931</v>
      </c>
      <c r="G6">
        <f t="shared" si="0"/>
        <v>0</v>
      </c>
      <c r="H6"/>
      <c r="I6" t="e">
        <f t="shared" si="1"/>
        <v>#N/A</v>
      </c>
      <c r="J6" t="e">
        <f t="shared" si="2"/>
        <v>#N/A</v>
      </c>
      <c r="K6" t="e">
        <f t="shared" si="3"/>
        <v>#N/A</v>
      </c>
      <c r="LT6" s="1">
        <v>41773</v>
      </c>
      <c r="LU6" t="s">
        <v>607</v>
      </c>
      <c r="LV6">
        <v>180</v>
      </c>
      <c r="MB6" s="1">
        <v>41912</v>
      </c>
      <c r="MC6" t="s">
        <v>603</v>
      </c>
      <c r="MD6">
        <v>140</v>
      </c>
      <c r="ME6">
        <v>40</v>
      </c>
    </row>
    <row r="7" spans="1:607" hidden="1" x14ac:dyDescent="0.25">
      <c r="A7">
        <v>1140094</v>
      </c>
      <c r="G7">
        <f t="shared" si="0"/>
        <v>0</v>
      </c>
      <c r="H7"/>
      <c r="I7" t="e">
        <f t="shared" si="1"/>
        <v>#N/A</v>
      </c>
      <c r="J7" t="e">
        <f t="shared" si="2"/>
        <v>#N/A</v>
      </c>
      <c r="K7" t="e">
        <f t="shared" si="3"/>
        <v>#N/A</v>
      </c>
      <c r="T7" s="1">
        <v>41901</v>
      </c>
      <c r="U7" t="s">
        <v>603</v>
      </c>
      <c r="V7">
        <v>120</v>
      </c>
    </row>
    <row r="8" spans="1:607" hidden="1" x14ac:dyDescent="0.25">
      <c r="A8">
        <v>1145191</v>
      </c>
      <c r="G8">
        <f t="shared" si="0"/>
        <v>0</v>
      </c>
      <c r="H8"/>
      <c r="I8" t="e">
        <f t="shared" si="1"/>
        <v>#N/A</v>
      </c>
      <c r="J8" t="e">
        <f t="shared" si="2"/>
        <v>#N/A</v>
      </c>
      <c r="K8" t="e">
        <f t="shared" si="3"/>
        <v>#N/A</v>
      </c>
      <c r="L8" s="1">
        <v>41682</v>
      </c>
      <c r="M8" t="s">
        <v>607</v>
      </c>
      <c r="N8">
        <v>110</v>
      </c>
      <c r="X8" s="1">
        <v>41719</v>
      </c>
      <c r="Y8" t="s">
        <v>615</v>
      </c>
      <c r="Z8">
        <v>100</v>
      </c>
      <c r="AA8">
        <v>10</v>
      </c>
      <c r="AF8" s="1">
        <v>41810</v>
      </c>
      <c r="AG8" t="s">
        <v>608</v>
      </c>
      <c r="AH8">
        <v>80</v>
      </c>
      <c r="AI8">
        <v>30</v>
      </c>
      <c r="AR8" s="1">
        <v>41901</v>
      </c>
      <c r="AS8" t="s">
        <v>609</v>
      </c>
      <c r="AT8">
        <v>60</v>
      </c>
      <c r="AU8">
        <v>50</v>
      </c>
    </row>
    <row r="9" spans="1:607" x14ac:dyDescent="0.25">
      <c r="A9">
        <v>266136</v>
      </c>
      <c r="C9" t="s">
        <v>602</v>
      </c>
      <c r="G9">
        <f t="shared" si="0"/>
        <v>1</v>
      </c>
      <c r="H9" s="1">
        <f>MAX(L9:WI9)</f>
        <v>41901</v>
      </c>
      <c r="I9">
        <f t="shared" si="1"/>
        <v>90</v>
      </c>
      <c r="J9">
        <f t="shared" si="2"/>
        <v>70</v>
      </c>
      <c r="K9">
        <f t="shared" si="3"/>
        <v>20</v>
      </c>
      <c r="MN9" s="1">
        <v>41624</v>
      </c>
      <c r="MO9" t="s">
        <v>608</v>
      </c>
      <c r="MP9">
        <v>30</v>
      </c>
      <c r="MQ9">
        <v>60</v>
      </c>
      <c r="MZ9" s="1">
        <v>41719</v>
      </c>
      <c r="NA9" t="s">
        <v>609</v>
      </c>
      <c r="NB9">
        <v>50</v>
      </c>
      <c r="NC9">
        <v>40</v>
      </c>
      <c r="NH9" s="1">
        <v>41810</v>
      </c>
      <c r="NI9" t="s">
        <v>604</v>
      </c>
      <c r="NJ9">
        <v>40</v>
      </c>
      <c r="NK9">
        <v>50</v>
      </c>
      <c r="NT9" s="1">
        <v>41901</v>
      </c>
      <c r="NU9" t="s">
        <v>605</v>
      </c>
      <c r="NV9">
        <v>70</v>
      </c>
      <c r="NW9">
        <v>20</v>
      </c>
    </row>
    <row r="10" spans="1:607" hidden="1" x14ac:dyDescent="0.25">
      <c r="A10">
        <v>239903</v>
      </c>
      <c r="G10">
        <f t="shared" si="0"/>
        <v>0</v>
      </c>
      <c r="H10"/>
      <c r="I10" t="str">
        <f t="shared" si="1"/>
        <v/>
      </c>
      <c r="J10" t="str">
        <f t="shared" si="2"/>
        <v/>
      </c>
      <c r="K10" t="str">
        <f t="shared" si="3"/>
        <v/>
      </c>
      <c r="BL10" s="1">
        <v>41620</v>
      </c>
      <c r="BM10" t="s">
        <v>616</v>
      </c>
      <c r="BN10">
        <v>60</v>
      </c>
      <c r="BO10">
        <v>0</v>
      </c>
      <c r="CB10" s="1">
        <v>41719</v>
      </c>
      <c r="CC10" t="s">
        <v>606</v>
      </c>
      <c r="CD10">
        <v>60</v>
      </c>
      <c r="CE10">
        <v>0</v>
      </c>
      <c r="CJ10" s="1">
        <v>41793</v>
      </c>
      <c r="CK10" t="s">
        <v>617</v>
      </c>
      <c r="CL10">
        <v>80</v>
      </c>
      <c r="CM10">
        <v>-20</v>
      </c>
      <c r="CV10" s="1">
        <v>41901</v>
      </c>
      <c r="CW10" t="s">
        <v>618</v>
      </c>
      <c r="CX10">
        <v>80</v>
      </c>
      <c r="CY10">
        <v>-20</v>
      </c>
    </row>
    <row r="11" spans="1:607" hidden="1" x14ac:dyDescent="0.25">
      <c r="A11">
        <v>1143585</v>
      </c>
      <c r="G11">
        <f t="shared" si="0"/>
        <v>0</v>
      </c>
      <c r="H11"/>
      <c r="I11" t="e">
        <f t="shared" si="1"/>
        <v>#N/A</v>
      </c>
      <c r="J11" t="e">
        <f t="shared" si="2"/>
        <v>#N/A</v>
      </c>
      <c r="K11" t="e">
        <f t="shared" si="3"/>
        <v>#N/A</v>
      </c>
      <c r="L11" s="1">
        <v>41575</v>
      </c>
      <c r="M11" t="s">
        <v>607</v>
      </c>
      <c r="N11">
        <v>70</v>
      </c>
      <c r="AF11" s="1">
        <v>41661</v>
      </c>
      <c r="AG11" t="s">
        <v>608</v>
      </c>
      <c r="AH11">
        <v>40</v>
      </c>
      <c r="AI11">
        <v>30</v>
      </c>
      <c r="AR11" s="1">
        <v>41752</v>
      </c>
      <c r="AS11" t="s">
        <v>609</v>
      </c>
      <c r="AT11">
        <v>30</v>
      </c>
      <c r="AU11">
        <v>40</v>
      </c>
      <c r="AZ11" s="1">
        <v>41814</v>
      </c>
      <c r="BA11" t="s">
        <v>619</v>
      </c>
      <c r="BB11">
        <v>30</v>
      </c>
      <c r="BC11">
        <v>40</v>
      </c>
      <c r="BL11" s="1">
        <v>41901</v>
      </c>
      <c r="BM11" t="s">
        <v>616</v>
      </c>
      <c r="BN11">
        <v>30</v>
      </c>
      <c r="BO11">
        <v>40</v>
      </c>
    </row>
    <row r="12" spans="1:607" hidden="1" x14ac:dyDescent="0.25">
      <c r="A12">
        <v>1145011</v>
      </c>
      <c r="G12">
        <f t="shared" si="0"/>
        <v>0</v>
      </c>
      <c r="H12"/>
      <c r="I12" t="e">
        <f t="shared" si="1"/>
        <v>#N/A</v>
      </c>
      <c r="J12" t="e">
        <f t="shared" si="2"/>
        <v>#N/A</v>
      </c>
      <c r="K12" t="e">
        <f t="shared" si="3"/>
        <v>#N/A</v>
      </c>
      <c r="L12" s="1">
        <v>41656</v>
      </c>
      <c r="M12" t="s">
        <v>607</v>
      </c>
      <c r="N12">
        <v>50</v>
      </c>
      <c r="T12" s="1">
        <v>41808</v>
      </c>
      <c r="U12" t="s">
        <v>603</v>
      </c>
      <c r="V12">
        <v>20</v>
      </c>
      <c r="W12">
        <v>30</v>
      </c>
      <c r="AB12" s="1">
        <v>41719</v>
      </c>
      <c r="AC12" t="s">
        <v>620</v>
      </c>
      <c r="AD12">
        <v>40</v>
      </c>
      <c r="AE12">
        <v>10</v>
      </c>
    </row>
    <row r="13" spans="1:607" hidden="1" x14ac:dyDescent="0.25">
      <c r="A13">
        <v>1140098</v>
      </c>
      <c r="G13">
        <f t="shared" si="0"/>
        <v>0</v>
      </c>
      <c r="H13"/>
      <c r="I13" t="e">
        <f t="shared" si="1"/>
        <v>#N/A</v>
      </c>
      <c r="J13" t="e">
        <f t="shared" si="2"/>
        <v>#N/A</v>
      </c>
      <c r="K13" t="e">
        <f t="shared" si="3"/>
        <v>#N/A</v>
      </c>
      <c r="LT13" s="1">
        <v>41780</v>
      </c>
      <c r="LU13" t="s">
        <v>607</v>
      </c>
      <c r="LV13">
        <v>80</v>
      </c>
      <c r="MN13" s="1">
        <v>41904</v>
      </c>
      <c r="MO13" t="s">
        <v>608</v>
      </c>
      <c r="MP13">
        <v>50</v>
      </c>
      <c r="MQ13">
        <v>30</v>
      </c>
    </row>
    <row r="14" spans="1:607" hidden="1" x14ac:dyDescent="0.25">
      <c r="A14">
        <v>1147329</v>
      </c>
      <c r="G14">
        <f t="shared" si="0"/>
        <v>0</v>
      </c>
      <c r="H14"/>
      <c r="I14" t="str">
        <f t="shared" si="1"/>
        <v/>
      </c>
      <c r="J14" t="str">
        <f t="shared" si="2"/>
        <v/>
      </c>
      <c r="K14" t="str">
        <f t="shared" si="3"/>
        <v/>
      </c>
      <c r="L14" s="1">
        <v>41781</v>
      </c>
      <c r="M14" t="s">
        <v>607</v>
      </c>
      <c r="N14">
        <v>100</v>
      </c>
      <c r="X14" s="1">
        <v>41812</v>
      </c>
      <c r="Y14" t="s">
        <v>615</v>
      </c>
      <c r="Z14">
        <v>100</v>
      </c>
      <c r="AA14">
        <v>0</v>
      </c>
      <c r="AJ14" s="1">
        <v>41891</v>
      </c>
      <c r="AK14" t="s">
        <v>621</v>
      </c>
      <c r="AL14">
        <v>100</v>
      </c>
      <c r="AM14">
        <v>0</v>
      </c>
    </row>
    <row r="15" spans="1:607" hidden="1" x14ac:dyDescent="0.25">
      <c r="A15">
        <v>1142692</v>
      </c>
      <c r="G15">
        <f t="shared" si="0"/>
        <v>0</v>
      </c>
      <c r="H15"/>
      <c r="I15" t="e">
        <f t="shared" si="1"/>
        <v>#N/A</v>
      </c>
      <c r="J15" t="e">
        <f t="shared" si="2"/>
        <v>#N/A</v>
      </c>
      <c r="K15" t="e">
        <f t="shared" si="3"/>
        <v>#N/A</v>
      </c>
      <c r="L15" s="1">
        <v>41554</v>
      </c>
      <c r="M15" t="s">
        <v>607</v>
      </c>
      <c r="N15">
        <v>60</v>
      </c>
      <c r="LT15" s="1">
        <v>41813</v>
      </c>
      <c r="LU15" t="s">
        <v>607</v>
      </c>
      <c r="LV15">
        <v>120</v>
      </c>
      <c r="MN15" s="1">
        <v>41901</v>
      </c>
      <c r="MO15" t="s">
        <v>608</v>
      </c>
      <c r="MP15">
        <v>100</v>
      </c>
      <c r="MQ15">
        <v>20</v>
      </c>
    </row>
    <row r="16" spans="1:607" hidden="1" x14ac:dyDescent="0.25">
      <c r="A16">
        <v>223989</v>
      </c>
      <c r="G16">
        <f t="shared" si="0"/>
        <v>0</v>
      </c>
      <c r="H16"/>
      <c r="I16" t="e">
        <f t="shared" si="1"/>
        <v>#N/A</v>
      </c>
      <c r="J16" t="e">
        <f t="shared" si="2"/>
        <v>#N/A</v>
      </c>
      <c r="K16" t="e">
        <f t="shared" si="3"/>
        <v>#N/A</v>
      </c>
      <c r="ER16" s="1">
        <v>41621</v>
      </c>
      <c r="ES16" t="s">
        <v>622</v>
      </c>
      <c r="ET16">
        <v>60</v>
      </c>
      <c r="EU16">
        <v>50</v>
      </c>
      <c r="FH16" s="1">
        <v>41719</v>
      </c>
      <c r="FI16" t="s">
        <v>623</v>
      </c>
      <c r="FJ16">
        <v>60</v>
      </c>
      <c r="FK16">
        <v>50</v>
      </c>
      <c r="FT16" s="1">
        <v>41806</v>
      </c>
      <c r="FU16" t="s">
        <v>624</v>
      </c>
      <c r="FV16">
        <v>60</v>
      </c>
      <c r="FW16">
        <v>50</v>
      </c>
      <c r="GF16" s="1">
        <v>41901</v>
      </c>
      <c r="GG16" t="s">
        <v>625</v>
      </c>
      <c r="GH16">
        <v>100</v>
      </c>
      <c r="GI16">
        <v>10</v>
      </c>
    </row>
    <row r="17" spans="1:531" hidden="1" x14ac:dyDescent="0.25">
      <c r="A17">
        <v>1149361</v>
      </c>
      <c r="G17">
        <f t="shared" si="0"/>
        <v>0</v>
      </c>
      <c r="H17"/>
      <c r="I17" t="e">
        <f t="shared" si="1"/>
        <v>#N/A</v>
      </c>
      <c r="J17" t="e">
        <f t="shared" si="2"/>
        <v>#N/A</v>
      </c>
      <c r="K17" t="e">
        <f t="shared" si="3"/>
        <v>#N/A</v>
      </c>
      <c r="L17" s="1">
        <v>41893</v>
      </c>
      <c r="M17" t="s">
        <v>607</v>
      </c>
      <c r="N17">
        <v>80</v>
      </c>
    </row>
    <row r="18" spans="1:531" hidden="1" x14ac:dyDescent="0.25">
      <c r="A18">
        <v>1143186</v>
      </c>
      <c r="G18">
        <f t="shared" si="0"/>
        <v>0</v>
      </c>
      <c r="H18"/>
      <c r="I18" t="e">
        <f t="shared" si="1"/>
        <v>#N/A</v>
      </c>
      <c r="J18" t="e">
        <f t="shared" si="2"/>
        <v>#N/A</v>
      </c>
      <c r="K18" t="e">
        <f t="shared" si="3"/>
        <v>#N/A</v>
      </c>
      <c r="L18" s="1">
        <v>41565</v>
      </c>
      <c r="M18" t="s">
        <v>607</v>
      </c>
      <c r="N18">
        <v>70</v>
      </c>
      <c r="AB18" s="1">
        <v>41621</v>
      </c>
      <c r="AC18" t="s">
        <v>620</v>
      </c>
      <c r="AD18">
        <v>50</v>
      </c>
      <c r="AE18">
        <v>20</v>
      </c>
      <c r="AF18" s="1">
        <v>41724</v>
      </c>
      <c r="AG18" t="s">
        <v>608</v>
      </c>
      <c r="AH18">
        <v>40</v>
      </c>
      <c r="AI18">
        <v>30</v>
      </c>
      <c r="AR18" s="1">
        <v>41828</v>
      </c>
      <c r="AS18" t="s">
        <v>609</v>
      </c>
      <c r="AT18">
        <v>40</v>
      </c>
      <c r="AU18">
        <v>30</v>
      </c>
      <c r="BD18" s="1">
        <v>41904</v>
      </c>
      <c r="BE18" t="s">
        <v>604</v>
      </c>
      <c r="BF18">
        <v>50</v>
      </c>
      <c r="BG18">
        <v>20</v>
      </c>
    </row>
    <row r="19" spans="1:531" hidden="1" x14ac:dyDescent="0.25">
      <c r="A19">
        <v>1149420</v>
      </c>
      <c r="G19">
        <f t="shared" si="0"/>
        <v>0</v>
      </c>
      <c r="H19"/>
      <c r="I19" t="e">
        <f t="shared" si="1"/>
        <v>#N/A</v>
      </c>
      <c r="J19" t="e">
        <f t="shared" si="2"/>
        <v>#N/A</v>
      </c>
      <c r="K19" t="e">
        <f t="shared" si="3"/>
        <v>#N/A</v>
      </c>
      <c r="L19" s="1">
        <v>41899</v>
      </c>
      <c r="M19" t="s">
        <v>607</v>
      </c>
      <c r="N19">
        <v>90</v>
      </c>
    </row>
    <row r="20" spans="1:531" hidden="1" x14ac:dyDescent="0.25">
      <c r="A20">
        <v>1134613</v>
      </c>
      <c r="G20">
        <f t="shared" si="0"/>
        <v>0</v>
      </c>
      <c r="H20"/>
      <c r="I20" t="e">
        <f t="shared" si="1"/>
        <v>#N/A</v>
      </c>
      <c r="J20" t="e">
        <f t="shared" si="2"/>
        <v>#N/A</v>
      </c>
      <c r="K20" t="e">
        <f t="shared" si="3"/>
        <v>#N/A</v>
      </c>
      <c r="CF20" s="1">
        <v>41621</v>
      </c>
      <c r="CG20" t="s">
        <v>626</v>
      </c>
      <c r="CH20">
        <v>70</v>
      </c>
      <c r="CR20" s="1">
        <v>41708</v>
      </c>
      <c r="CS20" t="s">
        <v>627</v>
      </c>
      <c r="CT20">
        <v>70</v>
      </c>
      <c r="DD20" s="1">
        <v>41806</v>
      </c>
      <c r="DE20" t="s">
        <v>628</v>
      </c>
      <c r="DF20">
        <v>30</v>
      </c>
      <c r="DP20" s="1">
        <v>41901</v>
      </c>
      <c r="DQ20" t="s">
        <v>629</v>
      </c>
      <c r="DR20">
        <v>30</v>
      </c>
    </row>
    <row r="21" spans="1:531" hidden="1" x14ac:dyDescent="0.25">
      <c r="A21">
        <v>1148519</v>
      </c>
      <c r="G21">
        <f t="shared" si="0"/>
        <v>0</v>
      </c>
      <c r="H21"/>
      <c r="I21" t="e">
        <f t="shared" si="1"/>
        <v>#N/A</v>
      </c>
      <c r="J21" t="e">
        <f t="shared" si="2"/>
        <v>#N/A</v>
      </c>
      <c r="K21" t="e">
        <f t="shared" si="3"/>
        <v>#N/A</v>
      </c>
      <c r="L21" s="1">
        <v>41894</v>
      </c>
      <c r="M21" t="s">
        <v>607</v>
      </c>
      <c r="N21">
        <v>80</v>
      </c>
    </row>
    <row r="22" spans="1:531" hidden="1" x14ac:dyDescent="0.25">
      <c r="A22">
        <v>1143553</v>
      </c>
      <c r="G22">
        <f t="shared" si="0"/>
        <v>0</v>
      </c>
      <c r="H22"/>
      <c r="I22" t="e">
        <f t="shared" si="1"/>
        <v>#N/A</v>
      </c>
      <c r="J22" t="e">
        <f t="shared" si="2"/>
        <v>#N/A</v>
      </c>
      <c r="K22" t="e">
        <f t="shared" si="3"/>
        <v>#N/A</v>
      </c>
      <c r="L22" s="1">
        <v>41571</v>
      </c>
      <c r="M22" t="s">
        <v>607</v>
      </c>
      <c r="N22">
        <v>30</v>
      </c>
    </row>
    <row r="23" spans="1:531" hidden="1" x14ac:dyDescent="0.25">
      <c r="A23">
        <v>256790</v>
      </c>
      <c r="G23">
        <f t="shared" si="0"/>
        <v>0</v>
      </c>
      <c r="H23"/>
      <c r="I23" t="e">
        <f t="shared" si="1"/>
        <v>#N/A</v>
      </c>
      <c r="J23" t="e">
        <f t="shared" si="2"/>
        <v>#N/A</v>
      </c>
      <c r="K23" t="e">
        <f t="shared" si="3"/>
        <v>#N/A</v>
      </c>
      <c r="NL23" s="1">
        <v>41620</v>
      </c>
      <c r="NM23" t="s">
        <v>630</v>
      </c>
      <c r="NN23">
        <v>80</v>
      </c>
      <c r="NO23">
        <v>30</v>
      </c>
      <c r="OB23" s="1">
        <v>41719</v>
      </c>
      <c r="OC23" t="s">
        <v>631</v>
      </c>
      <c r="OD23">
        <v>80</v>
      </c>
      <c r="OE23">
        <v>30</v>
      </c>
      <c r="OJ23" s="1">
        <v>41882</v>
      </c>
      <c r="OK23" t="s">
        <v>626</v>
      </c>
      <c r="OL23">
        <v>70</v>
      </c>
      <c r="OM23">
        <v>40</v>
      </c>
      <c r="ON23" s="1">
        <v>41809</v>
      </c>
      <c r="OO23" t="s">
        <v>617</v>
      </c>
      <c r="OP23">
        <v>80</v>
      </c>
      <c r="OQ23">
        <v>30</v>
      </c>
    </row>
    <row r="24" spans="1:531" hidden="1" x14ac:dyDescent="0.25">
      <c r="A24">
        <v>1148613</v>
      </c>
      <c r="G24">
        <f t="shared" si="0"/>
        <v>0</v>
      </c>
      <c r="H24"/>
      <c r="I24" t="e">
        <f t="shared" si="1"/>
        <v>#N/A</v>
      </c>
      <c r="J24" t="e">
        <f t="shared" si="2"/>
        <v>#N/A</v>
      </c>
      <c r="K24" t="e">
        <f t="shared" si="3"/>
        <v>#N/A</v>
      </c>
      <c r="L24" s="1">
        <v>41864</v>
      </c>
      <c r="M24" t="s">
        <v>607</v>
      </c>
      <c r="N24">
        <v>90</v>
      </c>
    </row>
    <row r="25" spans="1:531" hidden="1" x14ac:dyDescent="0.25">
      <c r="A25">
        <v>231299</v>
      </c>
      <c r="G25">
        <f t="shared" si="0"/>
        <v>0</v>
      </c>
      <c r="H25"/>
      <c r="I25" t="str">
        <f t="shared" si="1"/>
        <v/>
      </c>
      <c r="J25" t="str">
        <f t="shared" si="2"/>
        <v/>
      </c>
      <c r="K25" t="str">
        <f t="shared" si="3"/>
        <v/>
      </c>
      <c r="EJ25" s="1">
        <v>41621</v>
      </c>
      <c r="EK25" t="s">
        <v>613</v>
      </c>
      <c r="EL25">
        <v>100</v>
      </c>
      <c r="EM25">
        <v>-40</v>
      </c>
      <c r="EV25" s="1">
        <v>41719</v>
      </c>
      <c r="EW25" t="s">
        <v>614</v>
      </c>
      <c r="EX25">
        <v>80</v>
      </c>
      <c r="EY25">
        <v>-20</v>
      </c>
      <c r="FH25" s="1">
        <v>41810</v>
      </c>
      <c r="FI25" t="s">
        <v>623</v>
      </c>
      <c r="FJ25">
        <v>70</v>
      </c>
      <c r="FK25">
        <v>-10</v>
      </c>
      <c r="FT25" s="1">
        <v>41901</v>
      </c>
      <c r="FU25" t="s">
        <v>624</v>
      </c>
      <c r="FV25">
        <v>60</v>
      </c>
      <c r="FW25">
        <v>0</v>
      </c>
    </row>
    <row r="26" spans="1:531" hidden="1" x14ac:dyDescent="0.25">
      <c r="A26">
        <v>207368</v>
      </c>
      <c r="G26">
        <f t="shared" si="0"/>
        <v>0</v>
      </c>
      <c r="H26"/>
      <c r="I26" t="e">
        <f t="shared" si="1"/>
        <v>#N/A</v>
      </c>
      <c r="J26" t="e">
        <f t="shared" si="2"/>
        <v>#N/A</v>
      </c>
      <c r="K26" t="e">
        <f t="shared" si="3"/>
        <v>#N/A</v>
      </c>
      <c r="L26" s="1">
        <v>41612</v>
      </c>
      <c r="M26" t="s">
        <v>607</v>
      </c>
      <c r="N26">
        <v>100</v>
      </c>
    </row>
    <row r="27" spans="1:531" hidden="1" x14ac:dyDescent="0.25">
      <c r="A27">
        <v>258490</v>
      </c>
      <c r="G27">
        <f t="shared" si="0"/>
        <v>0</v>
      </c>
      <c r="H27"/>
      <c r="I27" t="e">
        <f t="shared" si="1"/>
        <v>#N/A</v>
      </c>
      <c r="J27" t="e">
        <f t="shared" si="2"/>
        <v>#N/A</v>
      </c>
      <c r="K27" t="e">
        <f t="shared" si="3"/>
        <v>#N/A</v>
      </c>
      <c r="SR27" s="1">
        <v>41782</v>
      </c>
      <c r="SS27" t="s">
        <v>607</v>
      </c>
      <c r="ST27">
        <v>80</v>
      </c>
      <c r="SV27" s="1">
        <v>41810</v>
      </c>
      <c r="SW27" t="s">
        <v>632</v>
      </c>
      <c r="SX27">
        <v>70</v>
      </c>
      <c r="TH27" s="1">
        <v>41901</v>
      </c>
      <c r="TI27" t="s">
        <v>608</v>
      </c>
      <c r="TJ27">
        <v>90</v>
      </c>
      <c r="TK27">
        <v>-20</v>
      </c>
    </row>
    <row r="28" spans="1:531" hidden="1" x14ac:dyDescent="0.25">
      <c r="A28">
        <v>221353</v>
      </c>
      <c r="G28">
        <f t="shared" si="0"/>
        <v>0</v>
      </c>
      <c r="H28"/>
      <c r="I28" t="str">
        <f t="shared" si="1"/>
        <v/>
      </c>
      <c r="J28" t="str">
        <f t="shared" si="2"/>
        <v/>
      </c>
      <c r="K28" t="str">
        <f t="shared" si="3"/>
        <v/>
      </c>
      <c r="L28" s="1">
        <v>41722</v>
      </c>
      <c r="M28" t="s">
        <v>607</v>
      </c>
      <c r="N28">
        <v>110</v>
      </c>
      <c r="P28" s="1">
        <v>41810</v>
      </c>
      <c r="Q28" t="s">
        <v>632</v>
      </c>
      <c r="R28">
        <v>110</v>
      </c>
      <c r="T28" s="1">
        <v>41835</v>
      </c>
      <c r="U28" t="s">
        <v>603</v>
      </c>
      <c r="V28">
        <v>110</v>
      </c>
      <c r="W28">
        <v>0</v>
      </c>
      <c r="AF28" s="1">
        <v>41901</v>
      </c>
      <c r="AG28" t="s">
        <v>608</v>
      </c>
      <c r="AH28">
        <v>100</v>
      </c>
      <c r="AI28">
        <v>10</v>
      </c>
    </row>
    <row r="29" spans="1:531" hidden="1" x14ac:dyDescent="0.25">
      <c r="A29">
        <v>265733</v>
      </c>
      <c r="G29">
        <f t="shared" si="0"/>
        <v>0</v>
      </c>
      <c r="H29"/>
      <c r="I29" t="e">
        <f t="shared" si="1"/>
        <v>#N/A</v>
      </c>
      <c r="J29" t="e">
        <f t="shared" si="2"/>
        <v>#N/A</v>
      </c>
      <c r="K29" t="e">
        <f t="shared" si="3"/>
        <v>#N/A</v>
      </c>
      <c r="HP29" s="1">
        <v>41621</v>
      </c>
      <c r="HQ29" t="s">
        <v>633</v>
      </c>
      <c r="HR29">
        <v>110</v>
      </c>
      <c r="HS29">
        <v>50</v>
      </c>
      <c r="IB29" s="1">
        <v>41719</v>
      </c>
      <c r="IC29" t="s">
        <v>634</v>
      </c>
      <c r="ID29">
        <v>120</v>
      </c>
      <c r="IE29">
        <v>40</v>
      </c>
      <c r="IN29" s="1">
        <v>41808</v>
      </c>
      <c r="IO29" t="s">
        <v>635</v>
      </c>
      <c r="IP29">
        <v>120</v>
      </c>
      <c r="IQ29">
        <v>40</v>
      </c>
      <c r="IZ29" s="1">
        <v>41900</v>
      </c>
      <c r="JA29" t="s">
        <v>636</v>
      </c>
      <c r="JB29">
        <v>170</v>
      </c>
      <c r="JC29">
        <v>-10</v>
      </c>
    </row>
    <row r="30" spans="1:531" hidden="1" x14ac:dyDescent="0.25">
      <c r="A30">
        <v>262096</v>
      </c>
      <c r="G30">
        <f t="shared" si="0"/>
        <v>0</v>
      </c>
      <c r="H30"/>
      <c r="I30" t="e">
        <f t="shared" si="1"/>
        <v>#N/A</v>
      </c>
      <c r="J30" t="e">
        <f t="shared" si="2"/>
        <v>#N/A</v>
      </c>
      <c r="K30" t="e">
        <f t="shared" si="3"/>
        <v>#N/A</v>
      </c>
      <c r="LT30" s="1">
        <v>41878</v>
      </c>
      <c r="LU30" t="s">
        <v>607</v>
      </c>
      <c r="LV30">
        <v>40</v>
      </c>
    </row>
    <row r="31" spans="1:531" hidden="1" x14ac:dyDescent="0.25">
      <c r="A31">
        <v>1146444</v>
      </c>
      <c r="G31">
        <f t="shared" si="0"/>
        <v>0</v>
      </c>
      <c r="H31"/>
      <c r="I31" t="str">
        <f t="shared" si="1"/>
        <v/>
      </c>
      <c r="J31" t="str">
        <f t="shared" si="2"/>
        <v/>
      </c>
      <c r="K31" t="str">
        <f t="shared" si="3"/>
        <v/>
      </c>
      <c r="L31" s="1">
        <v>41740</v>
      </c>
      <c r="M31" t="s">
        <v>607</v>
      </c>
      <c r="N31">
        <v>80</v>
      </c>
      <c r="AF31" s="1">
        <v>41830</v>
      </c>
      <c r="AG31" t="s">
        <v>608</v>
      </c>
      <c r="AH31">
        <v>80</v>
      </c>
      <c r="AI31">
        <v>0</v>
      </c>
    </row>
    <row r="32" spans="1:531" hidden="1" x14ac:dyDescent="0.25">
      <c r="A32">
        <v>1142173</v>
      </c>
      <c r="G32">
        <f t="shared" si="0"/>
        <v>0</v>
      </c>
      <c r="H32"/>
      <c r="I32" t="e">
        <f t="shared" si="1"/>
        <v>#N/A</v>
      </c>
      <c r="J32" t="e">
        <f t="shared" si="2"/>
        <v>#N/A</v>
      </c>
      <c r="K32" t="e">
        <f t="shared" si="3"/>
        <v>#N/A</v>
      </c>
      <c r="AF32" s="1">
        <v>41621</v>
      </c>
      <c r="AG32" t="s">
        <v>608</v>
      </c>
      <c r="AH32">
        <v>70</v>
      </c>
      <c r="AI32">
        <v>30</v>
      </c>
      <c r="AR32" s="1">
        <v>41719</v>
      </c>
      <c r="AS32" t="s">
        <v>609</v>
      </c>
      <c r="AT32">
        <v>70</v>
      </c>
      <c r="AU32">
        <v>30</v>
      </c>
      <c r="BD32" s="1">
        <v>41810</v>
      </c>
      <c r="BE32" t="s">
        <v>604</v>
      </c>
      <c r="BF32">
        <v>80</v>
      </c>
      <c r="BG32">
        <v>20</v>
      </c>
      <c r="BP32" s="1">
        <v>41901</v>
      </c>
      <c r="BQ32" t="s">
        <v>605</v>
      </c>
      <c r="BR32">
        <v>90</v>
      </c>
      <c r="BS32">
        <v>10</v>
      </c>
    </row>
    <row r="33" spans="1:595" hidden="1" x14ac:dyDescent="0.25">
      <c r="A33">
        <v>1129109</v>
      </c>
      <c r="B33" t="s">
        <v>602</v>
      </c>
      <c r="G33">
        <f t="shared" si="0"/>
        <v>1</v>
      </c>
      <c r="H33" s="1">
        <f>MAX(L33:WI33)</f>
        <v>41901</v>
      </c>
      <c r="I33">
        <f t="shared" si="1"/>
        <v>80</v>
      </c>
      <c r="J33">
        <f t="shared" si="2"/>
        <v>60</v>
      </c>
      <c r="K33">
        <f t="shared" si="3"/>
        <v>20</v>
      </c>
      <c r="L33" s="1">
        <v>41666</v>
      </c>
      <c r="M33" t="s">
        <v>607</v>
      </c>
      <c r="N33">
        <v>80</v>
      </c>
      <c r="AF33" s="1">
        <v>41719</v>
      </c>
      <c r="AG33" t="s">
        <v>608</v>
      </c>
      <c r="AH33">
        <v>60</v>
      </c>
      <c r="AI33">
        <v>20</v>
      </c>
      <c r="AR33" s="1">
        <v>41810</v>
      </c>
      <c r="AS33" t="s">
        <v>609</v>
      </c>
      <c r="AT33">
        <v>60</v>
      </c>
      <c r="AU33">
        <v>20</v>
      </c>
      <c r="BD33" s="1">
        <v>41901</v>
      </c>
      <c r="BE33" t="s">
        <v>604</v>
      </c>
      <c r="BF33">
        <v>60</v>
      </c>
      <c r="BG33">
        <v>20</v>
      </c>
    </row>
    <row r="34" spans="1:595" hidden="1" x14ac:dyDescent="0.25">
      <c r="A34">
        <v>1141926</v>
      </c>
      <c r="G34">
        <f t="shared" si="0"/>
        <v>0</v>
      </c>
      <c r="H34"/>
      <c r="I34" t="str">
        <f t="shared" si="1"/>
        <v/>
      </c>
      <c r="J34" t="str">
        <f t="shared" si="2"/>
        <v/>
      </c>
      <c r="K34" t="str">
        <f t="shared" si="3"/>
        <v/>
      </c>
      <c r="T34" s="1">
        <v>41793</v>
      </c>
      <c r="U34" t="s">
        <v>603</v>
      </c>
      <c r="V34">
        <v>50</v>
      </c>
      <c r="W34">
        <v>40</v>
      </c>
      <c r="AN34" s="1">
        <v>41621</v>
      </c>
      <c r="AO34" t="s">
        <v>637</v>
      </c>
      <c r="AP34">
        <v>100</v>
      </c>
      <c r="AQ34">
        <v>-10</v>
      </c>
      <c r="AZ34" s="1">
        <v>41719</v>
      </c>
      <c r="BA34" t="s">
        <v>619</v>
      </c>
      <c r="BB34">
        <v>90</v>
      </c>
      <c r="BC34">
        <v>0</v>
      </c>
      <c r="LT34" s="1">
        <v>41894</v>
      </c>
      <c r="LU34" t="s">
        <v>607</v>
      </c>
      <c r="LV34">
        <v>80</v>
      </c>
    </row>
    <row r="35" spans="1:595" hidden="1" x14ac:dyDescent="0.25">
      <c r="A35">
        <v>1129767</v>
      </c>
      <c r="G35">
        <f t="shared" si="0"/>
        <v>0</v>
      </c>
      <c r="H35"/>
      <c r="I35" t="e">
        <f t="shared" si="1"/>
        <v>#N/A</v>
      </c>
      <c r="J35" t="e">
        <f t="shared" si="2"/>
        <v>#N/A</v>
      </c>
      <c r="K35" t="e">
        <f t="shared" si="3"/>
        <v>#N/A</v>
      </c>
      <c r="T35" s="1">
        <v>41620</v>
      </c>
      <c r="U35" t="s">
        <v>603</v>
      </c>
      <c r="V35">
        <v>70</v>
      </c>
      <c r="W35">
        <v>20</v>
      </c>
    </row>
    <row r="36" spans="1:595" hidden="1" x14ac:dyDescent="0.25">
      <c r="A36">
        <v>237390</v>
      </c>
      <c r="G36">
        <f t="shared" si="0"/>
        <v>0</v>
      </c>
      <c r="H36"/>
      <c r="I36" t="e">
        <f t="shared" si="1"/>
        <v>#N/A</v>
      </c>
      <c r="J36" t="e">
        <f t="shared" si="2"/>
        <v>#N/A</v>
      </c>
      <c r="K36" t="e">
        <f t="shared" si="3"/>
        <v>#N/A</v>
      </c>
      <c r="T36" s="1">
        <v>41719</v>
      </c>
      <c r="U36" t="s">
        <v>603</v>
      </c>
      <c r="V36">
        <v>90</v>
      </c>
      <c r="W36">
        <v>10</v>
      </c>
      <c r="BH36" s="1">
        <v>41624</v>
      </c>
      <c r="BI36" t="s">
        <v>630</v>
      </c>
      <c r="BJ36">
        <v>90</v>
      </c>
      <c r="BK36">
        <v>10</v>
      </c>
    </row>
    <row r="37" spans="1:595" hidden="1" x14ac:dyDescent="0.25">
      <c r="A37">
        <v>1142662</v>
      </c>
      <c r="G37">
        <f t="shared" si="0"/>
        <v>0</v>
      </c>
      <c r="H37"/>
      <c r="I37" t="str">
        <f t="shared" si="1"/>
        <v/>
      </c>
      <c r="J37" t="str">
        <f t="shared" si="2"/>
        <v/>
      </c>
      <c r="K37" t="str">
        <f t="shared" si="3"/>
        <v/>
      </c>
      <c r="AJ37" s="1">
        <v>41621</v>
      </c>
      <c r="AK37" t="s">
        <v>621</v>
      </c>
      <c r="AL37">
        <v>70</v>
      </c>
      <c r="AM37">
        <v>10</v>
      </c>
      <c r="AV37" s="1">
        <v>41719</v>
      </c>
      <c r="AW37" t="s">
        <v>638</v>
      </c>
      <c r="AX37">
        <v>70</v>
      </c>
      <c r="AY37">
        <v>10</v>
      </c>
      <c r="BH37" s="1">
        <v>41812</v>
      </c>
      <c r="BI37" t="s">
        <v>630</v>
      </c>
      <c r="BJ37">
        <v>80</v>
      </c>
      <c r="BK37">
        <v>0</v>
      </c>
      <c r="BT37" s="1">
        <v>41901</v>
      </c>
      <c r="BU37" t="s">
        <v>639</v>
      </c>
      <c r="BV37">
        <v>70</v>
      </c>
      <c r="BW37">
        <v>10</v>
      </c>
    </row>
    <row r="38" spans="1:595" hidden="1" x14ac:dyDescent="0.25">
      <c r="A38">
        <v>1133885</v>
      </c>
      <c r="G38">
        <f t="shared" si="0"/>
        <v>0</v>
      </c>
      <c r="H38"/>
      <c r="I38" t="e">
        <f t="shared" si="1"/>
        <v>#N/A</v>
      </c>
      <c r="J38" t="e">
        <f t="shared" si="2"/>
        <v>#N/A</v>
      </c>
      <c r="K38" t="e">
        <f t="shared" si="3"/>
        <v>#N/A</v>
      </c>
      <c r="T38" s="1">
        <v>41788</v>
      </c>
      <c r="U38" t="s">
        <v>603</v>
      </c>
      <c r="V38">
        <v>70</v>
      </c>
      <c r="W38">
        <v>10</v>
      </c>
      <c r="BH38" s="1">
        <v>41620</v>
      </c>
      <c r="BI38" t="s">
        <v>630</v>
      </c>
      <c r="BJ38">
        <v>30</v>
      </c>
      <c r="BK38">
        <v>50</v>
      </c>
      <c r="BT38" s="1">
        <v>41719</v>
      </c>
      <c r="BU38" t="s">
        <v>639</v>
      </c>
      <c r="BV38">
        <v>110</v>
      </c>
      <c r="BW38">
        <v>-30</v>
      </c>
    </row>
    <row r="39" spans="1:595" hidden="1" x14ac:dyDescent="0.25">
      <c r="A39">
        <v>1148027</v>
      </c>
      <c r="G39">
        <f t="shared" si="0"/>
        <v>0</v>
      </c>
      <c r="H39"/>
      <c r="I39" t="e">
        <f t="shared" si="1"/>
        <v>#N/A</v>
      </c>
      <c r="J39" t="e">
        <f t="shared" si="2"/>
        <v>#N/A</v>
      </c>
      <c r="K39" t="e">
        <f t="shared" si="3"/>
        <v>#N/A</v>
      </c>
      <c r="L39" s="1">
        <v>41822</v>
      </c>
      <c r="M39" t="s">
        <v>607</v>
      </c>
      <c r="N39">
        <v>60</v>
      </c>
    </row>
    <row r="40" spans="1:595" hidden="1" x14ac:dyDescent="0.25">
      <c r="A40">
        <v>1147668</v>
      </c>
      <c r="G40">
        <f t="shared" si="0"/>
        <v>0</v>
      </c>
      <c r="H40"/>
      <c r="I40" t="e">
        <f t="shared" si="1"/>
        <v>#N/A</v>
      </c>
      <c r="J40" t="e">
        <f t="shared" si="2"/>
        <v>#N/A</v>
      </c>
      <c r="K40" t="e">
        <f t="shared" si="3"/>
        <v>#N/A</v>
      </c>
      <c r="L40" s="1">
        <v>41801</v>
      </c>
      <c r="M40" t="s">
        <v>607</v>
      </c>
      <c r="N40">
        <v>70</v>
      </c>
    </row>
    <row r="41" spans="1:595" hidden="1" x14ac:dyDescent="0.25">
      <c r="A41">
        <v>1132790</v>
      </c>
      <c r="G41">
        <f t="shared" si="0"/>
        <v>0</v>
      </c>
      <c r="H41"/>
      <c r="I41" t="e">
        <f t="shared" si="1"/>
        <v>#N/A</v>
      </c>
      <c r="J41" t="e">
        <f t="shared" si="2"/>
        <v>#N/A</v>
      </c>
      <c r="K41" t="e">
        <f t="shared" si="3"/>
        <v>#N/A</v>
      </c>
      <c r="L41" s="1">
        <v>41873</v>
      </c>
      <c r="M41" t="s">
        <v>607</v>
      </c>
      <c r="N41">
        <v>90</v>
      </c>
    </row>
    <row r="42" spans="1:595" hidden="1" x14ac:dyDescent="0.25">
      <c r="A42">
        <v>1146372</v>
      </c>
      <c r="G42">
        <f t="shared" si="0"/>
        <v>0</v>
      </c>
      <c r="H42"/>
      <c r="I42" t="e">
        <f t="shared" si="1"/>
        <v>#N/A</v>
      </c>
      <c r="J42" t="e">
        <f t="shared" si="2"/>
        <v>#N/A</v>
      </c>
      <c r="K42" t="e">
        <f t="shared" si="3"/>
        <v>#N/A</v>
      </c>
      <c r="L42" s="1">
        <v>41737</v>
      </c>
      <c r="M42" t="s">
        <v>607</v>
      </c>
      <c r="N42">
        <v>30</v>
      </c>
    </row>
    <row r="43" spans="1:595" hidden="1" x14ac:dyDescent="0.25">
      <c r="A43">
        <v>1131532</v>
      </c>
      <c r="G43">
        <f t="shared" si="0"/>
        <v>0</v>
      </c>
      <c r="H43"/>
      <c r="I43" t="str">
        <f t="shared" si="1"/>
        <v/>
      </c>
      <c r="J43" t="str">
        <f t="shared" si="2"/>
        <v/>
      </c>
      <c r="K43" t="str">
        <f t="shared" si="3"/>
        <v/>
      </c>
      <c r="NH43" s="1">
        <v>41557</v>
      </c>
      <c r="NI43" t="s">
        <v>604</v>
      </c>
      <c r="NJ43">
        <v>60</v>
      </c>
      <c r="NK43">
        <v>-20</v>
      </c>
      <c r="NT43" s="1">
        <v>41648</v>
      </c>
      <c r="NU43" t="s">
        <v>605</v>
      </c>
      <c r="NV43">
        <v>50</v>
      </c>
      <c r="NW43">
        <v>-10</v>
      </c>
      <c r="OF43" s="1">
        <v>41719</v>
      </c>
      <c r="OG43" t="s">
        <v>606</v>
      </c>
      <c r="OH43">
        <v>50</v>
      </c>
      <c r="OI43">
        <v>-10</v>
      </c>
      <c r="OR43" s="1">
        <v>41806</v>
      </c>
      <c r="OS43" t="s">
        <v>640</v>
      </c>
      <c r="OT43">
        <v>70</v>
      </c>
      <c r="OU43">
        <v>-30</v>
      </c>
      <c r="PD43" s="1">
        <v>41901</v>
      </c>
      <c r="PE43" t="s">
        <v>641</v>
      </c>
      <c r="PF43">
        <v>40</v>
      </c>
      <c r="PG43">
        <v>0</v>
      </c>
    </row>
    <row r="44" spans="1:595" hidden="1" x14ac:dyDescent="0.25">
      <c r="A44">
        <v>270273</v>
      </c>
      <c r="G44">
        <f t="shared" si="0"/>
        <v>0</v>
      </c>
      <c r="H44"/>
      <c r="I44" t="e">
        <f t="shared" si="1"/>
        <v>#N/A</v>
      </c>
      <c r="J44" t="e">
        <f t="shared" si="2"/>
        <v>#N/A</v>
      </c>
      <c r="K44" t="e">
        <f t="shared" si="3"/>
        <v>#N/A</v>
      </c>
      <c r="ON44" s="1">
        <v>41620</v>
      </c>
      <c r="OO44" t="s">
        <v>617</v>
      </c>
      <c r="OP44">
        <v>100</v>
      </c>
      <c r="OV44" s="1">
        <v>41722</v>
      </c>
      <c r="OW44" t="s">
        <v>627</v>
      </c>
      <c r="OX44">
        <v>70</v>
      </c>
      <c r="PH44" s="1">
        <v>41814</v>
      </c>
      <c r="PI44" t="s">
        <v>628</v>
      </c>
      <c r="PJ44">
        <v>60</v>
      </c>
      <c r="PT44" s="1">
        <v>41904</v>
      </c>
      <c r="PU44" t="s">
        <v>629</v>
      </c>
      <c r="PV44">
        <v>50</v>
      </c>
    </row>
    <row r="45" spans="1:595" hidden="1" x14ac:dyDescent="0.25">
      <c r="A45">
        <v>267377</v>
      </c>
      <c r="G45">
        <f t="shared" si="0"/>
        <v>0</v>
      </c>
      <c r="H45"/>
      <c r="I45" t="str">
        <f t="shared" si="1"/>
        <v/>
      </c>
      <c r="J45" t="str">
        <f t="shared" si="2"/>
        <v/>
      </c>
      <c r="K45" t="str">
        <f t="shared" si="3"/>
        <v/>
      </c>
      <c r="TP45" s="1">
        <v>41621</v>
      </c>
      <c r="TQ45" t="s">
        <v>637</v>
      </c>
      <c r="TR45">
        <v>70</v>
      </c>
      <c r="TS45">
        <v>0</v>
      </c>
      <c r="VL45" s="1">
        <v>41718</v>
      </c>
      <c r="VM45" t="s">
        <v>642</v>
      </c>
      <c r="VN45">
        <v>70</v>
      </c>
      <c r="VO45">
        <v>0</v>
      </c>
      <c r="VP45" s="1">
        <v>41806</v>
      </c>
      <c r="VQ45" t="s">
        <v>643</v>
      </c>
      <c r="VR45">
        <v>50</v>
      </c>
      <c r="VS45">
        <v>20</v>
      </c>
      <c r="VT45" s="1">
        <v>41885</v>
      </c>
      <c r="VU45" t="s">
        <v>644</v>
      </c>
      <c r="VV45">
        <v>90</v>
      </c>
      <c r="VW45">
        <v>-20</v>
      </c>
    </row>
    <row r="46" spans="1:595" hidden="1" x14ac:dyDescent="0.25">
      <c r="A46">
        <v>1147073</v>
      </c>
      <c r="G46">
        <f t="shared" si="0"/>
        <v>0</v>
      </c>
      <c r="H46"/>
      <c r="I46" t="e">
        <f t="shared" si="1"/>
        <v>#N/A</v>
      </c>
      <c r="J46" t="e">
        <f t="shared" si="2"/>
        <v>#N/A</v>
      </c>
      <c r="K46" t="e">
        <f t="shared" si="3"/>
        <v>#N/A</v>
      </c>
      <c r="L46" s="1">
        <v>41772</v>
      </c>
      <c r="M46" t="s">
        <v>607</v>
      </c>
      <c r="N46">
        <v>10</v>
      </c>
    </row>
    <row r="47" spans="1:595" hidden="1" x14ac:dyDescent="0.25">
      <c r="A47">
        <v>1141508</v>
      </c>
      <c r="B47" t="s">
        <v>602</v>
      </c>
      <c r="G47">
        <f t="shared" si="0"/>
        <v>1</v>
      </c>
      <c r="H47" s="1">
        <f>MAX(L47:WI47)</f>
        <v>41901</v>
      </c>
      <c r="I47">
        <f t="shared" si="1"/>
        <v>60</v>
      </c>
      <c r="J47">
        <f t="shared" si="2"/>
        <v>50</v>
      </c>
      <c r="K47">
        <f t="shared" si="3"/>
        <v>10</v>
      </c>
      <c r="L47" s="1">
        <v>41810</v>
      </c>
      <c r="M47" t="s">
        <v>607</v>
      </c>
      <c r="N47">
        <v>60</v>
      </c>
      <c r="AF47" s="1">
        <v>41901</v>
      </c>
      <c r="AG47" t="s">
        <v>608</v>
      </c>
      <c r="AH47">
        <v>50</v>
      </c>
      <c r="AI47">
        <v>10</v>
      </c>
    </row>
    <row r="48" spans="1:595" hidden="1" x14ac:dyDescent="0.25">
      <c r="A48">
        <v>242393</v>
      </c>
      <c r="G48">
        <f t="shared" si="0"/>
        <v>0</v>
      </c>
      <c r="H48"/>
      <c r="I48" t="e">
        <f t="shared" si="1"/>
        <v>#N/A</v>
      </c>
      <c r="J48" t="e">
        <f t="shared" si="2"/>
        <v>#N/A</v>
      </c>
      <c r="K48" t="e">
        <f t="shared" si="3"/>
        <v>#N/A</v>
      </c>
      <c r="T48" s="1">
        <v>41753</v>
      </c>
      <c r="U48" t="s">
        <v>603</v>
      </c>
      <c r="V48">
        <v>60</v>
      </c>
      <c r="W48">
        <v>20</v>
      </c>
      <c r="BD48" s="1">
        <v>41621</v>
      </c>
      <c r="BE48" t="s">
        <v>604</v>
      </c>
      <c r="BF48">
        <v>50</v>
      </c>
      <c r="BG48">
        <v>30</v>
      </c>
      <c r="CN48" s="1">
        <v>41719</v>
      </c>
      <c r="CO48" t="s">
        <v>640</v>
      </c>
      <c r="CP48">
        <v>90</v>
      </c>
      <c r="CQ48">
        <v>-10</v>
      </c>
    </row>
    <row r="49" spans="1:531" hidden="1" x14ac:dyDescent="0.25">
      <c r="A49">
        <v>1133130</v>
      </c>
      <c r="G49">
        <f t="shared" si="0"/>
        <v>0</v>
      </c>
      <c r="H49"/>
      <c r="I49" t="e">
        <f t="shared" si="1"/>
        <v>#N/A</v>
      </c>
      <c r="J49" t="e">
        <f t="shared" si="2"/>
        <v>#N/A</v>
      </c>
      <c r="K49" t="e">
        <f t="shared" si="3"/>
        <v>#N/A</v>
      </c>
      <c r="MB49" s="1">
        <v>41719</v>
      </c>
      <c r="MC49" t="s">
        <v>603</v>
      </c>
      <c r="MD49">
        <v>40</v>
      </c>
      <c r="ME49">
        <v>40</v>
      </c>
      <c r="MZ49" s="1">
        <v>41621</v>
      </c>
      <c r="NA49" t="s">
        <v>609</v>
      </c>
      <c r="NB49">
        <v>40</v>
      </c>
      <c r="NC49">
        <v>40</v>
      </c>
      <c r="SR49" s="1">
        <v>41810</v>
      </c>
      <c r="SS49" t="s">
        <v>607</v>
      </c>
      <c r="ST49">
        <v>80</v>
      </c>
      <c r="TH49" s="1">
        <v>41901</v>
      </c>
      <c r="TI49" t="s">
        <v>608</v>
      </c>
      <c r="TJ49">
        <v>100</v>
      </c>
      <c r="TK49">
        <v>-20</v>
      </c>
    </row>
    <row r="50" spans="1:531" hidden="1" x14ac:dyDescent="0.25">
      <c r="A50">
        <v>1125158</v>
      </c>
      <c r="G50">
        <f t="shared" si="0"/>
        <v>0</v>
      </c>
      <c r="H50"/>
      <c r="I50" t="e">
        <f t="shared" si="1"/>
        <v>#N/A</v>
      </c>
      <c r="J50" t="e">
        <f t="shared" si="2"/>
        <v>#N/A</v>
      </c>
      <c r="K50" t="e">
        <f t="shared" si="3"/>
        <v>#N/A</v>
      </c>
      <c r="MB50" s="1">
        <v>41841</v>
      </c>
      <c r="MC50" t="s">
        <v>603</v>
      </c>
      <c r="MD50">
        <v>40</v>
      </c>
      <c r="ME50">
        <v>30</v>
      </c>
      <c r="MZ50" s="1">
        <v>41563</v>
      </c>
      <c r="NA50" t="s">
        <v>609</v>
      </c>
      <c r="NB50">
        <v>50</v>
      </c>
      <c r="NC50">
        <v>20</v>
      </c>
      <c r="NH50" s="1">
        <v>41654</v>
      </c>
      <c r="NI50" t="s">
        <v>604</v>
      </c>
      <c r="NJ50">
        <v>60</v>
      </c>
      <c r="NK50">
        <v>10</v>
      </c>
      <c r="NT50" s="1">
        <v>41747</v>
      </c>
      <c r="NU50" t="s">
        <v>605</v>
      </c>
      <c r="NV50">
        <v>50</v>
      </c>
      <c r="NW50">
        <v>20</v>
      </c>
    </row>
    <row r="51" spans="1:531" hidden="1" x14ac:dyDescent="0.25">
      <c r="A51">
        <v>1140042</v>
      </c>
      <c r="G51">
        <f t="shared" si="0"/>
        <v>0</v>
      </c>
      <c r="H51"/>
      <c r="I51" t="e">
        <f t="shared" si="1"/>
        <v>#N/A</v>
      </c>
      <c r="J51" t="e">
        <f t="shared" si="2"/>
        <v>#N/A</v>
      </c>
      <c r="K51" t="e">
        <f t="shared" si="3"/>
        <v>#N/A</v>
      </c>
      <c r="T51" s="1">
        <v>41719</v>
      </c>
      <c r="U51" t="s">
        <v>603</v>
      </c>
      <c r="V51">
        <v>90</v>
      </c>
      <c r="W51">
        <v>50</v>
      </c>
      <c r="BD51" s="1">
        <v>41621</v>
      </c>
      <c r="BE51" t="s">
        <v>604</v>
      </c>
      <c r="BF51">
        <v>90</v>
      </c>
      <c r="BG51">
        <v>50</v>
      </c>
    </row>
    <row r="52" spans="1:531" hidden="1" x14ac:dyDescent="0.25">
      <c r="A52">
        <v>267945</v>
      </c>
      <c r="G52">
        <f t="shared" si="0"/>
        <v>0</v>
      </c>
      <c r="H52"/>
      <c r="I52" t="e">
        <f t="shared" si="1"/>
        <v>#N/A</v>
      </c>
      <c r="J52" t="e">
        <f t="shared" si="2"/>
        <v>#N/A</v>
      </c>
      <c r="K52" t="e">
        <f t="shared" si="3"/>
        <v>#N/A</v>
      </c>
      <c r="T52" s="1">
        <v>41890</v>
      </c>
      <c r="U52" t="s">
        <v>603</v>
      </c>
      <c r="V52">
        <v>80</v>
      </c>
      <c r="W52">
        <v>80</v>
      </c>
      <c r="EN52" s="1">
        <v>41619</v>
      </c>
      <c r="EO52" t="s">
        <v>645</v>
      </c>
      <c r="EP52">
        <v>90</v>
      </c>
      <c r="EQ52">
        <v>70</v>
      </c>
      <c r="EZ52" s="1">
        <v>41709</v>
      </c>
      <c r="FA52" t="s">
        <v>646</v>
      </c>
      <c r="FB52">
        <v>80</v>
      </c>
      <c r="FC52">
        <v>80</v>
      </c>
      <c r="FL52" s="1">
        <v>41799</v>
      </c>
      <c r="FM52" t="s">
        <v>647</v>
      </c>
      <c r="FN52">
        <v>100</v>
      </c>
      <c r="FO52">
        <v>60</v>
      </c>
    </row>
    <row r="53" spans="1:531" hidden="1" x14ac:dyDescent="0.25">
      <c r="A53">
        <v>256382</v>
      </c>
      <c r="G53">
        <f t="shared" si="0"/>
        <v>0</v>
      </c>
      <c r="H53"/>
      <c r="I53" t="e">
        <f t="shared" si="1"/>
        <v>#N/A</v>
      </c>
      <c r="J53" t="e">
        <f t="shared" si="2"/>
        <v>#N/A</v>
      </c>
      <c r="K53" t="e">
        <f t="shared" si="3"/>
        <v>#N/A</v>
      </c>
      <c r="T53" s="1">
        <v>41717</v>
      </c>
      <c r="U53" t="s">
        <v>603</v>
      </c>
      <c r="V53">
        <v>70</v>
      </c>
      <c r="W53">
        <v>20</v>
      </c>
      <c r="AV53" s="1">
        <v>41621</v>
      </c>
      <c r="AW53" t="s">
        <v>638</v>
      </c>
      <c r="AX53">
        <v>70</v>
      </c>
      <c r="AY53">
        <v>20</v>
      </c>
    </row>
    <row r="54" spans="1:531" hidden="1" x14ac:dyDescent="0.25">
      <c r="A54">
        <v>265111</v>
      </c>
      <c r="G54">
        <f t="shared" si="0"/>
        <v>0</v>
      </c>
      <c r="H54"/>
      <c r="I54" t="e">
        <f t="shared" si="1"/>
        <v>#N/A</v>
      </c>
      <c r="J54" t="e">
        <f t="shared" si="2"/>
        <v>#N/A</v>
      </c>
      <c r="K54" t="e">
        <f t="shared" si="3"/>
        <v>#N/A</v>
      </c>
      <c r="L54" s="1">
        <v>41563</v>
      </c>
      <c r="M54" t="s">
        <v>607</v>
      </c>
      <c r="N54">
        <v>60</v>
      </c>
      <c r="T54" s="1">
        <v>41892</v>
      </c>
      <c r="U54" t="s">
        <v>603</v>
      </c>
      <c r="V54">
        <v>40</v>
      </c>
      <c r="W54">
        <v>20</v>
      </c>
      <c r="LP54" s="1">
        <v>41835</v>
      </c>
      <c r="LQ54" t="s">
        <v>648</v>
      </c>
      <c r="LR54">
        <v>40</v>
      </c>
      <c r="LS54">
        <v>20</v>
      </c>
    </row>
    <row r="55" spans="1:531" hidden="1" x14ac:dyDescent="0.25">
      <c r="A55">
        <v>1138166</v>
      </c>
      <c r="G55">
        <f t="shared" si="0"/>
        <v>0</v>
      </c>
      <c r="H55"/>
      <c r="I55" t="e">
        <f t="shared" si="1"/>
        <v>#N/A</v>
      </c>
      <c r="J55" t="e">
        <f t="shared" si="2"/>
        <v>#N/A</v>
      </c>
      <c r="K55" t="e">
        <f t="shared" si="3"/>
        <v>#N/A</v>
      </c>
      <c r="T55" s="1">
        <v>41810</v>
      </c>
      <c r="U55" t="s">
        <v>603</v>
      </c>
      <c r="V55">
        <v>90</v>
      </c>
      <c r="W55">
        <v>40</v>
      </c>
      <c r="BL55" s="1">
        <v>41620</v>
      </c>
      <c r="BM55" t="s">
        <v>616</v>
      </c>
      <c r="BN55">
        <v>100</v>
      </c>
      <c r="BO55">
        <v>30</v>
      </c>
      <c r="CJ55" s="1">
        <v>41722</v>
      </c>
      <c r="CK55" t="s">
        <v>617</v>
      </c>
      <c r="CL55">
        <v>90</v>
      </c>
      <c r="CM55">
        <v>40</v>
      </c>
    </row>
    <row r="56" spans="1:531" hidden="1" x14ac:dyDescent="0.25">
      <c r="A56">
        <v>1141317</v>
      </c>
      <c r="G56">
        <f t="shared" si="0"/>
        <v>0</v>
      </c>
      <c r="H56"/>
      <c r="I56" t="e">
        <f t="shared" si="1"/>
        <v>#N/A</v>
      </c>
      <c r="J56" t="e">
        <f t="shared" si="2"/>
        <v>#N/A</v>
      </c>
      <c r="K56" t="e">
        <f t="shared" si="3"/>
        <v>#N/A</v>
      </c>
      <c r="BD56" s="1">
        <v>41611</v>
      </c>
      <c r="BE56" t="s">
        <v>604</v>
      </c>
      <c r="BF56">
        <v>90</v>
      </c>
      <c r="BG56">
        <v>20</v>
      </c>
      <c r="BP56" s="1">
        <v>41725</v>
      </c>
      <c r="BQ56" t="s">
        <v>605</v>
      </c>
      <c r="BR56">
        <v>50</v>
      </c>
      <c r="BS56">
        <v>60</v>
      </c>
      <c r="CB56" s="1">
        <v>41862</v>
      </c>
      <c r="CC56" t="s">
        <v>606</v>
      </c>
      <c r="CD56">
        <v>60</v>
      </c>
      <c r="CE56">
        <v>50</v>
      </c>
    </row>
    <row r="57" spans="1:531" hidden="1" x14ac:dyDescent="0.25">
      <c r="A57">
        <v>261899</v>
      </c>
      <c r="G57">
        <f t="shared" si="0"/>
        <v>0</v>
      </c>
      <c r="H57"/>
      <c r="I57" t="e">
        <f t="shared" si="1"/>
        <v>#N/A</v>
      </c>
      <c r="J57" t="e">
        <f t="shared" si="2"/>
        <v>#N/A</v>
      </c>
      <c r="K57" t="e">
        <f t="shared" si="3"/>
        <v>#N/A</v>
      </c>
      <c r="RD57" s="1">
        <v>41593</v>
      </c>
      <c r="RE57" t="s">
        <v>624</v>
      </c>
      <c r="RF57">
        <v>90</v>
      </c>
      <c r="RG57">
        <v>40</v>
      </c>
      <c r="RL57" s="1">
        <v>41674</v>
      </c>
      <c r="RM57" t="s">
        <v>649</v>
      </c>
      <c r="RN57">
        <v>80</v>
      </c>
      <c r="RO57">
        <v>50</v>
      </c>
      <c r="RP57" s="1">
        <v>41719</v>
      </c>
      <c r="RQ57" t="s">
        <v>625</v>
      </c>
      <c r="RR57">
        <v>100</v>
      </c>
      <c r="RS57">
        <v>30</v>
      </c>
      <c r="RX57" s="1">
        <v>41799</v>
      </c>
      <c r="RY57" t="s">
        <v>650</v>
      </c>
      <c r="RZ57">
        <v>100</v>
      </c>
      <c r="SA57">
        <v>30</v>
      </c>
      <c r="SF57" s="1">
        <v>41886</v>
      </c>
      <c r="SG57" t="s">
        <v>651</v>
      </c>
      <c r="SH57">
        <v>110</v>
      </c>
      <c r="SI57">
        <v>20</v>
      </c>
    </row>
    <row r="58" spans="1:531" hidden="1" x14ac:dyDescent="0.25">
      <c r="A58">
        <v>1147464</v>
      </c>
      <c r="G58">
        <f t="shared" si="0"/>
        <v>0</v>
      </c>
      <c r="H58"/>
      <c r="I58" t="str">
        <f t="shared" si="1"/>
        <v/>
      </c>
      <c r="J58" t="str">
        <f t="shared" si="2"/>
        <v/>
      </c>
      <c r="K58" t="str">
        <f t="shared" si="3"/>
        <v/>
      </c>
      <c r="L58" s="1">
        <v>41796</v>
      </c>
      <c r="M58" t="s">
        <v>607</v>
      </c>
      <c r="N58">
        <v>110</v>
      </c>
      <c r="T58" s="1">
        <v>41901</v>
      </c>
      <c r="U58" t="s">
        <v>603</v>
      </c>
      <c r="V58">
        <v>110</v>
      </c>
      <c r="W58">
        <v>0</v>
      </c>
    </row>
    <row r="59" spans="1:531" hidden="1" x14ac:dyDescent="0.25">
      <c r="A59">
        <v>266580</v>
      </c>
      <c r="G59">
        <f t="shared" si="0"/>
        <v>0</v>
      </c>
      <c r="H59"/>
      <c r="I59" t="e">
        <f t="shared" si="1"/>
        <v>#N/A</v>
      </c>
      <c r="J59" t="e">
        <f t="shared" si="2"/>
        <v>#N/A</v>
      </c>
      <c r="K59" t="e">
        <f t="shared" si="3"/>
        <v>#N/A</v>
      </c>
      <c r="HP59" s="1">
        <v>41620</v>
      </c>
      <c r="HQ59" t="s">
        <v>633</v>
      </c>
      <c r="HR59">
        <v>50</v>
      </c>
      <c r="HS59">
        <v>50</v>
      </c>
      <c r="IF59" s="1">
        <v>41719</v>
      </c>
      <c r="IG59" t="s">
        <v>644</v>
      </c>
      <c r="IH59">
        <v>60</v>
      </c>
      <c r="II59">
        <v>40</v>
      </c>
      <c r="IR59" s="1">
        <v>41810</v>
      </c>
      <c r="IS59" t="s">
        <v>652</v>
      </c>
      <c r="IT59">
        <v>50</v>
      </c>
      <c r="IU59">
        <v>50</v>
      </c>
      <c r="JD59" s="1">
        <v>41901</v>
      </c>
      <c r="JE59" t="s">
        <v>653</v>
      </c>
      <c r="JF59">
        <v>50</v>
      </c>
      <c r="JG59">
        <v>50</v>
      </c>
    </row>
    <row r="60" spans="1:531" x14ac:dyDescent="0.25">
      <c r="A60">
        <v>1129110</v>
      </c>
      <c r="B60" t="s">
        <v>602</v>
      </c>
      <c r="G60">
        <f t="shared" si="0"/>
        <v>1</v>
      </c>
      <c r="H60" s="1">
        <f>MAX(L60:WI60)</f>
        <v>41901</v>
      </c>
      <c r="I60" t="str">
        <f t="shared" si="1"/>
        <v/>
      </c>
      <c r="J60">
        <f t="shared" si="2"/>
        <v>100</v>
      </c>
      <c r="K60" t="str">
        <f t="shared" si="3"/>
        <v/>
      </c>
      <c r="AF60" s="1">
        <v>41719</v>
      </c>
      <c r="AG60" t="s">
        <v>608</v>
      </c>
      <c r="AH60">
        <v>110</v>
      </c>
      <c r="AR60" s="1">
        <v>41810</v>
      </c>
      <c r="AS60" t="s">
        <v>609</v>
      </c>
      <c r="AT60">
        <v>70</v>
      </c>
      <c r="BD60" s="1">
        <v>41901</v>
      </c>
      <c r="BE60" t="s">
        <v>604</v>
      </c>
      <c r="BF60">
        <v>100</v>
      </c>
    </row>
    <row r="61" spans="1:531" hidden="1" x14ac:dyDescent="0.25">
      <c r="A61">
        <v>248565</v>
      </c>
      <c r="G61">
        <f t="shared" si="0"/>
        <v>0</v>
      </c>
      <c r="H61"/>
      <c r="I61" t="e">
        <f t="shared" si="1"/>
        <v>#N/A</v>
      </c>
      <c r="J61" t="e">
        <f t="shared" si="2"/>
        <v>#N/A</v>
      </c>
      <c r="K61" t="e">
        <f t="shared" si="3"/>
        <v>#N/A</v>
      </c>
      <c r="AZ61" s="1">
        <v>41621</v>
      </c>
      <c r="BA61" t="s">
        <v>619</v>
      </c>
      <c r="BB61">
        <v>40</v>
      </c>
      <c r="GR61" s="1">
        <v>41718</v>
      </c>
      <c r="GS61" t="s">
        <v>650</v>
      </c>
      <c r="GT61">
        <v>80</v>
      </c>
      <c r="HD61" s="1">
        <v>41806</v>
      </c>
      <c r="HE61" t="s">
        <v>651</v>
      </c>
      <c r="HF61">
        <v>60</v>
      </c>
      <c r="HP61" s="1">
        <v>41901</v>
      </c>
      <c r="HQ61" t="s">
        <v>633</v>
      </c>
      <c r="HR61">
        <v>40</v>
      </c>
    </row>
    <row r="62" spans="1:531" hidden="1" x14ac:dyDescent="0.25">
      <c r="A62">
        <v>1133508</v>
      </c>
      <c r="G62">
        <f t="shared" si="0"/>
        <v>0</v>
      </c>
      <c r="H62"/>
      <c r="I62" t="e">
        <f t="shared" si="1"/>
        <v>#N/A</v>
      </c>
      <c r="J62" t="e">
        <f t="shared" si="2"/>
        <v>#N/A</v>
      </c>
      <c r="K62" t="e">
        <f t="shared" si="3"/>
        <v>#N/A</v>
      </c>
      <c r="T62" s="1">
        <v>41626</v>
      </c>
      <c r="U62" t="s">
        <v>603</v>
      </c>
      <c r="V62">
        <v>30</v>
      </c>
    </row>
    <row r="63" spans="1:531" hidden="1" x14ac:dyDescent="0.25">
      <c r="A63">
        <v>229558</v>
      </c>
      <c r="G63">
        <f t="shared" si="0"/>
        <v>0</v>
      </c>
      <c r="H63"/>
      <c r="I63" t="str">
        <f t="shared" si="1"/>
        <v/>
      </c>
      <c r="J63" t="str">
        <f t="shared" si="2"/>
        <v/>
      </c>
      <c r="K63" t="str">
        <f t="shared" si="3"/>
        <v/>
      </c>
      <c r="BL63" s="1">
        <v>41621</v>
      </c>
      <c r="BM63" t="s">
        <v>616</v>
      </c>
      <c r="BN63">
        <v>70</v>
      </c>
      <c r="BO63">
        <v>70</v>
      </c>
      <c r="BP63" s="1">
        <v>41624</v>
      </c>
      <c r="BQ63" t="s">
        <v>605</v>
      </c>
      <c r="BR63">
        <v>60</v>
      </c>
      <c r="BS63">
        <v>80</v>
      </c>
      <c r="CB63" s="1">
        <v>41719</v>
      </c>
      <c r="CC63" t="s">
        <v>606</v>
      </c>
      <c r="CD63">
        <v>140</v>
      </c>
      <c r="CE63">
        <v>0</v>
      </c>
      <c r="CR63" s="1">
        <v>41834</v>
      </c>
      <c r="CS63" t="s">
        <v>627</v>
      </c>
      <c r="CT63">
        <v>110</v>
      </c>
      <c r="CU63">
        <v>30</v>
      </c>
      <c r="CZ63" s="1">
        <v>41901</v>
      </c>
      <c r="DA63" t="s">
        <v>641</v>
      </c>
      <c r="DB63">
        <v>100</v>
      </c>
      <c r="DC63">
        <v>40</v>
      </c>
    </row>
    <row r="64" spans="1:531" hidden="1" x14ac:dyDescent="0.25">
      <c r="A64">
        <v>221637</v>
      </c>
      <c r="G64">
        <f t="shared" si="0"/>
        <v>0</v>
      </c>
      <c r="H64"/>
      <c r="I64" t="e">
        <f t="shared" si="1"/>
        <v>#N/A</v>
      </c>
      <c r="J64" t="e">
        <f t="shared" si="2"/>
        <v>#N/A</v>
      </c>
      <c r="K64" t="e">
        <f t="shared" si="3"/>
        <v>#N/A</v>
      </c>
      <c r="ON64" s="1">
        <v>41674</v>
      </c>
      <c r="OO64" t="s">
        <v>617</v>
      </c>
      <c r="OP64">
        <v>110</v>
      </c>
      <c r="OQ64">
        <v>20</v>
      </c>
      <c r="OZ64" s="1">
        <v>41763</v>
      </c>
      <c r="PA64" t="s">
        <v>618</v>
      </c>
      <c r="PB64">
        <v>120</v>
      </c>
      <c r="PC64">
        <v>10</v>
      </c>
      <c r="PL64" s="1">
        <v>41871</v>
      </c>
      <c r="PM64" t="s">
        <v>654</v>
      </c>
      <c r="PN64">
        <v>120</v>
      </c>
      <c r="PO64">
        <v>10</v>
      </c>
    </row>
    <row r="65" spans="1:423" hidden="1" x14ac:dyDescent="0.25">
      <c r="A65">
        <v>1140358</v>
      </c>
      <c r="G65">
        <f t="shared" si="0"/>
        <v>0</v>
      </c>
      <c r="H65"/>
      <c r="I65" t="e">
        <f t="shared" si="1"/>
        <v>#N/A</v>
      </c>
      <c r="J65" t="e">
        <f t="shared" si="2"/>
        <v>#N/A</v>
      </c>
      <c r="K65" t="e">
        <f t="shared" si="3"/>
        <v>#N/A</v>
      </c>
      <c r="T65" s="1">
        <v>41694</v>
      </c>
      <c r="U65" t="s">
        <v>603</v>
      </c>
      <c r="V65">
        <v>40</v>
      </c>
      <c r="W65">
        <v>80</v>
      </c>
      <c r="AV65" s="1">
        <v>41621</v>
      </c>
      <c r="AW65" t="s">
        <v>638</v>
      </c>
      <c r="AX65">
        <v>40</v>
      </c>
      <c r="AY65">
        <v>80</v>
      </c>
    </row>
    <row r="66" spans="1:423" hidden="1" x14ac:dyDescent="0.25">
      <c r="A66">
        <v>1128815</v>
      </c>
      <c r="G66">
        <f t="shared" si="0"/>
        <v>0</v>
      </c>
      <c r="H66"/>
      <c r="I66" t="e">
        <f t="shared" si="1"/>
        <v>#N/A</v>
      </c>
      <c r="J66" t="e">
        <f t="shared" si="2"/>
        <v>#N/A</v>
      </c>
      <c r="K66" t="e">
        <f t="shared" si="3"/>
        <v>#N/A</v>
      </c>
      <c r="T66" s="1">
        <v>41901</v>
      </c>
      <c r="U66" t="s">
        <v>603</v>
      </c>
      <c r="V66">
        <v>100</v>
      </c>
      <c r="W66">
        <v>-30</v>
      </c>
      <c r="AR66" s="1">
        <v>41621</v>
      </c>
      <c r="AS66" t="s">
        <v>609</v>
      </c>
      <c r="AT66">
        <v>90</v>
      </c>
      <c r="AU66">
        <v>-20</v>
      </c>
      <c r="BD66" s="1">
        <v>41719</v>
      </c>
      <c r="BE66" t="s">
        <v>604</v>
      </c>
      <c r="BF66">
        <v>100</v>
      </c>
      <c r="BG66">
        <v>-30</v>
      </c>
      <c r="BP66" s="1">
        <v>41810</v>
      </c>
      <c r="BQ66" t="s">
        <v>605</v>
      </c>
      <c r="BR66">
        <v>100</v>
      </c>
      <c r="BS66">
        <v>-30</v>
      </c>
    </row>
    <row r="67" spans="1:423" hidden="1" x14ac:dyDescent="0.25">
      <c r="A67">
        <v>241468</v>
      </c>
      <c r="G67">
        <f t="shared" ref="G67:G130" si="4">COUNTIF(B67:F67,"DHIPFY14")</f>
        <v>0</v>
      </c>
      <c r="H67"/>
      <c r="I67" t="e">
        <f t="shared" ref="I67:I130" si="5">IF(INDEX(L67:WJ67, 0, MATCH(H67, L67:WJ67, 0)+1)="Initial CAFAS", J67,IF(OR(J67="", K67=""),"",(J67+K67)))</f>
        <v>#N/A</v>
      </c>
      <c r="J67" t="e">
        <f t="shared" ref="J67:J130" si="6">IF(INDEX(L67:WJ67, 0, MATCH(H67,L67:WJ67,0)+2)="","",INDEX(L67:WJ67,0,MATCH(H67,L67:WJ67,0)+2))</f>
        <v>#N/A</v>
      </c>
      <c r="K67" t="e">
        <f t="shared" ref="K67:K130" si="7">IF(INDEX(L67:WJ67,0,MATCH(H67,L67:WJ67,0)+3)="","",INDEX(L67:WJ67,0,MATCH(H67,L67:WJ67,0)+3))</f>
        <v>#N/A</v>
      </c>
      <c r="L67" s="1">
        <v>41729</v>
      </c>
      <c r="M67" t="s">
        <v>607</v>
      </c>
      <c r="N67">
        <v>130</v>
      </c>
      <c r="AB67" s="1">
        <v>41810</v>
      </c>
      <c r="AC67" t="s">
        <v>620</v>
      </c>
      <c r="AD67">
        <v>110</v>
      </c>
      <c r="AE67">
        <v>20</v>
      </c>
      <c r="AJ67" s="1">
        <v>41855</v>
      </c>
      <c r="AK67" t="s">
        <v>621</v>
      </c>
      <c r="AL67">
        <v>100</v>
      </c>
      <c r="AM67">
        <v>30</v>
      </c>
    </row>
    <row r="68" spans="1:423" hidden="1" x14ac:dyDescent="0.25">
      <c r="A68">
        <v>1128219</v>
      </c>
      <c r="G68">
        <f t="shared" si="4"/>
        <v>0</v>
      </c>
      <c r="H68"/>
      <c r="I68" t="e">
        <f t="shared" si="5"/>
        <v>#N/A</v>
      </c>
      <c r="J68" t="e">
        <f t="shared" si="6"/>
        <v>#N/A</v>
      </c>
      <c r="K68" t="e">
        <f t="shared" si="7"/>
        <v>#N/A</v>
      </c>
      <c r="T68" s="1">
        <v>41717</v>
      </c>
      <c r="U68" t="s">
        <v>603</v>
      </c>
      <c r="V68">
        <v>50</v>
      </c>
      <c r="W68">
        <v>50</v>
      </c>
      <c r="EZ68" s="1">
        <v>41621</v>
      </c>
      <c r="FA68" t="s">
        <v>646</v>
      </c>
      <c r="FB68">
        <v>60</v>
      </c>
      <c r="FC68">
        <v>40</v>
      </c>
    </row>
    <row r="69" spans="1:423" x14ac:dyDescent="0.25">
      <c r="A69">
        <v>1129097</v>
      </c>
      <c r="B69" t="s">
        <v>602</v>
      </c>
      <c r="C69" t="s">
        <v>610</v>
      </c>
      <c r="G69">
        <f t="shared" si="4"/>
        <v>1</v>
      </c>
      <c r="H69" s="1">
        <f>MAX(L69:WI69)</f>
        <v>41890</v>
      </c>
      <c r="I69" t="str">
        <f t="shared" si="5"/>
        <v/>
      </c>
      <c r="J69">
        <f t="shared" si="6"/>
        <v>70</v>
      </c>
      <c r="K69" t="str">
        <f t="shared" si="7"/>
        <v/>
      </c>
      <c r="AJ69" s="1">
        <v>41617</v>
      </c>
      <c r="AK69" t="s">
        <v>621</v>
      </c>
      <c r="AL69">
        <v>80</v>
      </c>
      <c r="AV69" s="1">
        <v>41708</v>
      </c>
      <c r="AW69" t="s">
        <v>638</v>
      </c>
      <c r="AX69">
        <v>70</v>
      </c>
      <c r="BH69" s="1">
        <v>41800</v>
      </c>
      <c r="BI69" t="s">
        <v>630</v>
      </c>
      <c r="BJ69">
        <v>80</v>
      </c>
      <c r="BT69" s="1">
        <v>41890</v>
      </c>
      <c r="BU69" t="s">
        <v>639</v>
      </c>
      <c r="BV69">
        <v>70</v>
      </c>
    </row>
    <row r="70" spans="1:423" hidden="1" x14ac:dyDescent="0.25">
      <c r="A70">
        <v>1138843</v>
      </c>
      <c r="G70">
        <f t="shared" si="4"/>
        <v>0</v>
      </c>
      <c r="H70"/>
      <c r="I70" t="e">
        <f t="shared" si="5"/>
        <v>#N/A</v>
      </c>
      <c r="J70" t="e">
        <f t="shared" si="6"/>
        <v>#N/A</v>
      </c>
      <c r="K70" t="e">
        <f t="shared" si="7"/>
        <v>#N/A</v>
      </c>
      <c r="T70" s="1">
        <v>41792</v>
      </c>
      <c r="U70" t="s">
        <v>603</v>
      </c>
      <c r="V70">
        <v>40</v>
      </c>
      <c r="BH70" s="1">
        <v>41617</v>
      </c>
      <c r="BI70" t="s">
        <v>630</v>
      </c>
      <c r="BJ70">
        <v>20</v>
      </c>
      <c r="BT70" s="1">
        <v>41719</v>
      </c>
      <c r="BU70" t="s">
        <v>639</v>
      </c>
      <c r="BV70">
        <v>20</v>
      </c>
    </row>
    <row r="71" spans="1:423" hidden="1" x14ac:dyDescent="0.25">
      <c r="A71">
        <v>1130687</v>
      </c>
      <c r="G71">
        <f t="shared" si="4"/>
        <v>0</v>
      </c>
      <c r="H71"/>
      <c r="I71" t="str">
        <f t="shared" si="5"/>
        <v/>
      </c>
      <c r="J71" t="str">
        <f t="shared" si="6"/>
        <v/>
      </c>
      <c r="K71" t="str">
        <f t="shared" si="7"/>
        <v/>
      </c>
      <c r="NT71" s="1">
        <v>41621</v>
      </c>
      <c r="NU71" t="s">
        <v>605</v>
      </c>
      <c r="NV71">
        <v>90</v>
      </c>
      <c r="NW71">
        <v>0</v>
      </c>
      <c r="OF71" s="1">
        <v>41726</v>
      </c>
      <c r="OG71" t="s">
        <v>606</v>
      </c>
      <c r="OH71">
        <v>100</v>
      </c>
      <c r="OI71">
        <v>-10</v>
      </c>
      <c r="OR71" s="1">
        <v>41806</v>
      </c>
      <c r="OS71" t="s">
        <v>640</v>
      </c>
      <c r="OT71">
        <v>90</v>
      </c>
      <c r="OU71">
        <v>0</v>
      </c>
      <c r="PD71" s="1">
        <v>41901</v>
      </c>
      <c r="PE71" t="s">
        <v>641</v>
      </c>
      <c r="PF71">
        <v>110</v>
      </c>
      <c r="PG71">
        <v>-20</v>
      </c>
    </row>
    <row r="72" spans="1:423" hidden="1" x14ac:dyDescent="0.25">
      <c r="A72">
        <v>267094</v>
      </c>
      <c r="G72">
        <f t="shared" si="4"/>
        <v>0</v>
      </c>
      <c r="H72"/>
      <c r="I72" t="e">
        <f t="shared" si="5"/>
        <v>#N/A</v>
      </c>
      <c r="J72" t="e">
        <f t="shared" si="6"/>
        <v>#N/A</v>
      </c>
      <c r="K72" t="e">
        <f t="shared" si="7"/>
        <v>#N/A</v>
      </c>
      <c r="T72" s="1">
        <v>41583</v>
      </c>
      <c r="U72" t="s">
        <v>603</v>
      </c>
      <c r="V72">
        <v>10</v>
      </c>
      <c r="W72">
        <v>40</v>
      </c>
    </row>
    <row r="73" spans="1:423" hidden="1" x14ac:dyDescent="0.25">
      <c r="A73">
        <v>1139511</v>
      </c>
      <c r="G73">
        <f t="shared" si="4"/>
        <v>0</v>
      </c>
      <c r="H73"/>
      <c r="I73" t="e">
        <f t="shared" si="5"/>
        <v>#N/A</v>
      </c>
      <c r="J73" t="e">
        <f t="shared" si="6"/>
        <v>#N/A</v>
      </c>
      <c r="K73" t="e">
        <f t="shared" si="7"/>
        <v>#N/A</v>
      </c>
      <c r="L73" s="1">
        <v>41569</v>
      </c>
      <c r="M73" t="s">
        <v>607</v>
      </c>
      <c r="N73">
        <v>70</v>
      </c>
    </row>
    <row r="74" spans="1:423" hidden="1" x14ac:dyDescent="0.25">
      <c r="A74">
        <v>1144222</v>
      </c>
      <c r="G74">
        <f t="shared" si="4"/>
        <v>0</v>
      </c>
      <c r="H74"/>
      <c r="I74" t="str">
        <f t="shared" si="5"/>
        <v/>
      </c>
      <c r="J74" t="str">
        <f t="shared" si="6"/>
        <v/>
      </c>
      <c r="K74" t="str">
        <f t="shared" si="7"/>
        <v/>
      </c>
      <c r="L74" s="1">
        <v>41614</v>
      </c>
      <c r="M74" t="s">
        <v>607</v>
      </c>
      <c r="N74">
        <v>110</v>
      </c>
      <c r="BD74" s="1">
        <v>41899</v>
      </c>
      <c r="BE74" t="s">
        <v>604</v>
      </c>
      <c r="BF74">
        <v>110</v>
      </c>
      <c r="BG74">
        <v>0</v>
      </c>
    </row>
    <row r="75" spans="1:423" x14ac:dyDescent="0.25">
      <c r="A75">
        <v>1331971</v>
      </c>
      <c r="C75" t="s">
        <v>602</v>
      </c>
      <c r="D75" t="s">
        <v>610</v>
      </c>
      <c r="G75">
        <f t="shared" si="4"/>
        <v>1</v>
      </c>
      <c r="H75" s="1">
        <f>MAX(L75:WI75)</f>
        <v>41864</v>
      </c>
      <c r="I75">
        <f t="shared" si="5"/>
        <v>110</v>
      </c>
      <c r="J75">
        <f t="shared" si="6"/>
        <v>110</v>
      </c>
      <c r="K75">
        <f t="shared" si="7"/>
        <v>0</v>
      </c>
      <c r="LT75" s="1">
        <v>41708</v>
      </c>
      <c r="LU75" t="s">
        <v>607</v>
      </c>
      <c r="LV75">
        <v>140</v>
      </c>
      <c r="LX75" s="1">
        <v>41719</v>
      </c>
      <c r="LY75" t="s">
        <v>632</v>
      </c>
      <c r="LZ75">
        <v>110</v>
      </c>
      <c r="MB75" s="1">
        <v>41864</v>
      </c>
      <c r="MC75" t="s">
        <v>603</v>
      </c>
      <c r="MD75">
        <v>110</v>
      </c>
      <c r="ME75">
        <v>0</v>
      </c>
      <c r="MN75" s="1">
        <v>41810</v>
      </c>
      <c r="MO75" t="s">
        <v>608</v>
      </c>
      <c r="MP75">
        <v>130</v>
      </c>
      <c r="MQ75">
        <v>-20</v>
      </c>
    </row>
    <row r="76" spans="1:423" hidden="1" x14ac:dyDescent="0.25">
      <c r="A76">
        <v>1127772</v>
      </c>
      <c r="G76">
        <f t="shared" si="4"/>
        <v>0</v>
      </c>
      <c r="H76"/>
      <c r="I76" t="e">
        <f t="shared" si="5"/>
        <v>#N/A</v>
      </c>
      <c r="J76" t="e">
        <f t="shared" si="6"/>
        <v>#N/A</v>
      </c>
      <c r="K76" t="e">
        <f t="shared" si="7"/>
        <v>#N/A</v>
      </c>
      <c r="AJ76" s="1">
        <v>41621</v>
      </c>
      <c r="AK76" t="s">
        <v>621</v>
      </c>
      <c r="AL76">
        <v>10</v>
      </c>
      <c r="BD76" s="1">
        <v>41717</v>
      </c>
      <c r="BE76" t="s">
        <v>604</v>
      </c>
      <c r="BF76">
        <v>10</v>
      </c>
      <c r="BP76" s="1">
        <v>41806</v>
      </c>
      <c r="BQ76" t="s">
        <v>605</v>
      </c>
      <c r="BR76">
        <v>10</v>
      </c>
      <c r="CB76" s="1">
        <v>41807</v>
      </c>
      <c r="CC76" t="s">
        <v>606</v>
      </c>
    </row>
    <row r="77" spans="1:423" hidden="1" x14ac:dyDescent="0.25">
      <c r="A77">
        <v>1128309</v>
      </c>
      <c r="G77">
        <f t="shared" si="4"/>
        <v>0</v>
      </c>
      <c r="H77"/>
      <c r="I77" t="e">
        <f t="shared" si="5"/>
        <v>#N/A</v>
      </c>
      <c r="J77" t="e">
        <f t="shared" si="6"/>
        <v>#N/A</v>
      </c>
      <c r="K77" t="e">
        <f t="shared" si="7"/>
        <v>#N/A</v>
      </c>
      <c r="L77" s="1">
        <v>41723</v>
      </c>
      <c r="M77" t="s">
        <v>607</v>
      </c>
      <c r="N77">
        <v>160</v>
      </c>
      <c r="AF77" s="1">
        <v>41813</v>
      </c>
      <c r="AG77" t="s">
        <v>608</v>
      </c>
      <c r="AH77">
        <v>130</v>
      </c>
      <c r="AI77">
        <v>30</v>
      </c>
      <c r="AR77" s="1">
        <v>41901</v>
      </c>
      <c r="AS77" t="s">
        <v>609</v>
      </c>
      <c r="AT77">
        <v>90</v>
      </c>
      <c r="AU77">
        <v>70</v>
      </c>
    </row>
    <row r="78" spans="1:423" hidden="1" x14ac:dyDescent="0.25">
      <c r="A78">
        <v>1138982</v>
      </c>
      <c r="G78">
        <f t="shared" si="4"/>
        <v>0</v>
      </c>
      <c r="H78"/>
      <c r="I78" t="str">
        <f t="shared" si="5"/>
        <v/>
      </c>
      <c r="J78" t="str">
        <f t="shared" si="6"/>
        <v/>
      </c>
      <c r="K78" t="str">
        <f t="shared" si="7"/>
        <v/>
      </c>
      <c r="T78" s="1">
        <v>41799</v>
      </c>
      <c r="U78" t="s">
        <v>603</v>
      </c>
      <c r="V78">
        <v>100</v>
      </c>
      <c r="W78">
        <v>10</v>
      </c>
      <c r="AF78" s="1">
        <v>41621</v>
      </c>
      <c r="AG78" t="s">
        <v>608</v>
      </c>
      <c r="AH78">
        <v>110</v>
      </c>
      <c r="AI78">
        <v>0</v>
      </c>
      <c r="AR78" s="1">
        <v>41719</v>
      </c>
      <c r="AS78" t="s">
        <v>609</v>
      </c>
      <c r="AT78">
        <v>140</v>
      </c>
      <c r="AU78">
        <v>-30</v>
      </c>
    </row>
    <row r="79" spans="1:423" hidden="1" x14ac:dyDescent="0.25">
      <c r="A79">
        <v>1144603</v>
      </c>
      <c r="G79">
        <f t="shared" si="4"/>
        <v>0</v>
      </c>
      <c r="H79"/>
      <c r="I79" t="str">
        <f t="shared" si="5"/>
        <v/>
      </c>
      <c r="J79" t="str">
        <f t="shared" si="6"/>
        <v/>
      </c>
      <c r="K79" t="str">
        <f t="shared" si="7"/>
        <v/>
      </c>
      <c r="L79" s="1">
        <v>41814</v>
      </c>
      <c r="M79" t="s">
        <v>607</v>
      </c>
      <c r="N79">
        <v>10</v>
      </c>
      <c r="AF79" s="1">
        <v>41901</v>
      </c>
      <c r="AG79" t="s">
        <v>608</v>
      </c>
      <c r="AH79">
        <v>0</v>
      </c>
      <c r="AI79">
        <v>10</v>
      </c>
    </row>
    <row r="80" spans="1:423" hidden="1" x14ac:dyDescent="0.25">
      <c r="A80">
        <v>10289</v>
      </c>
      <c r="G80">
        <f t="shared" si="4"/>
        <v>0</v>
      </c>
      <c r="H80"/>
      <c r="I80" t="str">
        <f t="shared" si="5"/>
        <v/>
      </c>
      <c r="J80" t="str">
        <f t="shared" si="6"/>
        <v/>
      </c>
      <c r="K80" t="str">
        <f t="shared" si="7"/>
        <v/>
      </c>
      <c r="MN80" s="1">
        <v>41674</v>
      </c>
      <c r="MO80" t="s">
        <v>608</v>
      </c>
      <c r="MP80">
        <v>40</v>
      </c>
      <c r="MQ80">
        <v>-10</v>
      </c>
      <c r="MZ80" s="1">
        <v>41763</v>
      </c>
      <c r="NA80" t="s">
        <v>609</v>
      </c>
      <c r="NB80">
        <v>30</v>
      </c>
      <c r="NC80">
        <v>0</v>
      </c>
      <c r="NH80" s="1">
        <v>41871</v>
      </c>
      <c r="NI80" t="s">
        <v>604</v>
      </c>
      <c r="NJ80">
        <v>30</v>
      </c>
      <c r="NK80">
        <v>0</v>
      </c>
    </row>
    <row r="81" spans="1:511" hidden="1" x14ac:dyDescent="0.25">
      <c r="A81">
        <v>1146081</v>
      </c>
      <c r="G81">
        <f t="shared" si="4"/>
        <v>0</v>
      </c>
      <c r="H81"/>
      <c r="I81" t="e">
        <f t="shared" si="5"/>
        <v>#N/A</v>
      </c>
      <c r="J81" t="e">
        <f t="shared" si="6"/>
        <v>#N/A</v>
      </c>
      <c r="K81" t="e">
        <f t="shared" si="7"/>
        <v>#N/A</v>
      </c>
      <c r="L81" s="1">
        <v>41719</v>
      </c>
      <c r="M81" t="s">
        <v>607</v>
      </c>
      <c r="N81">
        <v>40</v>
      </c>
    </row>
    <row r="82" spans="1:511" hidden="1" x14ac:dyDescent="0.25">
      <c r="A82">
        <v>1145782</v>
      </c>
      <c r="G82">
        <f t="shared" si="4"/>
        <v>0</v>
      </c>
      <c r="H82"/>
      <c r="I82" t="e">
        <f t="shared" si="5"/>
        <v>#N/A</v>
      </c>
      <c r="J82" t="e">
        <f t="shared" si="6"/>
        <v>#N/A</v>
      </c>
      <c r="K82" t="e">
        <f t="shared" si="7"/>
        <v>#N/A</v>
      </c>
      <c r="L82" s="1">
        <v>41708</v>
      </c>
      <c r="M82" t="s">
        <v>607</v>
      </c>
      <c r="N82">
        <v>50</v>
      </c>
      <c r="AF82" s="1">
        <v>41810</v>
      </c>
      <c r="AG82" t="s">
        <v>608</v>
      </c>
      <c r="AH82">
        <v>60</v>
      </c>
      <c r="AI82">
        <v>-10</v>
      </c>
      <c r="AR82" s="1">
        <v>41901</v>
      </c>
      <c r="AS82" t="s">
        <v>609</v>
      </c>
      <c r="AT82">
        <v>40</v>
      </c>
      <c r="AU82">
        <v>10</v>
      </c>
    </row>
    <row r="83" spans="1:511" hidden="1" x14ac:dyDescent="0.25">
      <c r="A83">
        <v>1132489</v>
      </c>
      <c r="G83">
        <f t="shared" si="4"/>
        <v>0</v>
      </c>
      <c r="H83"/>
      <c r="I83" t="e">
        <f t="shared" si="5"/>
        <v>#N/A</v>
      </c>
      <c r="J83" t="e">
        <f t="shared" si="6"/>
        <v>#N/A</v>
      </c>
      <c r="K83" t="e">
        <f t="shared" si="7"/>
        <v>#N/A</v>
      </c>
      <c r="CV83" s="1">
        <v>41621</v>
      </c>
      <c r="CW83" t="s">
        <v>618</v>
      </c>
      <c r="CX83">
        <v>60</v>
      </c>
      <c r="DH83" s="1">
        <v>41719</v>
      </c>
      <c r="DI83" t="s">
        <v>654</v>
      </c>
      <c r="DJ83">
        <v>60</v>
      </c>
      <c r="DT83" s="1">
        <v>41806</v>
      </c>
      <c r="DU83" t="s">
        <v>655</v>
      </c>
      <c r="DV83">
        <v>60</v>
      </c>
      <c r="EF83" s="1">
        <v>41810</v>
      </c>
      <c r="EG83" t="s">
        <v>656</v>
      </c>
      <c r="EH83">
        <v>50</v>
      </c>
      <c r="ER83" s="1">
        <v>41901</v>
      </c>
      <c r="ES83" t="s">
        <v>622</v>
      </c>
      <c r="ET83">
        <v>50</v>
      </c>
    </row>
    <row r="84" spans="1:511" hidden="1" x14ac:dyDescent="0.25">
      <c r="A84">
        <v>260654</v>
      </c>
      <c r="G84">
        <f t="shared" si="4"/>
        <v>0</v>
      </c>
      <c r="H84"/>
      <c r="I84" t="e">
        <f t="shared" si="5"/>
        <v>#N/A</v>
      </c>
      <c r="J84" t="e">
        <f t="shared" si="6"/>
        <v>#N/A</v>
      </c>
      <c r="K84" t="e">
        <f t="shared" si="7"/>
        <v>#N/A</v>
      </c>
      <c r="DD84" s="1">
        <v>41620</v>
      </c>
      <c r="DE84" t="s">
        <v>628</v>
      </c>
      <c r="DF84">
        <v>50</v>
      </c>
      <c r="DG84">
        <v>50</v>
      </c>
      <c r="DP84" s="1">
        <v>41719</v>
      </c>
      <c r="DQ84" t="s">
        <v>629</v>
      </c>
      <c r="DR84">
        <v>60</v>
      </c>
      <c r="DS84">
        <v>40</v>
      </c>
      <c r="HH84" s="1">
        <v>41792</v>
      </c>
      <c r="HI84" t="s">
        <v>657</v>
      </c>
      <c r="HJ84">
        <v>60</v>
      </c>
      <c r="HK84">
        <v>40</v>
      </c>
      <c r="HT84" s="1">
        <v>41901</v>
      </c>
      <c r="HU84" t="s">
        <v>658</v>
      </c>
      <c r="HV84">
        <v>60</v>
      </c>
      <c r="HW84">
        <v>40</v>
      </c>
    </row>
    <row r="85" spans="1:511" hidden="1" x14ac:dyDescent="0.25">
      <c r="A85">
        <v>1145479</v>
      </c>
      <c r="G85">
        <f t="shared" si="4"/>
        <v>0</v>
      </c>
      <c r="H85"/>
      <c r="I85" t="str">
        <f t="shared" si="5"/>
        <v/>
      </c>
      <c r="J85" t="str">
        <f t="shared" si="6"/>
        <v/>
      </c>
      <c r="K85" t="str">
        <f t="shared" si="7"/>
        <v/>
      </c>
      <c r="L85" s="1">
        <v>41697</v>
      </c>
      <c r="M85" t="s">
        <v>607</v>
      </c>
      <c r="N85">
        <v>70</v>
      </c>
      <c r="AF85" s="1">
        <v>41809</v>
      </c>
      <c r="AG85" t="s">
        <v>608</v>
      </c>
      <c r="AH85">
        <v>70</v>
      </c>
      <c r="AI85">
        <v>0</v>
      </c>
      <c r="AR85" s="1">
        <v>41882</v>
      </c>
      <c r="AS85" t="s">
        <v>609</v>
      </c>
      <c r="AT85">
        <v>60</v>
      </c>
      <c r="AU85">
        <v>10</v>
      </c>
    </row>
    <row r="86" spans="1:511" hidden="1" x14ac:dyDescent="0.25">
      <c r="A86">
        <v>1130622</v>
      </c>
      <c r="G86">
        <f t="shared" si="4"/>
        <v>0</v>
      </c>
      <c r="H86"/>
      <c r="I86" t="e">
        <f t="shared" si="5"/>
        <v>#N/A</v>
      </c>
      <c r="J86" t="e">
        <f t="shared" si="6"/>
        <v>#N/A</v>
      </c>
      <c r="K86" t="e">
        <f t="shared" si="7"/>
        <v>#N/A</v>
      </c>
      <c r="LT86" s="1">
        <v>41786</v>
      </c>
      <c r="LU86" t="s">
        <v>607</v>
      </c>
      <c r="LV86">
        <v>80</v>
      </c>
      <c r="LX86" s="1">
        <v>41810</v>
      </c>
      <c r="LY86" t="s">
        <v>632</v>
      </c>
      <c r="LZ86">
        <v>110</v>
      </c>
      <c r="MN86" s="1">
        <v>41901</v>
      </c>
      <c r="MO86" t="s">
        <v>608</v>
      </c>
      <c r="MP86">
        <v>80</v>
      </c>
      <c r="MQ86">
        <v>30</v>
      </c>
    </row>
    <row r="87" spans="1:511" hidden="1" x14ac:dyDescent="0.25">
      <c r="A87">
        <v>215398</v>
      </c>
      <c r="G87">
        <f t="shared" si="4"/>
        <v>0</v>
      </c>
      <c r="H87"/>
      <c r="I87" t="str">
        <f t="shared" si="5"/>
        <v/>
      </c>
      <c r="J87" t="str">
        <f t="shared" si="6"/>
        <v/>
      </c>
      <c r="K87" t="str">
        <f t="shared" si="7"/>
        <v/>
      </c>
      <c r="LT87" s="1">
        <v>41680</v>
      </c>
      <c r="LU87" t="s">
        <v>607</v>
      </c>
      <c r="LV87">
        <v>60</v>
      </c>
      <c r="MB87" s="1">
        <v>41766</v>
      </c>
      <c r="MC87" t="s">
        <v>603</v>
      </c>
      <c r="MD87">
        <v>60</v>
      </c>
      <c r="ME87">
        <v>0</v>
      </c>
    </row>
    <row r="88" spans="1:511" hidden="1" x14ac:dyDescent="0.25">
      <c r="A88">
        <v>1131882</v>
      </c>
      <c r="G88">
        <f t="shared" si="4"/>
        <v>0</v>
      </c>
      <c r="H88"/>
      <c r="I88" t="e">
        <f t="shared" si="5"/>
        <v>#N/A</v>
      </c>
      <c r="J88" t="e">
        <f t="shared" si="6"/>
        <v>#N/A</v>
      </c>
      <c r="K88" t="e">
        <f t="shared" si="7"/>
        <v>#N/A</v>
      </c>
      <c r="BD88" s="1">
        <v>41550</v>
      </c>
      <c r="BE88" t="s">
        <v>604</v>
      </c>
      <c r="BF88">
        <v>90</v>
      </c>
      <c r="BG88">
        <v>50</v>
      </c>
      <c r="BP88" s="1">
        <v>41641</v>
      </c>
      <c r="BQ88" t="s">
        <v>605</v>
      </c>
      <c r="BR88">
        <v>80</v>
      </c>
      <c r="BS88">
        <v>60</v>
      </c>
      <c r="CB88" s="1">
        <v>41719</v>
      </c>
      <c r="CC88" t="s">
        <v>606</v>
      </c>
      <c r="CD88">
        <v>110</v>
      </c>
      <c r="CE88">
        <v>30</v>
      </c>
      <c r="CF88" s="1">
        <v>41743</v>
      </c>
      <c r="CG88" t="s">
        <v>626</v>
      </c>
      <c r="CH88">
        <v>100</v>
      </c>
      <c r="CI88">
        <v>40</v>
      </c>
      <c r="CN88" s="1">
        <v>41814</v>
      </c>
      <c r="CO88" t="s">
        <v>640</v>
      </c>
      <c r="CP88">
        <v>100</v>
      </c>
      <c r="CQ88">
        <v>40</v>
      </c>
      <c r="CZ88" s="1">
        <v>41901</v>
      </c>
      <c r="DA88" t="s">
        <v>641</v>
      </c>
      <c r="DB88">
        <v>100</v>
      </c>
      <c r="DC88">
        <v>40</v>
      </c>
    </row>
    <row r="89" spans="1:511" hidden="1" x14ac:dyDescent="0.25">
      <c r="A89">
        <v>211704</v>
      </c>
      <c r="G89">
        <f t="shared" si="4"/>
        <v>0</v>
      </c>
      <c r="H89"/>
      <c r="I89" t="e">
        <f t="shared" si="5"/>
        <v>#N/A</v>
      </c>
      <c r="J89" t="e">
        <f t="shared" si="6"/>
        <v>#N/A</v>
      </c>
      <c r="K89" t="e">
        <f t="shared" si="7"/>
        <v>#N/A</v>
      </c>
      <c r="T89" s="1">
        <v>41652</v>
      </c>
      <c r="U89" t="s">
        <v>603</v>
      </c>
      <c r="V89">
        <v>40</v>
      </c>
      <c r="W89">
        <v>80</v>
      </c>
      <c r="HL89" s="1">
        <v>41620</v>
      </c>
      <c r="HM89" t="s">
        <v>642</v>
      </c>
      <c r="HN89">
        <v>90</v>
      </c>
      <c r="HO89">
        <v>30</v>
      </c>
      <c r="LT89" s="1">
        <v>41904</v>
      </c>
      <c r="LU89" t="s">
        <v>607</v>
      </c>
      <c r="LV89">
        <v>110</v>
      </c>
    </row>
    <row r="90" spans="1:511" hidden="1" x14ac:dyDescent="0.25">
      <c r="A90">
        <v>1148900</v>
      </c>
      <c r="G90">
        <f t="shared" si="4"/>
        <v>0</v>
      </c>
      <c r="H90"/>
      <c r="I90" t="e">
        <f t="shared" si="5"/>
        <v>#N/A</v>
      </c>
      <c r="J90" t="e">
        <f t="shared" si="6"/>
        <v>#N/A</v>
      </c>
      <c r="K90" t="e">
        <f t="shared" si="7"/>
        <v>#N/A</v>
      </c>
      <c r="L90" s="1">
        <v>41908</v>
      </c>
      <c r="M90" t="s">
        <v>607</v>
      </c>
      <c r="N90">
        <v>130</v>
      </c>
    </row>
    <row r="91" spans="1:511" hidden="1" x14ac:dyDescent="0.25">
      <c r="A91">
        <v>1140218</v>
      </c>
      <c r="G91">
        <f t="shared" si="4"/>
        <v>0</v>
      </c>
      <c r="H91"/>
      <c r="I91" t="e">
        <f t="shared" si="5"/>
        <v>#N/A</v>
      </c>
      <c r="J91" t="e">
        <f t="shared" si="6"/>
        <v>#N/A</v>
      </c>
      <c r="K91" t="e">
        <f t="shared" si="7"/>
        <v>#N/A</v>
      </c>
      <c r="BD91" s="1">
        <v>41621</v>
      </c>
      <c r="BE91" t="s">
        <v>604</v>
      </c>
      <c r="BF91">
        <v>100</v>
      </c>
      <c r="BG91">
        <v>40</v>
      </c>
      <c r="BH91" s="1">
        <v>41719</v>
      </c>
      <c r="BI91" t="s">
        <v>630</v>
      </c>
      <c r="BJ91">
        <v>160</v>
      </c>
      <c r="BK91">
        <v>-20</v>
      </c>
      <c r="BP91" s="1">
        <v>41810</v>
      </c>
      <c r="BQ91" t="s">
        <v>605</v>
      </c>
      <c r="BR91">
        <v>200</v>
      </c>
      <c r="BS91">
        <v>-60</v>
      </c>
      <c r="CB91" s="1">
        <v>41901</v>
      </c>
      <c r="CC91" t="s">
        <v>606</v>
      </c>
      <c r="CD91">
        <v>130</v>
      </c>
      <c r="CE91">
        <v>10</v>
      </c>
    </row>
    <row r="92" spans="1:511" hidden="1" x14ac:dyDescent="0.25">
      <c r="A92">
        <v>1131879</v>
      </c>
      <c r="G92">
        <f t="shared" si="4"/>
        <v>0</v>
      </c>
      <c r="H92"/>
      <c r="I92" t="str">
        <f t="shared" si="5"/>
        <v/>
      </c>
      <c r="J92" t="str">
        <f t="shared" si="6"/>
        <v/>
      </c>
      <c r="K92" t="str">
        <f t="shared" si="7"/>
        <v/>
      </c>
      <c r="DT92" s="1">
        <v>41620</v>
      </c>
      <c r="DU92" t="s">
        <v>655</v>
      </c>
      <c r="DV92">
        <v>80</v>
      </c>
      <c r="DW92">
        <v>0</v>
      </c>
      <c r="EJ92" s="1">
        <v>41719</v>
      </c>
      <c r="EK92" t="s">
        <v>613</v>
      </c>
      <c r="EL92">
        <v>90</v>
      </c>
      <c r="EM92">
        <v>-10</v>
      </c>
      <c r="ER92" s="1">
        <v>41882</v>
      </c>
      <c r="ES92" t="s">
        <v>622</v>
      </c>
      <c r="ET92">
        <v>90</v>
      </c>
      <c r="EU92">
        <v>-10</v>
      </c>
      <c r="EV92" s="1">
        <v>41809</v>
      </c>
      <c r="EW92" t="s">
        <v>614</v>
      </c>
      <c r="EX92">
        <v>100</v>
      </c>
      <c r="EY92">
        <v>-20</v>
      </c>
    </row>
    <row r="93" spans="1:511" hidden="1" x14ac:dyDescent="0.25">
      <c r="A93">
        <v>231932</v>
      </c>
      <c r="G93">
        <f t="shared" si="4"/>
        <v>0</v>
      </c>
      <c r="H93"/>
      <c r="I93" t="str">
        <f t="shared" si="5"/>
        <v/>
      </c>
      <c r="J93" t="str">
        <f t="shared" si="6"/>
        <v/>
      </c>
      <c r="K93" t="str">
        <f t="shared" si="7"/>
        <v/>
      </c>
      <c r="IN93" s="1">
        <v>41621</v>
      </c>
      <c r="IO93" t="s">
        <v>635</v>
      </c>
      <c r="IP93">
        <v>40</v>
      </c>
      <c r="IQ93">
        <v>0</v>
      </c>
      <c r="IZ93" s="1">
        <v>41719</v>
      </c>
      <c r="JA93" t="s">
        <v>636</v>
      </c>
      <c r="JB93">
        <v>50</v>
      </c>
      <c r="JC93">
        <v>-10</v>
      </c>
      <c r="JL93" s="1">
        <v>41810</v>
      </c>
      <c r="JM93" t="s">
        <v>659</v>
      </c>
      <c r="JN93">
        <v>50</v>
      </c>
      <c r="JO93">
        <v>-10</v>
      </c>
      <c r="JX93" s="1">
        <v>41901</v>
      </c>
      <c r="JY93" t="s">
        <v>660</v>
      </c>
      <c r="JZ93">
        <v>40</v>
      </c>
      <c r="KA93">
        <v>0</v>
      </c>
    </row>
    <row r="94" spans="1:511" hidden="1" x14ac:dyDescent="0.25">
      <c r="A94">
        <v>217316</v>
      </c>
      <c r="G94">
        <f t="shared" si="4"/>
        <v>0</v>
      </c>
      <c r="H94"/>
      <c r="I94" t="str">
        <f t="shared" si="5"/>
        <v/>
      </c>
      <c r="J94" t="str">
        <f t="shared" si="6"/>
        <v/>
      </c>
      <c r="K94" t="str">
        <f t="shared" si="7"/>
        <v/>
      </c>
      <c r="NH94" s="1">
        <v>41621</v>
      </c>
      <c r="NI94" t="s">
        <v>604</v>
      </c>
      <c r="NJ94">
        <v>80</v>
      </c>
      <c r="NK94">
        <v>-20</v>
      </c>
      <c r="NT94" s="1">
        <v>41718</v>
      </c>
      <c r="NU94" t="s">
        <v>605</v>
      </c>
      <c r="NV94">
        <v>70</v>
      </c>
      <c r="NW94">
        <v>-10</v>
      </c>
      <c r="OF94" s="1">
        <v>41810</v>
      </c>
      <c r="OG94" t="s">
        <v>606</v>
      </c>
      <c r="OH94">
        <v>60</v>
      </c>
      <c r="OI94">
        <v>0</v>
      </c>
      <c r="OR94" s="1">
        <v>41900</v>
      </c>
      <c r="OS94" t="s">
        <v>640</v>
      </c>
      <c r="OT94">
        <v>100</v>
      </c>
      <c r="OU94">
        <v>-40</v>
      </c>
    </row>
    <row r="95" spans="1:511" hidden="1" x14ac:dyDescent="0.25">
      <c r="A95">
        <v>1132227</v>
      </c>
      <c r="G95">
        <f t="shared" si="4"/>
        <v>0</v>
      </c>
      <c r="H95"/>
      <c r="I95" t="e">
        <f t="shared" si="5"/>
        <v>#N/A</v>
      </c>
      <c r="J95" t="e">
        <f t="shared" si="6"/>
        <v>#N/A</v>
      </c>
      <c r="K95" t="e">
        <f t="shared" si="7"/>
        <v>#N/A</v>
      </c>
      <c r="DH95" s="1">
        <v>41621</v>
      </c>
      <c r="DI95" t="s">
        <v>654</v>
      </c>
      <c r="DJ95">
        <v>20</v>
      </c>
      <c r="DK95">
        <v>120</v>
      </c>
      <c r="DT95" s="1">
        <v>41719</v>
      </c>
      <c r="DU95" t="s">
        <v>655</v>
      </c>
      <c r="DV95">
        <v>40</v>
      </c>
      <c r="DW95">
        <v>100</v>
      </c>
      <c r="EF95" s="1">
        <v>41806</v>
      </c>
      <c r="EG95" t="s">
        <v>656</v>
      </c>
      <c r="EH95">
        <v>40</v>
      </c>
      <c r="EI95">
        <v>100</v>
      </c>
      <c r="ER95" s="1">
        <v>41901</v>
      </c>
      <c r="ES95" t="s">
        <v>622</v>
      </c>
      <c r="ET95">
        <v>40</v>
      </c>
      <c r="EU95">
        <v>100</v>
      </c>
    </row>
    <row r="96" spans="1:511" hidden="1" x14ac:dyDescent="0.25">
      <c r="A96">
        <v>226650</v>
      </c>
      <c r="G96">
        <f t="shared" si="4"/>
        <v>0</v>
      </c>
      <c r="H96"/>
      <c r="I96" t="e">
        <f t="shared" si="5"/>
        <v>#N/A</v>
      </c>
      <c r="J96" t="e">
        <f t="shared" si="6"/>
        <v>#N/A</v>
      </c>
      <c r="K96" t="e">
        <f t="shared" si="7"/>
        <v>#N/A</v>
      </c>
      <c r="MB96" s="1">
        <v>41569</v>
      </c>
      <c r="MC96" t="s">
        <v>603</v>
      </c>
      <c r="MD96">
        <v>10</v>
      </c>
      <c r="ME96">
        <v>80</v>
      </c>
      <c r="MJ96" s="1">
        <v>41901</v>
      </c>
      <c r="MK96" t="s">
        <v>620</v>
      </c>
      <c r="ML96">
        <v>150</v>
      </c>
      <c r="MM96">
        <v>-60</v>
      </c>
      <c r="SN96" s="1">
        <v>41851</v>
      </c>
      <c r="SO96" t="s">
        <v>648</v>
      </c>
      <c r="SP96">
        <v>150</v>
      </c>
      <c r="SQ96">
        <v>-60</v>
      </c>
    </row>
    <row r="97" spans="1:443" hidden="1" x14ac:dyDescent="0.25">
      <c r="A97">
        <v>1131682</v>
      </c>
      <c r="G97">
        <f t="shared" si="4"/>
        <v>0</v>
      </c>
      <c r="H97"/>
      <c r="I97" t="e">
        <f t="shared" si="5"/>
        <v>#N/A</v>
      </c>
      <c r="J97" t="e">
        <f t="shared" si="6"/>
        <v>#N/A</v>
      </c>
      <c r="K97" t="e">
        <f t="shared" si="7"/>
        <v>#N/A</v>
      </c>
      <c r="DX97" s="1">
        <v>41620</v>
      </c>
      <c r="DY97" t="s">
        <v>612</v>
      </c>
      <c r="DZ97">
        <v>90</v>
      </c>
      <c r="EA97">
        <v>20</v>
      </c>
      <c r="EJ97" s="1">
        <v>41719</v>
      </c>
      <c r="EK97" t="s">
        <v>613</v>
      </c>
      <c r="EL97">
        <v>100</v>
      </c>
      <c r="EM97">
        <v>10</v>
      </c>
      <c r="EV97" s="1">
        <v>41810</v>
      </c>
      <c r="EW97" t="s">
        <v>614</v>
      </c>
      <c r="EX97">
        <v>150</v>
      </c>
      <c r="EY97">
        <v>-40</v>
      </c>
    </row>
    <row r="98" spans="1:443" hidden="1" x14ac:dyDescent="0.25">
      <c r="A98">
        <v>1144300</v>
      </c>
      <c r="G98">
        <f t="shared" si="4"/>
        <v>0</v>
      </c>
      <c r="H98"/>
      <c r="I98" t="e">
        <f t="shared" si="5"/>
        <v>#N/A</v>
      </c>
      <c r="J98" t="e">
        <f t="shared" si="6"/>
        <v>#N/A</v>
      </c>
      <c r="K98" t="e">
        <f t="shared" si="7"/>
        <v>#N/A</v>
      </c>
      <c r="L98" s="1">
        <v>41613</v>
      </c>
      <c r="M98" t="s">
        <v>607</v>
      </c>
      <c r="N98">
        <v>40</v>
      </c>
    </row>
    <row r="99" spans="1:443" hidden="1" x14ac:dyDescent="0.25">
      <c r="A99">
        <v>265063</v>
      </c>
      <c r="G99">
        <f t="shared" si="4"/>
        <v>0</v>
      </c>
      <c r="H99"/>
      <c r="I99" t="e">
        <f t="shared" si="5"/>
        <v>#N/A</v>
      </c>
      <c r="J99" t="e">
        <f t="shared" si="6"/>
        <v>#N/A</v>
      </c>
      <c r="K99" t="e">
        <f t="shared" si="7"/>
        <v>#N/A</v>
      </c>
      <c r="HT99" s="1">
        <v>41621</v>
      </c>
      <c r="HU99" t="s">
        <v>658</v>
      </c>
      <c r="HV99">
        <v>60</v>
      </c>
      <c r="HW99">
        <v>10</v>
      </c>
      <c r="IF99" s="1">
        <v>41719</v>
      </c>
      <c r="IG99" t="s">
        <v>644</v>
      </c>
      <c r="IH99">
        <v>80</v>
      </c>
      <c r="II99">
        <v>-10</v>
      </c>
      <c r="IR99" s="1">
        <v>41807</v>
      </c>
      <c r="IS99" t="s">
        <v>652</v>
      </c>
      <c r="IT99">
        <v>100</v>
      </c>
      <c r="IU99">
        <v>-30</v>
      </c>
      <c r="JD99" s="1">
        <v>41901</v>
      </c>
      <c r="JE99" t="s">
        <v>653</v>
      </c>
      <c r="JF99">
        <v>110</v>
      </c>
      <c r="JG99">
        <v>-40</v>
      </c>
    </row>
    <row r="100" spans="1:443" hidden="1" x14ac:dyDescent="0.25">
      <c r="A100">
        <v>260669</v>
      </c>
      <c r="G100">
        <f t="shared" si="4"/>
        <v>0</v>
      </c>
      <c r="H100"/>
      <c r="I100" t="e">
        <f t="shared" si="5"/>
        <v>#N/A</v>
      </c>
      <c r="J100" t="e">
        <f t="shared" si="6"/>
        <v>#N/A</v>
      </c>
      <c r="K100" t="e">
        <f t="shared" si="7"/>
        <v>#N/A</v>
      </c>
      <c r="BX100" s="1">
        <v>41621</v>
      </c>
      <c r="BY100" t="s">
        <v>631</v>
      </c>
      <c r="BZ100">
        <v>80</v>
      </c>
      <c r="CA100">
        <v>10</v>
      </c>
      <c r="CJ100" s="1">
        <v>41719</v>
      </c>
      <c r="CK100" t="s">
        <v>617</v>
      </c>
      <c r="CL100">
        <v>70</v>
      </c>
      <c r="CM100">
        <v>20</v>
      </c>
      <c r="CV100" s="1">
        <v>41810</v>
      </c>
      <c r="CW100" t="s">
        <v>618</v>
      </c>
      <c r="CX100">
        <v>70</v>
      </c>
      <c r="CY100">
        <v>20</v>
      </c>
      <c r="DH100" s="1">
        <v>41901</v>
      </c>
      <c r="DI100" t="s">
        <v>654</v>
      </c>
      <c r="DJ100">
        <v>40</v>
      </c>
      <c r="DK100">
        <v>50</v>
      </c>
    </row>
    <row r="101" spans="1:443" hidden="1" x14ac:dyDescent="0.25">
      <c r="A101">
        <v>1147282</v>
      </c>
      <c r="G101">
        <f t="shared" si="4"/>
        <v>0</v>
      </c>
      <c r="H101"/>
      <c r="I101" t="e">
        <f t="shared" si="5"/>
        <v>#N/A</v>
      </c>
      <c r="J101" t="e">
        <f t="shared" si="6"/>
        <v>#N/A</v>
      </c>
      <c r="K101" t="e">
        <f t="shared" si="7"/>
        <v>#N/A</v>
      </c>
      <c r="L101" s="1">
        <v>41793</v>
      </c>
      <c r="M101" t="s">
        <v>607</v>
      </c>
      <c r="N101">
        <v>60</v>
      </c>
    </row>
    <row r="102" spans="1:443" hidden="1" x14ac:dyDescent="0.25">
      <c r="A102">
        <v>167404</v>
      </c>
      <c r="G102">
        <f t="shared" si="4"/>
        <v>0</v>
      </c>
      <c r="H102"/>
      <c r="I102" t="str">
        <f t="shared" si="5"/>
        <v/>
      </c>
      <c r="J102" t="str">
        <f t="shared" si="6"/>
        <v/>
      </c>
      <c r="K102" t="str">
        <f t="shared" si="7"/>
        <v/>
      </c>
      <c r="L102" s="1">
        <v>41656</v>
      </c>
      <c r="M102" t="s">
        <v>607</v>
      </c>
      <c r="N102">
        <v>30</v>
      </c>
      <c r="AZ102" s="1">
        <v>41899</v>
      </c>
      <c r="BA102" t="s">
        <v>619</v>
      </c>
      <c r="BB102">
        <v>30</v>
      </c>
      <c r="BC102">
        <v>0</v>
      </c>
    </row>
    <row r="103" spans="1:443" hidden="1" x14ac:dyDescent="0.25">
      <c r="A103">
        <v>264373</v>
      </c>
      <c r="G103">
        <f t="shared" si="4"/>
        <v>0</v>
      </c>
      <c r="H103"/>
      <c r="I103" t="e">
        <f t="shared" si="5"/>
        <v>#N/A</v>
      </c>
      <c r="J103" t="e">
        <f t="shared" si="6"/>
        <v>#N/A</v>
      </c>
      <c r="K103" t="e">
        <f t="shared" si="7"/>
        <v>#N/A</v>
      </c>
      <c r="CB103" s="1">
        <v>41621</v>
      </c>
      <c r="CC103" t="s">
        <v>606</v>
      </c>
      <c r="CD103">
        <v>60</v>
      </c>
      <c r="CN103" s="1">
        <v>41719</v>
      </c>
      <c r="CO103" t="s">
        <v>640</v>
      </c>
      <c r="CP103">
        <v>50</v>
      </c>
      <c r="CZ103" s="1">
        <v>41810</v>
      </c>
      <c r="DA103" t="s">
        <v>641</v>
      </c>
      <c r="DB103">
        <v>40</v>
      </c>
      <c r="DL103" s="1">
        <v>41901</v>
      </c>
      <c r="DM103" t="s">
        <v>611</v>
      </c>
      <c r="DN103">
        <v>40</v>
      </c>
    </row>
    <row r="104" spans="1:443" hidden="1" x14ac:dyDescent="0.25">
      <c r="A104">
        <v>1126251</v>
      </c>
      <c r="G104">
        <f t="shared" si="4"/>
        <v>0</v>
      </c>
      <c r="H104"/>
      <c r="I104" t="e">
        <f t="shared" si="5"/>
        <v>#N/A</v>
      </c>
      <c r="J104" t="e">
        <f t="shared" si="6"/>
        <v>#N/A</v>
      </c>
      <c r="K104" t="e">
        <f t="shared" si="7"/>
        <v>#N/A</v>
      </c>
      <c r="L104" s="1">
        <v>41838</v>
      </c>
      <c r="M104" t="s">
        <v>607</v>
      </c>
      <c r="N104">
        <v>120</v>
      </c>
      <c r="AB104" s="1">
        <v>41901</v>
      </c>
      <c r="AC104" t="s">
        <v>620</v>
      </c>
      <c r="AD104">
        <v>130</v>
      </c>
      <c r="AE104">
        <v>-10</v>
      </c>
    </row>
    <row r="105" spans="1:443" hidden="1" x14ac:dyDescent="0.25">
      <c r="A105">
        <v>266276</v>
      </c>
      <c r="G105">
        <f t="shared" si="4"/>
        <v>0</v>
      </c>
      <c r="H105"/>
      <c r="I105" t="e">
        <f t="shared" si="5"/>
        <v>#N/A</v>
      </c>
      <c r="J105" t="e">
        <f t="shared" si="6"/>
        <v>#N/A</v>
      </c>
      <c r="K105" t="e">
        <f t="shared" si="7"/>
        <v>#N/A</v>
      </c>
      <c r="LT105" s="1">
        <v>41596</v>
      </c>
      <c r="LU105" t="s">
        <v>607</v>
      </c>
      <c r="LV105">
        <v>80</v>
      </c>
      <c r="MN105" s="1">
        <v>41687</v>
      </c>
      <c r="MO105" t="s">
        <v>608</v>
      </c>
      <c r="MP105">
        <v>70</v>
      </c>
      <c r="MQ105">
        <v>10</v>
      </c>
      <c r="MZ105" s="1">
        <v>41778</v>
      </c>
      <c r="NA105" t="s">
        <v>609</v>
      </c>
      <c r="NB105">
        <v>70</v>
      </c>
      <c r="NC105">
        <v>10</v>
      </c>
      <c r="NH105" s="1">
        <v>41870</v>
      </c>
      <c r="NI105" t="s">
        <v>604</v>
      </c>
      <c r="NJ105">
        <v>70</v>
      </c>
      <c r="NK105">
        <v>10</v>
      </c>
    </row>
    <row r="106" spans="1:443" hidden="1" x14ac:dyDescent="0.25">
      <c r="A106">
        <v>1147887</v>
      </c>
      <c r="G106">
        <f t="shared" si="4"/>
        <v>0</v>
      </c>
      <c r="H106"/>
      <c r="I106" t="e">
        <f t="shared" si="5"/>
        <v>#N/A</v>
      </c>
      <c r="J106" t="e">
        <f t="shared" si="6"/>
        <v>#N/A</v>
      </c>
      <c r="K106" t="e">
        <f t="shared" si="7"/>
        <v>#N/A</v>
      </c>
      <c r="L106" s="1">
        <v>41813</v>
      </c>
      <c r="M106" t="s">
        <v>607</v>
      </c>
      <c r="N106">
        <v>70</v>
      </c>
      <c r="T106" s="1">
        <v>41912</v>
      </c>
      <c r="U106" t="s">
        <v>603</v>
      </c>
      <c r="V106">
        <v>50</v>
      </c>
      <c r="W106">
        <v>20</v>
      </c>
      <c r="AF106" s="1">
        <v>41904</v>
      </c>
      <c r="AG106" t="s">
        <v>608</v>
      </c>
      <c r="AH106">
        <v>50</v>
      </c>
      <c r="AI106">
        <v>20</v>
      </c>
    </row>
    <row r="107" spans="1:443" hidden="1" x14ac:dyDescent="0.25">
      <c r="A107">
        <v>1145844</v>
      </c>
      <c r="G107">
        <f t="shared" si="4"/>
        <v>0</v>
      </c>
      <c r="H107"/>
      <c r="I107" t="e">
        <f t="shared" si="5"/>
        <v>#N/A</v>
      </c>
      <c r="J107" t="e">
        <f t="shared" si="6"/>
        <v>#N/A</v>
      </c>
      <c r="K107" t="e">
        <f t="shared" si="7"/>
        <v>#N/A</v>
      </c>
      <c r="L107" s="1">
        <v>41704</v>
      </c>
      <c r="M107" t="s">
        <v>607</v>
      </c>
      <c r="N107">
        <v>80</v>
      </c>
      <c r="AF107" s="1">
        <v>41814</v>
      </c>
      <c r="AG107" t="s">
        <v>608</v>
      </c>
      <c r="AH107">
        <v>90</v>
      </c>
      <c r="AI107">
        <v>-10</v>
      </c>
      <c r="AN107" s="1">
        <v>41882</v>
      </c>
      <c r="AO107" t="s">
        <v>637</v>
      </c>
      <c r="AP107">
        <v>60</v>
      </c>
      <c r="AQ107">
        <v>20</v>
      </c>
      <c r="AR107" s="1">
        <v>41901</v>
      </c>
      <c r="AS107" t="s">
        <v>609</v>
      </c>
      <c r="AT107">
        <v>60</v>
      </c>
      <c r="AU107">
        <v>20</v>
      </c>
    </row>
    <row r="108" spans="1:443" hidden="1" x14ac:dyDescent="0.25">
      <c r="A108">
        <v>1143120</v>
      </c>
      <c r="G108">
        <f t="shared" si="4"/>
        <v>0</v>
      </c>
      <c r="H108"/>
      <c r="I108" t="e">
        <f t="shared" si="5"/>
        <v>#N/A</v>
      </c>
      <c r="J108" t="e">
        <f t="shared" si="6"/>
        <v>#N/A</v>
      </c>
      <c r="K108" t="e">
        <f t="shared" si="7"/>
        <v>#N/A</v>
      </c>
      <c r="L108" s="1">
        <v>41549</v>
      </c>
      <c r="M108" t="s">
        <v>607</v>
      </c>
      <c r="N108">
        <v>50</v>
      </c>
    </row>
    <row r="109" spans="1:443" hidden="1" x14ac:dyDescent="0.25">
      <c r="A109">
        <v>1136087</v>
      </c>
      <c r="G109">
        <f t="shared" si="4"/>
        <v>0</v>
      </c>
      <c r="H109"/>
      <c r="I109" t="str">
        <f t="shared" si="5"/>
        <v/>
      </c>
      <c r="J109" t="str">
        <f t="shared" si="6"/>
        <v/>
      </c>
      <c r="K109" t="str">
        <f t="shared" si="7"/>
        <v/>
      </c>
      <c r="CB109" s="1">
        <v>41621</v>
      </c>
      <c r="CC109" t="s">
        <v>606</v>
      </c>
      <c r="CD109">
        <v>120</v>
      </c>
      <c r="CE109">
        <v>0</v>
      </c>
      <c r="CN109" s="1">
        <v>41719</v>
      </c>
      <c r="CO109" t="s">
        <v>640</v>
      </c>
      <c r="CP109">
        <v>100</v>
      </c>
      <c r="CQ109">
        <v>20</v>
      </c>
      <c r="CZ109" s="1">
        <v>41810</v>
      </c>
      <c r="DA109" t="s">
        <v>641</v>
      </c>
      <c r="DB109">
        <v>90</v>
      </c>
      <c r="DC109">
        <v>30</v>
      </c>
      <c r="DL109" s="1">
        <v>41905</v>
      </c>
      <c r="DM109" t="s">
        <v>611</v>
      </c>
      <c r="DN109">
        <v>70</v>
      </c>
      <c r="DO109">
        <v>50</v>
      </c>
    </row>
    <row r="110" spans="1:443" hidden="1" x14ac:dyDescent="0.25">
      <c r="A110">
        <v>269654</v>
      </c>
      <c r="G110">
        <f t="shared" si="4"/>
        <v>0</v>
      </c>
      <c r="H110"/>
      <c r="I110" t="str">
        <f t="shared" si="5"/>
        <v/>
      </c>
      <c r="J110" t="str">
        <f t="shared" si="6"/>
        <v/>
      </c>
      <c r="K110" t="str">
        <f t="shared" si="7"/>
        <v/>
      </c>
      <c r="BT110" s="1">
        <v>41621</v>
      </c>
      <c r="BU110" t="s">
        <v>639</v>
      </c>
      <c r="BV110">
        <v>30</v>
      </c>
      <c r="BW110">
        <v>30</v>
      </c>
      <c r="CF110" s="1">
        <v>41718</v>
      </c>
      <c r="CG110" t="s">
        <v>626</v>
      </c>
      <c r="CH110">
        <v>30</v>
      </c>
      <c r="CI110">
        <v>30</v>
      </c>
      <c r="CR110" s="1">
        <v>41809</v>
      </c>
      <c r="CS110" t="s">
        <v>627</v>
      </c>
      <c r="CT110">
        <v>60</v>
      </c>
      <c r="CU110">
        <v>0</v>
      </c>
      <c r="DD110" s="1">
        <v>41900</v>
      </c>
      <c r="DE110" t="s">
        <v>628</v>
      </c>
      <c r="DF110">
        <v>60</v>
      </c>
      <c r="DG110">
        <v>0</v>
      </c>
    </row>
    <row r="111" spans="1:443" hidden="1" x14ac:dyDescent="0.25">
      <c r="A111">
        <v>1132435</v>
      </c>
      <c r="G111">
        <f t="shared" si="4"/>
        <v>0</v>
      </c>
      <c r="H111"/>
      <c r="I111" t="e">
        <f t="shared" si="5"/>
        <v>#N/A</v>
      </c>
      <c r="J111" t="e">
        <f t="shared" si="6"/>
        <v>#N/A</v>
      </c>
      <c r="K111" t="e">
        <f t="shared" si="7"/>
        <v>#N/A</v>
      </c>
      <c r="DD111" s="1">
        <v>41621</v>
      </c>
      <c r="DE111" t="s">
        <v>628</v>
      </c>
      <c r="DF111">
        <v>70</v>
      </c>
      <c r="DP111" s="1">
        <v>41718</v>
      </c>
      <c r="DQ111" t="s">
        <v>629</v>
      </c>
      <c r="DR111">
        <v>90</v>
      </c>
      <c r="EB111" s="1">
        <v>41810</v>
      </c>
      <c r="EC111" t="s">
        <v>661</v>
      </c>
      <c r="ED111">
        <v>90</v>
      </c>
      <c r="EN111" s="1">
        <v>41900</v>
      </c>
      <c r="EO111" t="s">
        <v>645</v>
      </c>
      <c r="EP111">
        <v>50</v>
      </c>
    </row>
    <row r="112" spans="1:443" hidden="1" x14ac:dyDescent="0.25">
      <c r="A112">
        <v>256884</v>
      </c>
      <c r="G112">
        <f t="shared" si="4"/>
        <v>0</v>
      </c>
      <c r="H112"/>
      <c r="I112" t="str">
        <f t="shared" si="5"/>
        <v/>
      </c>
      <c r="J112" t="str">
        <f t="shared" si="6"/>
        <v/>
      </c>
      <c r="K112" t="str">
        <f t="shared" si="7"/>
        <v/>
      </c>
      <c r="OJ112" s="1">
        <v>41621</v>
      </c>
      <c r="OK112" t="s">
        <v>626</v>
      </c>
      <c r="OL112">
        <v>30</v>
      </c>
      <c r="OM112">
        <v>50</v>
      </c>
      <c r="OZ112" s="1">
        <v>41717</v>
      </c>
      <c r="PA112" t="s">
        <v>618</v>
      </c>
      <c r="PB112">
        <v>0</v>
      </c>
      <c r="PC112">
        <v>80</v>
      </c>
      <c r="PL112" s="1">
        <v>41806</v>
      </c>
      <c r="PM112" t="s">
        <v>654</v>
      </c>
      <c r="PN112">
        <v>0</v>
      </c>
      <c r="PO112">
        <v>80</v>
      </c>
      <c r="PX112" s="1">
        <v>41901</v>
      </c>
      <c r="PY112" t="s">
        <v>655</v>
      </c>
      <c r="PZ112">
        <v>10</v>
      </c>
      <c r="QA112">
        <v>70</v>
      </c>
    </row>
    <row r="113" spans="1:567" hidden="1" x14ac:dyDescent="0.25">
      <c r="A113">
        <v>1132756</v>
      </c>
      <c r="G113">
        <f t="shared" si="4"/>
        <v>0</v>
      </c>
      <c r="H113"/>
      <c r="I113" t="str">
        <f t="shared" si="5"/>
        <v/>
      </c>
      <c r="J113" t="str">
        <f t="shared" si="6"/>
        <v/>
      </c>
      <c r="K113" t="str">
        <f t="shared" si="7"/>
        <v/>
      </c>
      <c r="DL113" s="1">
        <v>41620</v>
      </c>
      <c r="DM113" t="s">
        <v>611</v>
      </c>
      <c r="DN113">
        <v>50</v>
      </c>
      <c r="DO113">
        <v>10</v>
      </c>
      <c r="EB113" s="1">
        <v>41722</v>
      </c>
      <c r="EC113" t="s">
        <v>661</v>
      </c>
      <c r="ED113">
        <v>70</v>
      </c>
      <c r="EE113">
        <v>-10</v>
      </c>
      <c r="EN113" s="1">
        <v>41809</v>
      </c>
      <c r="EO113" t="s">
        <v>645</v>
      </c>
      <c r="EP113">
        <v>60</v>
      </c>
      <c r="EQ113">
        <v>0</v>
      </c>
      <c r="EZ113" s="1">
        <v>41904</v>
      </c>
      <c r="FA113" t="s">
        <v>646</v>
      </c>
      <c r="FB113">
        <v>50</v>
      </c>
      <c r="FC113">
        <v>10</v>
      </c>
    </row>
    <row r="114" spans="1:567" hidden="1" x14ac:dyDescent="0.25">
      <c r="A114">
        <v>269553</v>
      </c>
      <c r="G114">
        <f t="shared" si="4"/>
        <v>0</v>
      </c>
      <c r="H114"/>
      <c r="I114" t="str">
        <f t="shared" si="5"/>
        <v/>
      </c>
      <c r="J114" t="str">
        <f t="shared" si="6"/>
        <v/>
      </c>
      <c r="K114" t="str">
        <f t="shared" si="7"/>
        <v/>
      </c>
      <c r="T114" s="1">
        <v>41585</v>
      </c>
      <c r="U114" t="s">
        <v>603</v>
      </c>
      <c r="V114">
        <v>60</v>
      </c>
      <c r="W114">
        <v>40</v>
      </c>
      <c r="LT114" s="1">
        <v>41778</v>
      </c>
      <c r="LU114" t="s">
        <v>607</v>
      </c>
      <c r="LV114">
        <v>90</v>
      </c>
      <c r="MB114" s="1">
        <v>41893</v>
      </c>
      <c r="MC114" t="s">
        <v>603</v>
      </c>
      <c r="MD114">
        <v>90</v>
      </c>
      <c r="ME114">
        <v>0</v>
      </c>
    </row>
    <row r="115" spans="1:567" hidden="1" x14ac:dyDescent="0.25">
      <c r="A115">
        <v>268547</v>
      </c>
      <c r="G115">
        <f t="shared" si="4"/>
        <v>0</v>
      </c>
      <c r="H115"/>
      <c r="I115" t="e">
        <f t="shared" si="5"/>
        <v>#N/A</v>
      </c>
      <c r="J115" t="e">
        <f t="shared" si="6"/>
        <v>#N/A</v>
      </c>
      <c r="K115" t="e">
        <f t="shared" si="7"/>
        <v>#N/A</v>
      </c>
      <c r="UF115" s="1">
        <v>41621</v>
      </c>
      <c r="UG115" t="s">
        <v>606</v>
      </c>
      <c r="UH115">
        <v>80</v>
      </c>
      <c r="UI115">
        <v>20</v>
      </c>
      <c r="UJ115" s="1">
        <v>41712</v>
      </c>
      <c r="UK115" t="s">
        <v>640</v>
      </c>
      <c r="UL115">
        <v>80</v>
      </c>
      <c r="UM115">
        <v>20</v>
      </c>
      <c r="UN115" s="1">
        <v>41799</v>
      </c>
      <c r="UO115" t="s">
        <v>641</v>
      </c>
      <c r="UP115">
        <v>60</v>
      </c>
      <c r="UQ115">
        <v>40</v>
      </c>
      <c r="UR115" s="1">
        <v>41886</v>
      </c>
      <c r="US115" t="s">
        <v>611</v>
      </c>
      <c r="UT115">
        <v>70</v>
      </c>
      <c r="UU115">
        <v>30</v>
      </c>
    </row>
    <row r="116" spans="1:567" hidden="1" x14ac:dyDescent="0.25">
      <c r="A116">
        <v>1139484</v>
      </c>
      <c r="G116">
        <f t="shared" si="4"/>
        <v>0</v>
      </c>
      <c r="H116"/>
      <c r="I116" t="e">
        <f t="shared" si="5"/>
        <v>#N/A</v>
      </c>
      <c r="J116" t="e">
        <f t="shared" si="6"/>
        <v>#N/A</v>
      </c>
      <c r="K116" t="e">
        <f t="shared" si="7"/>
        <v>#N/A</v>
      </c>
      <c r="T116" s="1">
        <v>41719</v>
      </c>
      <c r="U116" t="s">
        <v>603</v>
      </c>
      <c r="V116">
        <v>20</v>
      </c>
      <c r="W116">
        <v>80</v>
      </c>
      <c r="BD116" s="1">
        <v>41621</v>
      </c>
      <c r="BE116" t="s">
        <v>604</v>
      </c>
      <c r="BF116">
        <v>50</v>
      </c>
      <c r="BG116">
        <v>50</v>
      </c>
    </row>
    <row r="117" spans="1:567" hidden="1" x14ac:dyDescent="0.25">
      <c r="A117">
        <v>1137199</v>
      </c>
      <c r="G117">
        <f t="shared" si="4"/>
        <v>0</v>
      </c>
      <c r="H117"/>
      <c r="I117" t="e">
        <f t="shared" si="5"/>
        <v>#N/A</v>
      </c>
      <c r="J117" t="e">
        <f t="shared" si="6"/>
        <v>#N/A</v>
      </c>
      <c r="K117" t="e">
        <f t="shared" si="7"/>
        <v>#N/A</v>
      </c>
      <c r="T117" s="1">
        <v>41873</v>
      </c>
      <c r="U117" t="s">
        <v>603</v>
      </c>
      <c r="V117">
        <v>90</v>
      </c>
      <c r="W117">
        <v>70</v>
      </c>
      <c r="LP117" s="1">
        <v>41757</v>
      </c>
      <c r="LQ117" t="s">
        <v>648</v>
      </c>
      <c r="LR117">
        <v>140</v>
      </c>
      <c r="LS117">
        <v>20</v>
      </c>
    </row>
    <row r="118" spans="1:567" hidden="1" x14ac:dyDescent="0.25">
      <c r="A118">
        <v>210383</v>
      </c>
      <c r="B118" t="s">
        <v>610</v>
      </c>
      <c r="G118">
        <f t="shared" si="4"/>
        <v>0</v>
      </c>
      <c r="H118"/>
      <c r="I118" t="e">
        <f t="shared" si="5"/>
        <v>#N/A</v>
      </c>
      <c r="J118" t="e">
        <f t="shared" si="6"/>
        <v>#N/A</v>
      </c>
      <c r="K118" t="e">
        <f t="shared" si="7"/>
        <v>#N/A</v>
      </c>
      <c r="CB118" s="1">
        <v>41621</v>
      </c>
      <c r="CC118" t="s">
        <v>606</v>
      </c>
      <c r="CD118">
        <v>100</v>
      </c>
      <c r="CE118">
        <v>-10</v>
      </c>
      <c r="CN118" s="1">
        <v>41719</v>
      </c>
      <c r="CO118" t="s">
        <v>640</v>
      </c>
      <c r="CP118">
        <v>60</v>
      </c>
      <c r="CQ118">
        <v>30</v>
      </c>
      <c r="CZ118" s="1">
        <v>41810</v>
      </c>
      <c r="DA118" t="s">
        <v>641</v>
      </c>
      <c r="DB118">
        <v>60</v>
      </c>
      <c r="DC118">
        <v>30</v>
      </c>
      <c r="DL118" s="1">
        <v>41904</v>
      </c>
      <c r="DM118" t="s">
        <v>611</v>
      </c>
      <c r="DN118">
        <v>80</v>
      </c>
      <c r="DO118">
        <v>10</v>
      </c>
    </row>
    <row r="119" spans="1:567" hidden="1" x14ac:dyDescent="0.25">
      <c r="A119">
        <v>1138004</v>
      </c>
      <c r="G119">
        <f t="shared" si="4"/>
        <v>0</v>
      </c>
      <c r="H119"/>
      <c r="I119" t="e">
        <f t="shared" si="5"/>
        <v>#N/A</v>
      </c>
      <c r="J119" t="e">
        <f t="shared" si="6"/>
        <v>#N/A</v>
      </c>
      <c r="K119" t="e">
        <f t="shared" si="7"/>
        <v>#N/A</v>
      </c>
      <c r="BD119" s="1">
        <v>41548</v>
      </c>
      <c r="BE119" t="s">
        <v>604</v>
      </c>
      <c r="BF119">
        <v>80</v>
      </c>
      <c r="BP119" s="1">
        <v>41638</v>
      </c>
      <c r="BQ119" t="s">
        <v>605</v>
      </c>
      <c r="BR119">
        <v>60</v>
      </c>
      <c r="CB119" s="1">
        <v>41708</v>
      </c>
      <c r="CC119" t="s">
        <v>606</v>
      </c>
      <c r="CD119">
        <v>90</v>
      </c>
      <c r="CN119" s="1">
        <v>41799</v>
      </c>
      <c r="CO119" t="s">
        <v>640</v>
      </c>
      <c r="CP119">
        <v>50</v>
      </c>
      <c r="CZ119" s="1">
        <v>41891</v>
      </c>
      <c r="DA119" t="s">
        <v>641</v>
      </c>
      <c r="DB119">
        <v>60</v>
      </c>
    </row>
    <row r="120" spans="1:567" hidden="1" x14ac:dyDescent="0.25">
      <c r="A120">
        <v>1146197</v>
      </c>
      <c r="G120">
        <f t="shared" si="4"/>
        <v>0</v>
      </c>
      <c r="H120"/>
      <c r="I120" t="e">
        <f t="shared" si="5"/>
        <v>#N/A</v>
      </c>
      <c r="J120" t="e">
        <f t="shared" si="6"/>
        <v>#N/A</v>
      </c>
      <c r="K120" t="e">
        <f t="shared" si="7"/>
        <v>#N/A</v>
      </c>
      <c r="L120" s="1">
        <v>41772</v>
      </c>
      <c r="M120" t="s">
        <v>607</v>
      </c>
      <c r="N120">
        <v>110</v>
      </c>
      <c r="P120" s="1">
        <v>41810</v>
      </c>
      <c r="Q120" t="s">
        <v>632</v>
      </c>
      <c r="R120">
        <v>140</v>
      </c>
      <c r="AF120" s="1">
        <v>41901</v>
      </c>
      <c r="AG120" t="s">
        <v>608</v>
      </c>
      <c r="AH120">
        <v>130</v>
      </c>
      <c r="AI120">
        <v>10</v>
      </c>
    </row>
    <row r="121" spans="1:567" hidden="1" x14ac:dyDescent="0.25">
      <c r="A121">
        <v>1148985</v>
      </c>
      <c r="G121">
        <f t="shared" si="4"/>
        <v>0</v>
      </c>
      <c r="H121"/>
      <c r="I121" t="e">
        <f t="shared" si="5"/>
        <v>#N/A</v>
      </c>
      <c r="J121" t="e">
        <f t="shared" si="6"/>
        <v>#N/A</v>
      </c>
      <c r="K121" t="e">
        <f t="shared" si="7"/>
        <v>#N/A</v>
      </c>
      <c r="L121" s="1">
        <v>41899</v>
      </c>
      <c r="M121" t="s">
        <v>607</v>
      </c>
      <c r="N121">
        <v>190</v>
      </c>
    </row>
    <row r="122" spans="1:567" x14ac:dyDescent="0.25">
      <c r="A122">
        <v>238959</v>
      </c>
      <c r="C122" t="s">
        <v>602</v>
      </c>
      <c r="G122">
        <f t="shared" si="4"/>
        <v>1</v>
      </c>
      <c r="H122" s="1">
        <f>MAX(L122:WI122)</f>
        <v>41901</v>
      </c>
      <c r="I122">
        <f t="shared" si="5"/>
        <v>110</v>
      </c>
      <c r="J122">
        <f t="shared" si="6"/>
        <v>90</v>
      </c>
      <c r="K122">
        <f t="shared" si="7"/>
        <v>20</v>
      </c>
      <c r="BH122" s="1">
        <v>41625</v>
      </c>
      <c r="BI122" t="s">
        <v>630</v>
      </c>
      <c r="BJ122">
        <v>140</v>
      </c>
      <c r="BK122">
        <v>-30</v>
      </c>
      <c r="BP122" s="1">
        <v>41719</v>
      </c>
      <c r="BQ122" t="s">
        <v>605</v>
      </c>
      <c r="BR122">
        <v>140</v>
      </c>
      <c r="BS122">
        <v>-30</v>
      </c>
      <c r="BX122" s="1">
        <v>41881</v>
      </c>
      <c r="BY122" t="s">
        <v>631</v>
      </c>
      <c r="BZ122">
        <v>90</v>
      </c>
      <c r="CA122">
        <v>20</v>
      </c>
      <c r="CB122" s="1">
        <v>41810</v>
      </c>
      <c r="CC122" t="s">
        <v>606</v>
      </c>
      <c r="CD122">
        <v>160</v>
      </c>
      <c r="CE122">
        <v>-50</v>
      </c>
      <c r="CF122" s="1">
        <v>41901</v>
      </c>
      <c r="CG122" t="s">
        <v>626</v>
      </c>
      <c r="CH122">
        <v>90</v>
      </c>
      <c r="CI122">
        <v>20</v>
      </c>
    </row>
    <row r="123" spans="1:567" hidden="1" x14ac:dyDescent="0.25">
      <c r="A123">
        <v>227845</v>
      </c>
      <c r="G123">
        <f t="shared" si="4"/>
        <v>0</v>
      </c>
      <c r="H123"/>
      <c r="I123" t="e">
        <f t="shared" si="5"/>
        <v>#N/A</v>
      </c>
      <c r="J123" t="e">
        <f t="shared" si="6"/>
        <v>#N/A</v>
      </c>
      <c r="K123" t="e">
        <f t="shared" si="7"/>
        <v>#N/A</v>
      </c>
      <c r="MB123" s="1">
        <v>41885</v>
      </c>
      <c r="MC123" t="s">
        <v>603</v>
      </c>
      <c r="MD123">
        <v>70</v>
      </c>
      <c r="ME123">
        <v>10</v>
      </c>
      <c r="MZ123" s="1">
        <v>41584</v>
      </c>
      <c r="NA123" t="s">
        <v>609</v>
      </c>
      <c r="NB123">
        <v>70</v>
      </c>
      <c r="NC123">
        <v>10</v>
      </c>
      <c r="NH123" s="1">
        <v>41683</v>
      </c>
      <c r="NI123" t="s">
        <v>604</v>
      </c>
      <c r="NJ123">
        <v>60</v>
      </c>
      <c r="NK123">
        <v>20</v>
      </c>
      <c r="NX123" s="1">
        <v>41793</v>
      </c>
      <c r="NY123" t="s">
        <v>639</v>
      </c>
      <c r="NZ123">
        <v>60</v>
      </c>
      <c r="OA123">
        <v>20</v>
      </c>
    </row>
    <row r="124" spans="1:567" hidden="1" x14ac:dyDescent="0.25">
      <c r="A124">
        <v>268509</v>
      </c>
      <c r="G124">
        <f t="shared" si="4"/>
        <v>0</v>
      </c>
      <c r="H124"/>
      <c r="I124" t="e">
        <f t="shared" si="5"/>
        <v>#N/A</v>
      </c>
      <c r="J124" t="e">
        <f t="shared" si="6"/>
        <v>#N/A</v>
      </c>
      <c r="K124" t="e">
        <f t="shared" si="7"/>
        <v>#N/A</v>
      </c>
      <c r="L124" s="1">
        <v>41843</v>
      </c>
      <c r="M124" t="s">
        <v>607</v>
      </c>
      <c r="N124">
        <v>90</v>
      </c>
      <c r="P124" s="1">
        <v>41901</v>
      </c>
      <c r="Q124" t="s">
        <v>632</v>
      </c>
      <c r="R124">
        <v>80</v>
      </c>
    </row>
    <row r="125" spans="1:567" hidden="1" x14ac:dyDescent="0.25">
      <c r="A125">
        <v>263123</v>
      </c>
      <c r="C125" t="s">
        <v>610</v>
      </c>
      <c r="G125">
        <f t="shared" si="4"/>
        <v>0</v>
      </c>
      <c r="H125"/>
      <c r="I125" t="str">
        <f t="shared" si="5"/>
        <v/>
      </c>
      <c r="J125" t="str">
        <f t="shared" si="6"/>
        <v/>
      </c>
      <c r="K125" t="str">
        <f t="shared" si="7"/>
        <v/>
      </c>
      <c r="HX125" s="1">
        <v>41674</v>
      </c>
      <c r="HY125" t="s">
        <v>643</v>
      </c>
      <c r="HZ125">
        <v>80</v>
      </c>
      <c r="IA125">
        <v>20</v>
      </c>
      <c r="IJ125" s="1">
        <v>41765</v>
      </c>
      <c r="IK125" t="s">
        <v>662</v>
      </c>
      <c r="IL125">
        <v>100</v>
      </c>
      <c r="IM125">
        <v>0</v>
      </c>
      <c r="IV125" s="1">
        <v>41871</v>
      </c>
      <c r="IW125" t="s">
        <v>663</v>
      </c>
      <c r="IX125">
        <v>90</v>
      </c>
      <c r="IY125">
        <v>10</v>
      </c>
    </row>
    <row r="126" spans="1:567" hidden="1" x14ac:dyDescent="0.25">
      <c r="A126">
        <v>226653</v>
      </c>
      <c r="G126">
        <f t="shared" si="4"/>
        <v>0</v>
      </c>
      <c r="H126"/>
      <c r="I126" t="str">
        <f t="shared" si="5"/>
        <v/>
      </c>
      <c r="J126" t="str">
        <f t="shared" si="6"/>
        <v/>
      </c>
      <c r="K126" t="str">
        <f t="shared" si="7"/>
        <v/>
      </c>
      <c r="MB126" s="1">
        <v>41569</v>
      </c>
      <c r="MC126" t="s">
        <v>603</v>
      </c>
      <c r="MD126">
        <v>0</v>
      </c>
      <c r="ME126">
        <v>100</v>
      </c>
      <c r="MJ126" s="1">
        <v>41901</v>
      </c>
      <c r="MK126" t="s">
        <v>620</v>
      </c>
      <c r="ML126">
        <v>140</v>
      </c>
      <c r="MM126">
        <v>-40</v>
      </c>
      <c r="SN126" s="1">
        <v>41851</v>
      </c>
      <c r="SO126" t="s">
        <v>648</v>
      </c>
      <c r="SP126">
        <v>140</v>
      </c>
      <c r="SQ126">
        <v>-40</v>
      </c>
    </row>
    <row r="127" spans="1:567" hidden="1" x14ac:dyDescent="0.25">
      <c r="A127">
        <v>1141828</v>
      </c>
      <c r="G127">
        <f t="shared" si="4"/>
        <v>0</v>
      </c>
      <c r="H127"/>
      <c r="I127" t="str">
        <f t="shared" si="5"/>
        <v/>
      </c>
      <c r="J127" t="str">
        <f t="shared" si="6"/>
        <v/>
      </c>
      <c r="K127" t="str">
        <f t="shared" si="7"/>
        <v/>
      </c>
      <c r="T127" s="1">
        <v>41907</v>
      </c>
      <c r="U127" t="s">
        <v>603</v>
      </c>
      <c r="V127">
        <v>80</v>
      </c>
      <c r="W127">
        <v>20</v>
      </c>
      <c r="AN127" s="1">
        <v>41621</v>
      </c>
      <c r="AO127" t="s">
        <v>637</v>
      </c>
      <c r="AP127">
        <v>100</v>
      </c>
      <c r="AQ127">
        <v>0</v>
      </c>
      <c r="AZ127" s="1">
        <v>41719</v>
      </c>
      <c r="BA127" t="s">
        <v>619</v>
      </c>
      <c r="BB127">
        <v>90</v>
      </c>
      <c r="BC127">
        <v>10</v>
      </c>
      <c r="BL127" s="1">
        <v>41807</v>
      </c>
      <c r="BM127" t="s">
        <v>616</v>
      </c>
      <c r="BN127">
        <v>80</v>
      </c>
      <c r="BO127">
        <v>20</v>
      </c>
    </row>
    <row r="128" spans="1:567" hidden="1" x14ac:dyDescent="0.25">
      <c r="A128">
        <v>267909</v>
      </c>
      <c r="G128">
        <f t="shared" si="4"/>
        <v>0</v>
      </c>
      <c r="H128"/>
      <c r="I128" t="e">
        <f t="shared" si="5"/>
        <v>#N/A</v>
      </c>
      <c r="J128" t="e">
        <f t="shared" si="6"/>
        <v>#N/A</v>
      </c>
      <c r="K128" t="e">
        <f t="shared" si="7"/>
        <v>#N/A</v>
      </c>
      <c r="L128" s="1">
        <v>41611</v>
      </c>
      <c r="M128" t="s">
        <v>607</v>
      </c>
      <c r="N128">
        <v>80</v>
      </c>
      <c r="AF128" s="1">
        <v>41719</v>
      </c>
      <c r="AG128" t="s">
        <v>608</v>
      </c>
      <c r="AH128">
        <v>50</v>
      </c>
      <c r="AI128">
        <v>30</v>
      </c>
      <c r="AZ128" s="1">
        <v>41793</v>
      </c>
      <c r="BA128" t="s">
        <v>619</v>
      </c>
      <c r="BB128">
        <v>40</v>
      </c>
      <c r="BC128">
        <v>40</v>
      </c>
      <c r="BL128" s="1">
        <v>41901</v>
      </c>
      <c r="BM128" t="s">
        <v>616</v>
      </c>
      <c r="BN128">
        <v>40</v>
      </c>
      <c r="BO128">
        <v>40</v>
      </c>
    </row>
    <row r="129" spans="1:423" hidden="1" x14ac:dyDescent="0.25">
      <c r="A129">
        <v>1140969</v>
      </c>
      <c r="G129">
        <f t="shared" si="4"/>
        <v>0</v>
      </c>
      <c r="H129"/>
      <c r="I129" t="str">
        <f t="shared" si="5"/>
        <v/>
      </c>
      <c r="J129" t="str">
        <f t="shared" si="6"/>
        <v/>
      </c>
      <c r="K129" t="str">
        <f t="shared" si="7"/>
        <v/>
      </c>
      <c r="AB129" s="1">
        <v>41624</v>
      </c>
      <c r="AC129" t="s">
        <v>620</v>
      </c>
      <c r="AD129">
        <v>110</v>
      </c>
      <c r="AE129">
        <v>40</v>
      </c>
      <c r="AN129" s="1">
        <v>41719</v>
      </c>
      <c r="AO129" t="s">
        <v>637</v>
      </c>
      <c r="AP129">
        <v>150</v>
      </c>
      <c r="AQ129">
        <v>0</v>
      </c>
      <c r="AZ129" s="1">
        <v>41834</v>
      </c>
      <c r="BA129" t="s">
        <v>619</v>
      </c>
      <c r="BB129">
        <v>130</v>
      </c>
      <c r="BC129">
        <v>20</v>
      </c>
      <c r="BL129" s="1">
        <v>41901</v>
      </c>
      <c r="BM129" t="s">
        <v>616</v>
      </c>
      <c r="BN129">
        <v>150</v>
      </c>
      <c r="BO129">
        <v>0</v>
      </c>
    </row>
    <row r="130" spans="1:423" hidden="1" x14ac:dyDescent="0.25">
      <c r="A130">
        <v>1147222</v>
      </c>
      <c r="G130">
        <f t="shared" si="4"/>
        <v>0</v>
      </c>
      <c r="H130"/>
      <c r="I130" t="str">
        <f t="shared" si="5"/>
        <v/>
      </c>
      <c r="J130" t="str">
        <f t="shared" si="6"/>
        <v/>
      </c>
      <c r="K130" t="str">
        <f t="shared" si="7"/>
        <v/>
      </c>
      <c r="L130" s="1">
        <v>41781</v>
      </c>
      <c r="M130" t="s">
        <v>607</v>
      </c>
      <c r="N130">
        <v>60</v>
      </c>
      <c r="P130" s="1">
        <v>41810</v>
      </c>
      <c r="Q130" t="s">
        <v>632</v>
      </c>
      <c r="R130">
        <v>90</v>
      </c>
      <c r="AF130" s="1">
        <v>41901</v>
      </c>
      <c r="AG130" t="s">
        <v>608</v>
      </c>
      <c r="AH130">
        <v>90</v>
      </c>
      <c r="AI130">
        <v>0</v>
      </c>
    </row>
    <row r="131" spans="1:423" hidden="1" x14ac:dyDescent="0.25">
      <c r="A131">
        <v>1136217</v>
      </c>
      <c r="G131">
        <f t="shared" ref="G131:G194" si="8">COUNTIF(B131:F131,"DHIPFY14")</f>
        <v>0</v>
      </c>
      <c r="H131"/>
      <c r="I131" t="str">
        <f t="shared" ref="I131:I194" si="9">IF(INDEX(L131:WJ131, 0, MATCH(H131, L131:WJ131, 0)+1)="Initial CAFAS", J131,IF(OR(J131="", K131=""),"",(J131+K131)))</f>
        <v/>
      </c>
      <c r="J131" t="str">
        <f t="shared" ref="J131:J194" si="10">IF(INDEX(L131:WJ131, 0, MATCH(H131,L131:WJ131,0)+2)="","",INDEX(L131:WJ131,0,MATCH(H131,L131:WJ131,0)+2))</f>
        <v/>
      </c>
      <c r="K131" t="str">
        <f t="shared" ref="K131:K194" si="11">IF(INDEX(L131:WJ131,0,MATCH(H131,L131:WJ131,0)+3)="","",INDEX(L131:WJ131,0,MATCH(H131,L131:WJ131,0)+3))</f>
        <v/>
      </c>
      <c r="CB131" s="1">
        <v>41624</v>
      </c>
      <c r="CC131" t="s">
        <v>606</v>
      </c>
      <c r="CD131">
        <v>140</v>
      </c>
      <c r="CE131">
        <v>-30</v>
      </c>
      <c r="CN131" s="1">
        <v>41715</v>
      </c>
      <c r="CO131" t="s">
        <v>640</v>
      </c>
      <c r="CP131">
        <v>130</v>
      </c>
      <c r="CQ131">
        <v>-20</v>
      </c>
      <c r="CZ131" s="1">
        <v>41806</v>
      </c>
      <c r="DA131" t="s">
        <v>641</v>
      </c>
      <c r="DB131">
        <v>110</v>
      </c>
      <c r="DC131">
        <v>0</v>
      </c>
      <c r="DL131" s="1">
        <v>41897</v>
      </c>
      <c r="DM131" t="s">
        <v>611</v>
      </c>
      <c r="DN131">
        <v>110</v>
      </c>
      <c r="DO131">
        <v>0</v>
      </c>
    </row>
    <row r="132" spans="1:423" hidden="1" x14ac:dyDescent="0.25">
      <c r="A132">
        <v>1129896</v>
      </c>
      <c r="C132" t="s">
        <v>610</v>
      </c>
      <c r="G132">
        <f t="shared" si="8"/>
        <v>0</v>
      </c>
      <c r="H132"/>
      <c r="I132" t="e">
        <f t="shared" si="9"/>
        <v>#N/A</v>
      </c>
      <c r="J132" t="e">
        <f t="shared" si="10"/>
        <v>#N/A</v>
      </c>
      <c r="K132" t="e">
        <f t="shared" si="11"/>
        <v>#N/A</v>
      </c>
      <c r="T132" s="1">
        <v>41561</v>
      </c>
      <c r="U132" t="s">
        <v>603</v>
      </c>
      <c r="V132">
        <v>40</v>
      </c>
      <c r="W132">
        <v>40</v>
      </c>
    </row>
    <row r="133" spans="1:423" hidden="1" x14ac:dyDescent="0.25">
      <c r="A133">
        <v>231770</v>
      </c>
      <c r="G133">
        <f t="shared" si="8"/>
        <v>0</v>
      </c>
      <c r="H133"/>
      <c r="I133" t="e">
        <f t="shared" si="9"/>
        <v>#N/A</v>
      </c>
      <c r="J133" t="e">
        <f t="shared" si="10"/>
        <v>#N/A</v>
      </c>
      <c r="K133" t="e">
        <f t="shared" si="11"/>
        <v>#N/A</v>
      </c>
      <c r="NT133" s="1">
        <v>41578</v>
      </c>
      <c r="NU133" t="s">
        <v>605</v>
      </c>
      <c r="NV133">
        <v>90</v>
      </c>
      <c r="NW133">
        <v>-40</v>
      </c>
      <c r="OF133" s="1">
        <v>41669</v>
      </c>
      <c r="OG133" t="s">
        <v>606</v>
      </c>
      <c r="OH133">
        <v>70</v>
      </c>
      <c r="OI133">
        <v>-20</v>
      </c>
      <c r="OR133" s="1">
        <v>41760</v>
      </c>
      <c r="OS133" t="s">
        <v>640</v>
      </c>
      <c r="OT133">
        <v>70</v>
      </c>
      <c r="OU133">
        <v>-20</v>
      </c>
      <c r="PD133" s="1">
        <v>41871</v>
      </c>
      <c r="PE133" t="s">
        <v>641</v>
      </c>
      <c r="PF133">
        <v>60</v>
      </c>
      <c r="PG133">
        <v>-10</v>
      </c>
    </row>
    <row r="134" spans="1:423" hidden="1" x14ac:dyDescent="0.25">
      <c r="A134">
        <v>1135160</v>
      </c>
      <c r="G134">
        <f t="shared" si="8"/>
        <v>0</v>
      </c>
      <c r="H134"/>
      <c r="I134" t="e">
        <f t="shared" si="9"/>
        <v>#N/A</v>
      </c>
      <c r="J134" t="e">
        <f t="shared" si="10"/>
        <v>#N/A</v>
      </c>
      <c r="K134" t="e">
        <f t="shared" si="11"/>
        <v>#N/A</v>
      </c>
      <c r="T134" s="1">
        <v>41809</v>
      </c>
      <c r="U134" t="s">
        <v>603</v>
      </c>
      <c r="V134">
        <v>50</v>
      </c>
      <c r="W134">
        <v>70</v>
      </c>
      <c r="CV134" s="1">
        <v>41620</v>
      </c>
      <c r="CW134" t="s">
        <v>618</v>
      </c>
      <c r="CX134">
        <v>80</v>
      </c>
      <c r="CY134">
        <v>40</v>
      </c>
      <c r="DH134" s="1">
        <v>41719</v>
      </c>
      <c r="DI134" t="s">
        <v>654</v>
      </c>
      <c r="DJ134">
        <v>60</v>
      </c>
      <c r="DK134">
        <v>60</v>
      </c>
    </row>
    <row r="135" spans="1:423" hidden="1" x14ac:dyDescent="0.25">
      <c r="A135">
        <v>1125704</v>
      </c>
      <c r="G135">
        <f t="shared" si="8"/>
        <v>0</v>
      </c>
      <c r="H135"/>
      <c r="I135" t="e">
        <f t="shared" si="9"/>
        <v>#N/A</v>
      </c>
      <c r="J135" t="e">
        <f t="shared" si="10"/>
        <v>#N/A</v>
      </c>
      <c r="K135" t="e">
        <f t="shared" si="11"/>
        <v>#N/A</v>
      </c>
      <c r="L135" s="1">
        <v>41899</v>
      </c>
      <c r="M135" t="s">
        <v>607</v>
      </c>
      <c r="N135">
        <v>40</v>
      </c>
    </row>
    <row r="136" spans="1:423" hidden="1" x14ac:dyDescent="0.25">
      <c r="A136">
        <v>1149297</v>
      </c>
      <c r="G136">
        <f t="shared" si="8"/>
        <v>0</v>
      </c>
      <c r="H136"/>
      <c r="I136" t="e">
        <f t="shared" si="9"/>
        <v>#N/A</v>
      </c>
      <c r="J136" t="e">
        <f t="shared" si="10"/>
        <v>#N/A</v>
      </c>
      <c r="K136" t="e">
        <f t="shared" si="11"/>
        <v>#N/A</v>
      </c>
      <c r="L136" s="1">
        <v>41892</v>
      </c>
      <c r="M136" t="s">
        <v>607</v>
      </c>
      <c r="N136">
        <v>60</v>
      </c>
    </row>
    <row r="137" spans="1:423" hidden="1" x14ac:dyDescent="0.25">
      <c r="A137">
        <v>214219</v>
      </c>
      <c r="G137">
        <f t="shared" si="8"/>
        <v>0</v>
      </c>
      <c r="H137"/>
      <c r="I137" t="e">
        <f t="shared" si="9"/>
        <v>#N/A</v>
      </c>
      <c r="J137" t="e">
        <f t="shared" si="10"/>
        <v>#N/A</v>
      </c>
      <c r="K137" t="e">
        <f t="shared" si="11"/>
        <v>#N/A</v>
      </c>
      <c r="L137" s="1">
        <v>41624</v>
      </c>
      <c r="M137" t="s">
        <v>607</v>
      </c>
      <c r="N137">
        <v>50</v>
      </c>
      <c r="AF137" s="1">
        <v>41719</v>
      </c>
      <c r="AG137" t="s">
        <v>608</v>
      </c>
      <c r="AH137">
        <v>90</v>
      </c>
      <c r="AI137">
        <v>-40</v>
      </c>
      <c r="AR137" s="1">
        <v>41813</v>
      </c>
      <c r="AS137" t="s">
        <v>609</v>
      </c>
      <c r="AT137">
        <v>90</v>
      </c>
      <c r="AU137">
        <v>-40</v>
      </c>
      <c r="BD137" s="1">
        <v>41901</v>
      </c>
      <c r="BE137" t="s">
        <v>604</v>
      </c>
      <c r="BF137">
        <v>140</v>
      </c>
      <c r="BG137">
        <v>-90</v>
      </c>
    </row>
    <row r="138" spans="1:423" hidden="1" x14ac:dyDescent="0.25">
      <c r="A138">
        <v>270926</v>
      </c>
      <c r="G138">
        <f t="shared" si="8"/>
        <v>0</v>
      </c>
      <c r="H138"/>
      <c r="I138" t="str">
        <f t="shared" si="9"/>
        <v/>
      </c>
      <c r="J138" t="str">
        <f t="shared" si="10"/>
        <v/>
      </c>
      <c r="K138" t="str">
        <f t="shared" si="11"/>
        <v/>
      </c>
      <c r="T138" s="1">
        <v>41835</v>
      </c>
      <c r="U138" t="s">
        <v>603</v>
      </c>
      <c r="V138">
        <v>40</v>
      </c>
      <c r="W138">
        <v>10</v>
      </c>
      <c r="EJ138" s="1">
        <v>41620</v>
      </c>
      <c r="EK138" t="s">
        <v>613</v>
      </c>
      <c r="EL138">
        <v>50</v>
      </c>
      <c r="EM138">
        <v>0</v>
      </c>
      <c r="EZ138" s="1">
        <v>41718</v>
      </c>
      <c r="FA138" t="s">
        <v>646</v>
      </c>
      <c r="FB138">
        <v>50</v>
      </c>
      <c r="FC138">
        <v>0</v>
      </c>
      <c r="FL138" s="1">
        <v>41806</v>
      </c>
      <c r="FM138" t="s">
        <v>647</v>
      </c>
      <c r="FN138">
        <v>40</v>
      </c>
      <c r="FO138">
        <v>10</v>
      </c>
    </row>
    <row r="139" spans="1:423" hidden="1" x14ac:dyDescent="0.25">
      <c r="A139">
        <v>1145012</v>
      </c>
      <c r="G139">
        <f t="shared" si="8"/>
        <v>0</v>
      </c>
      <c r="H139"/>
      <c r="I139" t="e">
        <f t="shared" si="9"/>
        <v>#N/A</v>
      </c>
      <c r="J139" t="e">
        <f t="shared" si="10"/>
        <v>#N/A</v>
      </c>
      <c r="K139" t="e">
        <f t="shared" si="11"/>
        <v>#N/A</v>
      </c>
      <c r="L139" s="1">
        <v>41656</v>
      </c>
      <c r="M139" t="s">
        <v>607</v>
      </c>
      <c r="N139">
        <v>30</v>
      </c>
      <c r="T139" s="1">
        <v>41697</v>
      </c>
      <c r="U139" t="s">
        <v>603</v>
      </c>
      <c r="V139">
        <v>10</v>
      </c>
      <c r="W139">
        <v>20</v>
      </c>
      <c r="LT139" s="1">
        <v>41799</v>
      </c>
      <c r="LU139" t="s">
        <v>607</v>
      </c>
      <c r="LV139">
        <v>50</v>
      </c>
      <c r="MZ139" s="1">
        <v>41900</v>
      </c>
      <c r="NA139" t="s">
        <v>609</v>
      </c>
      <c r="NB139">
        <v>40</v>
      </c>
      <c r="NC139">
        <v>10</v>
      </c>
    </row>
    <row r="140" spans="1:423" hidden="1" x14ac:dyDescent="0.25">
      <c r="A140">
        <v>1143579</v>
      </c>
      <c r="G140">
        <f t="shared" si="8"/>
        <v>0</v>
      </c>
      <c r="H140"/>
      <c r="I140" t="str">
        <f t="shared" si="9"/>
        <v/>
      </c>
      <c r="J140" t="str">
        <f t="shared" si="10"/>
        <v/>
      </c>
      <c r="K140" t="str">
        <f t="shared" si="11"/>
        <v/>
      </c>
      <c r="L140" s="1">
        <v>41570</v>
      </c>
      <c r="M140" t="s">
        <v>607</v>
      </c>
      <c r="N140">
        <v>110</v>
      </c>
      <c r="AF140" s="1">
        <v>41661</v>
      </c>
      <c r="AG140" t="s">
        <v>608</v>
      </c>
      <c r="AH140">
        <v>80</v>
      </c>
      <c r="AI140">
        <v>30</v>
      </c>
      <c r="AR140" s="1">
        <v>41752</v>
      </c>
      <c r="AS140" t="s">
        <v>609</v>
      </c>
      <c r="AT140">
        <v>110</v>
      </c>
      <c r="AU140">
        <v>0</v>
      </c>
      <c r="AZ140" s="1">
        <v>41814</v>
      </c>
      <c r="BA140" t="s">
        <v>619</v>
      </c>
      <c r="BB140">
        <v>80</v>
      </c>
      <c r="BC140">
        <v>30</v>
      </c>
      <c r="BL140" s="1">
        <v>41901</v>
      </c>
      <c r="BM140" t="s">
        <v>616</v>
      </c>
      <c r="BN140">
        <v>90</v>
      </c>
      <c r="BO140">
        <v>20</v>
      </c>
    </row>
    <row r="141" spans="1:423" hidden="1" x14ac:dyDescent="0.25">
      <c r="A141">
        <v>259677</v>
      </c>
      <c r="G141">
        <f t="shared" si="8"/>
        <v>0</v>
      </c>
      <c r="H141"/>
      <c r="I141" t="e">
        <f t="shared" si="9"/>
        <v>#N/A</v>
      </c>
      <c r="J141" t="e">
        <f t="shared" si="10"/>
        <v>#N/A</v>
      </c>
      <c r="K141" t="e">
        <f t="shared" si="11"/>
        <v>#N/A</v>
      </c>
      <c r="HL141" s="1">
        <v>41621</v>
      </c>
      <c r="HM141" t="s">
        <v>642</v>
      </c>
      <c r="HN141">
        <v>70</v>
      </c>
      <c r="HO141">
        <v>50</v>
      </c>
      <c r="HX141" s="1">
        <v>41719</v>
      </c>
      <c r="HY141" t="s">
        <v>643</v>
      </c>
      <c r="HZ141">
        <v>70</v>
      </c>
      <c r="IA141">
        <v>50</v>
      </c>
      <c r="IN141" s="1">
        <v>41911</v>
      </c>
      <c r="IO141" t="s">
        <v>635</v>
      </c>
      <c r="IP141">
        <v>70</v>
      </c>
      <c r="IQ141">
        <v>50</v>
      </c>
    </row>
    <row r="142" spans="1:423" hidden="1" x14ac:dyDescent="0.25">
      <c r="A142">
        <v>1142544</v>
      </c>
      <c r="G142">
        <f t="shared" si="8"/>
        <v>0</v>
      </c>
      <c r="H142"/>
      <c r="I142" t="e">
        <f t="shared" si="9"/>
        <v>#N/A</v>
      </c>
      <c r="J142" t="e">
        <f t="shared" si="10"/>
        <v>#N/A</v>
      </c>
      <c r="K142" t="e">
        <f t="shared" si="11"/>
        <v>#N/A</v>
      </c>
      <c r="AF142" s="1">
        <v>41621</v>
      </c>
      <c r="AG142" t="s">
        <v>608</v>
      </c>
      <c r="AH142">
        <v>100</v>
      </c>
      <c r="AI142">
        <v>-10</v>
      </c>
      <c r="AR142" s="1">
        <v>41718</v>
      </c>
      <c r="AS142" t="s">
        <v>609</v>
      </c>
      <c r="AT142">
        <v>50</v>
      </c>
      <c r="AU142">
        <v>40</v>
      </c>
      <c r="BD142" s="1">
        <v>41810</v>
      </c>
      <c r="BE142" t="s">
        <v>604</v>
      </c>
      <c r="BF142">
        <v>60</v>
      </c>
      <c r="BG142">
        <v>30</v>
      </c>
      <c r="BP142" s="1">
        <v>41900</v>
      </c>
      <c r="BQ142" t="s">
        <v>605</v>
      </c>
      <c r="BR142">
        <v>40</v>
      </c>
      <c r="BS142">
        <v>50</v>
      </c>
    </row>
    <row r="143" spans="1:423" hidden="1" x14ac:dyDescent="0.25">
      <c r="A143">
        <v>219008</v>
      </c>
      <c r="G143">
        <f t="shared" si="8"/>
        <v>0</v>
      </c>
      <c r="H143"/>
      <c r="I143" t="e">
        <f t="shared" si="9"/>
        <v>#N/A</v>
      </c>
      <c r="J143" t="e">
        <f t="shared" si="10"/>
        <v>#N/A</v>
      </c>
      <c r="K143" t="e">
        <f t="shared" si="11"/>
        <v>#N/A</v>
      </c>
      <c r="T143" s="1">
        <v>41806</v>
      </c>
      <c r="U143" t="s">
        <v>603</v>
      </c>
      <c r="V143">
        <v>60</v>
      </c>
      <c r="AR143" s="1">
        <v>41621</v>
      </c>
      <c r="AS143" t="s">
        <v>609</v>
      </c>
      <c r="AT143">
        <v>60</v>
      </c>
      <c r="BP143" s="1">
        <v>41719</v>
      </c>
      <c r="BQ143" t="s">
        <v>605</v>
      </c>
      <c r="BR143">
        <v>60</v>
      </c>
      <c r="CN143" s="1">
        <v>41901</v>
      </c>
      <c r="CO143" t="s">
        <v>640</v>
      </c>
      <c r="CP143">
        <v>70</v>
      </c>
    </row>
    <row r="144" spans="1:423" hidden="1" x14ac:dyDescent="0.25">
      <c r="A144">
        <v>1133893</v>
      </c>
      <c r="G144">
        <f t="shared" si="8"/>
        <v>0</v>
      </c>
      <c r="H144"/>
      <c r="I144" t="str">
        <f t="shared" si="9"/>
        <v/>
      </c>
      <c r="J144" t="str">
        <f t="shared" si="10"/>
        <v/>
      </c>
      <c r="K144" t="str">
        <f t="shared" si="11"/>
        <v/>
      </c>
      <c r="BL144" s="1">
        <v>41624</v>
      </c>
      <c r="BM144" t="s">
        <v>616</v>
      </c>
      <c r="BN144">
        <v>70</v>
      </c>
      <c r="BO144">
        <v>50</v>
      </c>
      <c r="BX144" s="1">
        <v>41719</v>
      </c>
      <c r="BY144" t="s">
        <v>631</v>
      </c>
      <c r="BZ144">
        <v>130</v>
      </c>
      <c r="CA144">
        <v>-10</v>
      </c>
      <c r="CJ144" s="1">
        <v>41810</v>
      </c>
      <c r="CK144" t="s">
        <v>617</v>
      </c>
      <c r="CL144">
        <v>160</v>
      </c>
      <c r="CM144">
        <v>-40</v>
      </c>
      <c r="CV144" s="1">
        <v>41901</v>
      </c>
      <c r="CW144" t="s">
        <v>618</v>
      </c>
      <c r="CX144">
        <v>120</v>
      </c>
      <c r="CY144">
        <v>0</v>
      </c>
    </row>
    <row r="145" spans="1:423" hidden="1" x14ac:dyDescent="0.25">
      <c r="A145">
        <v>1147857</v>
      </c>
      <c r="G145">
        <f t="shared" si="8"/>
        <v>0</v>
      </c>
      <c r="H145"/>
      <c r="I145" t="e">
        <f t="shared" si="9"/>
        <v>#N/A</v>
      </c>
      <c r="J145" t="e">
        <f t="shared" si="10"/>
        <v>#N/A</v>
      </c>
      <c r="K145" t="e">
        <f t="shared" si="11"/>
        <v>#N/A</v>
      </c>
      <c r="L145" s="1">
        <v>41810</v>
      </c>
      <c r="M145" t="s">
        <v>607</v>
      </c>
      <c r="N145">
        <v>110</v>
      </c>
      <c r="AF145" s="1">
        <v>41901</v>
      </c>
      <c r="AG145" t="s">
        <v>608</v>
      </c>
      <c r="AH145">
        <v>100</v>
      </c>
      <c r="AI145">
        <v>10</v>
      </c>
    </row>
    <row r="146" spans="1:423" hidden="1" x14ac:dyDescent="0.25">
      <c r="A146">
        <v>1142567</v>
      </c>
      <c r="G146">
        <f t="shared" si="8"/>
        <v>0</v>
      </c>
      <c r="H146"/>
      <c r="I146" t="str">
        <f t="shared" si="9"/>
        <v/>
      </c>
      <c r="J146" t="str">
        <f t="shared" si="10"/>
        <v/>
      </c>
      <c r="K146" t="str">
        <f t="shared" si="11"/>
        <v/>
      </c>
      <c r="AF146" s="1">
        <v>41621</v>
      </c>
      <c r="AG146" t="s">
        <v>608</v>
      </c>
      <c r="AH146">
        <v>130</v>
      </c>
      <c r="AI146">
        <v>0</v>
      </c>
      <c r="AR146" s="1">
        <v>41719</v>
      </c>
      <c r="AS146" t="s">
        <v>609</v>
      </c>
      <c r="AT146">
        <v>150</v>
      </c>
      <c r="AU146">
        <v>-20</v>
      </c>
      <c r="BD146" s="1">
        <v>41814</v>
      </c>
      <c r="BE146" t="s">
        <v>604</v>
      </c>
      <c r="BF146">
        <v>160</v>
      </c>
      <c r="BG146">
        <v>-30</v>
      </c>
      <c r="BP146" s="1">
        <v>41901</v>
      </c>
      <c r="BQ146" t="s">
        <v>605</v>
      </c>
      <c r="BR146">
        <v>140</v>
      </c>
      <c r="BS146">
        <v>-10</v>
      </c>
    </row>
    <row r="147" spans="1:423" hidden="1" x14ac:dyDescent="0.25">
      <c r="A147">
        <v>1137734</v>
      </c>
      <c r="G147">
        <f t="shared" si="8"/>
        <v>0</v>
      </c>
      <c r="H147"/>
      <c r="I147" t="e">
        <f t="shared" si="9"/>
        <v>#N/A</v>
      </c>
      <c r="J147" t="e">
        <f t="shared" si="10"/>
        <v>#N/A</v>
      </c>
      <c r="K147" t="e">
        <f t="shared" si="11"/>
        <v>#N/A</v>
      </c>
      <c r="T147" s="1">
        <v>41901</v>
      </c>
      <c r="U147" t="s">
        <v>603</v>
      </c>
      <c r="V147">
        <v>40</v>
      </c>
      <c r="W147">
        <v>70</v>
      </c>
      <c r="BP147" s="1">
        <v>41621</v>
      </c>
      <c r="BQ147" t="s">
        <v>605</v>
      </c>
      <c r="BR147">
        <v>50</v>
      </c>
      <c r="BS147">
        <v>60</v>
      </c>
      <c r="CB147" s="1">
        <v>41719</v>
      </c>
      <c r="CC147" t="s">
        <v>606</v>
      </c>
      <c r="CD147">
        <v>40</v>
      </c>
      <c r="CE147">
        <v>70</v>
      </c>
      <c r="CN147" s="1">
        <v>41810</v>
      </c>
      <c r="CO147" t="s">
        <v>640</v>
      </c>
      <c r="CP147">
        <v>40</v>
      </c>
      <c r="CQ147">
        <v>70</v>
      </c>
    </row>
    <row r="148" spans="1:423" hidden="1" x14ac:dyDescent="0.25">
      <c r="A148">
        <v>1148130</v>
      </c>
      <c r="G148">
        <f t="shared" si="8"/>
        <v>0</v>
      </c>
      <c r="H148"/>
      <c r="I148" t="e">
        <f t="shared" si="9"/>
        <v>#N/A</v>
      </c>
      <c r="J148" t="e">
        <f t="shared" si="10"/>
        <v>#N/A</v>
      </c>
      <c r="K148" t="e">
        <f t="shared" si="11"/>
        <v>#N/A</v>
      </c>
      <c r="L148" s="1">
        <v>41834</v>
      </c>
      <c r="M148" t="s">
        <v>607</v>
      </c>
      <c r="N148">
        <v>50</v>
      </c>
    </row>
    <row r="149" spans="1:423" hidden="1" x14ac:dyDescent="0.25">
      <c r="A149">
        <v>1125555</v>
      </c>
      <c r="G149">
        <f t="shared" si="8"/>
        <v>0</v>
      </c>
      <c r="H149"/>
      <c r="I149" t="e">
        <f t="shared" si="9"/>
        <v>#N/A</v>
      </c>
      <c r="J149" t="e">
        <f t="shared" si="10"/>
        <v>#N/A</v>
      </c>
      <c r="K149" t="e">
        <f t="shared" si="11"/>
        <v>#N/A</v>
      </c>
      <c r="OF149" s="1">
        <v>41620</v>
      </c>
      <c r="OG149" t="s">
        <v>606</v>
      </c>
      <c r="OH149">
        <v>70</v>
      </c>
      <c r="OI149">
        <v>40</v>
      </c>
      <c r="OR149" s="1">
        <v>41719</v>
      </c>
      <c r="OS149" t="s">
        <v>640</v>
      </c>
      <c r="OT149">
        <v>70</v>
      </c>
      <c r="OU149">
        <v>40</v>
      </c>
      <c r="PD149" s="1">
        <v>41810</v>
      </c>
      <c r="PE149" t="s">
        <v>641</v>
      </c>
      <c r="PF149">
        <v>30</v>
      </c>
      <c r="PG149">
        <v>80</v>
      </c>
    </row>
    <row r="150" spans="1:423" hidden="1" x14ac:dyDescent="0.25">
      <c r="A150">
        <v>1131260</v>
      </c>
      <c r="G150">
        <f t="shared" si="8"/>
        <v>0</v>
      </c>
      <c r="H150"/>
      <c r="I150" t="e">
        <f t="shared" si="9"/>
        <v>#N/A</v>
      </c>
      <c r="J150" t="e">
        <f t="shared" si="10"/>
        <v>#N/A</v>
      </c>
      <c r="K150" t="e">
        <f t="shared" si="11"/>
        <v>#N/A</v>
      </c>
      <c r="MB150" s="1">
        <v>41631</v>
      </c>
      <c r="MC150" t="s">
        <v>603</v>
      </c>
      <c r="MD150">
        <v>60</v>
      </c>
      <c r="ME150">
        <v>20</v>
      </c>
      <c r="OF150" s="1">
        <v>41620</v>
      </c>
      <c r="OG150" t="s">
        <v>606</v>
      </c>
      <c r="OH150">
        <v>60</v>
      </c>
      <c r="OI150">
        <v>20</v>
      </c>
    </row>
    <row r="151" spans="1:423" hidden="1" x14ac:dyDescent="0.25">
      <c r="A151">
        <v>222953</v>
      </c>
      <c r="G151">
        <f t="shared" si="8"/>
        <v>0</v>
      </c>
      <c r="H151"/>
      <c r="I151" t="e">
        <f t="shared" si="9"/>
        <v>#N/A</v>
      </c>
      <c r="J151" t="e">
        <f t="shared" si="10"/>
        <v>#N/A</v>
      </c>
      <c r="K151" t="e">
        <f t="shared" si="11"/>
        <v>#N/A</v>
      </c>
      <c r="AF151" s="1">
        <v>41620</v>
      </c>
      <c r="AG151" t="s">
        <v>608</v>
      </c>
      <c r="AH151">
        <v>70</v>
      </c>
      <c r="AI151">
        <v>-10</v>
      </c>
      <c r="AR151" s="1">
        <v>41705</v>
      </c>
      <c r="AS151" t="s">
        <v>609</v>
      </c>
      <c r="AT151">
        <v>90</v>
      </c>
      <c r="AU151">
        <v>-30</v>
      </c>
      <c r="AZ151" s="1">
        <v>41793</v>
      </c>
      <c r="BA151" t="s">
        <v>619</v>
      </c>
      <c r="BB151">
        <v>100</v>
      </c>
      <c r="BC151">
        <v>-40</v>
      </c>
      <c r="BP151" s="1">
        <v>41908</v>
      </c>
      <c r="BQ151" t="s">
        <v>605</v>
      </c>
    </row>
    <row r="152" spans="1:423" hidden="1" x14ac:dyDescent="0.25">
      <c r="A152">
        <v>259060</v>
      </c>
      <c r="B152" t="s">
        <v>602</v>
      </c>
      <c r="G152">
        <f t="shared" si="8"/>
        <v>1</v>
      </c>
      <c r="H152" s="1">
        <f>MAX(L152:WI152)</f>
        <v>41660</v>
      </c>
      <c r="I152">
        <f t="shared" si="9"/>
        <v>60</v>
      </c>
      <c r="J152">
        <f t="shared" si="10"/>
        <v>140</v>
      </c>
      <c r="K152">
        <f t="shared" si="11"/>
        <v>-80</v>
      </c>
      <c r="L152" s="1">
        <v>41597</v>
      </c>
      <c r="M152" t="s">
        <v>607</v>
      </c>
      <c r="N152">
        <v>60</v>
      </c>
      <c r="T152" s="1">
        <v>41660</v>
      </c>
      <c r="U152" t="s">
        <v>603</v>
      </c>
      <c r="V152">
        <v>140</v>
      </c>
      <c r="W152">
        <v>-80</v>
      </c>
    </row>
    <row r="153" spans="1:423" hidden="1" x14ac:dyDescent="0.25">
      <c r="A153">
        <v>215743</v>
      </c>
      <c r="G153">
        <f t="shared" si="8"/>
        <v>0</v>
      </c>
      <c r="H153"/>
      <c r="I153" t="str">
        <f t="shared" si="9"/>
        <v/>
      </c>
      <c r="J153" t="str">
        <f t="shared" si="10"/>
        <v/>
      </c>
      <c r="K153" t="str">
        <f t="shared" si="11"/>
        <v/>
      </c>
      <c r="BD153" s="1">
        <v>41621</v>
      </c>
      <c r="BE153" t="s">
        <v>604</v>
      </c>
      <c r="BF153">
        <v>50</v>
      </c>
      <c r="BG153">
        <v>30</v>
      </c>
      <c r="BP153" s="1">
        <v>41719</v>
      </c>
      <c r="BQ153" t="s">
        <v>605</v>
      </c>
      <c r="BR153">
        <v>50</v>
      </c>
      <c r="BS153">
        <v>30</v>
      </c>
      <c r="CB153" s="1">
        <v>41810</v>
      </c>
      <c r="CC153" t="s">
        <v>606</v>
      </c>
      <c r="CD153">
        <v>80</v>
      </c>
      <c r="CE153">
        <v>0</v>
      </c>
      <c r="CN153" s="1">
        <v>41901</v>
      </c>
      <c r="CO153" t="s">
        <v>640</v>
      </c>
      <c r="CP153">
        <v>70</v>
      </c>
      <c r="CQ153">
        <v>10</v>
      </c>
    </row>
    <row r="154" spans="1:423" hidden="1" x14ac:dyDescent="0.25">
      <c r="A154">
        <v>267775</v>
      </c>
      <c r="G154">
        <f t="shared" si="8"/>
        <v>0</v>
      </c>
      <c r="H154"/>
      <c r="I154" t="e">
        <f t="shared" si="9"/>
        <v>#N/A</v>
      </c>
      <c r="J154" t="e">
        <f t="shared" si="10"/>
        <v>#N/A</v>
      </c>
      <c r="K154" t="e">
        <f t="shared" si="11"/>
        <v>#N/A</v>
      </c>
      <c r="AV154" s="1">
        <v>41621</v>
      </c>
      <c r="AW154" t="s">
        <v>638</v>
      </c>
      <c r="AX154">
        <v>80</v>
      </c>
      <c r="AY154">
        <v>-30</v>
      </c>
      <c r="BH154" s="1">
        <v>41732</v>
      </c>
      <c r="BI154" t="s">
        <v>630</v>
      </c>
      <c r="BJ154">
        <v>80</v>
      </c>
      <c r="BK154">
        <v>-30</v>
      </c>
      <c r="BP154" s="1">
        <v>41810</v>
      </c>
      <c r="BQ154" t="s">
        <v>605</v>
      </c>
      <c r="BR154">
        <v>80</v>
      </c>
      <c r="BS154">
        <v>-30</v>
      </c>
    </row>
    <row r="155" spans="1:423" hidden="1" x14ac:dyDescent="0.25">
      <c r="A155">
        <v>231330</v>
      </c>
      <c r="G155">
        <f t="shared" si="8"/>
        <v>0</v>
      </c>
      <c r="H155"/>
      <c r="I155" t="e">
        <f t="shared" si="9"/>
        <v>#N/A</v>
      </c>
      <c r="J155" t="e">
        <f t="shared" si="10"/>
        <v>#N/A</v>
      </c>
      <c r="K155" t="e">
        <f t="shared" si="11"/>
        <v>#N/A</v>
      </c>
      <c r="DX155" s="1">
        <v>41621</v>
      </c>
      <c r="DY155" t="s">
        <v>612</v>
      </c>
      <c r="DZ155">
        <v>60</v>
      </c>
      <c r="EA155">
        <v>100</v>
      </c>
      <c r="EN155" s="1">
        <v>41719</v>
      </c>
      <c r="EO155" t="s">
        <v>645</v>
      </c>
      <c r="EP155">
        <v>40</v>
      </c>
      <c r="EQ155">
        <v>120</v>
      </c>
      <c r="FD155" s="1">
        <v>41810</v>
      </c>
      <c r="FE155" t="s">
        <v>664</v>
      </c>
      <c r="FF155">
        <v>60</v>
      </c>
      <c r="FG155">
        <v>100</v>
      </c>
      <c r="FP155" s="1">
        <v>41901</v>
      </c>
      <c r="FQ155" t="s">
        <v>665</v>
      </c>
      <c r="FR155">
        <v>60</v>
      </c>
      <c r="FS155">
        <v>100</v>
      </c>
    </row>
    <row r="156" spans="1:423" hidden="1" x14ac:dyDescent="0.25">
      <c r="A156">
        <v>1144149</v>
      </c>
      <c r="G156">
        <f t="shared" si="8"/>
        <v>0</v>
      </c>
      <c r="H156"/>
      <c r="I156" t="e">
        <f t="shared" si="9"/>
        <v>#N/A</v>
      </c>
      <c r="J156" t="e">
        <f t="shared" si="10"/>
        <v>#N/A</v>
      </c>
      <c r="K156" t="e">
        <f t="shared" si="11"/>
        <v>#N/A</v>
      </c>
      <c r="L156" s="1">
        <v>41603</v>
      </c>
      <c r="M156" t="s">
        <v>607</v>
      </c>
      <c r="N156">
        <v>90</v>
      </c>
      <c r="X156" s="1">
        <v>41621</v>
      </c>
      <c r="Y156" t="s">
        <v>615</v>
      </c>
      <c r="Z156">
        <v>100</v>
      </c>
      <c r="AA156">
        <v>-10</v>
      </c>
      <c r="AF156" s="1">
        <v>41719</v>
      </c>
      <c r="AG156" t="s">
        <v>608</v>
      </c>
      <c r="AH156">
        <v>100</v>
      </c>
      <c r="AI156">
        <v>-10</v>
      </c>
      <c r="AR156" s="1">
        <v>41810</v>
      </c>
      <c r="AS156" t="s">
        <v>609</v>
      </c>
      <c r="AT156">
        <v>130</v>
      </c>
      <c r="AU156">
        <v>-40</v>
      </c>
      <c r="BD156" s="1">
        <v>41901</v>
      </c>
      <c r="BE156" t="s">
        <v>604</v>
      </c>
      <c r="BF156">
        <v>150</v>
      </c>
      <c r="BG156">
        <v>-60</v>
      </c>
    </row>
    <row r="157" spans="1:423" hidden="1" x14ac:dyDescent="0.25">
      <c r="A157">
        <v>1136006</v>
      </c>
      <c r="G157">
        <f t="shared" si="8"/>
        <v>0</v>
      </c>
      <c r="H157"/>
      <c r="I157" t="str">
        <f t="shared" si="9"/>
        <v/>
      </c>
      <c r="J157" t="str">
        <f t="shared" si="10"/>
        <v/>
      </c>
      <c r="K157" t="str">
        <f t="shared" si="11"/>
        <v/>
      </c>
      <c r="CB157" s="1">
        <v>41611</v>
      </c>
      <c r="CC157" t="s">
        <v>606</v>
      </c>
      <c r="CD157">
        <v>70</v>
      </c>
      <c r="CE157">
        <v>0</v>
      </c>
      <c r="CN157" s="1">
        <v>41701</v>
      </c>
      <c r="CO157" t="s">
        <v>640</v>
      </c>
      <c r="CP157">
        <v>80</v>
      </c>
      <c r="CQ157">
        <v>-10</v>
      </c>
      <c r="CZ157" s="1">
        <v>41792</v>
      </c>
      <c r="DA157" t="s">
        <v>641</v>
      </c>
      <c r="DB157">
        <v>80</v>
      </c>
      <c r="DC157">
        <v>-10</v>
      </c>
      <c r="DL157" s="1">
        <v>41883</v>
      </c>
      <c r="DM157" t="s">
        <v>611</v>
      </c>
      <c r="DN157">
        <v>60</v>
      </c>
      <c r="DO157">
        <v>10</v>
      </c>
    </row>
    <row r="158" spans="1:423" hidden="1" x14ac:dyDescent="0.25">
      <c r="A158">
        <v>1149302</v>
      </c>
      <c r="G158">
        <f t="shared" si="8"/>
        <v>0</v>
      </c>
      <c r="H158"/>
      <c r="I158" t="e">
        <f t="shared" si="9"/>
        <v>#N/A</v>
      </c>
      <c r="J158" t="e">
        <f t="shared" si="10"/>
        <v>#N/A</v>
      </c>
      <c r="K158" t="e">
        <f t="shared" si="11"/>
        <v>#N/A</v>
      </c>
      <c r="L158" s="1">
        <v>41899</v>
      </c>
      <c r="M158" t="s">
        <v>607</v>
      </c>
      <c r="N158">
        <v>80</v>
      </c>
    </row>
    <row r="159" spans="1:423" hidden="1" x14ac:dyDescent="0.25">
      <c r="A159">
        <v>268277</v>
      </c>
      <c r="G159">
        <f t="shared" si="8"/>
        <v>0</v>
      </c>
      <c r="H159"/>
      <c r="I159" t="e">
        <f t="shared" si="9"/>
        <v>#N/A</v>
      </c>
      <c r="J159" t="e">
        <f t="shared" si="10"/>
        <v>#N/A</v>
      </c>
      <c r="K159" t="e">
        <f t="shared" si="11"/>
        <v>#N/A</v>
      </c>
      <c r="L159" s="1">
        <v>41767</v>
      </c>
      <c r="M159" t="s">
        <v>607</v>
      </c>
      <c r="N159">
        <v>140</v>
      </c>
      <c r="AF159" s="1">
        <v>41899</v>
      </c>
      <c r="AG159" t="s">
        <v>608</v>
      </c>
      <c r="AH159">
        <v>130</v>
      </c>
      <c r="AI159">
        <v>10</v>
      </c>
    </row>
    <row r="160" spans="1:423" hidden="1" x14ac:dyDescent="0.25">
      <c r="A160">
        <v>1142756</v>
      </c>
      <c r="G160">
        <f t="shared" si="8"/>
        <v>0</v>
      </c>
      <c r="H160"/>
      <c r="I160" t="e">
        <f t="shared" si="9"/>
        <v>#N/A</v>
      </c>
      <c r="J160" t="e">
        <f t="shared" si="10"/>
        <v>#N/A</v>
      </c>
      <c r="K160" t="e">
        <f t="shared" si="11"/>
        <v>#N/A</v>
      </c>
      <c r="T160" s="1">
        <v>41901</v>
      </c>
      <c r="U160" t="s">
        <v>603</v>
      </c>
      <c r="V160">
        <v>130</v>
      </c>
      <c r="X160" s="1">
        <v>41621</v>
      </c>
      <c r="Y160" t="s">
        <v>615</v>
      </c>
      <c r="Z160">
        <v>130</v>
      </c>
      <c r="AF160" s="1">
        <v>41719</v>
      </c>
      <c r="AG160" t="s">
        <v>608</v>
      </c>
      <c r="AH160">
        <v>100</v>
      </c>
      <c r="AR160" s="1">
        <v>41810</v>
      </c>
      <c r="AS160" t="s">
        <v>609</v>
      </c>
      <c r="AT160">
        <v>140</v>
      </c>
    </row>
    <row r="161" spans="1:514" hidden="1" x14ac:dyDescent="0.25">
      <c r="A161">
        <v>267422</v>
      </c>
      <c r="G161">
        <f t="shared" si="8"/>
        <v>0</v>
      </c>
      <c r="H161"/>
      <c r="I161" t="e">
        <f t="shared" si="9"/>
        <v>#N/A</v>
      </c>
      <c r="J161" t="e">
        <f t="shared" si="10"/>
        <v>#N/A</v>
      </c>
      <c r="K161" t="e">
        <f t="shared" si="11"/>
        <v>#N/A</v>
      </c>
      <c r="AF161" s="1">
        <v>41568</v>
      </c>
      <c r="AG161" t="s">
        <v>608</v>
      </c>
      <c r="AH161">
        <v>30</v>
      </c>
      <c r="AI161">
        <v>30</v>
      </c>
      <c r="AR161" s="1">
        <v>41661</v>
      </c>
      <c r="AS161" t="s">
        <v>609</v>
      </c>
      <c r="AT161">
        <v>20</v>
      </c>
      <c r="AU161">
        <v>40</v>
      </c>
      <c r="AZ161" s="1">
        <v>41719</v>
      </c>
      <c r="BA161" t="s">
        <v>619</v>
      </c>
      <c r="BB161">
        <v>30</v>
      </c>
      <c r="BC161">
        <v>30</v>
      </c>
      <c r="BL161" s="1">
        <v>41810</v>
      </c>
      <c r="BM161" t="s">
        <v>616</v>
      </c>
      <c r="BN161">
        <v>30</v>
      </c>
      <c r="BO161">
        <v>30</v>
      </c>
      <c r="BX161" s="1">
        <v>41901</v>
      </c>
      <c r="BY161" t="s">
        <v>631</v>
      </c>
      <c r="BZ161">
        <v>40</v>
      </c>
      <c r="CA161">
        <v>20</v>
      </c>
    </row>
    <row r="162" spans="1:514" hidden="1" x14ac:dyDescent="0.25">
      <c r="A162">
        <v>1145948</v>
      </c>
      <c r="G162">
        <f t="shared" si="8"/>
        <v>0</v>
      </c>
      <c r="H162"/>
      <c r="I162" t="e">
        <f t="shared" si="9"/>
        <v>#N/A</v>
      </c>
      <c r="J162" t="e">
        <f t="shared" si="10"/>
        <v>#N/A</v>
      </c>
      <c r="K162" t="e">
        <f t="shared" si="11"/>
        <v>#N/A</v>
      </c>
      <c r="L162" s="1">
        <v>41705</v>
      </c>
      <c r="M162" t="s">
        <v>607</v>
      </c>
      <c r="N162">
        <v>50</v>
      </c>
      <c r="AF162" s="1">
        <v>41828</v>
      </c>
      <c r="AG162" t="s">
        <v>608</v>
      </c>
      <c r="AH162">
        <v>60</v>
      </c>
      <c r="AI162">
        <v>-10</v>
      </c>
    </row>
    <row r="163" spans="1:514" hidden="1" x14ac:dyDescent="0.25">
      <c r="A163">
        <v>1142546</v>
      </c>
      <c r="G163">
        <f t="shared" si="8"/>
        <v>0</v>
      </c>
      <c r="H163"/>
      <c r="I163" t="str">
        <f t="shared" si="9"/>
        <v/>
      </c>
      <c r="J163" t="str">
        <f t="shared" si="10"/>
        <v/>
      </c>
      <c r="K163" t="str">
        <f t="shared" si="11"/>
        <v/>
      </c>
      <c r="L163" s="1">
        <v>41620</v>
      </c>
      <c r="M163" t="s">
        <v>607</v>
      </c>
      <c r="N163">
        <v>100</v>
      </c>
      <c r="AF163" s="1">
        <v>41718</v>
      </c>
      <c r="AG163" t="s">
        <v>608</v>
      </c>
      <c r="AH163">
        <v>100</v>
      </c>
      <c r="AI163">
        <v>0</v>
      </c>
      <c r="AR163" s="1">
        <v>41810</v>
      </c>
      <c r="AS163" t="s">
        <v>609</v>
      </c>
      <c r="AT163">
        <v>100</v>
      </c>
      <c r="AU163">
        <v>0</v>
      </c>
      <c r="BD163" s="1">
        <v>41900</v>
      </c>
      <c r="BE163" t="s">
        <v>604</v>
      </c>
      <c r="BF163">
        <v>50</v>
      </c>
      <c r="BG163">
        <v>50</v>
      </c>
    </row>
    <row r="164" spans="1:514" hidden="1" x14ac:dyDescent="0.25">
      <c r="A164">
        <v>1140414</v>
      </c>
      <c r="G164">
        <f t="shared" si="8"/>
        <v>0</v>
      </c>
      <c r="H164"/>
      <c r="I164" t="e">
        <f t="shared" si="9"/>
        <v>#N/A</v>
      </c>
      <c r="J164" t="e">
        <f t="shared" si="10"/>
        <v>#N/A</v>
      </c>
      <c r="K164" t="e">
        <f t="shared" si="11"/>
        <v>#N/A</v>
      </c>
      <c r="L164" s="1">
        <v>41810</v>
      </c>
      <c r="M164" t="s">
        <v>607</v>
      </c>
      <c r="N164">
        <v>70</v>
      </c>
      <c r="T164" s="1">
        <v>41901</v>
      </c>
      <c r="U164" t="s">
        <v>603</v>
      </c>
      <c r="V164">
        <v>60</v>
      </c>
      <c r="W164">
        <v>10</v>
      </c>
    </row>
    <row r="165" spans="1:514" hidden="1" x14ac:dyDescent="0.25">
      <c r="A165">
        <v>1147426</v>
      </c>
      <c r="G165">
        <f t="shared" si="8"/>
        <v>0</v>
      </c>
      <c r="H165"/>
      <c r="I165" t="str">
        <f t="shared" si="9"/>
        <v/>
      </c>
      <c r="J165" t="str">
        <f t="shared" si="10"/>
        <v/>
      </c>
      <c r="K165" t="str">
        <f t="shared" si="11"/>
        <v/>
      </c>
      <c r="L165" s="1">
        <v>41788</v>
      </c>
      <c r="M165" t="s">
        <v>607</v>
      </c>
      <c r="N165">
        <v>110</v>
      </c>
      <c r="AF165" s="1">
        <v>41901</v>
      </c>
      <c r="AG165" t="s">
        <v>608</v>
      </c>
      <c r="AH165">
        <v>110</v>
      </c>
      <c r="AI165">
        <v>0</v>
      </c>
    </row>
    <row r="166" spans="1:514" hidden="1" x14ac:dyDescent="0.25">
      <c r="A166">
        <v>1146100</v>
      </c>
      <c r="G166">
        <f t="shared" si="8"/>
        <v>0</v>
      </c>
      <c r="H166"/>
      <c r="I166" t="e">
        <f t="shared" si="9"/>
        <v>#N/A</v>
      </c>
      <c r="J166" t="e">
        <f t="shared" si="10"/>
        <v>#N/A</v>
      </c>
      <c r="K166" t="e">
        <f t="shared" si="11"/>
        <v>#N/A</v>
      </c>
      <c r="L166" s="1">
        <v>41806</v>
      </c>
      <c r="M166" t="s">
        <v>607</v>
      </c>
      <c r="N166">
        <v>90</v>
      </c>
      <c r="AF166" s="1">
        <v>41901</v>
      </c>
      <c r="AG166" t="s">
        <v>608</v>
      </c>
      <c r="AH166">
        <v>60</v>
      </c>
      <c r="AI166">
        <v>30</v>
      </c>
    </row>
    <row r="167" spans="1:514" hidden="1" x14ac:dyDescent="0.25">
      <c r="A167">
        <v>10688</v>
      </c>
      <c r="G167">
        <f t="shared" si="8"/>
        <v>0</v>
      </c>
      <c r="H167"/>
      <c r="I167" t="e">
        <f t="shared" si="9"/>
        <v>#N/A</v>
      </c>
      <c r="J167" t="e">
        <f t="shared" si="10"/>
        <v>#N/A</v>
      </c>
      <c r="K167" t="e">
        <f t="shared" si="11"/>
        <v>#N/A</v>
      </c>
      <c r="SR167" s="1">
        <v>41876</v>
      </c>
      <c r="SS167" t="s">
        <v>607</v>
      </c>
      <c r="ST167">
        <v>140</v>
      </c>
    </row>
    <row r="168" spans="1:514" hidden="1" x14ac:dyDescent="0.25">
      <c r="A168">
        <v>265662</v>
      </c>
      <c r="G168">
        <f t="shared" si="8"/>
        <v>0</v>
      </c>
      <c r="H168"/>
      <c r="I168" t="e">
        <f t="shared" si="9"/>
        <v>#N/A</v>
      </c>
      <c r="J168" t="e">
        <f t="shared" si="10"/>
        <v>#N/A</v>
      </c>
      <c r="K168" t="e">
        <f t="shared" si="11"/>
        <v>#N/A</v>
      </c>
      <c r="CZ168" s="1">
        <v>41621</v>
      </c>
      <c r="DA168" t="s">
        <v>641</v>
      </c>
      <c r="DB168">
        <v>120</v>
      </c>
      <c r="DL168" s="1">
        <v>41719</v>
      </c>
      <c r="DM168" t="s">
        <v>611</v>
      </c>
      <c r="DN168">
        <v>130</v>
      </c>
      <c r="DX168" s="1">
        <v>41810</v>
      </c>
      <c r="DY168" t="s">
        <v>612</v>
      </c>
      <c r="DZ168">
        <v>100</v>
      </c>
      <c r="EJ168" s="1">
        <v>41901</v>
      </c>
      <c r="EK168" t="s">
        <v>613</v>
      </c>
      <c r="EL168">
        <v>90</v>
      </c>
    </row>
    <row r="169" spans="1:514" hidden="1" x14ac:dyDescent="0.25">
      <c r="A169">
        <v>1125153</v>
      </c>
      <c r="G169">
        <f t="shared" si="8"/>
        <v>0</v>
      </c>
      <c r="H169"/>
      <c r="I169" t="e">
        <f t="shared" si="9"/>
        <v>#N/A</v>
      </c>
      <c r="J169" t="e">
        <f t="shared" si="10"/>
        <v>#N/A</v>
      </c>
      <c r="K169" t="e">
        <f t="shared" si="11"/>
        <v>#N/A</v>
      </c>
      <c r="EZ169" s="1">
        <v>41621</v>
      </c>
      <c r="FA169" t="s">
        <v>646</v>
      </c>
      <c r="FB169">
        <v>100</v>
      </c>
      <c r="FC169">
        <v>10</v>
      </c>
      <c r="FL169" s="1">
        <v>41719</v>
      </c>
      <c r="FM169" t="s">
        <v>647</v>
      </c>
      <c r="FN169">
        <v>160</v>
      </c>
      <c r="FO169">
        <v>-50</v>
      </c>
      <c r="FX169" s="1">
        <v>41806</v>
      </c>
      <c r="FY169" t="s">
        <v>666</v>
      </c>
      <c r="FZ169">
        <v>140</v>
      </c>
      <c r="GA169">
        <v>-30</v>
      </c>
      <c r="GJ169" s="1">
        <v>41901</v>
      </c>
      <c r="GK169" t="s">
        <v>667</v>
      </c>
      <c r="GL169">
        <v>120</v>
      </c>
      <c r="GM169">
        <v>-10</v>
      </c>
    </row>
    <row r="170" spans="1:514" hidden="1" x14ac:dyDescent="0.25">
      <c r="A170">
        <v>260633</v>
      </c>
      <c r="G170">
        <f t="shared" si="8"/>
        <v>0</v>
      </c>
      <c r="H170"/>
      <c r="I170" t="e">
        <f t="shared" si="9"/>
        <v>#N/A</v>
      </c>
      <c r="J170" t="e">
        <f t="shared" si="10"/>
        <v>#N/A</v>
      </c>
      <c r="K170" t="e">
        <f t="shared" si="11"/>
        <v>#N/A</v>
      </c>
      <c r="BP170" s="1">
        <v>41621</v>
      </c>
      <c r="BQ170" t="s">
        <v>605</v>
      </c>
      <c r="BR170">
        <v>100</v>
      </c>
      <c r="BS170">
        <v>-30</v>
      </c>
      <c r="CB170" s="1">
        <v>41719</v>
      </c>
      <c r="CC170" t="s">
        <v>606</v>
      </c>
      <c r="CD170">
        <v>80</v>
      </c>
      <c r="CE170">
        <v>-10</v>
      </c>
      <c r="CN170" s="1">
        <v>41810</v>
      </c>
      <c r="CO170" t="s">
        <v>640</v>
      </c>
      <c r="CP170">
        <v>90</v>
      </c>
      <c r="CQ170">
        <v>-20</v>
      </c>
      <c r="CZ170" s="1">
        <v>41901</v>
      </c>
      <c r="DA170" t="s">
        <v>641</v>
      </c>
      <c r="DB170">
        <v>90</v>
      </c>
      <c r="DC170">
        <v>-20</v>
      </c>
    </row>
    <row r="171" spans="1:514" hidden="1" x14ac:dyDescent="0.25">
      <c r="A171">
        <v>1145460</v>
      </c>
      <c r="B171" t="s">
        <v>602</v>
      </c>
      <c r="G171">
        <f t="shared" si="8"/>
        <v>1</v>
      </c>
      <c r="H171" s="1">
        <f>MAX(L171:WI171)</f>
        <v>41901</v>
      </c>
      <c r="I171">
        <f t="shared" si="9"/>
        <v>100</v>
      </c>
      <c r="J171">
        <f t="shared" si="10"/>
        <v>90</v>
      </c>
      <c r="K171">
        <f t="shared" si="11"/>
        <v>10</v>
      </c>
      <c r="L171" s="1">
        <v>41689</v>
      </c>
      <c r="M171" t="s">
        <v>607</v>
      </c>
      <c r="N171">
        <v>100</v>
      </c>
      <c r="X171" s="1">
        <v>41719</v>
      </c>
      <c r="Y171" t="s">
        <v>615</v>
      </c>
      <c r="Z171">
        <v>120</v>
      </c>
      <c r="AA171">
        <v>-20</v>
      </c>
      <c r="AB171" s="1">
        <v>41747</v>
      </c>
      <c r="AC171" t="s">
        <v>620</v>
      </c>
      <c r="AD171">
        <v>120</v>
      </c>
      <c r="AE171">
        <v>-20</v>
      </c>
      <c r="AN171" s="1">
        <v>41809</v>
      </c>
      <c r="AO171" t="s">
        <v>637</v>
      </c>
      <c r="AP171">
        <v>110</v>
      </c>
      <c r="AQ171">
        <v>-10</v>
      </c>
      <c r="AZ171" s="1">
        <v>41901</v>
      </c>
      <c r="BA171" t="s">
        <v>619</v>
      </c>
      <c r="BB171">
        <v>90</v>
      </c>
      <c r="BC171">
        <v>10</v>
      </c>
    </row>
    <row r="172" spans="1:514" hidden="1" x14ac:dyDescent="0.25">
      <c r="A172">
        <v>1143061</v>
      </c>
      <c r="G172">
        <f t="shared" si="8"/>
        <v>0</v>
      </c>
      <c r="H172"/>
      <c r="I172" t="str">
        <f t="shared" si="9"/>
        <v/>
      </c>
      <c r="J172" t="str">
        <f t="shared" si="10"/>
        <v/>
      </c>
      <c r="K172" t="str">
        <f t="shared" si="11"/>
        <v/>
      </c>
      <c r="P172" s="1">
        <v>41591</v>
      </c>
      <c r="Q172" t="s">
        <v>632</v>
      </c>
      <c r="R172">
        <v>110</v>
      </c>
      <c r="AB172" s="1">
        <v>41621</v>
      </c>
      <c r="AC172" t="s">
        <v>620</v>
      </c>
      <c r="AD172">
        <v>110</v>
      </c>
      <c r="AE172">
        <v>0</v>
      </c>
      <c r="AJ172" s="1">
        <v>41719</v>
      </c>
      <c r="AK172" t="s">
        <v>621</v>
      </c>
      <c r="AL172">
        <v>80</v>
      </c>
      <c r="AM172">
        <v>30</v>
      </c>
      <c r="AV172" s="1">
        <v>41812</v>
      </c>
      <c r="AW172" t="s">
        <v>638</v>
      </c>
      <c r="AX172">
        <v>90</v>
      </c>
      <c r="AY172">
        <v>20</v>
      </c>
      <c r="BH172" s="1">
        <v>41901</v>
      </c>
      <c r="BI172" t="s">
        <v>630</v>
      </c>
      <c r="BJ172">
        <v>70</v>
      </c>
      <c r="BK172">
        <v>40</v>
      </c>
    </row>
    <row r="173" spans="1:514" hidden="1" x14ac:dyDescent="0.25">
      <c r="A173">
        <v>1139687</v>
      </c>
      <c r="G173">
        <f t="shared" si="8"/>
        <v>0</v>
      </c>
      <c r="H173"/>
      <c r="I173" t="str">
        <f t="shared" si="9"/>
        <v/>
      </c>
      <c r="J173" t="str">
        <f t="shared" si="10"/>
        <v/>
      </c>
      <c r="K173" t="str">
        <f t="shared" si="11"/>
        <v/>
      </c>
      <c r="T173" s="1">
        <v>41788</v>
      </c>
      <c r="U173" t="s">
        <v>603</v>
      </c>
      <c r="V173">
        <v>50</v>
      </c>
      <c r="W173">
        <v>40</v>
      </c>
      <c r="BD173" s="1">
        <v>41620</v>
      </c>
      <c r="BE173" t="s">
        <v>604</v>
      </c>
      <c r="BF173">
        <v>30</v>
      </c>
      <c r="BG173">
        <v>60</v>
      </c>
      <c r="BP173" s="1">
        <v>41719</v>
      </c>
      <c r="BQ173" t="s">
        <v>605</v>
      </c>
      <c r="BR173">
        <v>90</v>
      </c>
      <c r="BS173">
        <v>0</v>
      </c>
    </row>
    <row r="174" spans="1:514" x14ac:dyDescent="0.25">
      <c r="A174">
        <v>262889</v>
      </c>
      <c r="B174" t="s">
        <v>602</v>
      </c>
      <c r="G174">
        <f t="shared" si="8"/>
        <v>1</v>
      </c>
      <c r="H174" s="1">
        <f>MAX(L174:WI174)</f>
        <v>41887</v>
      </c>
      <c r="I174" t="str">
        <f t="shared" si="9"/>
        <v/>
      </c>
      <c r="J174">
        <f t="shared" si="10"/>
        <v>80</v>
      </c>
      <c r="K174" t="str">
        <f t="shared" si="11"/>
        <v/>
      </c>
      <c r="X174" s="1">
        <v>41621</v>
      </c>
      <c r="Y174" t="s">
        <v>615</v>
      </c>
      <c r="Z174">
        <v>50</v>
      </c>
      <c r="AF174" s="1">
        <v>41724</v>
      </c>
      <c r="AG174" t="s">
        <v>608</v>
      </c>
      <c r="AH174">
        <v>50</v>
      </c>
      <c r="AR174" s="1">
        <v>41827</v>
      </c>
      <c r="AS174" t="s">
        <v>609</v>
      </c>
      <c r="AT174">
        <v>50</v>
      </c>
      <c r="AZ174" s="1">
        <v>41887</v>
      </c>
      <c r="BA174" t="s">
        <v>619</v>
      </c>
      <c r="BB174">
        <v>80</v>
      </c>
    </row>
    <row r="175" spans="1:514" hidden="1" x14ac:dyDescent="0.25">
      <c r="A175">
        <v>227567</v>
      </c>
      <c r="C175" t="s">
        <v>610</v>
      </c>
      <c r="G175">
        <f t="shared" si="8"/>
        <v>0</v>
      </c>
      <c r="H175"/>
      <c r="I175" t="e">
        <f t="shared" si="9"/>
        <v>#N/A</v>
      </c>
      <c r="J175" t="e">
        <f t="shared" si="10"/>
        <v>#N/A</v>
      </c>
      <c r="K175" t="e">
        <f t="shared" si="11"/>
        <v>#N/A</v>
      </c>
      <c r="T175" s="1">
        <v>41579</v>
      </c>
      <c r="U175" t="s">
        <v>603</v>
      </c>
      <c r="V175">
        <v>100</v>
      </c>
      <c r="W175">
        <v>60</v>
      </c>
    </row>
    <row r="176" spans="1:514" hidden="1" x14ac:dyDescent="0.25">
      <c r="A176">
        <v>1134365</v>
      </c>
      <c r="G176">
        <f t="shared" si="8"/>
        <v>0</v>
      </c>
      <c r="H176"/>
      <c r="I176" t="e">
        <f t="shared" si="9"/>
        <v>#N/A</v>
      </c>
      <c r="J176" t="e">
        <f t="shared" si="10"/>
        <v>#N/A</v>
      </c>
      <c r="K176" t="e">
        <f t="shared" si="11"/>
        <v>#N/A</v>
      </c>
      <c r="AF176" s="1">
        <v>41621</v>
      </c>
      <c r="AG176" t="s">
        <v>608</v>
      </c>
      <c r="AH176">
        <v>80</v>
      </c>
      <c r="AR176" s="1">
        <v>41729</v>
      </c>
      <c r="AS176" t="s">
        <v>609</v>
      </c>
      <c r="AT176">
        <v>40</v>
      </c>
      <c r="BD176" s="1">
        <v>41810</v>
      </c>
      <c r="BE176" t="s">
        <v>604</v>
      </c>
      <c r="BF176">
        <v>70</v>
      </c>
      <c r="BP176" s="1">
        <v>41900</v>
      </c>
      <c r="BQ176" t="s">
        <v>605</v>
      </c>
      <c r="BR176">
        <v>40</v>
      </c>
      <c r="LP176" s="1">
        <v>41549</v>
      </c>
      <c r="LQ176" t="s">
        <v>648</v>
      </c>
      <c r="LR176">
        <v>70</v>
      </c>
    </row>
    <row r="177" spans="1:331" hidden="1" x14ac:dyDescent="0.25">
      <c r="A177">
        <v>1146446</v>
      </c>
      <c r="G177">
        <f t="shared" si="8"/>
        <v>0</v>
      </c>
      <c r="H177"/>
      <c r="I177" t="e">
        <f t="shared" si="9"/>
        <v>#N/A</v>
      </c>
      <c r="J177" t="e">
        <f t="shared" si="10"/>
        <v>#N/A</v>
      </c>
      <c r="K177" t="e">
        <f t="shared" si="11"/>
        <v>#N/A</v>
      </c>
      <c r="T177" s="1">
        <v>41901</v>
      </c>
      <c r="U177" t="s">
        <v>603</v>
      </c>
    </row>
    <row r="178" spans="1:331" hidden="1" x14ac:dyDescent="0.25">
      <c r="A178">
        <v>222666</v>
      </c>
      <c r="G178">
        <f t="shared" si="8"/>
        <v>0</v>
      </c>
      <c r="H178"/>
      <c r="I178" t="e">
        <f t="shared" si="9"/>
        <v>#N/A</v>
      </c>
      <c r="J178" t="e">
        <f t="shared" si="10"/>
        <v>#N/A</v>
      </c>
      <c r="K178" t="e">
        <f t="shared" si="11"/>
        <v>#N/A</v>
      </c>
      <c r="L178" s="1">
        <v>41897</v>
      </c>
      <c r="M178" t="s">
        <v>607</v>
      </c>
      <c r="N178">
        <v>80</v>
      </c>
    </row>
    <row r="179" spans="1:331" hidden="1" x14ac:dyDescent="0.25">
      <c r="A179">
        <v>242394</v>
      </c>
      <c r="G179">
        <f t="shared" si="8"/>
        <v>0</v>
      </c>
      <c r="H179"/>
      <c r="I179" t="e">
        <f t="shared" si="9"/>
        <v>#N/A</v>
      </c>
      <c r="J179" t="e">
        <f t="shared" si="10"/>
        <v>#N/A</v>
      </c>
      <c r="K179" t="e">
        <f t="shared" si="11"/>
        <v>#N/A</v>
      </c>
      <c r="T179" s="1">
        <v>41753</v>
      </c>
      <c r="U179" t="s">
        <v>603</v>
      </c>
      <c r="V179">
        <v>30</v>
      </c>
      <c r="W179">
        <v>80</v>
      </c>
      <c r="BX179" s="1">
        <v>41621</v>
      </c>
      <c r="BY179" t="s">
        <v>631</v>
      </c>
      <c r="BZ179">
        <v>70</v>
      </c>
      <c r="CA179">
        <v>40</v>
      </c>
      <c r="CJ179" s="1">
        <v>41719</v>
      </c>
      <c r="CK179" t="s">
        <v>617</v>
      </c>
      <c r="CL179">
        <v>60</v>
      </c>
      <c r="CM179">
        <v>50</v>
      </c>
    </row>
    <row r="180" spans="1:331" hidden="1" x14ac:dyDescent="0.25">
      <c r="A180">
        <v>1147454</v>
      </c>
      <c r="G180">
        <f t="shared" si="8"/>
        <v>0</v>
      </c>
      <c r="H180"/>
      <c r="I180" t="e">
        <f t="shared" si="9"/>
        <v>#N/A</v>
      </c>
      <c r="J180" t="e">
        <f t="shared" si="10"/>
        <v>#N/A</v>
      </c>
      <c r="K180" t="e">
        <f t="shared" si="11"/>
        <v>#N/A</v>
      </c>
      <c r="L180" s="1">
        <v>41800</v>
      </c>
      <c r="M180" t="s">
        <v>607</v>
      </c>
      <c r="N180">
        <v>80</v>
      </c>
    </row>
    <row r="181" spans="1:331" hidden="1" x14ac:dyDescent="0.25">
      <c r="A181">
        <v>1146244</v>
      </c>
      <c r="G181">
        <f t="shared" si="8"/>
        <v>0</v>
      </c>
      <c r="H181"/>
      <c r="I181" t="e">
        <f t="shared" si="9"/>
        <v>#N/A</v>
      </c>
      <c r="J181" t="e">
        <f t="shared" si="10"/>
        <v>#N/A</v>
      </c>
      <c r="K181" t="e">
        <f t="shared" si="11"/>
        <v>#N/A</v>
      </c>
      <c r="L181" s="1">
        <v>41726</v>
      </c>
      <c r="M181" t="s">
        <v>607</v>
      </c>
      <c r="N181">
        <v>110</v>
      </c>
      <c r="AF181" s="1">
        <v>41810</v>
      </c>
      <c r="AG181" t="s">
        <v>608</v>
      </c>
      <c r="AH181">
        <v>90</v>
      </c>
      <c r="AI181">
        <v>20</v>
      </c>
      <c r="AR181" s="1">
        <v>41901</v>
      </c>
      <c r="AS181" t="s">
        <v>609</v>
      </c>
      <c r="AT181">
        <v>90</v>
      </c>
      <c r="AU181">
        <v>20</v>
      </c>
    </row>
    <row r="182" spans="1:331" hidden="1" x14ac:dyDescent="0.25">
      <c r="A182">
        <v>1143534</v>
      </c>
      <c r="G182">
        <f t="shared" si="8"/>
        <v>0</v>
      </c>
      <c r="H182"/>
      <c r="I182" t="e">
        <f t="shared" si="9"/>
        <v>#N/A</v>
      </c>
      <c r="J182" t="e">
        <f t="shared" si="10"/>
        <v>#N/A</v>
      </c>
      <c r="K182" t="e">
        <f t="shared" si="11"/>
        <v>#N/A</v>
      </c>
      <c r="L182" s="1">
        <v>41564</v>
      </c>
      <c r="M182" t="s">
        <v>607</v>
      </c>
      <c r="N182">
        <v>20</v>
      </c>
    </row>
    <row r="183" spans="1:331" hidden="1" x14ac:dyDescent="0.25">
      <c r="A183">
        <v>222669</v>
      </c>
      <c r="G183">
        <f t="shared" si="8"/>
        <v>0</v>
      </c>
      <c r="H183"/>
      <c r="I183" t="e">
        <f t="shared" si="9"/>
        <v>#N/A</v>
      </c>
      <c r="J183" t="e">
        <f t="shared" si="10"/>
        <v>#N/A</v>
      </c>
      <c r="K183" t="e">
        <f t="shared" si="11"/>
        <v>#N/A</v>
      </c>
      <c r="L183" s="1">
        <v>41864</v>
      </c>
      <c r="M183" t="s">
        <v>607</v>
      </c>
      <c r="N183">
        <v>70</v>
      </c>
    </row>
    <row r="184" spans="1:331" hidden="1" x14ac:dyDescent="0.25">
      <c r="A184">
        <v>1147858</v>
      </c>
      <c r="G184">
        <f t="shared" si="8"/>
        <v>0</v>
      </c>
      <c r="H184"/>
      <c r="I184" t="e">
        <f t="shared" si="9"/>
        <v>#N/A</v>
      </c>
      <c r="J184" t="e">
        <f t="shared" si="10"/>
        <v>#N/A</v>
      </c>
      <c r="K184" t="e">
        <f t="shared" si="11"/>
        <v>#N/A</v>
      </c>
      <c r="L184" s="1">
        <v>41808</v>
      </c>
      <c r="M184" t="s">
        <v>607</v>
      </c>
      <c r="N184">
        <v>60</v>
      </c>
    </row>
    <row r="185" spans="1:331" hidden="1" x14ac:dyDescent="0.25">
      <c r="A185">
        <v>243904</v>
      </c>
      <c r="G185">
        <f t="shared" si="8"/>
        <v>0</v>
      </c>
      <c r="H185"/>
      <c r="I185" t="str">
        <f t="shared" si="9"/>
        <v/>
      </c>
      <c r="J185" t="str">
        <f t="shared" si="10"/>
        <v/>
      </c>
      <c r="K185" t="str">
        <f t="shared" si="11"/>
        <v/>
      </c>
      <c r="DD185" s="1">
        <v>41621</v>
      </c>
      <c r="DE185" t="s">
        <v>628</v>
      </c>
      <c r="DF185">
        <v>120</v>
      </c>
      <c r="DG185">
        <v>-40</v>
      </c>
      <c r="DP185" s="1">
        <v>41719</v>
      </c>
      <c r="DQ185" t="s">
        <v>629</v>
      </c>
      <c r="DR185">
        <v>90</v>
      </c>
      <c r="DS185">
        <v>-10</v>
      </c>
      <c r="EB185" s="1">
        <v>41810</v>
      </c>
      <c r="EC185" t="s">
        <v>661</v>
      </c>
      <c r="ED185">
        <v>80</v>
      </c>
      <c r="EE185">
        <v>0</v>
      </c>
      <c r="EN185" s="1">
        <v>41904</v>
      </c>
      <c r="EO185" t="s">
        <v>645</v>
      </c>
      <c r="EP185">
        <v>60</v>
      </c>
      <c r="EQ185">
        <v>20</v>
      </c>
    </row>
    <row r="186" spans="1:331" hidden="1" x14ac:dyDescent="0.25">
      <c r="A186">
        <v>1148129</v>
      </c>
      <c r="G186">
        <f t="shared" si="8"/>
        <v>0</v>
      </c>
      <c r="H186"/>
      <c r="I186" t="e">
        <f t="shared" si="9"/>
        <v>#N/A</v>
      </c>
      <c r="J186" t="e">
        <f t="shared" si="10"/>
        <v>#N/A</v>
      </c>
      <c r="K186" t="e">
        <f t="shared" si="11"/>
        <v>#N/A</v>
      </c>
      <c r="L186" s="1">
        <v>41834</v>
      </c>
      <c r="M186" t="s">
        <v>607</v>
      </c>
      <c r="N186">
        <v>50</v>
      </c>
    </row>
    <row r="187" spans="1:331" hidden="1" x14ac:dyDescent="0.25">
      <c r="A187">
        <v>257890</v>
      </c>
      <c r="G187">
        <f t="shared" si="8"/>
        <v>0</v>
      </c>
      <c r="H187"/>
      <c r="I187" t="str">
        <f t="shared" si="9"/>
        <v/>
      </c>
      <c r="J187" t="str">
        <f t="shared" si="10"/>
        <v/>
      </c>
      <c r="K187" t="str">
        <f t="shared" si="11"/>
        <v/>
      </c>
      <c r="AB187" s="1">
        <v>41900</v>
      </c>
      <c r="AC187" t="s">
        <v>620</v>
      </c>
      <c r="AD187">
        <v>60</v>
      </c>
      <c r="AE187">
        <v>50</v>
      </c>
      <c r="LP187" s="1">
        <v>41810</v>
      </c>
      <c r="LQ187" t="s">
        <v>648</v>
      </c>
      <c r="LR187">
        <v>110</v>
      </c>
      <c r="LS187">
        <v>0</v>
      </c>
    </row>
    <row r="188" spans="1:331" hidden="1" x14ac:dyDescent="0.25">
      <c r="A188">
        <v>230643</v>
      </c>
      <c r="G188">
        <f t="shared" si="8"/>
        <v>0</v>
      </c>
      <c r="H188"/>
      <c r="I188" t="e">
        <f t="shared" si="9"/>
        <v>#N/A</v>
      </c>
      <c r="J188" t="e">
        <f t="shared" si="10"/>
        <v>#N/A</v>
      </c>
      <c r="K188" t="e">
        <f t="shared" si="11"/>
        <v>#N/A</v>
      </c>
      <c r="T188" s="1">
        <v>41717</v>
      </c>
      <c r="U188" t="s">
        <v>603</v>
      </c>
      <c r="V188">
        <v>70</v>
      </c>
      <c r="GF188" s="1">
        <v>41621</v>
      </c>
      <c r="GG188" t="s">
        <v>625</v>
      </c>
      <c r="GH188">
        <v>50</v>
      </c>
    </row>
    <row r="189" spans="1:331" hidden="1" x14ac:dyDescent="0.25">
      <c r="A189">
        <v>1144619</v>
      </c>
      <c r="G189">
        <f t="shared" si="8"/>
        <v>0</v>
      </c>
      <c r="H189"/>
      <c r="I189" t="str">
        <f t="shared" si="9"/>
        <v/>
      </c>
      <c r="J189" t="str">
        <f t="shared" si="10"/>
        <v/>
      </c>
      <c r="K189" t="str">
        <f t="shared" si="11"/>
        <v/>
      </c>
      <c r="L189" s="1">
        <v>41628</v>
      </c>
      <c r="M189" t="s">
        <v>607</v>
      </c>
      <c r="N189">
        <v>110</v>
      </c>
      <c r="T189" s="1">
        <v>41666</v>
      </c>
      <c r="U189" t="s">
        <v>603</v>
      </c>
      <c r="V189">
        <v>110</v>
      </c>
      <c r="W189">
        <v>0</v>
      </c>
    </row>
    <row r="190" spans="1:331" hidden="1" x14ac:dyDescent="0.25">
      <c r="A190">
        <v>1136321</v>
      </c>
      <c r="G190">
        <f t="shared" si="8"/>
        <v>0</v>
      </c>
      <c r="H190"/>
      <c r="I190" t="e">
        <f t="shared" si="9"/>
        <v>#N/A</v>
      </c>
      <c r="J190" t="e">
        <f t="shared" si="10"/>
        <v>#N/A</v>
      </c>
      <c r="K190" t="e">
        <f t="shared" si="11"/>
        <v>#N/A</v>
      </c>
      <c r="T190" s="1">
        <v>41813</v>
      </c>
      <c r="U190" t="s">
        <v>603</v>
      </c>
      <c r="V190">
        <v>100</v>
      </c>
      <c r="W190">
        <v>10</v>
      </c>
      <c r="AF190" s="1">
        <v>41621</v>
      </c>
      <c r="AG190" t="s">
        <v>608</v>
      </c>
      <c r="AH190">
        <v>80</v>
      </c>
      <c r="AI190">
        <v>30</v>
      </c>
      <c r="AR190" s="1">
        <v>41719</v>
      </c>
      <c r="AS190" t="s">
        <v>609</v>
      </c>
      <c r="AT190">
        <v>170</v>
      </c>
      <c r="AU190">
        <v>-60</v>
      </c>
    </row>
    <row r="191" spans="1:331" hidden="1" x14ac:dyDescent="0.25">
      <c r="A191">
        <v>1134282</v>
      </c>
      <c r="G191">
        <f t="shared" si="8"/>
        <v>0</v>
      </c>
      <c r="H191"/>
      <c r="I191" t="str">
        <f t="shared" si="9"/>
        <v/>
      </c>
      <c r="J191" t="str">
        <f t="shared" si="10"/>
        <v/>
      </c>
      <c r="K191" t="str">
        <f t="shared" si="11"/>
        <v/>
      </c>
      <c r="CN191" s="1">
        <v>41618</v>
      </c>
      <c r="CO191" t="s">
        <v>640</v>
      </c>
      <c r="CP191">
        <v>90</v>
      </c>
      <c r="CQ191">
        <v>0</v>
      </c>
      <c r="CZ191" s="1">
        <v>41715</v>
      </c>
      <c r="DA191" t="s">
        <v>641</v>
      </c>
      <c r="DB191">
        <v>90</v>
      </c>
      <c r="DC191">
        <v>0</v>
      </c>
      <c r="DL191" s="1">
        <v>41807</v>
      </c>
      <c r="DM191" t="s">
        <v>611</v>
      </c>
      <c r="DN191">
        <v>100</v>
      </c>
      <c r="DO191">
        <v>-10</v>
      </c>
      <c r="DX191" s="1">
        <v>41887</v>
      </c>
      <c r="DY191" t="s">
        <v>612</v>
      </c>
      <c r="DZ191">
        <v>90</v>
      </c>
      <c r="EA191">
        <v>0</v>
      </c>
    </row>
    <row r="192" spans="1:331" hidden="1" x14ac:dyDescent="0.25">
      <c r="A192">
        <v>260425</v>
      </c>
      <c r="G192">
        <f t="shared" si="8"/>
        <v>0</v>
      </c>
      <c r="H192"/>
      <c r="I192" t="e">
        <f t="shared" si="9"/>
        <v>#N/A</v>
      </c>
      <c r="J192" t="e">
        <f t="shared" si="10"/>
        <v>#N/A</v>
      </c>
      <c r="K192" t="e">
        <f t="shared" si="11"/>
        <v>#N/A</v>
      </c>
      <c r="GZ192" s="1">
        <v>41621</v>
      </c>
      <c r="HA192" t="s">
        <v>668</v>
      </c>
      <c r="HB192">
        <v>130</v>
      </c>
      <c r="HC192">
        <v>20</v>
      </c>
      <c r="HL192" s="1">
        <v>41719</v>
      </c>
      <c r="HM192" t="s">
        <v>642</v>
      </c>
      <c r="HN192">
        <v>120</v>
      </c>
      <c r="HO192">
        <v>30</v>
      </c>
      <c r="HX192" s="1">
        <v>41806</v>
      </c>
      <c r="HY192" t="s">
        <v>643</v>
      </c>
      <c r="HZ192">
        <v>130</v>
      </c>
      <c r="IA192">
        <v>20</v>
      </c>
      <c r="IJ192" s="1">
        <v>41901</v>
      </c>
      <c r="IK192" t="s">
        <v>662</v>
      </c>
      <c r="IL192">
        <v>60</v>
      </c>
      <c r="IM192">
        <v>90</v>
      </c>
    </row>
    <row r="193" spans="1:511" hidden="1" x14ac:dyDescent="0.25">
      <c r="A193">
        <v>1138603</v>
      </c>
      <c r="G193">
        <f t="shared" si="8"/>
        <v>0</v>
      </c>
      <c r="H193"/>
      <c r="I193" t="e">
        <f t="shared" si="9"/>
        <v>#N/A</v>
      </c>
      <c r="J193" t="e">
        <f t="shared" si="10"/>
        <v>#N/A</v>
      </c>
      <c r="K193" t="e">
        <f t="shared" si="11"/>
        <v>#N/A</v>
      </c>
      <c r="T193" s="1">
        <v>41614</v>
      </c>
      <c r="U193" t="s">
        <v>603</v>
      </c>
      <c r="V193">
        <v>30</v>
      </c>
      <c r="W193">
        <v>100</v>
      </c>
    </row>
    <row r="194" spans="1:511" hidden="1" x14ac:dyDescent="0.25">
      <c r="A194">
        <v>1137908</v>
      </c>
      <c r="G194">
        <f t="shared" si="8"/>
        <v>0</v>
      </c>
      <c r="H194"/>
      <c r="I194" t="e">
        <f t="shared" si="9"/>
        <v>#N/A</v>
      </c>
      <c r="J194" t="e">
        <f t="shared" si="10"/>
        <v>#N/A</v>
      </c>
      <c r="K194" t="e">
        <f t="shared" si="11"/>
        <v>#N/A</v>
      </c>
      <c r="T194" s="1">
        <v>41719</v>
      </c>
      <c r="U194" t="s">
        <v>603</v>
      </c>
      <c r="V194">
        <v>70</v>
      </c>
      <c r="W194">
        <v>20</v>
      </c>
      <c r="BX194" s="1">
        <v>41620</v>
      </c>
      <c r="BY194" t="s">
        <v>631</v>
      </c>
      <c r="BZ194">
        <v>30</v>
      </c>
      <c r="CA194">
        <v>60</v>
      </c>
    </row>
    <row r="195" spans="1:511" hidden="1" x14ac:dyDescent="0.25">
      <c r="A195">
        <v>257930</v>
      </c>
      <c r="G195">
        <f t="shared" ref="G195:G258" si="12">COUNTIF(B195:F195,"DHIPFY14")</f>
        <v>0</v>
      </c>
      <c r="H195"/>
      <c r="I195" t="e">
        <f t="shared" ref="I195:I258" si="13">IF(INDEX(L195:WJ195, 0, MATCH(H195, L195:WJ195, 0)+1)="Initial CAFAS", J195,IF(OR(J195="", K195=""),"",(J195+K195)))</f>
        <v>#N/A</v>
      </c>
      <c r="J195" t="e">
        <f t="shared" ref="J195:J258" si="14">IF(INDEX(L195:WJ195, 0, MATCH(H195,L195:WJ195,0)+2)="","",INDEX(L195:WJ195,0,MATCH(H195,L195:WJ195,0)+2))</f>
        <v>#N/A</v>
      </c>
      <c r="K195" t="e">
        <f t="shared" ref="K195:K258" si="15">IF(INDEX(L195:WJ195,0,MATCH(H195,L195:WJ195,0)+3)="","",INDEX(L195:WJ195,0,MATCH(H195,L195:WJ195,0)+3))</f>
        <v>#N/A</v>
      </c>
      <c r="JL195" s="1">
        <v>41620</v>
      </c>
      <c r="JM195" t="s">
        <v>659</v>
      </c>
      <c r="JN195">
        <v>10</v>
      </c>
      <c r="JO195">
        <v>100</v>
      </c>
      <c r="JX195" s="1">
        <v>41719</v>
      </c>
      <c r="JY195" t="s">
        <v>660</v>
      </c>
      <c r="JZ195">
        <v>10</v>
      </c>
      <c r="KA195">
        <v>100</v>
      </c>
      <c r="KV195" s="1">
        <v>41815</v>
      </c>
      <c r="KW195" t="s">
        <v>669</v>
      </c>
      <c r="KX195">
        <v>10</v>
      </c>
      <c r="KY195">
        <v>100</v>
      </c>
      <c r="KZ195" s="1">
        <v>41901</v>
      </c>
      <c r="LA195" t="s">
        <v>670</v>
      </c>
      <c r="LB195">
        <v>10</v>
      </c>
      <c r="LC195">
        <v>100</v>
      </c>
    </row>
    <row r="196" spans="1:511" hidden="1" x14ac:dyDescent="0.25">
      <c r="A196">
        <v>1141514</v>
      </c>
      <c r="G196">
        <f t="shared" si="12"/>
        <v>0</v>
      </c>
      <c r="H196"/>
      <c r="I196" t="e">
        <f t="shared" si="13"/>
        <v>#N/A</v>
      </c>
      <c r="J196" t="e">
        <f t="shared" si="14"/>
        <v>#N/A</v>
      </c>
      <c r="K196" t="e">
        <f t="shared" si="15"/>
        <v>#N/A</v>
      </c>
      <c r="L196" s="1">
        <v>41614</v>
      </c>
      <c r="M196" t="s">
        <v>607</v>
      </c>
      <c r="N196">
        <v>80</v>
      </c>
      <c r="AF196" s="1">
        <v>41675</v>
      </c>
      <c r="AG196" t="s">
        <v>608</v>
      </c>
      <c r="AH196">
        <v>40</v>
      </c>
      <c r="AI196">
        <v>40</v>
      </c>
      <c r="AR196" s="1">
        <v>41768</v>
      </c>
      <c r="AS196" t="s">
        <v>609</v>
      </c>
      <c r="AT196">
        <v>50</v>
      </c>
      <c r="AU196">
        <v>30</v>
      </c>
      <c r="AV196" s="1">
        <v>41816</v>
      </c>
      <c r="AW196" t="s">
        <v>638</v>
      </c>
      <c r="AX196">
        <v>70</v>
      </c>
      <c r="AY196">
        <v>10</v>
      </c>
      <c r="BD196" s="1">
        <v>41908</v>
      </c>
      <c r="BE196" t="s">
        <v>604</v>
      </c>
      <c r="BF196">
        <v>50</v>
      </c>
      <c r="BG196">
        <v>30</v>
      </c>
    </row>
    <row r="197" spans="1:511" hidden="1" x14ac:dyDescent="0.25">
      <c r="A197">
        <v>1138423</v>
      </c>
      <c r="G197">
        <f t="shared" si="12"/>
        <v>0</v>
      </c>
      <c r="H197"/>
      <c r="I197" t="e">
        <f t="shared" si="13"/>
        <v>#N/A</v>
      </c>
      <c r="J197" t="e">
        <f t="shared" si="14"/>
        <v>#N/A</v>
      </c>
      <c r="K197" t="e">
        <f t="shared" si="15"/>
        <v>#N/A</v>
      </c>
      <c r="BH197" s="1">
        <v>41620</v>
      </c>
      <c r="BI197" t="s">
        <v>630</v>
      </c>
      <c r="BJ197">
        <v>50</v>
      </c>
      <c r="BK197">
        <v>50</v>
      </c>
      <c r="BP197" s="1">
        <v>41705</v>
      </c>
      <c r="BQ197" t="s">
        <v>605</v>
      </c>
      <c r="BR197">
        <v>70</v>
      </c>
      <c r="BS197">
        <v>30</v>
      </c>
      <c r="CN197" s="1">
        <v>41901</v>
      </c>
      <c r="CO197" t="s">
        <v>640</v>
      </c>
      <c r="CP197">
        <v>70</v>
      </c>
      <c r="CQ197">
        <v>30</v>
      </c>
    </row>
    <row r="198" spans="1:511" hidden="1" x14ac:dyDescent="0.25">
      <c r="A198">
        <v>1140946</v>
      </c>
      <c r="G198">
        <f t="shared" si="12"/>
        <v>0</v>
      </c>
      <c r="H198"/>
      <c r="I198" t="str">
        <f t="shared" si="13"/>
        <v/>
      </c>
      <c r="J198" t="str">
        <f t="shared" si="14"/>
        <v/>
      </c>
      <c r="K198" t="str">
        <f t="shared" si="15"/>
        <v/>
      </c>
      <c r="AR198" s="1">
        <v>41621</v>
      </c>
      <c r="AS198" t="s">
        <v>609</v>
      </c>
      <c r="AT198">
        <v>100</v>
      </c>
      <c r="AU198">
        <v>0</v>
      </c>
      <c r="BD198" s="1">
        <v>41719</v>
      </c>
      <c r="BE198" t="s">
        <v>604</v>
      </c>
      <c r="BF198">
        <v>100</v>
      </c>
      <c r="BG198">
        <v>0</v>
      </c>
      <c r="BP198" s="1">
        <v>41810</v>
      </c>
      <c r="BQ198" t="s">
        <v>605</v>
      </c>
      <c r="BR198">
        <v>80</v>
      </c>
      <c r="BS198">
        <v>20</v>
      </c>
      <c r="CB198" s="1">
        <v>41901</v>
      </c>
      <c r="CC198" t="s">
        <v>606</v>
      </c>
      <c r="CD198">
        <v>90</v>
      </c>
      <c r="CE198">
        <v>10</v>
      </c>
    </row>
    <row r="199" spans="1:511" hidden="1" x14ac:dyDescent="0.25">
      <c r="A199">
        <v>240001</v>
      </c>
      <c r="G199">
        <f t="shared" si="12"/>
        <v>0</v>
      </c>
      <c r="H199"/>
      <c r="I199" t="e">
        <f t="shared" si="13"/>
        <v>#N/A</v>
      </c>
      <c r="J199" t="e">
        <f t="shared" si="14"/>
        <v>#N/A</v>
      </c>
      <c r="K199" t="e">
        <f t="shared" si="15"/>
        <v>#N/A</v>
      </c>
      <c r="L199" s="1">
        <v>41892</v>
      </c>
      <c r="M199" t="s">
        <v>607</v>
      </c>
      <c r="N199">
        <v>60</v>
      </c>
    </row>
    <row r="200" spans="1:511" hidden="1" x14ac:dyDescent="0.25">
      <c r="A200">
        <v>1144826</v>
      </c>
      <c r="G200">
        <f t="shared" si="12"/>
        <v>0</v>
      </c>
      <c r="H200"/>
      <c r="I200" t="str">
        <f t="shared" si="13"/>
        <v/>
      </c>
      <c r="J200" t="str">
        <f t="shared" si="14"/>
        <v/>
      </c>
      <c r="K200" t="str">
        <f t="shared" si="15"/>
        <v/>
      </c>
      <c r="L200" s="1">
        <v>41649</v>
      </c>
      <c r="M200" t="s">
        <v>607</v>
      </c>
      <c r="N200">
        <v>0</v>
      </c>
    </row>
    <row r="201" spans="1:511" hidden="1" x14ac:dyDescent="0.25">
      <c r="A201">
        <v>1144067</v>
      </c>
      <c r="G201">
        <f t="shared" si="12"/>
        <v>0</v>
      </c>
      <c r="H201"/>
      <c r="I201" t="e">
        <f t="shared" si="13"/>
        <v>#N/A</v>
      </c>
      <c r="J201" t="e">
        <f t="shared" si="14"/>
        <v>#N/A</v>
      </c>
      <c r="K201" t="e">
        <f t="shared" si="15"/>
        <v>#N/A</v>
      </c>
      <c r="L201" s="1">
        <v>41600</v>
      </c>
      <c r="M201" t="s">
        <v>607</v>
      </c>
      <c r="N201">
        <v>40</v>
      </c>
      <c r="T201" s="1">
        <v>41716</v>
      </c>
      <c r="U201" t="s">
        <v>603</v>
      </c>
      <c r="V201">
        <v>20</v>
      </c>
      <c r="W201">
        <v>20</v>
      </c>
    </row>
    <row r="202" spans="1:511" hidden="1" x14ac:dyDescent="0.25">
      <c r="A202">
        <v>253130</v>
      </c>
      <c r="G202">
        <f t="shared" si="12"/>
        <v>0</v>
      </c>
      <c r="H202"/>
      <c r="I202" t="e">
        <f t="shared" si="13"/>
        <v>#N/A</v>
      </c>
      <c r="J202" t="e">
        <f t="shared" si="14"/>
        <v>#N/A</v>
      </c>
      <c r="K202" t="e">
        <f t="shared" si="15"/>
        <v>#N/A</v>
      </c>
      <c r="L202" s="1">
        <v>41738</v>
      </c>
      <c r="M202" t="s">
        <v>607</v>
      </c>
      <c r="N202">
        <v>130</v>
      </c>
      <c r="AF202" s="1">
        <v>41837</v>
      </c>
      <c r="AG202" t="s">
        <v>608</v>
      </c>
      <c r="AH202">
        <v>100</v>
      </c>
      <c r="AI202">
        <v>30</v>
      </c>
    </row>
    <row r="203" spans="1:511" hidden="1" x14ac:dyDescent="0.25">
      <c r="A203">
        <v>1141318</v>
      </c>
      <c r="G203">
        <f t="shared" si="12"/>
        <v>0</v>
      </c>
      <c r="H203"/>
      <c r="I203" t="e">
        <f t="shared" si="13"/>
        <v>#N/A</v>
      </c>
      <c r="J203" t="e">
        <f t="shared" si="14"/>
        <v>#N/A</v>
      </c>
      <c r="K203" t="e">
        <f t="shared" si="15"/>
        <v>#N/A</v>
      </c>
      <c r="AR203" s="1">
        <v>41617</v>
      </c>
      <c r="AS203" t="s">
        <v>609</v>
      </c>
      <c r="AT203">
        <v>50</v>
      </c>
      <c r="BD203" s="1">
        <v>41725</v>
      </c>
      <c r="BE203" t="s">
        <v>604</v>
      </c>
      <c r="BF203">
        <v>40</v>
      </c>
      <c r="BP203" s="1">
        <v>41873</v>
      </c>
      <c r="BQ203" t="s">
        <v>605</v>
      </c>
      <c r="BR203">
        <v>70</v>
      </c>
      <c r="BT203" s="1">
        <v>41886</v>
      </c>
      <c r="BU203" t="s">
        <v>639</v>
      </c>
      <c r="BV203">
        <v>90</v>
      </c>
    </row>
    <row r="204" spans="1:511" hidden="1" x14ac:dyDescent="0.25">
      <c r="A204">
        <v>1145621</v>
      </c>
      <c r="G204">
        <f t="shared" si="12"/>
        <v>0</v>
      </c>
      <c r="H204"/>
      <c r="I204" t="e">
        <f t="shared" si="13"/>
        <v>#N/A</v>
      </c>
      <c r="J204" t="e">
        <f t="shared" si="14"/>
        <v>#N/A</v>
      </c>
      <c r="K204" t="e">
        <f t="shared" si="15"/>
        <v>#N/A</v>
      </c>
      <c r="L204" s="1">
        <v>41687</v>
      </c>
      <c r="M204" t="s">
        <v>607</v>
      </c>
      <c r="N204">
        <v>50</v>
      </c>
      <c r="T204" s="1">
        <v>41699</v>
      </c>
      <c r="U204" t="s">
        <v>603</v>
      </c>
    </row>
    <row r="205" spans="1:511" hidden="1" x14ac:dyDescent="0.25">
      <c r="A205">
        <v>1129296</v>
      </c>
      <c r="G205">
        <f t="shared" si="12"/>
        <v>0</v>
      </c>
      <c r="H205"/>
      <c r="I205" t="e">
        <f t="shared" si="13"/>
        <v>#N/A</v>
      </c>
      <c r="J205" t="e">
        <f t="shared" si="14"/>
        <v>#N/A</v>
      </c>
      <c r="K205" t="e">
        <f t="shared" si="15"/>
        <v>#N/A</v>
      </c>
      <c r="CB205" s="1">
        <v>41621</v>
      </c>
      <c r="CC205" t="s">
        <v>606</v>
      </c>
      <c r="CD205">
        <v>70</v>
      </c>
      <c r="CE205">
        <v>70</v>
      </c>
      <c r="CN205" s="1">
        <v>41719</v>
      </c>
      <c r="CO205" t="s">
        <v>640</v>
      </c>
      <c r="CP205">
        <v>50</v>
      </c>
      <c r="CQ205">
        <v>90</v>
      </c>
      <c r="CZ205" s="1">
        <v>41810</v>
      </c>
      <c r="DA205" t="s">
        <v>641</v>
      </c>
      <c r="DB205">
        <v>50</v>
      </c>
      <c r="DC205">
        <v>90</v>
      </c>
      <c r="DL205" s="1">
        <v>41901</v>
      </c>
      <c r="DM205" t="s">
        <v>611</v>
      </c>
      <c r="DN205">
        <v>30</v>
      </c>
      <c r="DO205">
        <v>110</v>
      </c>
    </row>
    <row r="206" spans="1:511" hidden="1" x14ac:dyDescent="0.25">
      <c r="A206">
        <v>223453</v>
      </c>
      <c r="G206">
        <f t="shared" si="12"/>
        <v>0</v>
      </c>
      <c r="H206"/>
      <c r="I206" t="e">
        <f t="shared" si="13"/>
        <v>#N/A</v>
      </c>
      <c r="J206" t="e">
        <f t="shared" si="14"/>
        <v>#N/A</v>
      </c>
      <c r="K206" t="e">
        <f t="shared" si="15"/>
        <v>#N/A</v>
      </c>
      <c r="BD206" s="1">
        <v>41612</v>
      </c>
      <c r="BE206" t="s">
        <v>604</v>
      </c>
      <c r="BF206">
        <v>160</v>
      </c>
      <c r="BG206">
        <v>-50</v>
      </c>
      <c r="BP206" s="1">
        <v>41712</v>
      </c>
      <c r="BQ206" t="s">
        <v>605</v>
      </c>
      <c r="BR206">
        <v>170</v>
      </c>
      <c r="BS206">
        <v>-60</v>
      </c>
      <c r="CB206" s="1">
        <v>41807</v>
      </c>
      <c r="CC206" t="s">
        <v>606</v>
      </c>
      <c r="CD206">
        <v>140</v>
      </c>
      <c r="CE206">
        <v>-30</v>
      </c>
      <c r="CN206" s="1">
        <v>41897</v>
      </c>
      <c r="CO206" t="s">
        <v>640</v>
      </c>
      <c r="CP206">
        <v>160</v>
      </c>
      <c r="CQ206">
        <v>-50</v>
      </c>
    </row>
    <row r="207" spans="1:511" hidden="1" x14ac:dyDescent="0.25">
      <c r="A207">
        <v>1131628</v>
      </c>
      <c r="G207">
        <f t="shared" si="12"/>
        <v>0</v>
      </c>
      <c r="H207"/>
      <c r="I207" t="str">
        <f t="shared" si="13"/>
        <v/>
      </c>
      <c r="J207" t="str">
        <f t="shared" si="14"/>
        <v/>
      </c>
      <c r="K207" t="str">
        <f t="shared" si="15"/>
        <v/>
      </c>
      <c r="DX207" s="1">
        <v>41621</v>
      </c>
      <c r="DY207" t="s">
        <v>612</v>
      </c>
      <c r="DZ207">
        <v>20</v>
      </c>
      <c r="EA207">
        <v>40</v>
      </c>
      <c r="EJ207" s="1">
        <v>41719</v>
      </c>
      <c r="EK207" t="s">
        <v>613</v>
      </c>
      <c r="EL207">
        <v>60</v>
      </c>
      <c r="EM207">
        <v>0</v>
      </c>
      <c r="EV207" s="1">
        <v>41810</v>
      </c>
      <c r="EW207" t="s">
        <v>614</v>
      </c>
      <c r="EX207">
        <v>40</v>
      </c>
      <c r="EY207">
        <v>20</v>
      </c>
      <c r="FH207" s="1">
        <v>41901</v>
      </c>
      <c r="FI207" t="s">
        <v>623</v>
      </c>
      <c r="FJ207">
        <v>30</v>
      </c>
      <c r="FK207">
        <v>30</v>
      </c>
    </row>
    <row r="208" spans="1:511" hidden="1" x14ac:dyDescent="0.25">
      <c r="A208">
        <v>268187</v>
      </c>
      <c r="G208">
        <f t="shared" si="12"/>
        <v>0</v>
      </c>
      <c r="H208"/>
      <c r="I208" t="e">
        <f t="shared" si="13"/>
        <v>#N/A</v>
      </c>
      <c r="J208" t="e">
        <f t="shared" si="14"/>
        <v>#N/A</v>
      </c>
      <c r="K208" t="e">
        <f t="shared" si="15"/>
        <v>#N/A</v>
      </c>
      <c r="MF208" s="1">
        <v>41907</v>
      </c>
      <c r="MG208" t="s">
        <v>615</v>
      </c>
      <c r="MH208">
        <v>90</v>
      </c>
      <c r="MI208">
        <v>110</v>
      </c>
      <c r="NT208" s="1">
        <v>41627</v>
      </c>
      <c r="NU208" t="s">
        <v>605</v>
      </c>
      <c r="NV208">
        <v>130</v>
      </c>
      <c r="NW208">
        <v>70</v>
      </c>
      <c r="OF208" s="1">
        <v>41701</v>
      </c>
      <c r="OG208" t="s">
        <v>606</v>
      </c>
      <c r="OH208">
        <v>90</v>
      </c>
      <c r="OI208">
        <v>110</v>
      </c>
      <c r="SN208" s="1">
        <v>41873</v>
      </c>
      <c r="SO208" t="s">
        <v>648</v>
      </c>
      <c r="SP208">
        <v>90</v>
      </c>
      <c r="SQ208">
        <v>110</v>
      </c>
    </row>
    <row r="209" spans="1:367" hidden="1" x14ac:dyDescent="0.25">
      <c r="A209">
        <v>1139178</v>
      </c>
      <c r="G209">
        <f t="shared" si="12"/>
        <v>0</v>
      </c>
      <c r="H209"/>
      <c r="I209" t="e">
        <f t="shared" si="13"/>
        <v>#N/A</v>
      </c>
      <c r="J209" t="e">
        <f t="shared" si="14"/>
        <v>#N/A</v>
      </c>
      <c r="K209" t="e">
        <f t="shared" si="15"/>
        <v>#N/A</v>
      </c>
      <c r="T209" s="1">
        <v>41557</v>
      </c>
      <c r="U209" t="s">
        <v>603</v>
      </c>
      <c r="V209">
        <v>50</v>
      </c>
      <c r="W209">
        <v>20</v>
      </c>
    </row>
    <row r="210" spans="1:367" hidden="1" x14ac:dyDescent="0.25">
      <c r="A210">
        <v>1128567</v>
      </c>
      <c r="G210">
        <f t="shared" si="12"/>
        <v>0</v>
      </c>
      <c r="H210"/>
      <c r="I210" t="e">
        <f t="shared" si="13"/>
        <v>#N/A</v>
      </c>
      <c r="J210" t="e">
        <f t="shared" si="14"/>
        <v>#N/A</v>
      </c>
      <c r="K210" t="e">
        <f t="shared" si="15"/>
        <v>#N/A</v>
      </c>
      <c r="BT210" s="1">
        <v>41620</v>
      </c>
      <c r="BU210" t="s">
        <v>639</v>
      </c>
      <c r="BV210">
        <v>30</v>
      </c>
      <c r="BW210">
        <v>90</v>
      </c>
      <c r="CR210" s="1">
        <v>41778</v>
      </c>
      <c r="CS210" t="s">
        <v>627</v>
      </c>
      <c r="CT210">
        <v>10</v>
      </c>
      <c r="CU210">
        <v>110</v>
      </c>
      <c r="DD210" s="1">
        <v>41906</v>
      </c>
      <c r="DE210" t="s">
        <v>628</v>
      </c>
      <c r="DF210">
        <v>50</v>
      </c>
      <c r="DG210">
        <v>70</v>
      </c>
    </row>
    <row r="211" spans="1:367" hidden="1" x14ac:dyDescent="0.25">
      <c r="A211">
        <v>1127911</v>
      </c>
      <c r="G211">
        <f t="shared" si="12"/>
        <v>0</v>
      </c>
      <c r="H211"/>
      <c r="I211" t="str">
        <f t="shared" si="13"/>
        <v/>
      </c>
      <c r="J211" t="str">
        <f t="shared" si="14"/>
        <v/>
      </c>
      <c r="K211" t="str">
        <f t="shared" si="15"/>
        <v/>
      </c>
      <c r="LT211" s="1">
        <v>41774</v>
      </c>
      <c r="LU211" t="s">
        <v>607</v>
      </c>
      <c r="LV211">
        <v>50</v>
      </c>
      <c r="MN211" s="1">
        <v>41869</v>
      </c>
      <c r="MO211" t="s">
        <v>608</v>
      </c>
      <c r="MP211">
        <v>50</v>
      </c>
      <c r="MQ211">
        <v>0</v>
      </c>
    </row>
    <row r="212" spans="1:367" hidden="1" x14ac:dyDescent="0.25">
      <c r="A212">
        <v>1133300</v>
      </c>
      <c r="G212">
        <f t="shared" si="12"/>
        <v>0</v>
      </c>
      <c r="H212"/>
      <c r="I212" t="e">
        <f t="shared" si="13"/>
        <v>#N/A</v>
      </c>
      <c r="J212" t="e">
        <f t="shared" si="14"/>
        <v>#N/A</v>
      </c>
      <c r="K212" t="e">
        <f t="shared" si="15"/>
        <v>#N/A</v>
      </c>
      <c r="T212" s="1">
        <v>41621</v>
      </c>
      <c r="U212" t="s">
        <v>603</v>
      </c>
      <c r="V212">
        <v>90</v>
      </c>
      <c r="W212">
        <v>20</v>
      </c>
    </row>
    <row r="213" spans="1:367" hidden="1" x14ac:dyDescent="0.25">
      <c r="A213">
        <v>1145516</v>
      </c>
      <c r="G213">
        <f t="shared" si="12"/>
        <v>0</v>
      </c>
      <c r="H213"/>
      <c r="I213" t="str">
        <f t="shared" si="13"/>
        <v/>
      </c>
      <c r="J213" t="str">
        <f t="shared" si="14"/>
        <v/>
      </c>
      <c r="K213" t="str">
        <f t="shared" si="15"/>
        <v/>
      </c>
      <c r="L213" s="1">
        <v>41704</v>
      </c>
      <c r="M213" t="s">
        <v>607</v>
      </c>
      <c r="N213">
        <v>110</v>
      </c>
      <c r="P213" s="1">
        <v>41719</v>
      </c>
      <c r="Q213" t="s">
        <v>632</v>
      </c>
      <c r="R213">
        <v>90</v>
      </c>
      <c r="T213" s="1">
        <v>41899</v>
      </c>
      <c r="U213" t="s">
        <v>603</v>
      </c>
      <c r="V213">
        <v>70</v>
      </c>
      <c r="W213">
        <v>20</v>
      </c>
      <c r="AF213" s="1">
        <v>41809</v>
      </c>
      <c r="AG213" t="s">
        <v>608</v>
      </c>
      <c r="AH213">
        <v>90</v>
      </c>
      <c r="AI213">
        <v>0</v>
      </c>
    </row>
    <row r="214" spans="1:367" hidden="1" x14ac:dyDescent="0.25">
      <c r="A214">
        <v>224016</v>
      </c>
      <c r="G214">
        <f t="shared" si="12"/>
        <v>0</v>
      </c>
      <c r="H214"/>
      <c r="I214" t="str">
        <f t="shared" si="13"/>
        <v/>
      </c>
      <c r="J214" t="str">
        <f t="shared" si="14"/>
        <v/>
      </c>
      <c r="K214" t="str">
        <f t="shared" si="15"/>
        <v/>
      </c>
      <c r="LT214" s="1">
        <v>41695</v>
      </c>
      <c r="LU214" t="s">
        <v>607</v>
      </c>
      <c r="LV214">
        <v>170</v>
      </c>
      <c r="MF214" s="1">
        <v>41719</v>
      </c>
      <c r="MG214" t="s">
        <v>615</v>
      </c>
      <c r="MH214">
        <v>170</v>
      </c>
      <c r="MI214">
        <v>0</v>
      </c>
      <c r="MN214" s="1">
        <v>41809</v>
      </c>
      <c r="MO214" t="s">
        <v>608</v>
      </c>
      <c r="MP214">
        <v>170</v>
      </c>
      <c r="MQ214">
        <v>0</v>
      </c>
      <c r="MZ214" s="1">
        <v>41907</v>
      </c>
      <c r="NA214" t="s">
        <v>609</v>
      </c>
      <c r="NB214">
        <v>160</v>
      </c>
      <c r="NC214">
        <v>10</v>
      </c>
    </row>
    <row r="215" spans="1:367" hidden="1" x14ac:dyDescent="0.25">
      <c r="A215">
        <v>262895</v>
      </c>
      <c r="G215">
        <f t="shared" si="12"/>
        <v>0</v>
      </c>
      <c r="H215"/>
      <c r="I215" t="str">
        <f t="shared" si="13"/>
        <v/>
      </c>
      <c r="J215" t="str">
        <f t="shared" si="14"/>
        <v/>
      </c>
      <c r="K215" t="str">
        <f t="shared" si="15"/>
        <v/>
      </c>
      <c r="LT215" s="1">
        <v>41788</v>
      </c>
      <c r="LU215" t="s">
        <v>607</v>
      </c>
      <c r="LV215">
        <v>60</v>
      </c>
      <c r="MF215" s="1">
        <v>41807</v>
      </c>
      <c r="MG215" t="s">
        <v>615</v>
      </c>
      <c r="MH215">
        <v>60</v>
      </c>
      <c r="MI215">
        <v>0</v>
      </c>
      <c r="MR215" s="1">
        <v>41900</v>
      </c>
      <c r="MS215" t="s">
        <v>621</v>
      </c>
      <c r="MT215">
        <v>90</v>
      </c>
      <c r="MU215">
        <v>-30</v>
      </c>
    </row>
    <row r="216" spans="1:367" hidden="1" x14ac:dyDescent="0.25">
      <c r="A216">
        <v>1139188</v>
      </c>
      <c r="G216">
        <f t="shared" si="12"/>
        <v>0</v>
      </c>
      <c r="H216"/>
      <c r="I216" t="e">
        <f t="shared" si="13"/>
        <v>#N/A</v>
      </c>
      <c r="J216" t="e">
        <f t="shared" si="14"/>
        <v>#N/A</v>
      </c>
      <c r="K216" t="e">
        <f t="shared" si="15"/>
        <v>#N/A</v>
      </c>
      <c r="T216" s="1">
        <v>41694</v>
      </c>
      <c r="U216" t="s">
        <v>603</v>
      </c>
      <c r="V216">
        <v>30</v>
      </c>
      <c r="W216">
        <v>120</v>
      </c>
    </row>
    <row r="217" spans="1:367" hidden="1" x14ac:dyDescent="0.25">
      <c r="A217">
        <v>254222</v>
      </c>
      <c r="G217">
        <f t="shared" si="12"/>
        <v>0</v>
      </c>
      <c r="H217"/>
      <c r="I217" t="str">
        <f t="shared" si="13"/>
        <v/>
      </c>
      <c r="J217" t="str">
        <f t="shared" si="14"/>
        <v/>
      </c>
      <c r="K217" t="str">
        <f t="shared" si="15"/>
        <v/>
      </c>
      <c r="CB217" s="1">
        <v>41613</v>
      </c>
      <c r="CC217" t="s">
        <v>606</v>
      </c>
      <c r="CD217">
        <v>50</v>
      </c>
      <c r="CE217">
        <v>20</v>
      </c>
      <c r="DL217" s="1">
        <v>41719</v>
      </c>
      <c r="DM217" t="s">
        <v>611</v>
      </c>
      <c r="DN217">
        <v>60</v>
      </c>
      <c r="DO217">
        <v>10</v>
      </c>
      <c r="DX217" s="1">
        <v>41809</v>
      </c>
      <c r="DY217" t="s">
        <v>612</v>
      </c>
      <c r="DZ217">
        <v>60</v>
      </c>
      <c r="EA217">
        <v>10</v>
      </c>
      <c r="EJ217" s="1">
        <v>41901</v>
      </c>
      <c r="EK217" t="s">
        <v>613</v>
      </c>
      <c r="EL217">
        <v>70</v>
      </c>
      <c r="EM217">
        <v>0</v>
      </c>
    </row>
    <row r="218" spans="1:367" hidden="1" x14ac:dyDescent="0.25">
      <c r="A218">
        <v>1148320</v>
      </c>
      <c r="G218">
        <f t="shared" si="12"/>
        <v>0</v>
      </c>
      <c r="H218"/>
      <c r="I218" t="str">
        <f t="shared" si="13"/>
        <v/>
      </c>
      <c r="J218" t="str">
        <f t="shared" si="14"/>
        <v/>
      </c>
      <c r="K218" t="str">
        <f t="shared" si="15"/>
        <v/>
      </c>
      <c r="L218" s="1">
        <v>41838</v>
      </c>
      <c r="M218" t="s">
        <v>607</v>
      </c>
      <c r="N218">
        <v>170</v>
      </c>
      <c r="T218" s="1">
        <v>41872</v>
      </c>
      <c r="U218" t="s">
        <v>603</v>
      </c>
      <c r="V218">
        <v>170</v>
      </c>
      <c r="W218">
        <v>0</v>
      </c>
    </row>
    <row r="219" spans="1:367" hidden="1" x14ac:dyDescent="0.25">
      <c r="A219">
        <v>1147420</v>
      </c>
      <c r="G219">
        <f t="shared" si="12"/>
        <v>0</v>
      </c>
      <c r="H219"/>
      <c r="I219" t="e">
        <f t="shared" si="13"/>
        <v>#N/A</v>
      </c>
      <c r="J219" t="e">
        <f t="shared" si="14"/>
        <v>#N/A</v>
      </c>
      <c r="K219" t="e">
        <f t="shared" si="15"/>
        <v>#N/A</v>
      </c>
      <c r="L219" s="1">
        <v>41794</v>
      </c>
      <c r="M219" t="s">
        <v>607</v>
      </c>
      <c r="N219">
        <v>20</v>
      </c>
      <c r="AF219" s="1">
        <v>41885</v>
      </c>
      <c r="AG219" t="s">
        <v>608</v>
      </c>
      <c r="AH219">
        <v>10</v>
      </c>
      <c r="AI219">
        <v>10</v>
      </c>
    </row>
    <row r="220" spans="1:367" hidden="1" x14ac:dyDescent="0.25">
      <c r="A220">
        <v>1136152</v>
      </c>
      <c r="G220">
        <f t="shared" si="12"/>
        <v>0</v>
      </c>
      <c r="H220"/>
      <c r="I220" t="e">
        <f t="shared" si="13"/>
        <v>#N/A</v>
      </c>
      <c r="J220" t="e">
        <f t="shared" si="14"/>
        <v>#N/A</v>
      </c>
      <c r="K220" t="e">
        <f t="shared" si="15"/>
        <v>#N/A</v>
      </c>
      <c r="L220" s="1">
        <v>41654</v>
      </c>
      <c r="M220" t="s">
        <v>607</v>
      </c>
      <c r="N220">
        <v>40</v>
      </c>
      <c r="AF220" s="1">
        <v>41747</v>
      </c>
      <c r="AG220" t="s">
        <v>608</v>
      </c>
      <c r="AH220">
        <v>50</v>
      </c>
      <c r="AI220">
        <v>-10</v>
      </c>
      <c r="AR220" s="1">
        <v>41817</v>
      </c>
      <c r="AS220" t="s">
        <v>609</v>
      </c>
      <c r="AT220">
        <v>50</v>
      </c>
      <c r="AU220">
        <v>-10</v>
      </c>
      <c r="BD220" s="1">
        <v>41900</v>
      </c>
      <c r="BE220" t="s">
        <v>604</v>
      </c>
      <c r="BF220">
        <v>50</v>
      </c>
      <c r="BG220">
        <v>-10</v>
      </c>
    </row>
    <row r="221" spans="1:367" hidden="1" x14ac:dyDescent="0.25">
      <c r="A221">
        <v>1147712</v>
      </c>
      <c r="G221">
        <f t="shared" si="12"/>
        <v>0</v>
      </c>
      <c r="H221"/>
      <c r="I221" t="str">
        <f t="shared" si="13"/>
        <v/>
      </c>
      <c r="J221" t="str">
        <f t="shared" si="14"/>
        <v/>
      </c>
      <c r="K221" t="str">
        <f t="shared" si="15"/>
        <v/>
      </c>
      <c r="L221" s="1">
        <v>41807</v>
      </c>
      <c r="M221" t="s">
        <v>607</v>
      </c>
      <c r="N221">
        <v>100</v>
      </c>
      <c r="AF221" s="1">
        <v>41901</v>
      </c>
      <c r="AG221" t="s">
        <v>608</v>
      </c>
      <c r="AH221">
        <v>100</v>
      </c>
      <c r="AI221">
        <v>0</v>
      </c>
    </row>
    <row r="222" spans="1:367" hidden="1" x14ac:dyDescent="0.25">
      <c r="A222">
        <v>1145439</v>
      </c>
      <c r="G222">
        <f t="shared" si="12"/>
        <v>0</v>
      </c>
      <c r="H222"/>
      <c r="I222" t="e">
        <f t="shared" si="13"/>
        <v>#N/A</v>
      </c>
      <c r="J222" t="e">
        <f t="shared" si="14"/>
        <v>#N/A</v>
      </c>
      <c r="K222" t="e">
        <f t="shared" si="15"/>
        <v>#N/A</v>
      </c>
      <c r="L222" s="1">
        <v>41682</v>
      </c>
      <c r="M222" t="s">
        <v>607</v>
      </c>
      <c r="N222">
        <v>30</v>
      </c>
    </row>
    <row r="223" spans="1:367" hidden="1" x14ac:dyDescent="0.25">
      <c r="A223">
        <v>1146061</v>
      </c>
      <c r="G223">
        <f t="shared" si="12"/>
        <v>0</v>
      </c>
      <c r="H223"/>
      <c r="I223" t="e">
        <f t="shared" si="13"/>
        <v>#N/A</v>
      </c>
      <c r="J223" t="e">
        <f t="shared" si="14"/>
        <v>#N/A</v>
      </c>
      <c r="K223" t="e">
        <f t="shared" si="15"/>
        <v>#N/A</v>
      </c>
      <c r="L223" s="1">
        <v>41715</v>
      </c>
      <c r="M223" t="s">
        <v>607</v>
      </c>
      <c r="N223">
        <v>110</v>
      </c>
      <c r="T223" s="1">
        <v>41897</v>
      </c>
      <c r="U223" t="s">
        <v>603</v>
      </c>
      <c r="V223">
        <v>100</v>
      </c>
      <c r="W223">
        <v>10</v>
      </c>
      <c r="AF223" s="1">
        <v>41807</v>
      </c>
      <c r="AG223" t="s">
        <v>608</v>
      </c>
      <c r="AH223">
        <v>100</v>
      </c>
      <c r="AI223">
        <v>10</v>
      </c>
    </row>
    <row r="224" spans="1:367" hidden="1" x14ac:dyDescent="0.25">
      <c r="A224">
        <v>242096</v>
      </c>
      <c r="G224">
        <f t="shared" si="12"/>
        <v>0</v>
      </c>
      <c r="H224"/>
      <c r="I224" t="str">
        <f t="shared" si="13"/>
        <v/>
      </c>
      <c r="J224" t="str">
        <f t="shared" si="14"/>
        <v/>
      </c>
      <c r="K224" t="str">
        <f t="shared" si="15"/>
        <v/>
      </c>
      <c r="IB224" s="1">
        <v>41599</v>
      </c>
      <c r="IC224" t="s">
        <v>634</v>
      </c>
      <c r="ID224">
        <v>80</v>
      </c>
      <c r="IE224">
        <v>-20</v>
      </c>
      <c r="IN224" s="1">
        <v>41689</v>
      </c>
      <c r="IO224" t="s">
        <v>635</v>
      </c>
      <c r="IP224">
        <v>50</v>
      </c>
      <c r="IQ224">
        <v>10</v>
      </c>
      <c r="IZ224" s="1">
        <v>41795</v>
      </c>
      <c r="JA224" t="s">
        <v>636</v>
      </c>
      <c r="JB224">
        <v>50</v>
      </c>
      <c r="JC224">
        <v>10</v>
      </c>
      <c r="JL224" s="1">
        <v>41885</v>
      </c>
      <c r="JM224" t="s">
        <v>659</v>
      </c>
      <c r="JN224">
        <v>60</v>
      </c>
      <c r="JO224">
        <v>0</v>
      </c>
    </row>
    <row r="225" spans="1:607" x14ac:dyDescent="0.25">
      <c r="A225">
        <v>1132274</v>
      </c>
      <c r="D225" t="s">
        <v>602</v>
      </c>
      <c r="F225" t="s">
        <v>610</v>
      </c>
      <c r="G225">
        <f t="shared" si="12"/>
        <v>1</v>
      </c>
      <c r="H225" s="1">
        <f t="shared" ref="H225:H226" si="16">MAX(L225:WI225)</f>
        <v>41813</v>
      </c>
      <c r="I225" t="str">
        <f t="shared" si="13"/>
        <v/>
      </c>
      <c r="J225">
        <f t="shared" si="14"/>
        <v>40</v>
      </c>
      <c r="K225" t="str">
        <f t="shared" si="15"/>
        <v/>
      </c>
      <c r="T225" s="1">
        <v>41813</v>
      </c>
      <c r="U225" t="s">
        <v>603</v>
      </c>
      <c r="V225">
        <v>40</v>
      </c>
      <c r="AV225" s="1">
        <v>41652</v>
      </c>
      <c r="AW225" t="s">
        <v>638</v>
      </c>
      <c r="AX225">
        <v>60</v>
      </c>
    </row>
    <row r="226" spans="1:607" hidden="1" x14ac:dyDescent="0.25">
      <c r="A226">
        <v>1133729</v>
      </c>
      <c r="B226" t="s">
        <v>602</v>
      </c>
      <c r="G226">
        <f t="shared" si="12"/>
        <v>1</v>
      </c>
      <c r="H226" s="1">
        <f t="shared" si="16"/>
        <v>41835</v>
      </c>
      <c r="I226">
        <f t="shared" si="13"/>
        <v>90</v>
      </c>
      <c r="J226">
        <f t="shared" si="14"/>
        <v>90</v>
      </c>
      <c r="K226">
        <f t="shared" si="15"/>
        <v>0</v>
      </c>
      <c r="L226" s="1">
        <v>41585</v>
      </c>
      <c r="M226" t="s">
        <v>607</v>
      </c>
      <c r="N226">
        <v>80</v>
      </c>
      <c r="P226" s="1">
        <v>41621</v>
      </c>
      <c r="Q226" t="s">
        <v>632</v>
      </c>
      <c r="R226">
        <v>90</v>
      </c>
      <c r="T226" s="1">
        <v>41835</v>
      </c>
      <c r="U226" t="s">
        <v>603</v>
      </c>
      <c r="V226">
        <v>90</v>
      </c>
      <c r="W226">
        <v>0</v>
      </c>
      <c r="AF226" s="1">
        <v>41719</v>
      </c>
      <c r="AG226" t="s">
        <v>608</v>
      </c>
      <c r="AH226">
        <v>110</v>
      </c>
      <c r="AI226">
        <v>-20</v>
      </c>
      <c r="AR226" s="1">
        <v>41810</v>
      </c>
      <c r="AS226" t="s">
        <v>609</v>
      </c>
      <c r="AT226">
        <v>90</v>
      </c>
      <c r="AU226">
        <v>0</v>
      </c>
    </row>
    <row r="227" spans="1:607" hidden="1" x14ac:dyDescent="0.25">
      <c r="A227">
        <v>228381</v>
      </c>
      <c r="G227">
        <f t="shared" si="12"/>
        <v>0</v>
      </c>
      <c r="H227"/>
      <c r="I227" t="e">
        <f t="shared" si="13"/>
        <v>#N/A</v>
      </c>
      <c r="J227" t="e">
        <f t="shared" si="14"/>
        <v>#N/A</v>
      </c>
      <c r="K227" t="e">
        <f t="shared" si="15"/>
        <v>#N/A</v>
      </c>
      <c r="LT227" s="1">
        <v>41778</v>
      </c>
      <c r="LU227" t="s">
        <v>607</v>
      </c>
      <c r="LV227">
        <v>100</v>
      </c>
      <c r="MN227" s="1">
        <v>41871</v>
      </c>
      <c r="MO227" t="s">
        <v>608</v>
      </c>
      <c r="MP227">
        <v>110</v>
      </c>
      <c r="MQ227">
        <v>-10</v>
      </c>
    </row>
    <row r="228" spans="1:607" hidden="1" x14ac:dyDescent="0.25">
      <c r="A228">
        <v>1137546</v>
      </c>
      <c r="G228">
        <f t="shared" si="12"/>
        <v>0</v>
      </c>
      <c r="H228"/>
      <c r="I228" t="e">
        <f t="shared" si="13"/>
        <v>#N/A</v>
      </c>
      <c r="J228" t="e">
        <f t="shared" si="14"/>
        <v>#N/A</v>
      </c>
      <c r="K228" t="e">
        <f t="shared" si="15"/>
        <v>#N/A</v>
      </c>
      <c r="BD228" s="1">
        <v>41899</v>
      </c>
      <c r="BE228" t="s">
        <v>604</v>
      </c>
      <c r="BF228">
        <v>50</v>
      </c>
    </row>
    <row r="229" spans="1:607" hidden="1" x14ac:dyDescent="0.25">
      <c r="A229">
        <v>1130137</v>
      </c>
      <c r="G229">
        <f t="shared" si="12"/>
        <v>0</v>
      </c>
      <c r="H229"/>
      <c r="I229" t="e">
        <f t="shared" si="13"/>
        <v>#N/A</v>
      </c>
      <c r="J229" t="e">
        <f t="shared" si="14"/>
        <v>#N/A</v>
      </c>
      <c r="K229" t="e">
        <f t="shared" si="15"/>
        <v>#N/A</v>
      </c>
      <c r="DX229" s="1">
        <v>41621</v>
      </c>
      <c r="DY229" t="s">
        <v>612</v>
      </c>
      <c r="DZ229">
        <v>90</v>
      </c>
      <c r="EA229">
        <v>30</v>
      </c>
      <c r="EJ229" s="1">
        <v>41719</v>
      </c>
      <c r="EK229" t="s">
        <v>613</v>
      </c>
      <c r="EL229">
        <v>90</v>
      </c>
      <c r="EM229">
        <v>30</v>
      </c>
      <c r="EV229" s="1">
        <v>41810</v>
      </c>
      <c r="EW229" t="s">
        <v>614</v>
      </c>
      <c r="EX229">
        <v>100</v>
      </c>
      <c r="EY229">
        <v>20</v>
      </c>
      <c r="FH229" s="1">
        <v>41901</v>
      </c>
      <c r="FI229" t="s">
        <v>623</v>
      </c>
      <c r="FJ229">
        <v>90</v>
      </c>
      <c r="FK229">
        <v>30</v>
      </c>
    </row>
    <row r="230" spans="1:607" x14ac:dyDescent="0.25">
      <c r="A230">
        <v>1140236</v>
      </c>
      <c r="B230" t="s">
        <v>602</v>
      </c>
      <c r="C230" t="s">
        <v>610</v>
      </c>
      <c r="G230">
        <f t="shared" si="12"/>
        <v>1</v>
      </c>
      <c r="H230" s="1">
        <f>MAX(L230:WI230)</f>
        <v>41626</v>
      </c>
      <c r="I230">
        <f t="shared" si="13"/>
        <v>100</v>
      </c>
      <c r="J230">
        <f t="shared" si="14"/>
        <v>90</v>
      </c>
      <c r="K230">
        <f t="shared" si="15"/>
        <v>10</v>
      </c>
      <c r="T230" s="1">
        <v>41626</v>
      </c>
      <c r="U230" t="s">
        <v>603</v>
      </c>
      <c r="V230">
        <v>90</v>
      </c>
      <c r="W230">
        <v>10</v>
      </c>
    </row>
    <row r="231" spans="1:607" hidden="1" x14ac:dyDescent="0.25">
      <c r="A231">
        <v>1146355</v>
      </c>
      <c r="G231">
        <f t="shared" si="12"/>
        <v>0</v>
      </c>
      <c r="H231"/>
      <c r="I231" t="e">
        <f t="shared" si="13"/>
        <v>#N/A</v>
      </c>
      <c r="J231" t="e">
        <f t="shared" si="14"/>
        <v>#N/A</v>
      </c>
      <c r="K231" t="e">
        <f t="shared" si="15"/>
        <v>#N/A</v>
      </c>
      <c r="L231" s="1">
        <v>41750</v>
      </c>
      <c r="M231" t="s">
        <v>607</v>
      </c>
      <c r="N231">
        <v>100</v>
      </c>
      <c r="AF231" s="1">
        <v>41810</v>
      </c>
      <c r="AG231" t="s">
        <v>608</v>
      </c>
      <c r="AH231">
        <v>70</v>
      </c>
      <c r="AI231">
        <v>30</v>
      </c>
      <c r="AR231" s="1">
        <v>41901</v>
      </c>
      <c r="AS231" t="s">
        <v>609</v>
      </c>
      <c r="AT231">
        <v>50</v>
      </c>
      <c r="AU231">
        <v>50</v>
      </c>
    </row>
    <row r="232" spans="1:607" hidden="1" x14ac:dyDescent="0.25">
      <c r="A232">
        <v>1130121</v>
      </c>
      <c r="G232">
        <f t="shared" si="12"/>
        <v>0</v>
      </c>
      <c r="H232"/>
      <c r="I232" t="str">
        <f t="shared" si="13"/>
        <v/>
      </c>
      <c r="J232" t="str">
        <f t="shared" si="14"/>
        <v/>
      </c>
      <c r="K232" t="str">
        <f t="shared" si="15"/>
        <v/>
      </c>
      <c r="SR232" s="1">
        <v>41597</v>
      </c>
      <c r="SS232" t="s">
        <v>607</v>
      </c>
      <c r="ST232">
        <v>100</v>
      </c>
      <c r="SZ232" s="1">
        <v>41719</v>
      </c>
      <c r="TA232" t="s">
        <v>603</v>
      </c>
      <c r="TB232">
        <v>100</v>
      </c>
      <c r="TC232">
        <v>0</v>
      </c>
      <c r="WB232" s="1">
        <v>41807</v>
      </c>
      <c r="WC232" t="s">
        <v>607</v>
      </c>
      <c r="WD232">
        <v>110</v>
      </c>
      <c r="WF232" s="1">
        <v>41901</v>
      </c>
      <c r="WG232" t="s">
        <v>608</v>
      </c>
      <c r="WH232">
        <v>110</v>
      </c>
      <c r="WI232">
        <v>0</v>
      </c>
    </row>
    <row r="233" spans="1:607" hidden="1" x14ac:dyDescent="0.25">
      <c r="A233">
        <v>1148957</v>
      </c>
      <c r="G233">
        <f t="shared" si="12"/>
        <v>0</v>
      </c>
      <c r="H233"/>
      <c r="I233" t="str">
        <f t="shared" si="13"/>
        <v/>
      </c>
      <c r="J233" t="str">
        <f t="shared" si="14"/>
        <v/>
      </c>
      <c r="K233" t="str">
        <f t="shared" si="15"/>
        <v/>
      </c>
      <c r="L233" s="1">
        <v>41879</v>
      </c>
      <c r="M233" t="s">
        <v>607</v>
      </c>
      <c r="N233">
        <v>80</v>
      </c>
      <c r="T233" s="1">
        <v>41907</v>
      </c>
      <c r="U233" t="s">
        <v>603</v>
      </c>
      <c r="V233">
        <v>80</v>
      </c>
      <c r="W233">
        <v>0</v>
      </c>
    </row>
    <row r="234" spans="1:607" hidden="1" x14ac:dyDescent="0.25">
      <c r="A234">
        <v>1127668</v>
      </c>
      <c r="G234">
        <f t="shared" si="12"/>
        <v>0</v>
      </c>
      <c r="H234"/>
      <c r="I234" t="e">
        <f t="shared" si="13"/>
        <v>#N/A</v>
      </c>
      <c r="J234" t="e">
        <f t="shared" si="14"/>
        <v>#N/A</v>
      </c>
      <c r="K234" t="e">
        <f t="shared" si="15"/>
        <v>#N/A</v>
      </c>
      <c r="DP234" s="1">
        <v>41591</v>
      </c>
      <c r="DQ234" t="s">
        <v>629</v>
      </c>
      <c r="DR234">
        <v>50</v>
      </c>
      <c r="DS234">
        <v>80</v>
      </c>
      <c r="EJ234" s="1">
        <v>41745</v>
      </c>
      <c r="EK234" t="s">
        <v>613</v>
      </c>
      <c r="EL234">
        <v>90</v>
      </c>
      <c r="EM234">
        <v>40</v>
      </c>
    </row>
    <row r="235" spans="1:607" hidden="1" x14ac:dyDescent="0.25">
      <c r="A235">
        <v>1144062</v>
      </c>
      <c r="G235">
        <f t="shared" si="12"/>
        <v>0</v>
      </c>
      <c r="H235"/>
      <c r="I235" t="e">
        <f t="shared" si="13"/>
        <v>#N/A</v>
      </c>
      <c r="J235" t="e">
        <f t="shared" si="14"/>
        <v>#N/A</v>
      </c>
      <c r="K235" t="e">
        <f t="shared" si="15"/>
        <v>#N/A</v>
      </c>
      <c r="L235" s="1">
        <v>41660</v>
      </c>
      <c r="M235" t="s">
        <v>607</v>
      </c>
      <c r="N235">
        <v>60</v>
      </c>
      <c r="AB235" s="1">
        <v>41719</v>
      </c>
      <c r="AC235" t="s">
        <v>620</v>
      </c>
      <c r="AD235">
        <v>80</v>
      </c>
      <c r="AE235">
        <v>-20</v>
      </c>
      <c r="AN235" s="1">
        <v>41810</v>
      </c>
      <c r="AO235" t="s">
        <v>637</v>
      </c>
      <c r="AP235">
        <v>80</v>
      </c>
      <c r="AQ235">
        <v>-20</v>
      </c>
      <c r="AZ235" s="1">
        <v>41901</v>
      </c>
      <c r="BA235" t="s">
        <v>619</v>
      </c>
      <c r="BB235">
        <v>100</v>
      </c>
      <c r="BC235">
        <v>-40</v>
      </c>
    </row>
    <row r="236" spans="1:607" hidden="1" x14ac:dyDescent="0.25">
      <c r="A236">
        <v>266794</v>
      </c>
      <c r="G236">
        <f t="shared" si="12"/>
        <v>0</v>
      </c>
      <c r="H236"/>
      <c r="I236" t="e">
        <f t="shared" si="13"/>
        <v>#N/A</v>
      </c>
      <c r="J236" t="e">
        <f t="shared" si="14"/>
        <v>#N/A</v>
      </c>
      <c r="K236" t="e">
        <f t="shared" si="15"/>
        <v>#N/A</v>
      </c>
      <c r="T236" s="1">
        <v>41744</v>
      </c>
      <c r="U236" t="s">
        <v>603</v>
      </c>
      <c r="V236">
        <v>120</v>
      </c>
      <c r="W236">
        <v>-50</v>
      </c>
      <c r="LP236" s="1">
        <v>41724</v>
      </c>
      <c r="LQ236" t="s">
        <v>648</v>
      </c>
      <c r="LR236">
        <v>120</v>
      </c>
      <c r="LS236">
        <v>-50</v>
      </c>
    </row>
    <row r="237" spans="1:607" hidden="1" x14ac:dyDescent="0.25">
      <c r="A237">
        <v>1147753</v>
      </c>
      <c r="G237">
        <f t="shared" si="12"/>
        <v>0</v>
      </c>
      <c r="H237"/>
      <c r="I237" t="str">
        <f t="shared" si="13"/>
        <v/>
      </c>
      <c r="J237" t="str">
        <f t="shared" si="14"/>
        <v/>
      </c>
      <c r="K237" t="str">
        <f t="shared" si="15"/>
        <v/>
      </c>
      <c r="L237" s="1">
        <v>41809</v>
      </c>
      <c r="M237" t="s">
        <v>607</v>
      </c>
      <c r="N237">
        <v>80</v>
      </c>
      <c r="T237" s="1">
        <v>41901</v>
      </c>
      <c r="U237" t="s">
        <v>603</v>
      </c>
      <c r="V237">
        <v>80</v>
      </c>
      <c r="W237">
        <v>0</v>
      </c>
    </row>
    <row r="238" spans="1:607" hidden="1" x14ac:dyDescent="0.25">
      <c r="A238">
        <v>267677</v>
      </c>
      <c r="G238">
        <f t="shared" si="12"/>
        <v>0</v>
      </c>
      <c r="H238"/>
      <c r="I238" t="str">
        <f t="shared" si="13"/>
        <v/>
      </c>
      <c r="J238" t="str">
        <f t="shared" si="14"/>
        <v/>
      </c>
      <c r="K238" t="str">
        <f t="shared" si="15"/>
        <v/>
      </c>
      <c r="BP238" s="1">
        <v>41621</v>
      </c>
      <c r="BQ238" t="s">
        <v>605</v>
      </c>
      <c r="BR238">
        <v>90</v>
      </c>
      <c r="BS238">
        <v>0</v>
      </c>
      <c r="CB238" s="1">
        <v>41719</v>
      </c>
      <c r="CC238" t="s">
        <v>606</v>
      </c>
      <c r="CD238">
        <v>110</v>
      </c>
      <c r="CE238">
        <v>-20</v>
      </c>
      <c r="CN238" s="1">
        <v>41810</v>
      </c>
      <c r="CO238" t="s">
        <v>640</v>
      </c>
      <c r="CP238">
        <v>100</v>
      </c>
      <c r="CQ238">
        <v>-10</v>
      </c>
      <c r="CZ238" s="1">
        <v>41901</v>
      </c>
      <c r="DA238" t="s">
        <v>641</v>
      </c>
      <c r="DB238">
        <v>90</v>
      </c>
      <c r="DC238">
        <v>0</v>
      </c>
    </row>
    <row r="239" spans="1:607" hidden="1" x14ac:dyDescent="0.25">
      <c r="A239">
        <v>1142996</v>
      </c>
      <c r="G239">
        <f t="shared" si="12"/>
        <v>0</v>
      </c>
      <c r="H239"/>
      <c r="I239" t="e">
        <f t="shared" si="13"/>
        <v>#N/A</v>
      </c>
      <c r="J239" t="e">
        <f t="shared" si="14"/>
        <v>#N/A</v>
      </c>
      <c r="K239" t="e">
        <f t="shared" si="15"/>
        <v>#N/A</v>
      </c>
      <c r="L239" s="1">
        <v>41856</v>
      </c>
      <c r="M239" t="s">
        <v>607</v>
      </c>
      <c r="N239">
        <v>80</v>
      </c>
      <c r="X239" s="1">
        <v>41906</v>
      </c>
      <c r="Y239" t="s">
        <v>615</v>
      </c>
      <c r="Z239">
        <v>90</v>
      </c>
      <c r="AA239">
        <v>-10</v>
      </c>
    </row>
    <row r="240" spans="1:607" hidden="1" x14ac:dyDescent="0.25">
      <c r="A240">
        <v>270637</v>
      </c>
      <c r="G240">
        <f t="shared" si="12"/>
        <v>0</v>
      </c>
      <c r="H240"/>
      <c r="I240" t="e">
        <f t="shared" si="13"/>
        <v>#N/A</v>
      </c>
      <c r="J240" t="e">
        <f t="shared" si="14"/>
        <v>#N/A</v>
      </c>
      <c r="K240" t="e">
        <f t="shared" si="15"/>
        <v>#N/A</v>
      </c>
      <c r="GJ240" s="1">
        <v>41575</v>
      </c>
      <c r="GK240" t="s">
        <v>667</v>
      </c>
      <c r="GL240">
        <v>90</v>
      </c>
      <c r="GM240">
        <v>10</v>
      </c>
      <c r="GV240" s="1">
        <v>41666</v>
      </c>
      <c r="GW240" t="s">
        <v>671</v>
      </c>
      <c r="GX240">
        <v>60</v>
      </c>
      <c r="GY240">
        <v>40</v>
      </c>
      <c r="HH240" s="1">
        <v>41757</v>
      </c>
      <c r="HI240" t="s">
        <v>657</v>
      </c>
      <c r="HJ240">
        <v>80</v>
      </c>
      <c r="HK240">
        <v>20</v>
      </c>
      <c r="HT240" s="1">
        <v>41849</v>
      </c>
      <c r="HU240" t="s">
        <v>658</v>
      </c>
      <c r="HV240">
        <v>80</v>
      </c>
      <c r="HW240">
        <v>20</v>
      </c>
    </row>
    <row r="241" spans="1:387" hidden="1" x14ac:dyDescent="0.25">
      <c r="A241">
        <v>1141345</v>
      </c>
      <c r="G241">
        <f t="shared" si="12"/>
        <v>0</v>
      </c>
      <c r="H241"/>
      <c r="I241" t="e">
        <f t="shared" si="13"/>
        <v>#N/A</v>
      </c>
      <c r="J241" t="e">
        <f t="shared" si="14"/>
        <v>#N/A</v>
      </c>
      <c r="K241" t="e">
        <f t="shared" si="15"/>
        <v>#N/A</v>
      </c>
      <c r="AR241" s="1">
        <v>41719</v>
      </c>
      <c r="AS241" t="s">
        <v>609</v>
      </c>
      <c r="AT241">
        <v>20</v>
      </c>
      <c r="AU241">
        <v>90</v>
      </c>
    </row>
    <row r="242" spans="1:387" hidden="1" x14ac:dyDescent="0.25">
      <c r="A242">
        <v>226486</v>
      </c>
      <c r="G242">
        <f t="shared" si="12"/>
        <v>0</v>
      </c>
      <c r="H242"/>
      <c r="I242" t="e">
        <f t="shared" si="13"/>
        <v>#N/A</v>
      </c>
      <c r="J242" t="e">
        <f t="shared" si="14"/>
        <v>#N/A</v>
      </c>
      <c r="K242" t="e">
        <f t="shared" si="15"/>
        <v>#N/A</v>
      </c>
      <c r="MB242" s="1">
        <v>41719</v>
      </c>
      <c r="MC242" t="s">
        <v>603</v>
      </c>
      <c r="MD242">
        <v>50</v>
      </c>
      <c r="ME242">
        <v>10</v>
      </c>
      <c r="MN242" s="1">
        <v>41626</v>
      </c>
      <c r="MO242" t="s">
        <v>608</v>
      </c>
      <c r="MP242">
        <v>70</v>
      </c>
      <c r="MQ242">
        <v>-10</v>
      </c>
    </row>
    <row r="243" spans="1:387" hidden="1" x14ac:dyDescent="0.25">
      <c r="A243">
        <v>114757</v>
      </c>
      <c r="G243">
        <f t="shared" si="12"/>
        <v>0</v>
      </c>
      <c r="H243"/>
      <c r="I243" t="e">
        <f t="shared" si="13"/>
        <v>#N/A</v>
      </c>
      <c r="J243" t="e">
        <f t="shared" si="14"/>
        <v>#N/A</v>
      </c>
      <c r="K243" t="e">
        <f t="shared" si="15"/>
        <v>#N/A</v>
      </c>
      <c r="L243" s="1">
        <v>41905</v>
      </c>
      <c r="M243" t="s">
        <v>607</v>
      </c>
      <c r="N243">
        <v>90</v>
      </c>
    </row>
    <row r="244" spans="1:387" hidden="1" x14ac:dyDescent="0.25">
      <c r="A244">
        <v>1143313</v>
      </c>
      <c r="G244">
        <f t="shared" si="12"/>
        <v>0</v>
      </c>
      <c r="H244"/>
      <c r="I244" t="e">
        <f t="shared" si="13"/>
        <v>#N/A</v>
      </c>
      <c r="J244" t="e">
        <f t="shared" si="14"/>
        <v>#N/A</v>
      </c>
      <c r="K244" t="e">
        <f t="shared" si="15"/>
        <v>#N/A</v>
      </c>
      <c r="L244" s="1">
        <v>41562</v>
      </c>
      <c r="M244" t="s">
        <v>607</v>
      </c>
      <c r="N244">
        <v>100</v>
      </c>
    </row>
    <row r="245" spans="1:387" x14ac:dyDescent="0.25">
      <c r="A245">
        <v>255441</v>
      </c>
      <c r="B245" t="s">
        <v>602</v>
      </c>
      <c r="G245">
        <f t="shared" si="12"/>
        <v>1</v>
      </c>
      <c r="H245" s="1">
        <f>MAX(L245:WI245)</f>
        <v>41887</v>
      </c>
      <c r="I245">
        <f t="shared" si="13"/>
        <v>20</v>
      </c>
      <c r="J245">
        <f t="shared" si="14"/>
        <v>60</v>
      </c>
      <c r="K245">
        <f t="shared" si="15"/>
        <v>-40</v>
      </c>
      <c r="MN245" s="1">
        <v>41621</v>
      </c>
      <c r="MO245" t="s">
        <v>608</v>
      </c>
      <c r="MP245">
        <v>60</v>
      </c>
      <c r="MQ245">
        <v>-40</v>
      </c>
      <c r="MZ245" s="1">
        <v>41724</v>
      </c>
      <c r="NA245" t="s">
        <v>609</v>
      </c>
      <c r="NB245">
        <v>70</v>
      </c>
      <c r="NC245">
        <v>-50</v>
      </c>
      <c r="NH245" s="1">
        <v>41828</v>
      </c>
      <c r="NI245" t="s">
        <v>604</v>
      </c>
      <c r="NJ245">
        <v>50</v>
      </c>
      <c r="NK245">
        <v>-30</v>
      </c>
      <c r="NT245" s="1">
        <v>41887</v>
      </c>
      <c r="NU245" t="s">
        <v>605</v>
      </c>
      <c r="NV245">
        <v>60</v>
      </c>
      <c r="NW245">
        <v>-40</v>
      </c>
    </row>
    <row r="246" spans="1:387" hidden="1" x14ac:dyDescent="0.25">
      <c r="A246">
        <v>1147827</v>
      </c>
      <c r="G246">
        <f t="shared" si="12"/>
        <v>0</v>
      </c>
      <c r="H246"/>
      <c r="I246" t="str">
        <f t="shared" si="13"/>
        <v/>
      </c>
      <c r="J246" t="str">
        <f t="shared" si="14"/>
        <v/>
      </c>
      <c r="K246" t="str">
        <f t="shared" si="15"/>
        <v/>
      </c>
      <c r="L246" s="1">
        <v>41815</v>
      </c>
      <c r="M246" t="s">
        <v>607</v>
      </c>
      <c r="N246">
        <v>80</v>
      </c>
      <c r="AF246" s="1">
        <v>41901</v>
      </c>
      <c r="AG246" t="s">
        <v>608</v>
      </c>
      <c r="AH246">
        <v>80</v>
      </c>
      <c r="AI246">
        <v>0</v>
      </c>
    </row>
    <row r="247" spans="1:387" x14ac:dyDescent="0.25">
      <c r="A247">
        <v>1141186</v>
      </c>
      <c r="B247" t="s">
        <v>602</v>
      </c>
      <c r="G247">
        <f t="shared" si="12"/>
        <v>1</v>
      </c>
      <c r="H247" s="1">
        <f>MAX(L247:WI247)</f>
        <v>41901</v>
      </c>
      <c r="I247">
        <f t="shared" si="13"/>
        <v>100</v>
      </c>
      <c r="J247">
        <f t="shared" si="14"/>
        <v>80</v>
      </c>
      <c r="K247">
        <f t="shared" si="15"/>
        <v>20</v>
      </c>
      <c r="AF247" s="1">
        <v>41585</v>
      </c>
      <c r="AG247" t="s">
        <v>608</v>
      </c>
      <c r="AH247">
        <v>70</v>
      </c>
      <c r="AI247">
        <v>30</v>
      </c>
      <c r="AR247" s="1">
        <v>41675</v>
      </c>
      <c r="AS247" t="s">
        <v>609</v>
      </c>
      <c r="AT247">
        <v>70</v>
      </c>
      <c r="AU247">
        <v>30</v>
      </c>
      <c r="AZ247" s="1">
        <v>41719</v>
      </c>
      <c r="BA247" t="s">
        <v>619</v>
      </c>
      <c r="BB247">
        <v>80</v>
      </c>
      <c r="BC247">
        <v>20</v>
      </c>
      <c r="BP247" s="1">
        <v>41809</v>
      </c>
      <c r="BQ247" t="s">
        <v>605</v>
      </c>
      <c r="BR247">
        <v>80</v>
      </c>
      <c r="BS247">
        <v>20</v>
      </c>
      <c r="CB247" s="1">
        <v>41901</v>
      </c>
      <c r="CC247" t="s">
        <v>606</v>
      </c>
      <c r="CD247">
        <v>80</v>
      </c>
      <c r="CE247">
        <v>20</v>
      </c>
    </row>
    <row r="248" spans="1:387" hidden="1" x14ac:dyDescent="0.25">
      <c r="A248">
        <v>230807</v>
      </c>
      <c r="G248">
        <f t="shared" si="12"/>
        <v>0</v>
      </c>
      <c r="H248"/>
      <c r="I248" t="e">
        <f t="shared" si="13"/>
        <v>#N/A</v>
      </c>
      <c r="J248" t="e">
        <f t="shared" si="14"/>
        <v>#N/A</v>
      </c>
      <c r="K248" t="e">
        <f t="shared" si="15"/>
        <v>#N/A</v>
      </c>
      <c r="LT248" s="1">
        <v>41746</v>
      </c>
      <c r="LU248" t="s">
        <v>607</v>
      </c>
      <c r="LV248">
        <v>130</v>
      </c>
    </row>
    <row r="249" spans="1:387" hidden="1" x14ac:dyDescent="0.25">
      <c r="A249">
        <v>268037</v>
      </c>
      <c r="G249">
        <f t="shared" si="12"/>
        <v>0</v>
      </c>
      <c r="H249"/>
      <c r="I249" t="e">
        <f t="shared" si="13"/>
        <v>#N/A</v>
      </c>
      <c r="J249" t="e">
        <f t="shared" si="14"/>
        <v>#N/A</v>
      </c>
      <c r="K249" t="e">
        <f t="shared" si="15"/>
        <v>#N/A</v>
      </c>
      <c r="L249" s="1">
        <v>41612</v>
      </c>
      <c r="M249" t="s">
        <v>607</v>
      </c>
      <c r="N249">
        <v>130</v>
      </c>
      <c r="P249" s="1">
        <v>41661</v>
      </c>
      <c r="Q249" t="s">
        <v>632</v>
      </c>
      <c r="R249">
        <v>80</v>
      </c>
      <c r="T249" s="1">
        <v>41775</v>
      </c>
      <c r="U249" t="s">
        <v>603</v>
      </c>
      <c r="V249">
        <v>60</v>
      </c>
      <c r="W249">
        <v>20</v>
      </c>
      <c r="AF249" s="1">
        <v>41719</v>
      </c>
      <c r="AG249" t="s">
        <v>608</v>
      </c>
      <c r="AH249">
        <v>40</v>
      </c>
      <c r="AI249">
        <v>40</v>
      </c>
    </row>
    <row r="250" spans="1:387" hidden="1" x14ac:dyDescent="0.25">
      <c r="A250">
        <v>1141513</v>
      </c>
      <c r="G250">
        <f t="shared" si="12"/>
        <v>0</v>
      </c>
      <c r="H250"/>
      <c r="I250" t="e">
        <f t="shared" si="13"/>
        <v>#N/A</v>
      </c>
      <c r="J250" t="e">
        <f t="shared" si="14"/>
        <v>#N/A</v>
      </c>
      <c r="K250" t="e">
        <f t="shared" si="15"/>
        <v>#N/A</v>
      </c>
      <c r="L250" s="1">
        <v>41614</v>
      </c>
      <c r="M250" t="s">
        <v>607</v>
      </c>
      <c r="N250">
        <v>20</v>
      </c>
    </row>
    <row r="251" spans="1:387" hidden="1" x14ac:dyDescent="0.25">
      <c r="A251">
        <v>1136994</v>
      </c>
      <c r="G251">
        <f t="shared" si="12"/>
        <v>0</v>
      </c>
      <c r="H251"/>
      <c r="I251" t="e">
        <f t="shared" si="13"/>
        <v>#N/A</v>
      </c>
      <c r="J251" t="e">
        <f t="shared" si="14"/>
        <v>#N/A</v>
      </c>
      <c r="K251" t="e">
        <f t="shared" si="15"/>
        <v>#N/A</v>
      </c>
      <c r="L251" s="1">
        <v>41831</v>
      </c>
      <c r="M251" t="s">
        <v>607</v>
      </c>
      <c r="N251">
        <v>130</v>
      </c>
      <c r="T251" s="1">
        <v>41864</v>
      </c>
      <c r="U251" t="s">
        <v>603</v>
      </c>
      <c r="V251">
        <v>120</v>
      </c>
      <c r="W251">
        <v>10</v>
      </c>
    </row>
    <row r="252" spans="1:387" hidden="1" x14ac:dyDescent="0.25">
      <c r="A252">
        <v>270825</v>
      </c>
      <c r="G252">
        <f t="shared" si="12"/>
        <v>0</v>
      </c>
      <c r="H252"/>
      <c r="I252" t="str">
        <f t="shared" si="13"/>
        <v/>
      </c>
      <c r="J252" t="str">
        <f t="shared" si="14"/>
        <v/>
      </c>
      <c r="K252" t="str">
        <f t="shared" si="15"/>
        <v/>
      </c>
      <c r="L252" s="1">
        <v>41549</v>
      </c>
      <c r="M252" t="s">
        <v>607</v>
      </c>
      <c r="N252">
        <v>120</v>
      </c>
      <c r="T252" s="1">
        <v>41614</v>
      </c>
      <c r="U252" t="s">
        <v>603</v>
      </c>
      <c r="V252">
        <v>120</v>
      </c>
      <c r="W252">
        <v>0</v>
      </c>
    </row>
    <row r="253" spans="1:387" hidden="1" x14ac:dyDescent="0.25">
      <c r="A253">
        <v>232083</v>
      </c>
      <c r="G253">
        <f t="shared" si="12"/>
        <v>0</v>
      </c>
      <c r="H253"/>
      <c r="I253" t="e">
        <f t="shared" si="13"/>
        <v>#N/A</v>
      </c>
      <c r="J253" t="e">
        <f t="shared" si="14"/>
        <v>#N/A</v>
      </c>
      <c r="K253" t="e">
        <f t="shared" si="15"/>
        <v>#N/A</v>
      </c>
      <c r="AV253" s="1">
        <v>41621</v>
      </c>
      <c r="AW253" t="s">
        <v>638</v>
      </c>
      <c r="AX253">
        <v>70</v>
      </c>
      <c r="BT253" s="1">
        <v>41718</v>
      </c>
      <c r="BU253" t="s">
        <v>639</v>
      </c>
      <c r="BV253">
        <v>70</v>
      </c>
      <c r="CF253" s="1">
        <v>41806</v>
      </c>
      <c r="CG253" t="s">
        <v>626</v>
      </c>
      <c r="CH253">
        <v>70</v>
      </c>
      <c r="CR253" s="1">
        <v>41901</v>
      </c>
      <c r="CS253" t="s">
        <v>627</v>
      </c>
      <c r="CT253">
        <v>70</v>
      </c>
    </row>
    <row r="254" spans="1:387" hidden="1" x14ac:dyDescent="0.25">
      <c r="A254">
        <v>227189</v>
      </c>
      <c r="G254">
        <f t="shared" si="12"/>
        <v>0</v>
      </c>
      <c r="H254"/>
      <c r="I254" t="str">
        <f t="shared" si="13"/>
        <v/>
      </c>
      <c r="J254" t="str">
        <f t="shared" si="14"/>
        <v/>
      </c>
      <c r="K254" t="str">
        <f t="shared" si="15"/>
        <v/>
      </c>
      <c r="L254" s="1">
        <v>41696</v>
      </c>
      <c r="M254" t="s">
        <v>607</v>
      </c>
      <c r="N254">
        <v>60</v>
      </c>
      <c r="AF254" s="1">
        <v>41781</v>
      </c>
      <c r="AG254" t="s">
        <v>608</v>
      </c>
      <c r="AH254">
        <v>70</v>
      </c>
      <c r="AI254">
        <v>-10</v>
      </c>
      <c r="AR254" s="1">
        <v>41878</v>
      </c>
      <c r="AS254" t="s">
        <v>609</v>
      </c>
      <c r="AT254">
        <v>60</v>
      </c>
      <c r="AU254">
        <v>0</v>
      </c>
    </row>
    <row r="255" spans="1:387" hidden="1" x14ac:dyDescent="0.25">
      <c r="A255">
        <v>211929</v>
      </c>
      <c r="G255">
        <f t="shared" si="12"/>
        <v>0</v>
      </c>
      <c r="H255"/>
      <c r="I255" t="str">
        <f t="shared" si="13"/>
        <v/>
      </c>
      <c r="J255" t="str">
        <f t="shared" si="14"/>
        <v/>
      </c>
      <c r="K255" t="str">
        <f t="shared" si="15"/>
        <v/>
      </c>
      <c r="LT255" s="1">
        <v>41621</v>
      </c>
      <c r="LU255" t="s">
        <v>607</v>
      </c>
      <c r="LV255">
        <v>20</v>
      </c>
      <c r="MN255" s="1">
        <v>41802</v>
      </c>
      <c r="MO255" t="s">
        <v>608</v>
      </c>
      <c r="MP255">
        <v>20</v>
      </c>
      <c r="MQ255">
        <v>0</v>
      </c>
      <c r="MZ255" s="1">
        <v>41885</v>
      </c>
      <c r="NA255" t="s">
        <v>609</v>
      </c>
      <c r="NB255">
        <v>40</v>
      </c>
      <c r="NC255">
        <v>-20</v>
      </c>
    </row>
    <row r="256" spans="1:387" hidden="1" x14ac:dyDescent="0.25">
      <c r="A256">
        <v>256432</v>
      </c>
      <c r="G256">
        <f t="shared" si="12"/>
        <v>0</v>
      </c>
      <c r="H256"/>
      <c r="I256" t="e">
        <f t="shared" si="13"/>
        <v>#N/A</v>
      </c>
      <c r="J256" t="e">
        <f t="shared" si="14"/>
        <v>#N/A</v>
      </c>
      <c r="K256" t="e">
        <f t="shared" si="15"/>
        <v>#N/A</v>
      </c>
      <c r="GV256" s="1">
        <v>41621</v>
      </c>
      <c r="GW256" t="s">
        <v>671</v>
      </c>
      <c r="GX256">
        <v>150</v>
      </c>
      <c r="GY256">
        <v>-90</v>
      </c>
      <c r="HH256" s="1">
        <v>41719</v>
      </c>
      <c r="HI256" t="s">
        <v>657</v>
      </c>
      <c r="HJ256">
        <v>140</v>
      </c>
      <c r="HK256">
        <v>-80</v>
      </c>
      <c r="HT256" s="1">
        <v>41809</v>
      </c>
      <c r="HU256" t="s">
        <v>658</v>
      </c>
      <c r="HV256">
        <v>130</v>
      </c>
      <c r="HW256">
        <v>-70</v>
      </c>
      <c r="IF256" s="1">
        <v>41907</v>
      </c>
      <c r="IG256" t="s">
        <v>644</v>
      </c>
      <c r="IH256">
        <v>130</v>
      </c>
      <c r="II256">
        <v>-70</v>
      </c>
    </row>
    <row r="257" spans="1:531" hidden="1" x14ac:dyDescent="0.25">
      <c r="A257">
        <v>1143423</v>
      </c>
      <c r="G257">
        <f t="shared" si="12"/>
        <v>0</v>
      </c>
      <c r="H257"/>
      <c r="I257" t="e">
        <f t="shared" si="13"/>
        <v>#N/A</v>
      </c>
      <c r="J257" t="e">
        <f t="shared" si="14"/>
        <v>#N/A</v>
      </c>
      <c r="K257" t="e">
        <f t="shared" si="15"/>
        <v>#N/A</v>
      </c>
      <c r="P257" s="1">
        <v>41618</v>
      </c>
      <c r="Q257" t="s">
        <v>632</v>
      </c>
      <c r="R257">
        <v>50</v>
      </c>
      <c r="T257" s="1">
        <v>41719</v>
      </c>
      <c r="U257" t="s">
        <v>603</v>
      </c>
      <c r="V257">
        <v>30</v>
      </c>
      <c r="W257">
        <v>20</v>
      </c>
    </row>
    <row r="258" spans="1:531" hidden="1" x14ac:dyDescent="0.25">
      <c r="A258">
        <v>1135740</v>
      </c>
      <c r="G258">
        <f t="shared" si="12"/>
        <v>0</v>
      </c>
      <c r="H258"/>
      <c r="I258" t="str">
        <f t="shared" si="13"/>
        <v/>
      </c>
      <c r="J258" t="str">
        <f t="shared" si="14"/>
        <v/>
      </c>
      <c r="K258" t="str">
        <f t="shared" si="15"/>
        <v/>
      </c>
      <c r="T258" s="1">
        <v>41807</v>
      </c>
      <c r="U258" t="s">
        <v>603</v>
      </c>
      <c r="V258">
        <v>130</v>
      </c>
      <c r="W258">
        <v>0</v>
      </c>
    </row>
    <row r="259" spans="1:531" hidden="1" x14ac:dyDescent="0.25">
      <c r="A259">
        <v>1132173</v>
      </c>
      <c r="G259">
        <f t="shared" ref="G259:G322" si="17">COUNTIF(B259:F259,"DHIPFY14")</f>
        <v>0</v>
      </c>
      <c r="H259"/>
      <c r="I259" t="e">
        <f t="shared" ref="I259:I322" si="18">IF(INDEX(L259:WJ259, 0, MATCH(H259, L259:WJ259, 0)+1)="Initial CAFAS", J259,IF(OR(J259="", K259=""),"",(J259+K259)))</f>
        <v>#N/A</v>
      </c>
      <c r="J259" t="e">
        <f t="shared" ref="J259:J322" si="19">IF(INDEX(L259:WJ259, 0, MATCH(H259,L259:WJ259,0)+2)="","",INDEX(L259:WJ259,0,MATCH(H259,L259:WJ259,0)+2))</f>
        <v>#N/A</v>
      </c>
      <c r="K259" t="e">
        <f t="shared" ref="K259:K322" si="20">IF(INDEX(L259:WJ259,0,MATCH(H259,L259:WJ259,0)+3)="","",INDEX(L259:WJ259,0,MATCH(H259,L259:WJ259,0)+3))</f>
        <v>#N/A</v>
      </c>
      <c r="DH259" s="1">
        <v>41655</v>
      </c>
      <c r="DI259" t="s">
        <v>654</v>
      </c>
      <c r="DJ259">
        <v>60</v>
      </c>
      <c r="DK259">
        <v>40</v>
      </c>
      <c r="DP259" s="1">
        <v>41718</v>
      </c>
      <c r="DQ259" t="s">
        <v>629</v>
      </c>
      <c r="DR259">
        <v>50</v>
      </c>
      <c r="DS259">
        <v>50</v>
      </c>
      <c r="EB259" s="1">
        <v>41806</v>
      </c>
      <c r="EC259" t="s">
        <v>661</v>
      </c>
      <c r="ED259">
        <v>50</v>
      </c>
      <c r="EE259">
        <v>50</v>
      </c>
      <c r="EN259" s="1">
        <v>41900</v>
      </c>
      <c r="EO259" t="s">
        <v>645</v>
      </c>
      <c r="EP259">
        <v>50</v>
      </c>
      <c r="EQ259">
        <v>50</v>
      </c>
    </row>
    <row r="260" spans="1:531" hidden="1" x14ac:dyDescent="0.25">
      <c r="A260">
        <v>1139767</v>
      </c>
      <c r="D260" t="s">
        <v>672</v>
      </c>
      <c r="G260">
        <f t="shared" si="17"/>
        <v>0</v>
      </c>
      <c r="H260"/>
      <c r="I260" t="str">
        <f t="shared" si="18"/>
        <v/>
      </c>
      <c r="J260" t="str">
        <f t="shared" si="19"/>
        <v/>
      </c>
      <c r="K260" t="str">
        <f t="shared" si="20"/>
        <v/>
      </c>
      <c r="L260" s="1">
        <v>41715</v>
      </c>
      <c r="M260" t="s">
        <v>607</v>
      </c>
      <c r="N260">
        <v>90</v>
      </c>
      <c r="P260" s="1">
        <v>41719</v>
      </c>
      <c r="Q260" t="s">
        <v>632</v>
      </c>
      <c r="R260">
        <v>110</v>
      </c>
      <c r="AF260" s="1">
        <v>41809</v>
      </c>
      <c r="AG260" t="s">
        <v>608</v>
      </c>
      <c r="AH260">
        <v>110</v>
      </c>
      <c r="AI260">
        <v>0</v>
      </c>
      <c r="AR260" s="1">
        <v>41907</v>
      </c>
      <c r="AS260" t="s">
        <v>609</v>
      </c>
      <c r="AT260">
        <v>100</v>
      </c>
      <c r="AU260">
        <v>10</v>
      </c>
    </row>
    <row r="261" spans="1:531" hidden="1" x14ac:dyDescent="0.25">
      <c r="A261">
        <v>1137480</v>
      </c>
      <c r="G261">
        <f t="shared" si="17"/>
        <v>0</v>
      </c>
      <c r="H261"/>
      <c r="I261" t="e">
        <f t="shared" si="18"/>
        <v>#N/A</v>
      </c>
      <c r="J261" t="e">
        <f t="shared" si="19"/>
        <v>#N/A</v>
      </c>
      <c r="K261" t="e">
        <f t="shared" si="20"/>
        <v>#N/A</v>
      </c>
      <c r="CB261" s="1">
        <v>41620</v>
      </c>
      <c r="CC261" t="s">
        <v>606</v>
      </c>
      <c r="CD261">
        <v>70</v>
      </c>
      <c r="CE261">
        <v>40</v>
      </c>
      <c r="CN261" s="1">
        <v>41719</v>
      </c>
      <c r="CO261" t="s">
        <v>640</v>
      </c>
      <c r="CP261">
        <v>70</v>
      </c>
      <c r="CQ261">
        <v>40</v>
      </c>
      <c r="CZ261" s="1">
        <v>41810</v>
      </c>
      <c r="DA261" t="s">
        <v>641</v>
      </c>
      <c r="DB261">
        <v>80</v>
      </c>
      <c r="DC261">
        <v>30</v>
      </c>
      <c r="DL261" s="1">
        <v>41901</v>
      </c>
      <c r="DM261" t="s">
        <v>611</v>
      </c>
      <c r="DN261">
        <v>80</v>
      </c>
      <c r="DO261">
        <v>30</v>
      </c>
    </row>
    <row r="262" spans="1:531" hidden="1" x14ac:dyDescent="0.25">
      <c r="A262">
        <v>268447</v>
      </c>
      <c r="G262">
        <f t="shared" si="17"/>
        <v>0</v>
      </c>
      <c r="H262"/>
      <c r="I262" t="str">
        <f t="shared" si="18"/>
        <v/>
      </c>
      <c r="J262" t="str">
        <f t="shared" si="19"/>
        <v/>
      </c>
      <c r="K262" t="str">
        <f t="shared" si="20"/>
        <v/>
      </c>
      <c r="T262" s="1">
        <v>41620</v>
      </c>
      <c r="U262" t="s">
        <v>603</v>
      </c>
      <c r="V262">
        <v>40</v>
      </c>
      <c r="W262">
        <v>10</v>
      </c>
      <c r="GR262" s="1">
        <v>41603</v>
      </c>
      <c r="GS262" t="s">
        <v>650</v>
      </c>
      <c r="GT262">
        <v>40</v>
      </c>
      <c r="GU262">
        <v>10</v>
      </c>
      <c r="LT262" s="1">
        <v>41761</v>
      </c>
      <c r="LU262" t="s">
        <v>607</v>
      </c>
      <c r="LV262">
        <v>90</v>
      </c>
      <c r="MF262" s="1">
        <v>41810</v>
      </c>
      <c r="MG262" t="s">
        <v>615</v>
      </c>
      <c r="MH262">
        <v>90</v>
      </c>
      <c r="MI262">
        <v>0</v>
      </c>
      <c r="MR262" s="1">
        <v>41901</v>
      </c>
      <c r="MS262" t="s">
        <v>621</v>
      </c>
      <c r="MT262">
        <v>90</v>
      </c>
      <c r="MU262">
        <v>0</v>
      </c>
    </row>
    <row r="263" spans="1:531" x14ac:dyDescent="0.25">
      <c r="A263">
        <v>262286</v>
      </c>
      <c r="B263" t="s">
        <v>602</v>
      </c>
      <c r="G263">
        <f t="shared" si="17"/>
        <v>1</v>
      </c>
      <c r="H263" s="1">
        <f>MAX(L263:WI263)</f>
        <v>41900</v>
      </c>
      <c r="I263">
        <f t="shared" si="18"/>
        <v>110</v>
      </c>
      <c r="J263">
        <f t="shared" si="19"/>
        <v>20</v>
      </c>
      <c r="K263">
        <f t="shared" si="20"/>
        <v>90</v>
      </c>
      <c r="T263" s="1">
        <v>41900</v>
      </c>
      <c r="U263" t="s">
        <v>603</v>
      </c>
      <c r="V263">
        <v>20</v>
      </c>
      <c r="W263">
        <v>90</v>
      </c>
      <c r="BT263" s="1">
        <v>41620</v>
      </c>
      <c r="BU263" t="s">
        <v>639</v>
      </c>
      <c r="BV263">
        <v>90</v>
      </c>
      <c r="BW263">
        <v>20</v>
      </c>
      <c r="CF263" s="1">
        <v>41719</v>
      </c>
      <c r="CG263" t="s">
        <v>626</v>
      </c>
      <c r="CH263">
        <v>60</v>
      </c>
      <c r="CI263">
        <v>50</v>
      </c>
      <c r="CV263" s="1">
        <v>41792</v>
      </c>
      <c r="CW263" t="s">
        <v>618</v>
      </c>
      <c r="CX263">
        <v>60</v>
      </c>
      <c r="CY263">
        <v>50</v>
      </c>
    </row>
    <row r="264" spans="1:531" hidden="1" x14ac:dyDescent="0.25">
      <c r="A264">
        <v>251647</v>
      </c>
      <c r="G264">
        <f t="shared" si="17"/>
        <v>0</v>
      </c>
      <c r="H264"/>
      <c r="I264" t="e">
        <f t="shared" si="18"/>
        <v>#N/A</v>
      </c>
      <c r="J264" t="e">
        <f t="shared" si="19"/>
        <v>#N/A</v>
      </c>
      <c r="K264" t="e">
        <f t="shared" si="20"/>
        <v>#N/A</v>
      </c>
      <c r="T264" s="1">
        <v>41621</v>
      </c>
      <c r="U264" t="s">
        <v>603</v>
      </c>
      <c r="V264">
        <v>80</v>
      </c>
      <c r="W264">
        <v>20</v>
      </c>
    </row>
    <row r="265" spans="1:531" hidden="1" x14ac:dyDescent="0.25">
      <c r="A265">
        <v>266784</v>
      </c>
      <c r="G265">
        <f t="shared" si="17"/>
        <v>0</v>
      </c>
      <c r="H265"/>
      <c r="I265" t="e">
        <f t="shared" si="18"/>
        <v>#N/A</v>
      </c>
      <c r="J265" t="e">
        <f t="shared" si="19"/>
        <v>#N/A</v>
      </c>
      <c r="K265" t="e">
        <f t="shared" si="20"/>
        <v>#N/A</v>
      </c>
      <c r="HD265" s="1">
        <v>41631</v>
      </c>
      <c r="HE265" t="s">
        <v>651</v>
      </c>
      <c r="HF265">
        <v>110</v>
      </c>
      <c r="HG265">
        <v>-30</v>
      </c>
      <c r="HP265" s="1">
        <v>41722</v>
      </c>
      <c r="HQ265" t="s">
        <v>633</v>
      </c>
      <c r="HR265">
        <v>120</v>
      </c>
      <c r="HS265">
        <v>-40</v>
      </c>
      <c r="IB265" s="1">
        <v>41813</v>
      </c>
      <c r="IC265" t="s">
        <v>634</v>
      </c>
      <c r="ID265">
        <v>110</v>
      </c>
      <c r="IE265">
        <v>-30</v>
      </c>
      <c r="IN265" s="1">
        <v>41904</v>
      </c>
      <c r="IO265" t="s">
        <v>635</v>
      </c>
      <c r="IP265">
        <v>150</v>
      </c>
      <c r="IQ265">
        <v>-70</v>
      </c>
    </row>
    <row r="266" spans="1:531" hidden="1" x14ac:dyDescent="0.25">
      <c r="A266">
        <v>270681</v>
      </c>
      <c r="G266">
        <f t="shared" si="17"/>
        <v>0</v>
      </c>
      <c r="H266"/>
      <c r="I266" t="str">
        <f t="shared" si="18"/>
        <v/>
      </c>
      <c r="J266" t="str">
        <f t="shared" si="19"/>
        <v/>
      </c>
      <c r="K266" t="str">
        <f t="shared" si="20"/>
        <v/>
      </c>
      <c r="SR266" s="1">
        <v>41719</v>
      </c>
      <c r="SS266" t="s">
        <v>607</v>
      </c>
      <c r="ST266">
        <v>90</v>
      </c>
      <c r="SZ266" s="1">
        <v>41864</v>
      </c>
      <c r="TA266" t="s">
        <v>603</v>
      </c>
      <c r="TB266">
        <v>80</v>
      </c>
      <c r="TC266">
        <v>10</v>
      </c>
      <c r="TH266" s="1">
        <v>41810</v>
      </c>
      <c r="TI266" t="s">
        <v>608</v>
      </c>
      <c r="TJ266">
        <v>90</v>
      </c>
      <c r="TK266">
        <v>0</v>
      </c>
    </row>
    <row r="267" spans="1:531" hidden="1" x14ac:dyDescent="0.25">
      <c r="A267">
        <v>1147070</v>
      </c>
      <c r="G267">
        <f t="shared" si="17"/>
        <v>0</v>
      </c>
      <c r="H267"/>
      <c r="I267" t="e">
        <f t="shared" si="18"/>
        <v>#N/A</v>
      </c>
      <c r="J267" t="e">
        <f t="shared" si="19"/>
        <v>#N/A</v>
      </c>
      <c r="K267" t="e">
        <f t="shared" si="20"/>
        <v>#N/A</v>
      </c>
      <c r="L267" s="1">
        <v>41780</v>
      </c>
      <c r="M267" t="s">
        <v>607</v>
      </c>
      <c r="N267">
        <v>120</v>
      </c>
      <c r="AF267" s="1">
        <v>41878</v>
      </c>
      <c r="AG267" t="s">
        <v>608</v>
      </c>
      <c r="AH267">
        <v>80</v>
      </c>
      <c r="AI267">
        <v>40</v>
      </c>
    </row>
    <row r="268" spans="1:531" hidden="1" x14ac:dyDescent="0.25">
      <c r="A268">
        <v>247682</v>
      </c>
      <c r="G268">
        <f t="shared" si="17"/>
        <v>0</v>
      </c>
      <c r="H268"/>
      <c r="I268" t="e">
        <f t="shared" si="18"/>
        <v>#N/A</v>
      </c>
      <c r="J268" t="e">
        <f t="shared" si="19"/>
        <v>#N/A</v>
      </c>
      <c r="K268" t="e">
        <f t="shared" si="20"/>
        <v>#N/A</v>
      </c>
      <c r="L268" s="1">
        <v>41669</v>
      </c>
      <c r="M268" t="s">
        <v>607</v>
      </c>
      <c r="N268">
        <v>90</v>
      </c>
      <c r="AV268" s="1">
        <v>41899</v>
      </c>
      <c r="AW268" t="s">
        <v>638</v>
      </c>
      <c r="AX268">
        <v>60</v>
      </c>
      <c r="AY268">
        <v>30</v>
      </c>
    </row>
    <row r="269" spans="1:531" hidden="1" x14ac:dyDescent="0.25">
      <c r="A269">
        <v>1144327</v>
      </c>
      <c r="G269">
        <f t="shared" si="17"/>
        <v>0</v>
      </c>
      <c r="H269"/>
      <c r="I269" t="e">
        <f t="shared" si="18"/>
        <v>#N/A</v>
      </c>
      <c r="J269" t="e">
        <f t="shared" si="19"/>
        <v>#N/A</v>
      </c>
      <c r="K269" t="e">
        <f t="shared" si="20"/>
        <v>#N/A</v>
      </c>
      <c r="L269" s="1">
        <v>41779</v>
      </c>
      <c r="M269" t="s">
        <v>607</v>
      </c>
      <c r="N269">
        <v>140</v>
      </c>
    </row>
    <row r="270" spans="1:531" hidden="1" x14ac:dyDescent="0.25">
      <c r="A270">
        <v>254240</v>
      </c>
      <c r="G270">
        <f t="shared" si="17"/>
        <v>0</v>
      </c>
      <c r="H270"/>
      <c r="I270" t="e">
        <f t="shared" si="18"/>
        <v>#N/A</v>
      </c>
      <c r="J270" t="e">
        <f t="shared" si="19"/>
        <v>#N/A</v>
      </c>
      <c r="K270" t="e">
        <f t="shared" si="20"/>
        <v>#N/A</v>
      </c>
      <c r="L270" s="1">
        <v>41703</v>
      </c>
      <c r="M270" t="s">
        <v>607</v>
      </c>
      <c r="N270">
        <v>70</v>
      </c>
      <c r="AF270" s="1">
        <v>41807</v>
      </c>
      <c r="AG270" t="s">
        <v>608</v>
      </c>
      <c r="AH270">
        <v>80</v>
      </c>
      <c r="AI270">
        <v>-10</v>
      </c>
      <c r="AR270" s="1">
        <v>41907</v>
      </c>
      <c r="AS270" t="s">
        <v>609</v>
      </c>
      <c r="AT270">
        <v>60</v>
      </c>
      <c r="AU270">
        <v>10</v>
      </c>
    </row>
    <row r="271" spans="1:531" hidden="1" x14ac:dyDescent="0.25">
      <c r="A271">
        <v>81836</v>
      </c>
      <c r="G271">
        <f t="shared" si="17"/>
        <v>0</v>
      </c>
      <c r="H271"/>
      <c r="I271" t="e">
        <f t="shared" si="18"/>
        <v>#N/A</v>
      </c>
      <c r="J271" t="e">
        <f t="shared" si="19"/>
        <v>#N/A</v>
      </c>
      <c r="K271" t="e">
        <f t="shared" si="20"/>
        <v>#N/A</v>
      </c>
      <c r="L271" s="1">
        <v>41703</v>
      </c>
      <c r="M271" t="s">
        <v>607</v>
      </c>
      <c r="N271">
        <v>80</v>
      </c>
      <c r="T271" s="1">
        <v>41841</v>
      </c>
      <c r="U271" t="s">
        <v>603</v>
      </c>
      <c r="V271">
        <v>100</v>
      </c>
      <c r="W271">
        <v>-20</v>
      </c>
      <c r="AF271" s="1">
        <v>41793</v>
      </c>
      <c r="AG271" t="s">
        <v>608</v>
      </c>
      <c r="AH271">
        <v>100</v>
      </c>
      <c r="AI271">
        <v>-20</v>
      </c>
    </row>
    <row r="272" spans="1:531" hidden="1" x14ac:dyDescent="0.25">
      <c r="A272">
        <v>1140684</v>
      </c>
      <c r="G272">
        <f t="shared" si="17"/>
        <v>0</v>
      </c>
      <c r="H272"/>
      <c r="I272" t="e">
        <f t="shared" si="18"/>
        <v>#N/A</v>
      </c>
      <c r="J272" t="e">
        <f t="shared" si="19"/>
        <v>#N/A</v>
      </c>
      <c r="K272" t="e">
        <f t="shared" si="20"/>
        <v>#N/A</v>
      </c>
      <c r="T272" s="1">
        <v>41792</v>
      </c>
      <c r="U272" t="s">
        <v>603</v>
      </c>
      <c r="V272">
        <v>110</v>
      </c>
      <c r="W272">
        <v>-10</v>
      </c>
      <c r="AR272" s="1">
        <v>41620</v>
      </c>
      <c r="AS272" t="s">
        <v>609</v>
      </c>
      <c r="AT272">
        <v>80</v>
      </c>
      <c r="AU272">
        <v>20</v>
      </c>
      <c r="BD272" s="1">
        <v>41719</v>
      </c>
      <c r="BE272" t="s">
        <v>604</v>
      </c>
      <c r="BF272">
        <v>50</v>
      </c>
      <c r="BG272">
        <v>50</v>
      </c>
    </row>
    <row r="273" spans="1:523" hidden="1" x14ac:dyDescent="0.25">
      <c r="A273">
        <v>1147425</v>
      </c>
      <c r="G273">
        <f t="shared" si="17"/>
        <v>0</v>
      </c>
      <c r="H273"/>
      <c r="I273" t="e">
        <f t="shared" si="18"/>
        <v>#N/A</v>
      </c>
      <c r="J273" t="e">
        <f t="shared" si="19"/>
        <v>#N/A</v>
      </c>
      <c r="K273" t="e">
        <f t="shared" si="20"/>
        <v>#N/A</v>
      </c>
      <c r="L273" s="1">
        <v>41788</v>
      </c>
      <c r="M273" t="s">
        <v>607</v>
      </c>
      <c r="N273">
        <v>60</v>
      </c>
      <c r="AF273" s="1">
        <v>41901</v>
      </c>
      <c r="AG273" t="s">
        <v>608</v>
      </c>
      <c r="AH273">
        <v>80</v>
      </c>
      <c r="AI273">
        <v>-20</v>
      </c>
    </row>
    <row r="274" spans="1:523" hidden="1" x14ac:dyDescent="0.25">
      <c r="A274">
        <v>268134</v>
      </c>
      <c r="G274">
        <f t="shared" si="17"/>
        <v>0</v>
      </c>
      <c r="H274"/>
      <c r="I274" t="str">
        <f t="shared" si="18"/>
        <v/>
      </c>
      <c r="J274" t="str">
        <f t="shared" si="19"/>
        <v/>
      </c>
      <c r="K274" t="str">
        <f t="shared" si="20"/>
        <v/>
      </c>
      <c r="FT274" s="1">
        <v>41621</v>
      </c>
      <c r="FU274" t="s">
        <v>624</v>
      </c>
      <c r="FV274">
        <v>80</v>
      </c>
      <c r="FW274">
        <v>-10</v>
      </c>
      <c r="GF274" s="1">
        <v>41719</v>
      </c>
      <c r="GG274" t="s">
        <v>625</v>
      </c>
      <c r="GH274">
        <v>80</v>
      </c>
      <c r="GI274">
        <v>-10</v>
      </c>
      <c r="GR274" s="1">
        <v>41812</v>
      </c>
      <c r="GS274" t="s">
        <v>650</v>
      </c>
      <c r="GT274">
        <v>70</v>
      </c>
      <c r="GU274">
        <v>0</v>
      </c>
      <c r="HD274" s="1">
        <v>41901</v>
      </c>
      <c r="HE274" t="s">
        <v>651</v>
      </c>
      <c r="HF274">
        <v>50</v>
      </c>
      <c r="HG274">
        <v>20</v>
      </c>
    </row>
    <row r="275" spans="1:523" hidden="1" x14ac:dyDescent="0.25">
      <c r="A275">
        <v>1134291</v>
      </c>
      <c r="G275">
        <f t="shared" si="17"/>
        <v>0</v>
      </c>
      <c r="H275"/>
      <c r="I275" t="e">
        <f t="shared" si="18"/>
        <v>#N/A</v>
      </c>
      <c r="J275" t="e">
        <f t="shared" si="19"/>
        <v>#N/A</v>
      </c>
      <c r="K275" t="e">
        <f t="shared" si="20"/>
        <v>#N/A</v>
      </c>
      <c r="BD275" s="1">
        <v>41603</v>
      </c>
      <c r="BE275" t="s">
        <v>604</v>
      </c>
      <c r="BF275">
        <v>80</v>
      </c>
      <c r="BG275">
        <v>20</v>
      </c>
      <c r="BP275" s="1">
        <v>41702</v>
      </c>
      <c r="BQ275" t="s">
        <v>605</v>
      </c>
      <c r="BR275">
        <v>60</v>
      </c>
      <c r="BS275">
        <v>40</v>
      </c>
      <c r="CB275" s="1">
        <v>41792</v>
      </c>
      <c r="CC275" t="s">
        <v>606</v>
      </c>
      <c r="CD275">
        <v>60</v>
      </c>
      <c r="CE275">
        <v>40</v>
      </c>
      <c r="CN275" s="1">
        <v>41891</v>
      </c>
      <c r="CO275" t="s">
        <v>640</v>
      </c>
      <c r="CP275">
        <v>60</v>
      </c>
      <c r="CQ275">
        <v>40</v>
      </c>
    </row>
    <row r="276" spans="1:523" x14ac:dyDescent="0.25">
      <c r="A276">
        <v>1129981</v>
      </c>
      <c r="C276" t="s">
        <v>602</v>
      </c>
      <c r="E276" t="s">
        <v>610</v>
      </c>
      <c r="G276">
        <f t="shared" si="17"/>
        <v>1</v>
      </c>
      <c r="H276" s="1">
        <f t="shared" ref="H276:H277" si="21">MAX(L276:WI276)</f>
        <v>41885</v>
      </c>
      <c r="I276">
        <f t="shared" si="18"/>
        <v>60</v>
      </c>
      <c r="J276">
        <f t="shared" si="19"/>
        <v>30</v>
      </c>
      <c r="K276">
        <f t="shared" si="20"/>
        <v>30</v>
      </c>
      <c r="AR276" s="1">
        <v>41586</v>
      </c>
      <c r="AS276" t="s">
        <v>609</v>
      </c>
      <c r="AT276">
        <v>30</v>
      </c>
      <c r="AU276">
        <v>30</v>
      </c>
      <c r="BD276" s="1">
        <v>41676</v>
      </c>
      <c r="BE276" t="s">
        <v>604</v>
      </c>
      <c r="BF276">
        <v>60</v>
      </c>
      <c r="BG276">
        <v>0</v>
      </c>
      <c r="BP276" s="1">
        <v>41705</v>
      </c>
      <c r="BQ276" t="s">
        <v>605</v>
      </c>
      <c r="BR276">
        <v>40</v>
      </c>
      <c r="BS276">
        <v>20</v>
      </c>
      <c r="CB276" s="1">
        <v>41795</v>
      </c>
      <c r="CC276" t="s">
        <v>606</v>
      </c>
      <c r="CD276">
        <v>50</v>
      </c>
      <c r="CE276">
        <v>10</v>
      </c>
      <c r="CN276" s="1">
        <v>41885</v>
      </c>
      <c r="CO276" t="s">
        <v>640</v>
      </c>
      <c r="CP276">
        <v>30</v>
      </c>
      <c r="CQ276">
        <v>30</v>
      </c>
    </row>
    <row r="277" spans="1:523" hidden="1" x14ac:dyDescent="0.25">
      <c r="A277">
        <v>1128791</v>
      </c>
      <c r="B277" t="s">
        <v>602</v>
      </c>
      <c r="G277">
        <f t="shared" si="17"/>
        <v>1</v>
      </c>
      <c r="H277" s="1">
        <f t="shared" si="21"/>
        <v>41584</v>
      </c>
      <c r="I277">
        <f>IF(INDEX(L277:WJ277, 0, MATCH(H277, L277:WJ277, 0)+1)="Initial CAFAS", J277,IF(OR(J277="", K277=""),"",(J277+K277)))</f>
        <v>160</v>
      </c>
      <c r="J277">
        <f t="shared" si="19"/>
        <v>160</v>
      </c>
      <c r="K277" t="str">
        <f t="shared" si="20"/>
        <v/>
      </c>
      <c r="L277" s="1">
        <v>41584</v>
      </c>
      <c r="M277" t="s">
        <v>607</v>
      </c>
      <c r="N277">
        <v>160</v>
      </c>
    </row>
    <row r="278" spans="1:523" hidden="1" x14ac:dyDescent="0.25">
      <c r="A278">
        <v>1143810</v>
      </c>
      <c r="G278">
        <f t="shared" si="17"/>
        <v>0</v>
      </c>
      <c r="H278"/>
      <c r="I278" t="e">
        <f t="shared" si="18"/>
        <v>#N/A</v>
      </c>
      <c r="J278" t="e">
        <f t="shared" si="19"/>
        <v>#N/A</v>
      </c>
      <c r="K278" t="e">
        <f t="shared" si="20"/>
        <v>#N/A</v>
      </c>
      <c r="L278" s="1">
        <v>41585</v>
      </c>
      <c r="M278" t="s">
        <v>607</v>
      </c>
      <c r="N278">
        <v>110</v>
      </c>
      <c r="T278" s="1">
        <v>41731</v>
      </c>
      <c r="U278" t="s">
        <v>603</v>
      </c>
      <c r="V278">
        <v>80</v>
      </c>
      <c r="W278">
        <v>30</v>
      </c>
      <c r="AF278" s="1">
        <v>41675</v>
      </c>
      <c r="AG278" t="s">
        <v>608</v>
      </c>
      <c r="AH278">
        <v>80</v>
      </c>
      <c r="AI278">
        <v>30</v>
      </c>
    </row>
    <row r="279" spans="1:523" hidden="1" x14ac:dyDescent="0.25">
      <c r="A279">
        <v>1126675</v>
      </c>
      <c r="G279">
        <f t="shared" si="17"/>
        <v>0</v>
      </c>
      <c r="H279"/>
      <c r="I279" t="str">
        <f t="shared" si="18"/>
        <v/>
      </c>
      <c r="J279" t="str">
        <f t="shared" si="19"/>
        <v/>
      </c>
      <c r="K279" t="str">
        <f t="shared" si="20"/>
        <v/>
      </c>
      <c r="MB279" s="1">
        <v>41585</v>
      </c>
      <c r="MC279" t="s">
        <v>603</v>
      </c>
      <c r="MD279">
        <v>50</v>
      </c>
      <c r="ME279">
        <v>30</v>
      </c>
      <c r="SR279" s="1">
        <v>41778</v>
      </c>
      <c r="SS279" t="s">
        <v>607</v>
      </c>
      <c r="ST279">
        <v>50</v>
      </c>
      <c r="SZ279" s="1">
        <v>41893</v>
      </c>
      <c r="TA279" t="s">
        <v>603</v>
      </c>
      <c r="TB279">
        <v>50</v>
      </c>
      <c r="TC279">
        <v>0</v>
      </c>
    </row>
    <row r="280" spans="1:523" hidden="1" x14ac:dyDescent="0.25">
      <c r="A280">
        <v>1144462</v>
      </c>
      <c r="G280">
        <f t="shared" si="17"/>
        <v>0</v>
      </c>
      <c r="H280"/>
      <c r="I280" t="e">
        <f t="shared" si="18"/>
        <v>#N/A</v>
      </c>
      <c r="J280" t="e">
        <f t="shared" si="19"/>
        <v>#N/A</v>
      </c>
      <c r="K280" t="e">
        <f t="shared" si="20"/>
        <v>#N/A</v>
      </c>
      <c r="L280" s="1">
        <v>41620</v>
      </c>
      <c r="M280" t="s">
        <v>607</v>
      </c>
      <c r="N280">
        <v>60</v>
      </c>
    </row>
    <row r="281" spans="1:523" hidden="1" x14ac:dyDescent="0.25">
      <c r="A281">
        <v>271655</v>
      </c>
      <c r="G281">
        <f t="shared" si="17"/>
        <v>0</v>
      </c>
      <c r="H281"/>
      <c r="I281" t="e">
        <f t="shared" si="18"/>
        <v>#N/A</v>
      </c>
      <c r="J281" t="e">
        <f t="shared" si="19"/>
        <v>#N/A</v>
      </c>
      <c r="K281" t="e">
        <f t="shared" si="20"/>
        <v>#N/A</v>
      </c>
      <c r="BD281" s="1">
        <v>41618</v>
      </c>
      <c r="BE281" t="s">
        <v>604</v>
      </c>
      <c r="BF281">
        <v>100</v>
      </c>
      <c r="BG281">
        <v>40</v>
      </c>
      <c r="BP281" s="1">
        <v>41719</v>
      </c>
      <c r="BQ281" t="s">
        <v>605</v>
      </c>
      <c r="BR281">
        <v>80</v>
      </c>
      <c r="BS281">
        <v>60</v>
      </c>
      <c r="CF281" s="1">
        <v>41901</v>
      </c>
      <c r="CG281" t="s">
        <v>626</v>
      </c>
      <c r="CH281">
        <v>60</v>
      </c>
      <c r="CI281">
        <v>80</v>
      </c>
    </row>
    <row r="282" spans="1:523" hidden="1" x14ac:dyDescent="0.25">
      <c r="A282">
        <v>1133286</v>
      </c>
      <c r="G282">
        <f t="shared" si="17"/>
        <v>0</v>
      </c>
      <c r="H282"/>
      <c r="I282" t="e">
        <f t="shared" si="18"/>
        <v>#N/A</v>
      </c>
      <c r="J282" t="e">
        <f t="shared" si="19"/>
        <v>#N/A</v>
      </c>
      <c r="K282" t="e">
        <f t="shared" si="20"/>
        <v>#N/A</v>
      </c>
      <c r="L282" s="1">
        <v>41815</v>
      </c>
      <c r="M282" t="s">
        <v>607</v>
      </c>
      <c r="N282">
        <v>120</v>
      </c>
      <c r="T282" s="1">
        <v>41901</v>
      </c>
      <c r="U282" t="s">
        <v>603</v>
      </c>
      <c r="V282">
        <v>80</v>
      </c>
      <c r="W282">
        <v>40</v>
      </c>
    </row>
    <row r="283" spans="1:523" hidden="1" x14ac:dyDescent="0.25">
      <c r="A283">
        <v>1134728</v>
      </c>
      <c r="G283">
        <f t="shared" si="17"/>
        <v>0</v>
      </c>
      <c r="H283"/>
      <c r="I283" t="str">
        <f t="shared" si="18"/>
        <v/>
      </c>
      <c r="J283" t="str">
        <f t="shared" si="19"/>
        <v/>
      </c>
      <c r="K283" t="str">
        <f t="shared" si="20"/>
        <v/>
      </c>
      <c r="CF283" s="1">
        <v>41621</v>
      </c>
      <c r="CG283" t="s">
        <v>626</v>
      </c>
      <c r="CH283">
        <v>70</v>
      </c>
      <c r="CI283">
        <v>-10</v>
      </c>
      <c r="CR283" s="1">
        <v>41719</v>
      </c>
      <c r="CS283" t="s">
        <v>627</v>
      </c>
      <c r="CT283">
        <v>60</v>
      </c>
      <c r="CU283">
        <v>0</v>
      </c>
      <c r="DD283" s="1">
        <v>41807</v>
      </c>
      <c r="DE283" t="s">
        <v>628</v>
      </c>
      <c r="DF283">
        <v>80</v>
      </c>
      <c r="DG283">
        <v>-20</v>
      </c>
      <c r="DP283" s="1">
        <v>41901</v>
      </c>
      <c r="DQ283" t="s">
        <v>629</v>
      </c>
      <c r="DR283">
        <v>60</v>
      </c>
      <c r="DS283">
        <v>0</v>
      </c>
    </row>
    <row r="284" spans="1:523" hidden="1" x14ac:dyDescent="0.25">
      <c r="A284">
        <v>1136390</v>
      </c>
      <c r="G284">
        <f t="shared" si="17"/>
        <v>0</v>
      </c>
      <c r="H284"/>
      <c r="I284" t="str">
        <f t="shared" si="18"/>
        <v/>
      </c>
      <c r="J284" t="str">
        <f t="shared" si="19"/>
        <v/>
      </c>
      <c r="K284" t="str">
        <f t="shared" si="20"/>
        <v/>
      </c>
      <c r="LT284" s="1">
        <v>41726</v>
      </c>
      <c r="LU284" t="s">
        <v>607</v>
      </c>
      <c r="LV284">
        <v>130</v>
      </c>
      <c r="MB284" s="1">
        <v>41842</v>
      </c>
      <c r="MC284" t="s">
        <v>603</v>
      </c>
      <c r="MD284">
        <v>130</v>
      </c>
      <c r="ME284">
        <v>0</v>
      </c>
      <c r="MN284" s="1">
        <v>41817</v>
      </c>
      <c r="MO284" t="s">
        <v>608</v>
      </c>
      <c r="MP284">
        <v>130</v>
      </c>
      <c r="MQ284">
        <v>0</v>
      </c>
    </row>
    <row r="285" spans="1:523" x14ac:dyDescent="0.25">
      <c r="A285">
        <v>270266</v>
      </c>
      <c r="B285" t="s">
        <v>602</v>
      </c>
      <c r="D285" t="s">
        <v>610</v>
      </c>
      <c r="G285">
        <f t="shared" si="17"/>
        <v>1</v>
      </c>
      <c r="H285" s="1">
        <f>MAX(L285:WI285)</f>
        <v>41901</v>
      </c>
      <c r="I285">
        <f t="shared" si="18"/>
        <v>100</v>
      </c>
      <c r="J285">
        <f t="shared" si="19"/>
        <v>60</v>
      </c>
      <c r="K285">
        <f t="shared" si="20"/>
        <v>40</v>
      </c>
      <c r="AF285" s="1">
        <v>41620</v>
      </c>
      <c r="AG285" t="s">
        <v>608</v>
      </c>
      <c r="AH285">
        <v>90</v>
      </c>
      <c r="AI285">
        <v>10</v>
      </c>
      <c r="AR285" s="1">
        <v>41719</v>
      </c>
      <c r="AS285" t="s">
        <v>609</v>
      </c>
      <c r="AT285">
        <v>80</v>
      </c>
      <c r="AU285">
        <v>20</v>
      </c>
      <c r="BD285" s="1">
        <v>41810</v>
      </c>
      <c r="BE285" t="s">
        <v>604</v>
      </c>
      <c r="BF285">
        <v>100</v>
      </c>
      <c r="BG285">
        <v>0</v>
      </c>
      <c r="BP285" s="1">
        <v>41901</v>
      </c>
      <c r="BQ285" t="s">
        <v>605</v>
      </c>
      <c r="BR285">
        <v>60</v>
      </c>
      <c r="BS285">
        <v>40</v>
      </c>
    </row>
    <row r="286" spans="1:523" hidden="1" x14ac:dyDescent="0.25">
      <c r="A286">
        <v>261928</v>
      </c>
      <c r="G286">
        <f t="shared" si="17"/>
        <v>0</v>
      </c>
      <c r="H286"/>
      <c r="I286" t="e">
        <f t="shared" si="18"/>
        <v>#N/A</v>
      </c>
      <c r="J286" t="e">
        <f t="shared" si="19"/>
        <v>#N/A</v>
      </c>
      <c r="K286" t="e">
        <f t="shared" si="20"/>
        <v>#N/A</v>
      </c>
      <c r="L286" s="1">
        <v>41740</v>
      </c>
      <c r="M286" t="s">
        <v>607</v>
      </c>
      <c r="N286">
        <v>140</v>
      </c>
      <c r="AF286" s="1">
        <v>41830</v>
      </c>
      <c r="AG286" t="s">
        <v>608</v>
      </c>
      <c r="AH286">
        <v>120</v>
      </c>
      <c r="AI286">
        <v>20</v>
      </c>
    </row>
    <row r="287" spans="1:523" hidden="1" x14ac:dyDescent="0.25">
      <c r="A287">
        <v>1144728</v>
      </c>
      <c r="G287">
        <f t="shared" si="17"/>
        <v>0</v>
      </c>
      <c r="H287"/>
      <c r="I287" t="e">
        <f t="shared" si="18"/>
        <v>#N/A</v>
      </c>
      <c r="J287" t="e">
        <f t="shared" si="19"/>
        <v>#N/A</v>
      </c>
      <c r="K287" t="e">
        <f t="shared" si="20"/>
        <v>#N/A</v>
      </c>
      <c r="L287" s="1">
        <v>41654</v>
      </c>
      <c r="M287" t="s">
        <v>607</v>
      </c>
      <c r="N287">
        <v>50</v>
      </c>
      <c r="AF287" s="1">
        <v>41745</v>
      </c>
      <c r="AG287" t="s">
        <v>608</v>
      </c>
      <c r="AH287">
        <v>90</v>
      </c>
      <c r="AI287">
        <v>-40</v>
      </c>
      <c r="AR287" s="1">
        <v>41835</v>
      </c>
      <c r="AS287" t="s">
        <v>609</v>
      </c>
      <c r="AT287">
        <v>110</v>
      </c>
      <c r="AU287">
        <v>-60</v>
      </c>
    </row>
    <row r="288" spans="1:523" hidden="1" x14ac:dyDescent="0.25">
      <c r="A288">
        <v>1136003</v>
      </c>
      <c r="G288">
        <f t="shared" si="17"/>
        <v>0</v>
      </c>
      <c r="H288"/>
      <c r="I288" t="e">
        <f t="shared" si="18"/>
        <v>#N/A</v>
      </c>
      <c r="J288" t="e">
        <f t="shared" si="19"/>
        <v>#N/A</v>
      </c>
      <c r="K288" t="e">
        <f t="shared" si="20"/>
        <v>#N/A</v>
      </c>
      <c r="L288" s="1">
        <v>41810</v>
      </c>
      <c r="M288" t="s">
        <v>607</v>
      </c>
      <c r="N288">
        <v>110</v>
      </c>
      <c r="AF288" s="1">
        <v>41901</v>
      </c>
      <c r="AG288" t="s">
        <v>608</v>
      </c>
      <c r="AH288">
        <v>100</v>
      </c>
      <c r="AI288">
        <v>10</v>
      </c>
    </row>
    <row r="289" spans="1:599" hidden="1" x14ac:dyDescent="0.25">
      <c r="A289">
        <v>1130927</v>
      </c>
      <c r="G289">
        <f t="shared" si="17"/>
        <v>0</v>
      </c>
      <c r="H289"/>
      <c r="I289" t="e">
        <f t="shared" si="18"/>
        <v>#N/A</v>
      </c>
      <c r="J289" t="e">
        <f t="shared" si="19"/>
        <v>#N/A</v>
      </c>
      <c r="K289" t="e">
        <f t="shared" si="20"/>
        <v>#N/A</v>
      </c>
      <c r="DL289" s="1">
        <v>41597</v>
      </c>
      <c r="DM289" t="s">
        <v>611</v>
      </c>
      <c r="DN289">
        <v>60</v>
      </c>
      <c r="DO289">
        <v>30</v>
      </c>
      <c r="DX289" s="1">
        <v>41689</v>
      </c>
      <c r="DY289" t="s">
        <v>612</v>
      </c>
      <c r="DZ289">
        <v>60</v>
      </c>
      <c r="EA289">
        <v>30</v>
      </c>
      <c r="EJ289" s="1">
        <v>41792</v>
      </c>
      <c r="EK289" t="s">
        <v>613</v>
      </c>
      <c r="EL289">
        <v>50</v>
      </c>
      <c r="EM289">
        <v>40</v>
      </c>
      <c r="EV289" s="1">
        <v>41885</v>
      </c>
      <c r="EW289" t="s">
        <v>614</v>
      </c>
      <c r="EX289">
        <v>50</v>
      </c>
      <c r="EY289">
        <v>40</v>
      </c>
    </row>
    <row r="290" spans="1:599" hidden="1" x14ac:dyDescent="0.25">
      <c r="A290">
        <v>1146316</v>
      </c>
      <c r="G290">
        <f t="shared" si="17"/>
        <v>0</v>
      </c>
      <c r="H290"/>
      <c r="I290" t="e">
        <f t="shared" si="18"/>
        <v>#N/A</v>
      </c>
      <c r="J290" t="e">
        <f t="shared" si="19"/>
        <v>#N/A</v>
      </c>
      <c r="K290" t="e">
        <f t="shared" si="20"/>
        <v>#N/A</v>
      </c>
      <c r="L290" s="1">
        <v>41731</v>
      </c>
      <c r="M290" t="s">
        <v>607</v>
      </c>
      <c r="N290">
        <v>120</v>
      </c>
      <c r="AF290" s="1">
        <v>41828</v>
      </c>
      <c r="AG290" t="s">
        <v>608</v>
      </c>
      <c r="AH290">
        <v>90</v>
      </c>
      <c r="AI290">
        <v>30</v>
      </c>
      <c r="AR290" s="1">
        <v>41901</v>
      </c>
      <c r="AS290" t="s">
        <v>609</v>
      </c>
      <c r="AT290">
        <v>50</v>
      </c>
      <c r="AU290">
        <v>70</v>
      </c>
    </row>
    <row r="291" spans="1:599" hidden="1" x14ac:dyDescent="0.25">
      <c r="A291">
        <v>1149124</v>
      </c>
      <c r="G291">
        <f t="shared" si="17"/>
        <v>0</v>
      </c>
      <c r="H291"/>
      <c r="I291" t="e">
        <f t="shared" si="18"/>
        <v>#N/A</v>
      </c>
      <c r="J291" t="e">
        <f t="shared" si="19"/>
        <v>#N/A</v>
      </c>
      <c r="K291" t="e">
        <f t="shared" si="20"/>
        <v>#N/A</v>
      </c>
      <c r="L291" s="1">
        <v>41887</v>
      </c>
      <c r="M291" t="s">
        <v>607</v>
      </c>
      <c r="N291">
        <v>100</v>
      </c>
    </row>
    <row r="292" spans="1:599" hidden="1" x14ac:dyDescent="0.25">
      <c r="A292">
        <v>1133784</v>
      </c>
      <c r="G292">
        <f t="shared" si="17"/>
        <v>0</v>
      </c>
      <c r="H292"/>
      <c r="I292" t="e">
        <f t="shared" si="18"/>
        <v>#N/A</v>
      </c>
      <c r="J292" t="e">
        <f t="shared" si="19"/>
        <v>#N/A</v>
      </c>
      <c r="K292" t="e">
        <f t="shared" si="20"/>
        <v>#N/A</v>
      </c>
      <c r="L292" s="1">
        <v>41621</v>
      </c>
      <c r="M292" t="s">
        <v>607</v>
      </c>
      <c r="N292">
        <v>110</v>
      </c>
      <c r="T292" s="1">
        <v>41912</v>
      </c>
      <c r="U292" t="s">
        <v>603</v>
      </c>
      <c r="V292">
        <v>60</v>
      </c>
      <c r="W292">
        <v>50</v>
      </c>
      <c r="AF292" s="1">
        <v>41719</v>
      </c>
      <c r="AG292" t="s">
        <v>608</v>
      </c>
      <c r="AH292">
        <v>50</v>
      </c>
      <c r="AI292">
        <v>60</v>
      </c>
      <c r="AR292" s="1">
        <v>41810</v>
      </c>
      <c r="AS292" t="s">
        <v>609</v>
      </c>
      <c r="AT292">
        <v>70</v>
      </c>
      <c r="AU292">
        <v>40</v>
      </c>
    </row>
    <row r="293" spans="1:599" hidden="1" x14ac:dyDescent="0.25">
      <c r="A293">
        <v>1130439</v>
      </c>
      <c r="G293">
        <f t="shared" si="17"/>
        <v>0</v>
      </c>
      <c r="H293"/>
      <c r="I293" t="e">
        <f t="shared" si="18"/>
        <v>#N/A</v>
      </c>
      <c r="J293" t="e">
        <f t="shared" si="19"/>
        <v>#N/A</v>
      </c>
      <c r="K293" t="e">
        <f t="shared" si="20"/>
        <v>#N/A</v>
      </c>
      <c r="T293" s="1">
        <v>41621</v>
      </c>
      <c r="U293" t="s">
        <v>603</v>
      </c>
      <c r="V293">
        <v>50</v>
      </c>
      <c r="W293">
        <v>30</v>
      </c>
    </row>
    <row r="294" spans="1:599" hidden="1" x14ac:dyDescent="0.25">
      <c r="A294">
        <v>220733</v>
      </c>
      <c r="G294">
        <f t="shared" si="17"/>
        <v>0</v>
      </c>
      <c r="H294"/>
      <c r="I294" t="str">
        <f t="shared" si="18"/>
        <v/>
      </c>
      <c r="J294" t="str">
        <f t="shared" si="19"/>
        <v/>
      </c>
      <c r="K294" t="str">
        <f t="shared" si="20"/>
        <v/>
      </c>
      <c r="UB294" s="1">
        <v>41621</v>
      </c>
      <c r="UC294" t="s">
        <v>605</v>
      </c>
      <c r="UD294">
        <v>110</v>
      </c>
      <c r="UE294">
        <v>10</v>
      </c>
      <c r="UF294" s="1">
        <v>41701</v>
      </c>
      <c r="UG294" t="s">
        <v>606</v>
      </c>
      <c r="UH294">
        <v>110</v>
      </c>
      <c r="UI294">
        <v>10</v>
      </c>
      <c r="UV294" s="1">
        <v>41907</v>
      </c>
      <c r="UW294" t="s">
        <v>629</v>
      </c>
      <c r="UX294">
        <v>120</v>
      </c>
      <c r="UY294">
        <v>0</v>
      </c>
      <c r="VX294" s="1">
        <v>41866</v>
      </c>
      <c r="VY294" t="s">
        <v>648</v>
      </c>
      <c r="VZ294">
        <v>110</v>
      </c>
      <c r="WA294">
        <v>10</v>
      </c>
    </row>
    <row r="295" spans="1:599" hidden="1" x14ac:dyDescent="0.25">
      <c r="A295">
        <v>222545</v>
      </c>
      <c r="G295">
        <f t="shared" si="17"/>
        <v>0</v>
      </c>
      <c r="H295"/>
      <c r="I295" t="e">
        <f t="shared" si="18"/>
        <v>#N/A</v>
      </c>
      <c r="J295" t="e">
        <f t="shared" si="19"/>
        <v>#N/A</v>
      </c>
      <c r="K295" t="e">
        <f t="shared" si="20"/>
        <v>#N/A</v>
      </c>
      <c r="T295" s="1">
        <v>41719</v>
      </c>
      <c r="U295" t="s">
        <v>603</v>
      </c>
      <c r="V295">
        <v>140</v>
      </c>
      <c r="W295">
        <v>-30</v>
      </c>
      <c r="EB295" s="1">
        <v>41621</v>
      </c>
      <c r="EC295" t="s">
        <v>661</v>
      </c>
      <c r="ED295">
        <v>160</v>
      </c>
      <c r="EE295">
        <v>-50</v>
      </c>
    </row>
    <row r="296" spans="1:599" hidden="1" x14ac:dyDescent="0.25">
      <c r="A296">
        <v>1145984</v>
      </c>
      <c r="G296">
        <f t="shared" si="17"/>
        <v>0</v>
      </c>
      <c r="H296"/>
      <c r="I296" t="e">
        <f t="shared" si="18"/>
        <v>#N/A</v>
      </c>
      <c r="J296" t="e">
        <f t="shared" si="19"/>
        <v>#N/A</v>
      </c>
      <c r="K296" t="e">
        <f t="shared" si="20"/>
        <v>#N/A</v>
      </c>
      <c r="L296" s="1">
        <v>41732</v>
      </c>
      <c r="M296" t="s">
        <v>607</v>
      </c>
      <c r="N296">
        <v>40</v>
      </c>
    </row>
    <row r="297" spans="1:599" hidden="1" x14ac:dyDescent="0.25">
      <c r="A297">
        <v>1135118</v>
      </c>
      <c r="G297">
        <f t="shared" si="17"/>
        <v>0</v>
      </c>
      <c r="H297"/>
      <c r="I297" t="e">
        <f t="shared" si="18"/>
        <v>#N/A</v>
      </c>
      <c r="J297" t="e">
        <f t="shared" si="19"/>
        <v>#N/A</v>
      </c>
      <c r="K297" t="e">
        <f t="shared" si="20"/>
        <v>#N/A</v>
      </c>
      <c r="CJ297" s="1">
        <v>41620</v>
      </c>
      <c r="CK297" t="s">
        <v>617</v>
      </c>
      <c r="CL297">
        <v>40</v>
      </c>
      <c r="CM297">
        <v>80</v>
      </c>
      <c r="CV297" s="1">
        <v>41719</v>
      </c>
      <c r="CW297" t="s">
        <v>618</v>
      </c>
      <c r="CX297">
        <v>20</v>
      </c>
      <c r="CY297">
        <v>100</v>
      </c>
      <c r="DH297" s="1">
        <v>41803</v>
      </c>
      <c r="DI297" t="s">
        <v>654</v>
      </c>
      <c r="DJ297">
        <v>40</v>
      </c>
      <c r="DK297">
        <v>80</v>
      </c>
      <c r="DT297" s="1">
        <v>41901</v>
      </c>
      <c r="DU297" t="s">
        <v>655</v>
      </c>
      <c r="DV297">
        <v>60</v>
      </c>
      <c r="DW297">
        <v>60</v>
      </c>
    </row>
    <row r="298" spans="1:599" hidden="1" x14ac:dyDescent="0.25">
      <c r="A298">
        <v>268433</v>
      </c>
      <c r="G298">
        <f t="shared" si="17"/>
        <v>0</v>
      </c>
      <c r="H298"/>
      <c r="I298" t="e">
        <f t="shared" si="18"/>
        <v>#VALUE!</v>
      </c>
      <c r="J298" t="str">
        <f t="shared" si="19"/>
        <v>4 Months</v>
      </c>
      <c r="K298">
        <f t="shared" si="20"/>
        <v>150</v>
      </c>
      <c r="LT298" s="1">
        <v>41719</v>
      </c>
      <c r="LU298" t="s">
        <v>607</v>
      </c>
      <c r="LV298">
        <v>110</v>
      </c>
      <c r="MN298" s="1">
        <v>41808</v>
      </c>
      <c r="MO298" t="s">
        <v>608</v>
      </c>
      <c r="MP298">
        <v>110</v>
      </c>
      <c r="MQ298">
        <v>0</v>
      </c>
      <c r="MR298" s="1">
        <v>41858</v>
      </c>
      <c r="MS298" t="s">
        <v>621</v>
      </c>
      <c r="MT298">
        <v>150</v>
      </c>
      <c r="MU298">
        <v>-40</v>
      </c>
      <c r="MZ298" s="1">
        <v>41901</v>
      </c>
      <c r="NA298" t="s">
        <v>609</v>
      </c>
      <c r="NB298">
        <v>120</v>
      </c>
      <c r="NC298">
        <v>-10</v>
      </c>
    </row>
    <row r="299" spans="1:599" hidden="1" x14ac:dyDescent="0.25">
      <c r="A299">
        <v>1145575</v>
      </c>
      <c r="G299">
        <f t="shared" si="17"/>
        <v>0</v>
      </c>
      <c r="H299"/>
      <c r="I299" t="str">
        <f t="shared" si="18"/>
        <v/>
      </c>
      <c r="J299" t="str">
        <f t="shared" si="19"/>
        <v/>
      </c>
      <c r="K299" t="str">
        <f t="shared" si="20"/>
        <v/>
      </c>
      <c r="L299" s="1">
        <v>41695</v>
      </c>
      <c r="M299" t="s">
        <v>607</v>
      </c>
      <c r="N299">
        <v>110</v>
      </c>
      <c r="X299" s="1">
        <v>41719</v>
      </c>
      <c r="Y299" t="s">
        <v>615</v>
      </c>
      <c r="Z299">
        <v>110</v>
      </c>
      <c r="AA299">
        <v>0</v>
      </c>
      <c r="AJ299" s="1">
        <v>41809</v>
      </c>
      <c r="AK299" t="s">
        <v>621</v>
      </c>
      <c r="AL299">
        <v>90</v>
      </c>
      <c r="AM299">
        <v>20</v>
      </c>
      <c r="AV299" s="1">
        <v>41907</v>
      </c>
      <c r="AW299" t="s">
        <v>638</v>
      </c>
      <c r="AX299">
        <v>90</v>
      </c>
      <c r="AY299">
        <v>20</v>
      </c>
    </row>
    <row r="300" spans="1:599" hidden="1" x14ac:dyDescent="0.25">
      <c r="A300">
        <v>131117</v>
      </c>
      <c r="G300">
        <f t="shared" si="17"/>
        <v>0</v>
      </c>
      <c r="H300"/>
      <c r="I300" t="str">
        <f t="shared" si="18"/>
        <v/>
      </c>
      <c r="J300" t="str">
        <f t="shared" si="19"/>
        <v/>
      </c>
      <c r="K300" t="str">
        <f t="shared" si="20"/>
        <v/>
      </c>
      <c r="BD300" s="1">
        <v>41620</v>
      </c>
      <c r="BE300" t="s">
        <v>604</v>
      </c>
      <c r="BF300">
        <v>140</v>
      </c>
      <c r="BG300">
        <v>0</v>
      </c>
      <c r="ER300" s="1">
        <v>41683</v>
      </c>
      <c r="ES300" t="s">
        <v>622</v>
      </c>
      <c r="ET300">
        <v>120</v>
      </c>
      <c r="EU300">
        <v>20</v>
      </c>
      <c r="EZ300" s="1">
        <v>41792</v>
      </c>
      <c r="FA300" t="s">
        <v>646</v>
      </c>
      <c r="FB300">
        <v>150</v>
      </c>
      <c r="FC300">
        <v>-10</v>
      </c>
      <c r="FL300" s="1">
        <v>41900</v>
      </c>
      <c r="FM300" t="s">
        <v>647</v>
      </c>
      <c r="FN300">
        <v>200</v>
      </c>
      <c r="FO300">
        <v>-60</v>
      </c>
    </row>
    <row r="301" spans="1:599" hidden="1" x14ac:dyDescent="0.25">
      <c r="A301">
        <v>1146853</v>
      </c>
      <c r="G301">
        <f t="shared" si="17"/>
        <v>0</v>
      </c>
      <c r="H301"/>
      <c r="I301" t="e">
        <f t="shared" si="18"/>
        <v>#N/A</v>
      </c>
      <c r="J301" t="e">
        <f t="shared" si="19"/>
        <v>#N/A</v>
      </c>
      <c r="K301" t="e">
        <f t="shared" si="20"/>
        <v>#N/A</v>
      </c>
      <c r="AB301" s="1">
        <v>41810</v>
      </c>
      <c r="AC301" t="s">
        <v>620</v>
      </c>
      <c r="AD301">
        <v>100</v>
      </c>
      <c r="AN301" s="1">
        <v>41901</v>
      </c>
      <c r="AO301" t="s">
        <v>637</v>
      </c>
      <c r="AP301">
        <v>100</v>
      </c>
    </row>
    <row r="302" spans="1:599" hidden="1" x14ac:dyDescent="0.25">
      <c r="A302">
        <v>1139237</v>
      </c>
      <c r="G302">
        <f t="shared" si="17"/>
        <v>0</v>
      </c>
      <c r="H302"/>
      <c r="I302" t="str">
        <f t="shared" si="18"/>
        <v/>
      </c>
      <c r="J302" t="str">
        <f t="shared" si="19"/>
        <v/>
      </c>
      <c r="K302" t="str">
        <f t="shared" si="20"/>
        <v/>
      </c>
      <c r="AF302" s="1">
        <v>41621</v>
      </c>
      <c r="AG302" t="s">
        <v>608</v>
      </c>
      <c r="AH302">
        <v>60</v>
      </c>
      <c r="AI302">
        <v>0</v>
      </c>
      <c r="AR302" s="1">
        <v>41719</v>
      </c>
      <c r="AS302" t="s">
        <v>609</v>
      </c>
      <c r="AT302">
        <v>70</v>
      </c>
      <c r="AU302">
        <v>-10</v>
      </c>
      <c r="BD302" s="1">
        <v>41806</v>
      </c>
      <c r="BE302" t="s">
        <v>604</v>
      </c>
      <c r="BF302">
        <v>90</v>
      </c>
      <c r="BG302">
        <v>-30</v>
      </c>
      <c r="BP302" s="1">
        <v>41901</v>
      </c>
      <c r="BQ302" t="s">
        <v>605</v>
      </c>
      <c r="BR302">
        <v>60</v>
      </c>
      <c r="BS302">
        <v>0</v>
      </c>
    </row>
    <row r="303" spans="1:599" hidden="1" x14ac:dyDescent="0.25">
      <c r="A303">
        <v>13106</v>
      </c>
      <c r="G303">
        <f t="shared" si="17"/>
        <v>0</v>
      </c>
      <c r="H303"/>
      <c r="I303" t="e">
        <f t="shared" si="18"/>
        <v>#N/A</v>
      </c>
      <c r="J303" t="e">
        <f t="shared" si="19"/>
        <v>#N/A</v>
      </c>
      <c r="K303" t="e">
        <f t="shared" si="20"/>
        <v>#N/A</v>
      </c>
      <c r="T303" s="1">
        <v>41814</v>
      </c>
      <c r="U303" t="s">
        <v>603</v>
      </c>
      <c r="V303">
        <v>60</v>
      </c>
      <c r="W303">
        <v>20</v>
      </c>
      <c r="HH303" s="1">
        <v>41621</v>
      </c>
      <c r="HI303" t="s">
        <v>657</v>
      </c>
      <c r="HJ303">
        <v>60</v>
      </c>
      <c r="HK303">
        <v>20</v>
      </c>
      <c r="HX303" s="1">
        <v>41719</v>
      </c>
      <c r="HY303" t="s">
        <v>643</v>
      </c>
      <c r="HZ303">
        <v>60</v>
      </c>
      <c r="IA303">
        <v>20</v>
      </c>
    </row>
    <row r="304" spans="1:599" hidden="1" x14ac:dyDescent="0.25">
      <c r="A304">
        <v>1137139</v>
      </c>
      <c r="G304">
        <f t="shared" si="17"/>
        <v>0</v>
      </c>
      <c r="H304"/>
      <c r="I304" t="e">
        <f t="shared" si="18"/>
        <v>#N/A</v>
      </c>
      <c r="J304" t="e">
        <f t="shared" si="19"/>
        <v>#N/A</v>
      </c>
      <c r="K304" t="e">
        <f t="shared" si="20"/>
        <v>#N/A</v>
      </c>
      <c r="T304" s="1">
        <v>41898</v>
      </c>
      <c r="U304" t="s">
        <v>603</v>
      </c>
      <c r="V304">
        <v>50</v>
      </c>
      <c r="W304">
        <v>30</v>
      </c>
      <c r="AF304" s="1">
        <v>41620</v>
      </c>
      <c r="AG304" t="s">
        <v>608</v>
      </c>
      <c r="AH304">
        <v>60</v>
      </c>
      <c r="AI304">
        <v>20</v>
      </c>
      <c r="AR304" s="1">
        <v>41719</v>
      </c>
      <c r="AS304" t="s">
        <v>609</v>
      </c>
      <c r="AT304">
        <v>40</v>
      </c>
      <c r="AU304">
        <v>40</v>
      </c>
      <c r="AZ304" s="1">
        <v>41793</v>
      </c>
      <c r="BA304" t="s">
        <v>619</v>
      </c>
      <c r="BB304">
        <v>50</v>
      </c>
      <c r="BC304">
        <v>30</v>
      </c>
    </row>
    <row r="305" spans="1:507" hidden="1" x14ac:dyDescent="0.25">
      <c r="A305">
        <v>207393</v>
      </c>
      <c r="G305">
        <f t="shared" si="17"/>
        <v>0</v>
      </c>
      <c r="H305"/>
      <c r="I305" t="e">
        <f t="shared" si="18"/>
        <v>#N/A</v>
      </c>
      <c r="J305" t="e">
        <f t="shared" si="19"/>
        <v>#N/A</v>
      </c>
      <c r="K305" t="e">
        <f t="shared" si="20"/>
        <v>#N/A</v>
      </c>
      <c r="T305" s="1">
        <v>41814</v>
      </c>
      <c r="U305" t="s">
        <v>603</v>
      </c>
      <c r="V305">
        <v>110</v>
      </c>
      <c r="W305">
        <v>-50</v>
      </c>
      <c r="LD305" s="1">
        <v>41578</v>
      </c>
      <c r="LE305" t="s">
        <v>673</v>
      </c>
      <c r="LF305">
        <v>100</v>
      </c>
      <c r="LG305">
        <v>-40</v>
      </c>
      <c r="LH305" s="1">
        <v>41621</v>
      </c>
      <c r="LI305" t="s">
        <v>674</v>
      </c>
      <c r="LJ305">
        <v>100</v>
      </c>
      <c r="LK305">
        <v>-40</v>
      </c>
      <c r="LL305" s="1">
        <v>41718</v>
      </c>
      <c r="LM305" t="s">
        <v>675</v>
      </c>
      <c r="LN305">
        <v>110</v>
      </c>
      <c r="LO305">
        <v>-50</v>
      </c>
    </row>
    <row r="306" spans="1:507" hidden="1" x14ac:dyDescent="0.25">
      <c r="A306">
        <v>255381</v>
      </c>
      <c r="G306">
        <f t="shared" si="17"/>
        <v>0</v>
      </c>
      <c r="H306"/>
      <c r="I306" t="str">
        <f t="shared" si="18"/>
        <v/>
      </c>
      <c r="J306" t="str">
        <f t="shared" si="19"/>
        <v/>
      </c>
      <c r="K306" t="str">
        <f t="shared" si="20"/>
        <v/>
      </c>
      <c r="AR306" s="1">
        <v>41621</v>
      </c>
      <c r="AS306" t="s">
        <v>609</v>
      </c>
      <c r="AT306">
        <v>70</v>
      </c>
      <c r="AU306">
        <v>0</v>
      </c>
      <c r="BD306" s="1">
        <v>41719</v>
      </c>
      <c r="BE306" t="s">
        <v>604</v>
      </c>
      <c r="BF306">
        <v>60</v>
      </c>
      <c r="BG306">
        <v>10</v>
      </c>
      <c r="BP306" s="1">
        <v>41808</v>
      </c>
      <c r="BQ306" t="s">
        <v>605</v>
      </c>
      <c r="BR306">
        <v>50</v>
      </c>
      <c r="BS306">
        <v>20</v>
      </c>
      <c r="CB306" s="1">
        <v>41900</v>
      </c>
      <c r="CC306" t="s">
        <v>606</v>
      </c>
      <c r="CD306">
        <v>80</v>
      </c>
      <c r="CE306">
        <v>-10</v>
      </c>
    </row>
    <row r="307" spans="1:507" hidden="1" x14ac:dyDescent="0.25">
      <c r="A307">
        <v>130864</v>
      </c>
      <c r="G307">
        <f t="shared" si="17"/>
        <v>0</v>
      </c>
      <c r="H307"/>
      <c r="I307" t="str">
        <f t="shared" si="18"/>
        <v/>
      </c>
      <c r="J307" t="str">
        <f t="shared" si="19"/>
        <v/>
      </c>
      <c r="K307" t="str">
        <f t="shared" si="20"/>
        <v/>
      </c>
      <c r="T307" s="1">
        <v>41899</v>
      </c>
      <c r="U307" t="s">
        <v>603</v>
      </c>
      <c r="V307">
        <v>130</v>
      </c>
      <c r="W307">
        <v>0</v>
      </c>
      <c r="AV307" s="1">
        <v>41621</v>
      </c>
      <c r="AW307" t="s">
        <v>638</v>
      </c>
      <c r="AX307">
        <v>130</v>
      </c>
      <c r="AY307">
        <v>0</v>
      </c>
      <c r="BH307" s="1">
        <v>41719</v>
      </c>
      <c r="BI307" t="s">
        <v>630</v>
      </c>
      <c r="BJ307">
        <v>160</v>
      </c>
      <c r="BK307">
        <v>-30</v>
      </c>
      <c r="BT307" s="1">
        <v>41812</v>
      </c>
      <c r="BU307" t="s">
        <v>639</v>
      </c>
      <c r="BV307">
        <v>130</v>
      </c>
      <c r="BW307">
        <v>0</v>
      </c>
    </row>
    <row r="308" spans="1:507" hidden="1" x14ac:dyDescent="0.25">
      <c r="A308">
        <v>228926</v>
      </c>
      <c r="G308">
        <f t="shared" si="17"/>
        <v>0</v>
      </c>
      <c r="H308"/>
      <c r="I308" t="e">
        <f t="shared" si="18"/>
        <v>#N/A</v>
      </c>
      <c r="J308" t="e">
        <f t="shared" si="19"/>
        <v>#N/A</v>
      </c>
      <c r="K308" t="e">
        <f t="shared" si="20"/>
        <v>#N/A</v>
      </c>
      <c r="MV308" s="1">
        <v>41621</v>
      </c>
      <c r="MW308" t="s">
        <v>637</v>
      </c>
      <c r="MX308">
        <v>60</v>
      </c>
      <c r="MY308">
        <v>10</v>
      </c>
      <c r="RT308" s="1">
        <v>41719</v>
      </c>
      <c r="RU308" t="s">
        <v>667</v>
      </c>
      <c r="RV308">
        <v>60</v>
      </c>
      <c r="RW308">
        <v>10</v>
      </c>
      <c r="SB308" s="1">
        <v>41806</v>
      </c>
      <c r="SC308" t="s">
        <v>671</v>
      </c>
      <c r="SD308">
        <v>60</v>
      </c>
      <c r="SE308">
        <v>10</v>
      </c>
      <c r="SJ308" s="1">
        <v>41901</v>
      </c>
      <c r="SK308" t="s">
        <v>657</v>
      </c>
      <c r="SL308">
        <v>60</v>
      </c>
      <c r="SM308">
        <v>10</v>
      </c>
    </row>
    <row r="309" spans="1:507" hidden="1" x14ac:dyDescent="0.25">
      <c r="A309">
        <v>1136898</v>
      </c>
      <c r="G309">
        <f t="shared" si="17"/>
        <v>0</v>
      </c>
      <c r="H309"/>
      <c r="I309" t="str">
        <f t="shared" si="18"/>
        <v/>
      </c>
      <c r="J309" t="str">
        <f t="shared" si="19"/>
        <v/>
      </c>
      <c r="K309" t="str">
        <f t="shared" si="20"/>
        <v/>
      </c>
      <c r="LP309" s="1">
        <v>41866</v>
      </c>
      <c r="LQ309" t="s">
        <v>648</v>
      </c>
      <c r="LR309">
        <v>90</v>
      </c>
      <c r="LS309">
        <v>0</v>
      </c>
    </row>
    <row r="310" spans="1:507" hidden="1" x14ac:dyDescent="0.25">
      <c r="A310">
        <v>1140438</v>
      </c>
      <c r="G310">
        <f t="shared" si="17"/>
        <v>0</v>
      </c>
      <c r="H310"/>
      <c r="I310" t="str">
        <f t="shared" si="18"/>
        <v/>
      </c>
      <c r="J310" t="str">
        <f t="shared" si="19"/>
        <v/>
      </c>
      <c r="K310" t="str">
        <f t="shared" si="20"/>
        <v/>
      </c>
      <c r="T310" s="1">
        <v>41585</v>
      </c>
      <c r="U310" t="s">
        <v>603</v>
      </c>
      <c r="V310">
        <v>0</v>
      </c>
      <c r="W310">
        <v>60</v>
      </c>
    </row>
    <row r="311" spans="1:507" hidden="1" x14ac:dyDescent="0.25">
      <c r="A311">
        <v>270720</v>
      </c>
      <c r="G311">
        <f t="shared" si="17"/>
        <v>0</v>
      </c>
      <c r="H311"/>
      <c r="I311" t="e">
        <f t="shared" si="18"/>
        <v>#N/A</v>
      </c>
      <c r="J311" t="e">
        <f t="shared" si="19"/>
        <v>#N/A</v>
      </c>
      <c r="K311" t="e">
        <f t="shared" si="20"/>
        <v>#N/A</v>
      </c>
      <c r="FH311" s="1">
        <v>41620</v>
      </c>
      <c r="FI311" t="s">
        <v>623</v>
      </c>
      <c r="FJ311">
        <v>60</v>
      </c>
      <c r="FT311" s="1">
        <v>41719</v>
      </c>
      <c r="FU311" t="s">
        <v>624</v>
      </c>
      <c r="FV311">
        <v>90</v>
      </c>
      <c r="GF311" s="1">
        <v>41814</v>
      </c>
      <c r="GG311" t="s">
        <v>625</v>
      </c>
      <c r="GH311">
        <v>80</v>
      </c>
      <c r="GN311" s="1">
        <v>41901</v>
      </c>
      <c r="GO311" t="s">
        <v>676</v>
      </c>
      <c r="GP311">
        <v>80</v>
      </c>
    </row>
    <row r="312" spans="1:507" x14ac:dyDescent="0.25">
      <c r="A312">
        <v>1139665</v>
      </c>
      <c r="D312" t="s">
        <v>602</v>
      </c>
      <c r="E312" t="s">
        <v>610</v>
      </c>
      <c r="G312">
        <f t="shared" si="17"/>
        <v>1</v>
      </c>
      <c r="H312" s="1">
        <f>MAX(L312:WI312)</f>
        <v>41732</v>
      </c>
      <c r="I312">
        <f t="shared" si="18"/>
        <v>40</v>
      </c>
      <c r="J312">
        <f t="shared" si="19"/>
        <v>20</v>
      </c>
      <c r="K312">
        <f t="shared" si="20"/>
        <v>20</v>
      </c>
      <c r="T312" s="1">
        <v>41732</v>
      </c>
      <c r="U312" t="s">
        <v>603</v>
      </c>
      <c r="V312">
        <v>20</v>
      </c>
      <c r="W312">
        <v>20</v>
      </c>
      <c r="BD312" s="1">
        <v>41631</v>
      </c>
      <c r="BE312" t="s">
        <v>604</v>
      </c>
      <c r="BF312">
        <v>60</v>
      </c>
      <c r="BG312">
        <v>-20</v>
      </c>
      <c r="BP312" s="1">
        <v>41722</v>
      </c>
      <c r="BQ312" t="s">
        <v>605</v>
      </c>
      <c r="BR312">
        <v>30</v>
      </c>
      <c r="BS312">
        <v>10</v>
      </c>
    </row>
    <row r="313" spans="1:507" hidden="1" x14ac:dyDescent="0.25">
      <c r="A313">
        <v>1148496</v>
      </c>
      <c r="G313">
        <f t="shared" si="17"/>
        <v>0</v>
      </c>
      <c r="H313"/>
      <c r="I313" t="e">
        <f t="shared" si="18"/>
        <v>#N/A</v>
      </c>
      <c r="J313" t="e">
        <f t="shared" si="19"/>
        <v>#N/A</v>
      </c>
      <c r="K313" t="e">
        <f t="shared" si="20"/>
        <v>#N/A</v>
      </c>
      <c r="L313" s="1">
        <v>41850</v>
      </c>
      <c r="M313" t="s">
        <v>607</v>
      </c>
      <c r="N313">
        <v>110</v>
      </c>
    </row>
    <row r="314" spans="1:507" hidden="1" x14ac:dyDescent="0.25">
      <c r="A314">
        <v>263149</v>
      </c>
      <c r="B314" t="s">
        <v>602</v>
      </c>
      <c r="G314">
        <f t="shared" si="17"/>
        <v>1</v>
      </c>
      <c r="H314" s="1">
        <f>MAX(L314:WI314)</f>
        <v>41809</v>
      </c>
      <c r="I314">
        <f t="shared" si="18"/>
        <v>180</v>
      </c>
      <c r="J314">
        <f t="shared" si="19"/>
        <v>200</v>
      </c>
      <c r="K314">
        <f t="shared" si="20"/>
        <v>-20</v>
      </c>
      <c r="L314" s="1">
        <v>41701</v>
      </c>
      <c r="M314" t="s">
        <v>607</v>
      </c>
      <c r="N314">
        <v>180</v>
      </c>
      <c r="X314" s="1">
        <v>41719</v>
      </c>
      <c r="Y314" t="s">
        <v>615</v>
      </c>
      <c r="Z314">
        <v>190</v>
      </c>
      <c r="AA314">
        <v>-10</v>
      </c>
      <c r="AF314" s="1">
        <v>41809</v>
      </c>
      <c r="AG314" t="s">
        <v>608</v>
      </c>
      <c r="AH314">
        <v>200</v>
      </c>
      <c r="AI314">
        <v>-20</v>
      </c>
    </row>
    <row r="315" spans="1:507" hidden="1" x14ac:dyDescent="0.25">
      <c r="A315">
        <v>1147810</v>
      </c>
      <c r="G315">
        <f t="shared" si="17"/>
        <v>0</v>
      </c>
      <c r="H315"/>
      <c r="I315" t="e">
        <f t="shared" si="18"/>
        <v>#N/A</v>
      </c>
      <c r="J315" t="e">
        <f t="shared" si="19"/>
        <v>#N/A</v>
      </c>
      <c r="K315" t="e">
        <f t="shared" si="20"/>
        <v>#N/A</v>
      </c>
      <c r="L315" s="1">
        <v>41814</v>
      </c>
      <c r="M315" t="s">
        <v>607</v>
      </c>
      <c r="N315">
        <v>50</v>
      </c>
    </row>
    <row r="316" spans="1:507" hidden="1" x14ac:dyDescent="0.25">
      <c r="A316">
        <v>10499</v>
      </c>
      <c r="G316">
        <f t="shared" si="17"/>
        <v>0</v>
      </c>
      <c r="H316"/>
      <c r="I316" t="e">
        <f t="shared" si="18"/>
        <v>#N/A</v>
      </c>
      <c r="J316" t="e">
        <f t="shared" si="19"/>
        <v>#N/A</v>
      </c>
      <c r="K316" t="e">
        <f t="shared" si="20"/>
        <v>#N/A</v>
      </c>
      <c r="HH316" s="1">
        <v>41621</v>
      </c>
      <c r="HI316" t="s">
        <v>657</v>
      </c>
      <c r="HJ316">
        <v>110</v>
      </c>
      <c r="HK316">
        <v>-20</v>
      </c>
      <c r="HT316" s="1">
        <v>41719</v>
      </c>
      <c r="HU316" t="s">
        <v>658</v>
      </c>
      <c r="HV316">
        <v>110</v>
      </c>
      <c r="HW316">
        <v>-20</v>
      </c>
      <c r="IF316" s="1">
        <v>41809</v>
      </c>
      <c r="IG316" t="s">
        <v>644</v>
      </c>
      <c r="IH316">
        <v>130</v>
      </c>
      <c r="II316">
        <v>-40</v>
      </c>
      <c r="IR316" s="1">
        <v>41900</v>
      </c>
      <c r="IS316" t="s">
        <v>652</v>
      </c>
      <c r="IT316">
        <v>130</v>
      </c>
      <c r="IU316">
        <v>-40</v>
      </c>
    </row>
    <row r="317" spans="1:507" hidden="1" x14ac:dyDescent="0.25">
      <c r="A317">
        <v>124817</v>
      </c>
      <c r="G317">
        <f t="shared" si="17"/>
        <v>0</v>
      </c>
      <c r="H317"/>
      <c r="I317" t="e">
        <f t="shared" si="18"/>
        <v>#N/A</v>
      </c>
      <c r="J317" t="e">
        <f t="shared" si="19"/>
        <v>#N/A</v>
      </c>
      <c r="K317" t="e">
        <f t="shared" si="20"/>
        <v>#N/A</v>
      </c>
      <c r="L317" s="1">
        <v>41730</v>
      </c>
      <c r="M317" t="s">
        <v>607</v>
      </c>
      <c r="N317">
        <v>80</v>
      </c>
      <c r="AR317" s="1">
        <v>41911</v>
      </c>
      <c r="AS317" t="s">
        <v>609</v>
      </c>
    </row>
    <row r="318" spans="1:507" hidden="1" x14ac:dyDescent="0.25">
      <c r="A318">
        <v>1147607</v>
      </c>
      <c r="G318">
        <f t="shared" si="17"/>
        <v>0</v>
      </c>
      <c r="H318"/>
      <c r="I318" t="e">
        <f t="shared" si="18"/>
        <v>#N/A</v>
      </c>
      <c r="J318" t="e">
        <f t="shared" si="19"/>
        <v>#N/A</v>
      </c>
      <c r="K318" t="e">
        <f t="shared" si="20"/>
        <v>#N/A</v>
      </c>
      <c r="L318" s="1">
        <v>41796</v>
      </c>
      <c r="M318" t="s">
        <v>607</v>
      </c>
      <c r="N318">
        <v>50</v>
      </c>
    </row>
    <row r="319" spans="1:507" hidden="1" x14ac:dyDescent="0.25">
      <c r="A319">
        <v>1126418</v>
      </c>
      <c r="G319">
        <f t="shared" si="17"/>
        <v>0</v>
      </c>
      <c r="H319"/>
      <c r="I319" t="e">
        <f t="shared" si="18"/>
        <v>#N/A</v>
      </c>
      <c r="J319" t="e">
        <f t="shared" si="19"/>
        <v>#N/A</v>
      </c>
      <c r="K319" t="e">
        <f t="shared" si="20"/>
        <v>#N/A</v>
      </c>
      <c r="T319" s="1">
        <v>41621</v>
      </c>
      <c r="U319" t="s">
        <v>603</v>
      </c>
      <c r="V319">
        <v>20</v>
      </c>
      <c r="W319">
        <v>60</v>
      </c>
    </row>
    <row r="320" spans="1:507" hidden="1" x14ac:dyDescent="0.25">
      <c r="A320">
        <v>1147144</v>
      </c>
      <c r="G320">
        <f t="shared" si="17"/>
        <v>0</v>
      </c>
      <c r="H320"/>
      <c r="I320" t="e">
        <f t="shared" si="18"/>
        <v>#N/A</v>
      </c>
      <c r="J320" t="e">
        <f t="shared" si="19"/>
        <v>#N/A</v>
      </c>
      <c r="K320" t="e">
        <f t="shared" si="20"/>
        <v>#N/A</v>
      </c>
      <c r="L320" s="1">
        <v>41779</v>
      </c>
      <c r="M320" t="s">
        <v>607</v>
      </c>
      <c r="N320">
        <v>40</v>
      </c>
    </row>
    <row r="321" spans="1:499" hidden="1" x14ac:dyDescent="0.25">
      <c r="A321">
        <v>80133</v>
      </c>
      <c r="G321">
        <f t="shared" si="17"/>
        <v>0</v>
      </c>
      <c r="H321"/>
      <c r="I321" t="e">
        <f t="shared" si="18"/>
        <v>#N/A</v>
      </c>
      <c r="J321" t="e">
        <f t="shared" si="19"/>
        <v>#N/A</v>
      </c>
      <c r="K321" t="e">
        <f t="shared" si="20"/>
        <v>#N/A</v>
      </c>
      <c r="BT321" s="1">
        <v>41620</v>
      </c>
      <c r="BU321" t="s">
        <v>639</v>
      </c>
      <c r="BV321">
        <v>40</v>
      </c>
      <c r="CF321" s="1">
        <v>41719</v>
      </c>
      <c r="CG321" t="s">
        <v>626</v>
      </c>
      <c r="CH321">
        <v>70</v>
      </c>
      <c r="CN321" s="1">
        <v>41793</v>
      </c>
      <c r="CO321" t="s">
        <v>640</v>
      </c>
      <c r="CP321">
        <v>70</v>
      </c>
      <c r="CZ321" s="1">
        <v>41901</v>
      </c>
      <c r="DA321" t="s">
        <v>641</v>
      </c>
      <c r="DB321">
        <v>70</v>
      </c>
    </row>
    <row r="322" spans="1:499" hidden="1" x14ac:dyDescent="0.25">
      <c r="A322">
        <v>1144019</v>
      </c>
      <c r="G322">
        <f t="shared" si="17"/>
        <v>0</v>
      </c>
      <c r="H322"/>
      <c r="I322" t="str">
        <f t="shared" si="18"/>
        <v/>
      </c>
      <c r="J322" t="str">
        <f t="shared" si="19"/>
        <v/>
      </c>
      <c r="K322" t="str">
        <f t="shared" si="20"/>
        <v/>
      </c>
      <c r="L322" s="1">
        <v>41596</v>
      </c>
      <c r="M322" t="s">
        <v>607</v>
      </c>
      <c r="N322">
        <v>0</v>
      </c>
      <c r="T322" s="1">
        <v>41684</v>
      </c>
      <c r="U322" t="s">
        <v>603</v>
      </c>
      <c r="V322">
        <v>10</v>
      </c>
      <c r="W322">
        <v>-10</v>
      </c>
    </row>
    <row r="323" spans="1:499" x14ac:dyDescent="0.25">
      <c r="A323">
        <v>261686</v>
      </c>
      <c r="B323" t="s">
        <v>602</v>
      </c>
      <c r="G323">
        <f t="shared" ref="G323:G386" si="22">COUNTIF(B323:F323,"DHIPFY14")</f>
        <v>1</v>
      </c>
      <c r="H323" s="1">
        <f>MAX(L323:WI323)</f>
        <v>41901</v>
      </c>
      <c r="I323">
        <f t="shared" ref="I323:I386" si="23">IF(INDEX(L323:WJ323, 0, MATCH(H323, L323:WJ323, 0)+1)="Initial CAFAS", J323,IF(OR(J323="", K323=""),"",(J323+K323)))</f>
        <v>70</v>
      </c>
      <c r="J323">
        <f t="shared" ref="J323:J386" si="24">IF(INDEX(L323:WJ323, 0, MATCH(H323,L323:WJ323,0)+2)="","",INDEX(L323:WJ323,0,MATCH(H323,L323:WJ323,0)+2))</f>
        <v>60</v>
      </c>
      <c r="K323">
        <f t="shared" ref="K323:K386" si="25">IF(INDEX(L323:WJ323,0,MATCH(H323,L323:WJ323,0)+3)="","",INDEX(L323:WJ323,0,MATCH(H323,L323:WJ323,0)+3))</f>
        <v>10</v>
      </c>
      <c r="QV323" s="1">
        <v>41621</v>
      </c>
      <c r="QW323" t="s">
        <v>647</v>
      </c>
      <c r="QX323">
        <v>80</v>
      </c>
      <c r="QY323">
        <v>-10</v>
      </c>
      <c r="RH323" s="1">
        <v>41719</v>
      </c>
      <c r="RI323" t="s">
        <v>666</v>
      </c>
      <c r="RJ323">
        <v>60</v>
      </c>
      <c r="RK323">
        <v>10</v>
      </c>
      <c r="RT323" s="1">
        <v>41810</v>
      </c>
      <c r="RU323" t="s">
        <v>667</v>
      </c>
      <c r="RV323">
        <v>50</v>
      </c>
      <c r="RW323">
        <v>20</v>
      </c>
      <c r="SB323" s="1">
        <v>41901</v>
      </c>
      <c r="SC323" t="s">
        <v>671</v>
      </c>
      <c r="SD323">
        <v>60</v>
      </c>
      <c r="SE323">
        <v>10</v>
      </c>
    </row>
    <row r="324" spans="1:499" hidden="1" x14ac:dyDescent="0.25">
      <c r="A324">
        <v>245996</v>
      </c>
      <c r="G324">
        <f t="shared" si="22"/>
        <v>0</v>
      </c>
      <c r="H324"/>
      <c r="I324" t="e">
        <f t="shared" si="23"/>
        <v>#N/A</v>
      </c>
      <c r="J324" t="e">
        <f t="shared" si="24"/>
        <v>#N/A</v>
      </c>
      <c r="K324" t="e">
        <f t="shared" si="25"/>
        <v>#N/A</v>
      </c>
      <c r="L324" s="1">
        <v>41780</v>
      </c>
      <c r="M324" t="s">
        <v>607</v>
      </c>
      <c r="N324">
        <v>70</v>
      </c>
      <c r="P324" s="1">
        <v>41810</v>
      </c>
      <c r="Q324" t="s">
        <v>632</v>
      </c>
      <c r="R324">
        <v>50</v>
      </c>
      <c r="AF324" s="1">
        <v>41901</v>
      </c>
      <c r="AG324" t="s">
        <v>608</v>
      </c>
      <c r="AH324">
        <v>40</v>
      </c>
      <c r="AI324">
        <v>10</v>
      </c>
    </row>
    <row r="325" spans="1:499" hidden="1" x14ac:dyDescent="0.25">
      <c r="A325">
        <v>1146835</v>
      </c>
      <c r="G325">
        <f t="shared" si="22"/>
        <v>0</v>
      </c>
      <c r="H325"/>
      <c r="I325" t="e">
        <f t="shared" si="23"/>
        <v>#N/A</v>
      </c>
      <c r="J325" t="e">
        <f t="shared" si="24"/>
        <v>#N/A</v>
      </c>
      <c r="K325" t="e">
        <f t="shared" si="25"/>
        <v>#N/A</v>
      </c>
      <c r="L325" s="1">
        <v>41773</v>
      </c>
      <c r="M325" t="s">
        <v>607</v>
      </c>
      <c r="N325">
        <v>130</v>
      </c>
      <c r="AF325" s="1">
        <v>41900</v>
      </c>
      <c r="AG325" t="s">
        <v>608</v>
      </c>
      <c r="AJ325" s="1">
        <v>41912</v>
      </c>
      <c r="AK325" t="s">
        <v>621</v>
      </c>
      <c r="AL325">
        <v>80</v>
      </c>
      <c r="AM325">
        <v>50</v>
      </c>
    </row>
    <row r="326" spans="1:499" hidden="1" x14ac:dyDescent="0.25">
      <c r="A326">
        <v>1144061</v>
      </c>
      <c r="G326">
        <f t="shared" si="22"/>
        <v>0</v>
      </c>
      <c r="H326"/>
      <c r="I326" t="e">
        <f t="shared" si="23"/>
        <v>#N/A</v>
      </c>
      <c r="J326" t="e">
        <f t="shared" si="24"/>
        <v>#N/A</v>
      </c>
      <c r="K326" t="e">
        <f t="shared" si="25"/>
        <v>#N/A</v>
      </c>
      <c r="L326" s="1">
        <v>41619</v>
      </c>
      <c r="M326" t="s">
        <v>607</v>
      </c>
      <c r="N326">
        <v>100</v>
      </c>
    </row>
    <row r="327" spans="1:499" hidden="1" x14ac:dyDescent="0.25">
      <c r="A327">
        <v>1137742</v>
      </c>
      <c r="G327">
        <f t="shared" si="22"/>
        <v>0</v>
      </c>
      <c r="H327"/>
      <c r="I327" t="e">
        <f t="shared" si="23"/>
        <v>#N/A</v>
      </c>
      <c r="J327" t="e">
        <f t="shared" si="24"/>
        <v>#N/A</v>
      </c>
      <c r="K327" t="e">
        <f t="shared" si="25"/>
        <v>#N/A</v>
      </c>
      <c r="BL327" s="1">
        <v>41620</v>
      </c>
      <c r="BM327" t="s">
        <v>616</v>
      </c>
      <c r="BN327">
        <v>80</v>
      </c>
      <c r="BO327">
        <v>60</v>
      </c>
      <c r="CF327" s="1">
        <v>41778</v>
      </c>
      <c r="CG327" t="s">
        <v>626</v>
      </c>
      <c r="CH327">
        <v>40</v>
      </c>
      <c r="CI327">
        <v>100</v>
      </c>
      <c r="CR327" s="1">
        <v>41901</v>
      </c>
      <c r="CS327" t="s">
        <v>627</v>
      </c>
      <c r="CT327">
        <v>40</v>
      </c>
      <c r="CU327">
        <v>100</v>
      </c>
    </row>
    <row r="328" spans="1:499" hidden="1" x14ac:dyDescent="0.25">
      <c r="A328">
        <v>233265</v>
      </c>
      <c r="G328">
        <f t="shared" si="22"/>
        <v>0</v>
      </c>
      <c r="H328"/>
      <c r="I328" t="e">
        <f t="shared" si="23"/>
        <v>#N/A</v>
      </c>
      <c r="J328" t="e">
        <f t="shared" si="24"/>
        <v>#N/A</v>
      </c>
      <c r="K328" t="e">
        <f t="shared" si="25"/>
        <v>#N/A</v>
      </c>
      <c r="L328" s="1">
        <v>41801</v>
      </c>
      <c r="M328" t="s">
        <v>607</v>
      </c>
      <c r="N328">
        <v>90</v>
      </c>
      <c r="T328" s="1">
        <v>41893</v>
      </c>
      <c r="U328" t="s">
        <v>603</v>
      </c>
      <c r="V328">
        <v>70</v>
      </c>
      <c r="W328">
        <v>20</v>
      </c>
    </row>
    <row r="329" spans="1:499" x14ac:dyDescent="0.25">
      <c r="A329">
        <v>257659</v>
      </c>
      <c r="C329" t="s">
        <v>610</v>
      </c>
      <c r="D329" t="s">
        <v>602</v>
      </c>
      <c r="G329">
        <f t="shared" si="22"/>
        <v>1</v>
      </c>
      <c r="H329" s="1">
        <f>MAX(L329:WI329)</f>
        <v>41816</v>
      </c>
      <c r="I329">
        <f t="shared" si="23"/>
        <v>70</v>
      </c>
      <c r="J329">
        <f t="shared" si="24"/>
        <v>30</v>
      </c>
      <c r="K329">
        <f t="shared" si="25"/>
        <v>40</v>
      </c>
      <c r="T329" s="1">
        <v>41816</v>
      </c>
      <c r="U329" t="s">
        <v>603</v>
      </c>
      <c r="V329">
        <v>30</v>
      </c>
      <c r="W329">
        <v>40</v>
      </c>
      <c r="IZ329" s="1">
        <v>41620</v>
      </c>
      <c r="JA329" t="s">
        <v>636</v>
      </c>
      <c r="JB329">
        <v>50</v>
      </c>
      <c r="JC329">
        <v>20</v>
      </c>
      <c r="KN329" s="1">
        <v>41724</v>
      </c>
      <c r="KO329" t="s">
        <v>677</v>
      </c>
      <c r="KP329">
        <v>30</v>
      </c>
      <c r="KQ329">
        <v>40</v>
      </c>
    </row>
    <row r="330" spans="1:499" hidden="1" x14ac:dyDescent="0.25">
      <c r="A330">
        <v>1143555</v>
      </c>
      <c r="G330">
        <f t="shared" si="22"/>
        <v>0</v>
      </c>
      <c r="H330"/>
      <c r="I330" t="e">
        <f t="shared" si="23"/>
        <v>#N/A</v>
      </c>
      <c r="J330" t="e">
        <f t="shared" si="24"/>
        <v>#N/A</v>
      </c>
      <c r="K330" t="e">
        <f t="shared" si="25"/>
        <v>#N/A</v>
      </c>
      <c r="L330" s="1">
        <v>41568</v>
      </c>
      <c r="M330" t="s">
        <v>607</v>
      </c>
      <c r="N330">
        <v>120</v>
      </c>
      <c r="AF330" s="1">
        <v>41675</v>
      </c>
      <c r="AG330" t="s">
        <v>608</v>
      </c>
      <c r="AH330">
        <v>20</v>
      </c>
      <c r="AI330">
        <v>100</v>
      </c>
      <c r="BL330" s="1">
        <v>41810</v>
      </c>
      <c r="BM330" t="s">
        <v>616</v>
      </c>
      <c r="BN330">
        <v>90</v>
      </c>
      <c r="BO330">
        <v>30</v>
      </c>
    </row>
    <row r="331" spans="1:499" hidden="1" x14ac:dyDescent="0.25">
      <c r="A331">
        <v>1145431</v>
      </c>
      <c r="G331">
        <f t="shared" si="22"/>
        <v>0</v>
      </c>
      <c r="H331"/>
      <c r="I331" t="e">
        <f t="shared" si="23"/>
        <v>#N/A</v>
      </c>
      <c r="J331" t="e">
        <f t="shared" si="24"/>
        <v>#N/A</v>
      </c>
      <c r="K331" t="e">
        <f t="shared" si="25"/>
        <v>#N/A</v>
      </c>
      <c r="L331" s="1">
        <v>41698</v>
      </c>
      <c r="M331" t="s">
        <v>607</v>
      </c>
      <c r="N331">
        <v>20</v>
      </c>
      <c r="AF331" s="1">
        <v>41828</v>
      </c>
      <c r="AG331" t="s">
        <v>608</v>
      </c>
    </row>
    <row r="332" spans="1:499" hidden="1" x14ac:dyDescent="0.25">
      <c r="A332">
        <v>1130559</v>
      </c>
      <c r="G332">
        <f t="shared" si="22"/>
        <v>0</v>
      </c>
      <c r="H332"/>
      <c r="I332" t="e">
        <f t="shared" si="23"/>
        <v>#N/A</v>
      </c>
      <c r="J332" t="e">
        <f t="shared" si="24"/>
        <v>#N/A</v>
      </c>
      <c r="K332" t="e">
        <f t="shared" si="25"/>
        <v>#N/A</v>
      </c>
      <c r="DL332" s="1">
        <v>41621</v>
      </c>
      <c r="DM332" t="s">
        <v>611</v>
      </c>
      <c r="DN332">
        <v>40</v>
      </c>
      <c r="DO332">
        <v>30</v>
      </c>
      <c r="DX332" s="1">
        <v>41719</v>
      </c>
      <c r="DY332" t="s">
        <v>612</v>
      </c>
      <c r="DZ332">
        <v>40</v>
      </c>
      <c r="EA332">
        <v>30</v>
      </c>
      <c r="EJ332" s="1">
        <v>41810</v>
      </c>
      <c r="EK332" t="s">
        <v>613</v>
      </c>
      <c r="EL332">
        <v>40</v>
      </c>
      <c r="EM332">
        <v>30</v>
      </c>
      <c r="EV332" s="1">
        <v>41901</v>
      </c>
      <c r="EW332" t="s">
        <v>614</v>
      </c>
      <c r="EX332">
        <v>40</v>
      </c>
      <c r="EY332">
        <v>30</v>
      </c>
    </row>
    <row r="333" spans="1:499" hidden="1" x14ac:dyDescent="0.25">
      <c r="A333">
        <v>1149406</v>
      </c>
      <c r="G333">
        <f t="shared" si="22"/>
        <v>0</v>
      </c>
      <c r="H333"/>
      <c r="I333" t="e">
        <f t="shared" si="23"/>
        <v>#N/A</v>
      </c>
      <c r="J333" t="e">
        <f t="shared" si="24"/>
        <v>#N/A</v>
      </c>
      <c r="K333" t="e">
        <f t="shared" si="25"/>
        <v>#N/A</v>
      </c>
      <c r="L333" s="1">
        <v>41906</v>
      </c>
      <c r="M333" t="s">
        <v>607</v>
      </c>
      <c r="N333">
        <v>80</v>
      </c>
    </row>
    <row r="334" spans="1:499" hidden="1" x14ac:dyDescent="0.25">
      <c r="A334">
        <v>259577</v>
      </c>
      <c r="G334">
        <f t="shared" si="22"/>
        <v>0</v>
      </c>
      <c r="H334"/>
      <c r="I334" t="str">
        <f t="shared" si="23"/>
        <v/>
      </c>
      <c r="J334" t="str">
        <f t="shared" si="24"/>
        <v/>
      </c>
      <c r="K334" t="str">
        <f t="shared" si="25"/>
        <v/>
      </c>
      <c r="IJ334" s="1">
        <v>41621</v>
      </c>
      <c r="IK334" t="s">
        <v>662</v>
      </c>
      <c r="IL334">
        <v>40</v>
      </c>
      <c r="IM334">
        <v>40</v>
      </c>
      <c r="KF334" s="1">
        <v>41719</v>
      </c>
      <c r="KG334" t="s">
        <v>678</v>
      </c>
      <c r="KH334">
        <v>70</v>
      </c>
      <c r="KI334">
        <v>10</v>
      </c>
      <c r="KJ334" s="1">
        <v>41810</v>
      </c>
      <c r="KK334" t="s">
        <v>679</v>
      </c>
      <c r="KL334">
        <v>80</v>
      </c>
      <c r="KM334">
        <v>0</v>
      </c>
      <c r="KR334" s="1">
        <v>41901</v>
      </c>
      <c r="KS334" t="s">
        <v>680</v>
      </c>
      <c r="KT334">
        <v>70</v>
      </c>
      <c r="KU334">
        <v>10</v>
      </c>
    </row>
    <row r="335" spans="1:499" hidden="1" x14ac:dyDescent="0.25">
      <c r="A335">
        <v>238191</v>
      </c>
      <c r="G335">
        <f t="shared" si="22"/>
        <v>0</v>
      </c>
      <c r="H335"/>
      <c r="I335" t="e">
        <f t="shared" si="23"/>
        <v>#N/A</v>
      </c>
      <c r="J335" t="e">
        <f t="shared" si="24"/>
        <v>#N/A</v>
      </c>
      <c r="K335" t="e">
        <f t="shared" si="25"/>
        <v>#N/A</v>
      </c>
      <c r="T335" s="1">
        <v>41792</v>
      </c>
      <c r="U335" t="s">
        <v>603</v>
      </c>
      <c r="V335">
        <v>80</v>
      </c>
      <c r="W335">
        <v>10</v>
      </c>
      <c r="BP335" s="1">
        <v>41590</v>
      </c>
      <c r="BQ335" t="s">
        <v>605</v>
      </c>
      <c r="BR335">
        <v>110</v>
      </c>
      <c r="BS335">
        <v>-20</v>
      </c>
      <c r="CB335" s="1">
        <v>41680</v>
      </c>
      <c r="CC335" t="s">
        <v>606</v>
      </c>
      <c r="CD335">
        <v>100</v>
      </c>
      <c r="CE335">
        <v>-10</v>
      </c>
    </row>
    <row r="336" spans="1:499" hidden="1" x14ac:dyDescent="0.25">
      <c r="A336">
        <v>1137605</v>
      </c>
      <c r="G336">
        <f t="shared" si="22"/>
        <v>0</v>
      </c>
      <c r="H336"/>
      <c r="I336" t="str">
        <f t="shared" si="23"/>
        <v/>
      </c>
      <c r="J336" t="str">
        <f t="shared" si="24"/>
        <v/>
      </c>
      <c r="K336" t="str">
        <f t="shared" si="25"/>
        <v/>
      </c>
      <c r="L336" s="1">
        <v>41648</v>
      </c>
      <c r="M336" t="s">
        <v>607</v>
      </c>
      <c r="N336">
        <v>0</v>
      </c>
    </row>
    <row r="337" spans="1:531" hidden="1" x14ac:dyDescent="0.25">
      <c r="A337">
        <v>1148524</v>
      </c>
      <c r="G337">
        <f t="shared" si="22"/>
        <v>0</v>
      </c>
      <c r="H337"/>
      <c r="I337" t="e">
        <f t="shared" si="23"/>
        <v>#N/A</v>
      </c>
      <c r="J337" t="e">
        <f t="shared" si="24"/>
        <v>#N/A</v>
      </c>
      <c r="K337" t="e">
        <f t="shared" si="25"/>
        <v>#N/A</v>
      </c>
      <c r="L337" s="1">
        <v>41877</v>
      </c>
      <c r="M337" t="s">
        <v>607</v>
      </c>
      <c r="N337">
        <v>120</v>
      </c>
    </row>
    <row r="338" spans="1:531" hidden="1" x14ac:dyDescent="0.25">
      <c r="A338">
        <v>1131225</v>
      </c>
      <c r="G338">
        <f t="shared" si="22"/>
        <v>0</v>
      </c>
      <c r="H338"/>
      <c r="I338" t="e">
        <f t="shared" si="23"/>
        <v>#N/A</v>
      </c>
      <c r="J338" t="e">
        <f t="shared" si="24"/>
        <v>#N/A</v>
      </c>
      <c r="K338" t="e">
        <f t="shared" si="25"/>
        <v>#N/A</v>
      </c>
      <c r="CB338" s="1">
        <v>41621</v>
      </c>
      <c r="CC338" t="s">
        <v>606</v>
      </c>
      <c r="CD338">
        <v>50</v>
      </c>
      <c r="CE338">
        <v>80</v>
      </c>
      <c r="CN338" s="1">
        <v>41719</v>
      </c>
      <c r="CO338" t="s">
        <v>640</v>
      </c>
      <c r="CP338">
        <v>60</v>
      </c>
      <c r="CQ338">
        <v>70</v>
      </c>
      <c r="CZ338" s="1">
        <v>41810</v>
      </c>
      <c r="DA338" t="s">
        <v>641</v>
      </c>
      <c r="DB338">
        <v>50</v>
      </c>
      <c r="DC338">
        <v>80</v>
      </c>
      <c r="DL338" s="1">
        <v>41901</v>
      </c>
      <c r="DM338" t="s">
        <v>611</v>
      </c>
      <c r="DN338">
        <v>30</v>
      </c>
      <c r="DO338">
        <v>100</v>
      </c>
    </row>
    <row r="339" spans="1:531" hidden="1" x14ac:dyDescent="0.25">
      <c r="A339">
        <v>1128433</v>
      </c>
      <c r="G339">
        <f t="shared" si="22"/>
        <v>0</v>
      </c>
      <c r="H339"/>
      <c r="I339" t="e">
        <f t="shared" si="23"/>
        <v>#N/A</v>
      </c>
      <c r="J339" t="e">
        <f t="shared" si="24"/>
        <v>#N/A</v>
      </c>
      <c r="K339" t="e">
        <f t="shared" si="25"/>
        <v>#N/A</v>
      </c>
      <c r="T339" s="1">
        <v>41806</v>
      </c>
      <c r="U339" t="s">
        <v>603</v>
      </c>
      <c r="V339">
        <v>20</v>
      </c>
      <c r="W339">
        <v>90</v>
      </c>
      <c r="EJ339" s="1">
        <v>41621</v>
      </c>
      <c r="EK339" t="s">
        <v>613</v>
      </c>
      <c r="EL339">
        <v>20</v>
      </c>
      <c r="EM339">
        <v>90</v>
      </c>
      <c r="EV339" s="1">
        <v>41719</v>
      </c>
      <c r="EW339" t="s">
        <v>614</v>
      </c>
      <c r="EX339">
        <v>20</v>
      </c>
      <c r="EY339">
        <v>90</v>
      </c>
    </row>
    <row r="340" spans="1:531" hidden="1" x14ac:dyDescent="0.25">
      <c r="A340">
        <v>1128658</v>
      </c>
      <c r="G340">
        <f t="shared" si="22"/>
        <v>0</v>
      </c>
      <c r="H340"/>
      <c r="I340" t="e">
        <f t="shared" si="23"/>
        <v>#N/A</v>
      </c>
      <c r="J340" t="e">
        <f t="shared" si="24"/>
        <v>#N/A</v>
      </c>
      <c r="K340" t="e">
        <f t="shared" si="25"/>
        <v>#N/A</v>
      </c>
      <c r="T340" s="1">
        <v>41578</v>
      </c>
      <c r="U340" t="s">
        <v>603</v>
      </c>
      <c r="V340">
        <v>60</v>
      </c>
    </row>
    <row r="341" spans="1:531" hidden="1" x14ac:dyDescent="0.25">
      <c r="A341">
        <v>238628</v>
      </c>
      <c r="G341">
        <f t="shared" si="22"/>
        <v>0</v>
      </c>
      <c r="H341"/>
      <c r="I341" t="e">
        <f t="shared" si="23"/>
        <v>#N/A</v>
      </c>
      <c r="J341" t="e">
        <f t="shared" si="24"/>
        <v>#N/A</v>
      </c>
      <c r="K341" t="e">
        <f t="shared" si="25"/>
        <v>#N/A</v>
      </c>
      <c r="T341" s="1">
        <v>41885</v>
      </c>
      <c r="U341" t="s">
        <v>603</v>
      </c>
      <c r="V341">
        <v>40</v>
      </c>
      <c r="CR341" s="1">
        <v>41625</v>
      </c>
      <c r="CS341" t="s">
        <v>627</v>
      </c>
      <c r="CT341">
        <v>70</v>
      </c>
      <c r="DD341" s="1">
        <v>41716</v>
      </c>
      <c r="DE341" t="s">
        <v>628</v>
      </c>
      <c r="DF341">
        <v>100</v>
      </c>
      <c r="DP341" s="1">
        <v>41810</v>
      </c>
      <c r="DQ341" t="s">
        <v>629</v>
      </c>
      <c r="DR341">
        <v>60</v>
      </c>
    </row>
    <row r="342" spans="1:531" hidden="1" x14ac:dyDescent="0.25">
      <c r="A342">
        <v>1140968</v>
      </c>
      <c r="G342">
        <f t="shared" si="22"/>
        <v>0</v>
      </c>
      <c r="H342"/>
      <c r="I342" t="e">
        <f t="shared" si="23"/>
        <v>#N/A</v>
      </c>
      <c r="J342" t="e">
        <f t="shared" si="24"/>
        <v>#N/A</v>
      </c>
      <c r="K342" t="e">
        <f t="shared" si="25"/>
        <v>#N/A</v>
      </c>
      <c r="AF342" s="1">
        <v>41569</v>
      </c>
      <c r="AG342" t="s">
        <v>608</v>
      </c>
      <c r="AH342">
        <v>60</v>
      </c>
      <c r="AI342">
        <v>20</v>
      </c>
      <c r="AR342" s="1">
        <v>41659</v>
      </c>
      <c r="AS342" t="s">
        <v>609</v>
      </c>
      <c r="AT342">
        <v>60</v>
      </c>
      <c r="AU342">
        <v>20</v>
      </c>
      <c r="BD342" s="1">
        <v>41750</v>
      </c>
      <c r="BE342" t="s">
        <v>604</v>
      </c>
      <c r="BF342">
        <v>60</v>
      </c>
      <c r="BG342">
        <v>20</v>
      </c>
      <c r="BP342" s="1">
        <v>41841</v>
      </c>
      <c r="BQ342" t="s">
        <v>605</v>
      </c>
      <c r="BR342">
        <v>50</v>
      </c>
      <c r="BS342">
        <v>30</v>
      </c>
    </row>
    <row r="343" spans="1:531" hidden="1" x14ac:dyDescent="0.25">
      <c r="A343">
        <v>236619</v>
      </c>
      <c r="G343">
        <f t="shared" si="22"/>
        <v>0</v>
      </c>
      <c r="H343"/>
      <c r="I343" t="e">
        <f t="shared" si="23"/>
        <v>#N/A</v>
      </c>
      <c r="J343" t="e">
        <f t="shared" si="24"/>
        <v>#N/A</v>
      </c>
      <c r="K343" t="e">
        <f t="shared" si="25"/>
        <v>#N/A</v>
      </c>
      <c r="LT343" s="1">
        <v>41705</v>
      </c>
      <c r="LU343" t="s">
        <v>607</v>
      </c>
      <c r="LV343">
        <v>110</v>
      </c>
      <c r="MB343" s="1">
        <v>41808</v>
      </c>
      <c r="MC343" t="s">
        <v>603</v>
      </c>
      <c r="MD343">
        <v>150</v>
      </c>
      <c r="ME343">
        <v>-40</v>
      </c>
      <c r="MF343" s="1">
        <v>41725</v>
      </c>
      <c r="MG343" t="s">
        <v>615</v>
      </c>
      <c r="MH343">
        <v>90</v>
      </c>
      <c r="MI343">
        <v>20</v>
      </c>
    </row>
    <row r="344" spans="1:531" hidden="1" x14ac:dyDescent="0.25">
      <c r="A344">
        <v>1126688</v>
      </c>
      <c r="G344">
        <f t="shared" si="22"/>
        <v>0</v>
      </c>
      <c r="H344"/>
      <c r="I344" t="str">
        <f t="shared" si="23"/>
        <v/>
      </c>
      <c r="J344" t="str">
        <f t="shared" si="24"/>
        <v/>
      </c>
      <c r="K344" t="str">
        <f t="shared" si="25"/>
        <v/>
      </c>
      <c r="T344" s="1">
        <v>41626</v>
      </c>
      <c r="U344" t="s">
        <v>603</v>
      </c>
      <c r="V344">
        <v>90</v>
      </c>
      <c r="W344">
        <v>-10</v>
      </c>
      <c r="AF344" s="1">
        <v>41617</v>
      </c>
      <c r="AG344" t="s">
        <v>608</v>
      </c>
      <c r="AH344">
        <v>80</v>
      </c>
      <c r="AI344">
        <v>0</v>
      </c>
    </row>
    <row r="345" spans="1:531" hidden="1" x14ac:dyDescent="0.25">
      <c r="A345">
        <v>1131740</v>
      </c>
      <c r="G345">
        <f t="shared" si="22"/>
        <v>0</v>
      </c>
      <c r="H345"/>
      <c r="I345" t="e">
        <f t="shared" si="23"/>
        <v>#N/A</v>
      </c>
      <c r="J345" t="e">
        <f t="shared" si="24"/>
        <v>#N/A</v>
      </c>
      <c r="K345" t="e">
        <f t="shared" si="25"/>
        <v>#N/A</v>
      </c>
      <c r="DL345" s="1">
        <v>41620</v>
      </c>
      <c r="DM345" t="s">
        <v>611</v>
      </c>
      <c r="DN345">
        <v>50</v>
      </c>
      <c r="DO345">
        <v>10</v>
      </c>
      <c r="DX345" s="1">
        <v>41719</v>
      </c>
      <c r="DY345" t="s">
        <v>612</v>
      </c>
      <c r="DZ345">
        <v>50</v>
      </c>
      <c r="EA345">
        <v>10</v>
      </c>
      <c r="EJ345" s="1">
        <v>41810</v>
      </c>
      <c r="EK345" t="s">
        <v>613</v>
      </c>
      <c r="EL345">
        <v>50</v>
      </c>
      <c r="EM345">
        <v>10</v>
      </c>
    </row>
    <row r="346" spans="1:531" hidden="1" x14ac:dyDescent="0.25">
      <c r="A346">
        <v>1146383</v>
      </c>
      <c r="G346">
        <f t="shared" si="22"/>
        <v>0</v>
      </c>
      <c r="H346"/>
      <c r="I346" t="str">
        <f t="shared" si="23"/>
        <v/>
      </c>
      <c r="J346" t="str">
        <f t="shared" si="24"/>
        <v/>
      </c>
      <c r="K346" t="str">
        <f t="shared" si="25"/>
        <v/>
      </c>
      <c r="L346" s="1">
        <v>41740</v>
      </c>
      <c r="M346" t="s">
        <v>607</v>
      </c>
      <c r="N346">
        <v>50</v>
      </c>
      <c r="AF346" s="1">
        <v>41901</v>
      </c>
      <c r="AG346" t="s">
        <v>608</v>
      </c>
      <c r="AH346">
        <v>50</v>
      </c>
      <c r="AI346">
        <v>0</v>
      </c>
    </row>
    <row r="347" spans="1:531" hidden="1" x14ac:dyDescent="0.25">
      <c r="A347">
        <v>114421</v>
      </c>
      <c r="G347">
        <f t="shared" si="22"/>
        <v>0</v>
      </c>
      <c r="H347"/>
      <c r="I347" t="e">
        <f t="shared" si="23"/>
        <v>#N/A</v>
      </c>
      <c r="J347" t="e">
        <f t="shared" si="24"/>
        <v>#N/A</v>
      </c>
      <c r="K347" t="e">
        <f t="shared" si="25"/>
        <v>#N/A</v>
      </c>
      <c r="L347" s="1">
        <v>41829</v>
      </c>
      <c r="M347" t="s">
        <v>607</v>
      </c>
      <c r="N347">
        <v>70</v>
      </c>
      <c r="AF347" s="1">
        <v>41901</v>
      </c>
      <c r="AG347" t="s">
        <v>608</v>
      </c>
      <c r="AH347">
        <v>60</v>
      </c>
      <c r="AI347">
        <v>10</v>
      </c>
    </row>
    <row r="348" spans="1:531" hidden="1" x14ac:dyDescent="0.25">
      <c r="A348">
        <v>1149618</v>
      </c>
      <c r="G348">
        <f t="shared" si="22"/>
        <v>0</v>
      </c>
      <c r="H348"/>
      <c r="I348" t="e">
        <f t="shared" si="23"/>
        <v>#N/A</v>
      </c>
      <c r="J348" t="e">
        <f t="shared" si="24"/>
        <v>#N/A</v>
      </c>
      <c r="K348" t="e">
        <f t="shared" si="25"/>
        <v>#N/A</v>
      </c>
      <c r="L348" s="1">
        <v>41910</v>
      </c>
      <c r="M348" t="s">
        <v>607</v>
      </c>
      <c r="N348">
        <v>70</v>
      </c>
    </row>
    <row r="349" spans="1:531" hidden="1" x14ac:dyDescent="0.25">
      <c r="A349">
        <v>1148152</v>
      </c>
      <c r="G349">
        <f t="shared" si="22"/>
        <v>0</v>
      </c>
      <c r="H349"/>
      <c r="I349" t="e">
        <f t="shared" si="23"/>
        <v>#N/A</v>
      </c>
      <c r="J349" t="e">
        <f t="shared" si="24"/>
        <v>#N/A</v>
      </c>
      <c r="K349" t="e">
        <f t="shared" si="25"/>
        <v>#N/A</v>
      </c>
      <c r="L349" s="1">
        <v>41841</v>
      </c>
      <c r="M349" t="s">
        <v>607</v>
      </c>
    </row>
    <row r="350" spans="1:531" hidden="1" x14ac:dyDescent="0.25">
      <c r="A350">
        <v>1129291</v>
      </c>
      <c r="G350">
        <f t="shared" si="22"/>
        <v>0</v>
      </c>
      <c r="H350"/>
      <c r="I350" t="e">
        <f t="shared" si="23"/>
        <v>#N/A</v>
      </c>
      <c r="J350" t="e">
        <f t="shared" si="24"/>
        <v>#N/A</v>
      </c>
      <c r="K350" t="e">
        <f t="shared" si="25"/>
        <v>#N/A</v>
      </c>
      <c r="T350" s="1">
        <v>41793</v>
      </c>
      <c r="U350" t="s">
        <v>603</v>
      </c>
      <c r="V350">
        <v>60</v>
      </c>
      <c r="W350">
        <v>10</v>
      </c>
      <c r="DX350" s="1">
        <v>41591</v>
      </c>
      <c r="DY350" t="s">
        <v>612</v>
      </c>
      <c r="DZ350">
        <v>20</v>
      </c>
      <c r="EA350">
        <v>50</v>
      </c>
      <c r="EN350" s="1">
        <v>41719</v>
      </c>
      <c r="EO350" t="s">
        <v>645</v>
      </c>
      <c r="EP350">
        <v>20</v>
      </c>
      <c r="EQ350">
        <v>50</v>
      </c>
    </row>
    <row r="351" spans="1:531" hidden="1" x14ac:dyDescent="0.25">
      <c r="A351">
        <v>258491</v>
      </c>
      <c r="G351">
        <f t="shared" si="22"/>
        <v>0</v>
      </c>
      <c r="H351"/>
      <c r="I351" t="e">
        <f t="shared" si="23"/>
        <v>#N/A</v>
      </c>
      <c r="J351" t="e">
        <f t="shared" si="24"/>
        <v>#N/A</v>
      </c>
      <c r="K351" t="e">
        <f t="shared" si="25"/>
        <v>#N/A</v>
      </c>
      <c r="SR351" s="1">
        <v>41782</v>
      </c>
      <c r="SS351" t="s">
        <v>607</v>
      </c>
      <c r="ST351">
        <v>110</v>
      </c>
      <c r="SV351" s="1">
        <v>41810</v>
      </c>
      <c r="SW351" t="s">
        <v>632</v>
      </c>
      <c r="SX351">
        <v>140</v>
      </c>
      <c r="TH351" s="1">
        <v>41901</v>
      </c>
      <c r="TI351" t="s">
        <v>608</v>
      </c>
      <c r="TJ351">
        <v>100</v>
      </c>
      <c r="TK351">
        <v>40</v>
      </c>
    </row>
    <row r="352" spans="1:531" hidden="1" x14ac:dyDescent="0.25">
      <c r="A352">
        <v>1132923</v>
      </c>
      <c r="G352">
        <f t="shared" si="22"/>
        <v>0</v>
      </c>
      <c r="H352"/>
      <c r="I352" t="str">
        <f t="shared" si="23"/>
        <v/>
      </c>
      <c r="J352" t="str">
        <f t="shared" si="24"/>
        <v/>
      </c>
      <c r="K352" t="str">
        <f t="shared" si="25"/>
        <v/>
      </c>
      <c r="CN352" s="1">
        <v>41620</v>
      </c>
      <c r="CO352" t="s">
        <v>640</v>
      </c>
      <c r="CP352">
        <v>120</v>
      </c>
      <c r="CQ352">
        <v>0</v>
      </c>
      <c r="CZ352" s="1">
        <v>41719</v>
      </c>
      <c r="DA352" t="s">
        <v>641</v>
      </c>
      <c r="DB352">
        <v>140</v>
      </c>
      <c r="DC352">
        <v>-20</v>
      </c>
      <c r="DL352" s="1">
        <v>41810</v>
      </c>
      <c r="DM352" t="s">
        <v>611</v>
      </c>
      <c r="DN352">
        <v>60</v>
      </c>
      <c r="DO352">
        <v>60</v>
      </c>
    </row>
    <row r="353" spans="1:331" hidden="1" x14ac:dyDescent="0.25">
      <c r="A353">
        <v>268763</v>
      </c>
      <c r="G353">
        <f t="shared" si="22"/>
        <v>0</v>
      </c>
      <c r="H353"/>
      <c r="I353" t="e">
        <f t="shared" si="23"/>
        <v>#N/A</v>
      </c>
      <c r="J353" t="e">
        <f t="shared" si="24"/>
        <v>#N/A</v>
      </c>
      <c r="K353" t="e">
        <f t="shared" si="25"/>
        <v>#N/A</v>
      </c>
      <c r="T353" s="1">
        <v>41719</v>
      </c>
      <c r="U353" t="s">
        <v>603</v>
      </c>
      <c r="V353">
        <v>60</v>
      </c>
      <c r="W353">
        <v>-40</v>
      </c>
      <c r="BP353" s="1">
        <v>41621</v>
      </c>
      <c r="BQ353" t="s">
        <v>605</v>
      </c>
      <c r="BR353">
        <v>30</v>
      </c>
      <c r="BS353">
        <v>-10</v>
      </c>
    </row>
    <row r="354" spans="1:331" hidden="1" x14ac:dyDescent="0.25">
      <c r="A354">
        <v>1133264</v>
      </c>
      <c r="G354">
        <f t="shared" si="22"/>
        <v>0</v>
      </c>
      <c r="H354"/>
      <c r="I354" t="e">
        <f t="shared" si="23"/>
        <v>#N/A</v>
      </c>
      <c r="J354" t="e">
        <f t="shared" si="24"/>
        <v>#N/A</v>
      </c>
      <c r="K354" t="e">
        <f t="shared" si="25"/>
        <v>#N/A</v>
      </c>
      <c r="L354" s="1">
        <v>41689</v>
      </c>
      <c r="M354" t="s">
        <v>607</v>
      </c>
      <c r="N354">
        <v>80</v>
      </c>
      <c r="P354" s="1">
        <v>41719</v>
      </c>
      <c r="Q354" t="s">
        <v>632</v>
      </c>
      <c r="R354">
        <v>80</v>
      </c>
      <c r="T354" s="1">
        <v>41765</v>
      </c>
      <c r="U354" t="s">
        <v>603</v>
      </c>
      <c r="V354">
        <v>70</v>
      </c>
      <c r="W354">
        <v>10</v>
      </c>
    </row>
    <row r="355" spans="1:331" hidden="1" x14ac:dyDescent="0.25">
      <c r="A355">
        <v>14174</v>
      </c>
      <c r="G355">
        <f t="shared" si="22"/>
        <v>0</v>
      </c>
      <c r="H355"/>
      <c r="I355" t="e">
        <f t="shared" si="23"/>
        <v>#N/A</v>
      </c>
      <c r="J355" t="e">
        <f t="shared" si="24"/>
        <v>#N/A</v>
      </c>
      <c r="K355" t="e">
        <f t="shared" si="25"/>
        <v>#N/A</v>
      </c>
      <c r="CJ355" s="1">
        <v>41627</v>
      </c>
      <c r="CK355" t="s">
        <v>617</v>
      </c>
      <c r="CL355">
        <v>100</v>
      </c>
      <c r="CM355">
        <v>-30</v>
      </c>
      <c r="CV355" s="1">
        <v>41719</v>
      </c>
      <c r="CW355" t="s">
        <v>618</v>
      </c>
      <c r="CX355">
        <v>120</v>
      </c>
      <c r="CY355">
        <v>-50</v>
      </c>
      <c r="DH355" s="1">
        <v>41809</v>
      </c>
      <c r="DI355" t="s">
        <v>654</v>
      </c>
      <c r="DJ355">
        <v>140</v>
      </c>
      <c r="DK355">
        <v>-70</v>
      </c>
    </row>
    <row r="356" spans="1:331" hidden="1" x14ac:dyDescent="0.25">
      <c r="A356">
        <v>268214</v>
      </c>
      <c r="G356">
        <f t="shared" si="22"/>
        <v>0</v>
      </c>
      <c r="H356"/>
      <c r="I356" t="e">
        <f t="shared" si="23"/>
        <v>#N/A</v>
      </c>
      <c r="J356" t="e">
        <f t="shared" si="24"/>
        <v>#N/A</v>
      </c>
      <c r="K356" t="e">
        <f t="shared" si="25"/>
        <v>#N/A</v>
      </c>
      <c r="T356" s="1">
        <v>41621</v>
      </c>
      <c r="U356" t="s">
        <v>603</v>
      </c>
      <c r="V356">
        <v>40</v>
      </c>
      <c r="W356">
        <v>10</v>
      </c>
    </row>
    <row r="357" spans="1:331" hidden="1" x14ac:dyDescent="0.25">
      <c r="A357">
        <v>1127188</v>
      </c>
      <c r="G357">
        <f t="shared" si="22"/>
        <v>0</v>
      </c>
      <c r="H357"/>
      <c r="I357" t="e">
        <f t="shared" si="23"/>
        <v>#N/A</v>
      </c>
      <c r="J357" t="e">
        <f t="shared" si="24"/>
        <v>#N/A</v>
      </c>
      <c r="K357" t="e">
        <f t="shared" si="25"/>
        <v>#N/A</v>
      </c>
      <c r="EV357" s="1">
        <v>41621</v>
      </c>
      <c r="EW357" t="s">
        <v>614</v>
      </c>
      <c r="EX357">
        <v>40</v>
      </c>
      <c r="EY357">
        <v>30</v>
      </c>
      <c r="FH357" s="1">
        <v>41719</v>
      </c>
      <c r="FI357" t="s">
        <v>623</v>
      </c>
      <c r="FJ357">
        <v>40</v>
      </c>
      <c r="FK357">
        <v>30</v>
      </c>
      <c r="FT357" s="1">
        <v>41813</v>
      </c>
      <c r="FU357" t="s">
        <v>624</v>
      </c>
      <c r="FV357">
        <v>40</v>
      </c>
      <c r="FW357">
        <v>30</v>
      </c>
      <c r="GF357" s="1">
        <v>41901</v>
      </c>
      <c r="GG357" t="s">
        <v>625</v>
      </c>
      <c r="GH357">
        <v>40</v>
      </c>
      <c r="GI357">
        <v>30</v>
      </c>
    </row>
    <row r="358" spans="1:331" hidden="1" x14ac:dyDescent="0.25">
      <c r="A358">
        <v>1137912</v>
      </c>
      <c r="G358">
        <f t="shared" si="22"/>
        <v>0</v>
      </c>
      <c r="H358"/>
      <c r="I358" t="e">
        <f t="shared" si="23"/>
        <v>#N/A</v>
      </c>
      <c r="J358" t="e">
        <f t="shared" si="24"/>
        <v>#N/A</v>
      </c>
      <c r="K358" t="e">
        <f t="shared" si="25"/>
        <v>#N/A</v>
      </c>
      <c r="BT358" s="1">
        <v>41621</v>
      </c>
      <c r="BU358" t="s">
        <v>639</v>
      </c>
      <c r="BV358">
        <v>70</v>
      </c>
      <c r="BW358">
        <v>20</v>
      </c>
      <c r="CF358" s="1">
        <v>41719</v>
      </c>
      <c r="CG358" t="s">
        <v>626</v>
      </c>
      <c r="CH358">
        <v>70</v>
      </c>
      <c r="CI358">
        <v>20</v>
      </c>
      <c r="CR358" s="1">
        <v>41807</v>
      </c>
      <c r="CS358" t="s">
        <v>627</v>
      </c>
      <c r="CT358">
        <v>70</v>
      </c>
      <c r="CU358">
        <v>20</v>
      </c>
      <c r="DD358" s="1">
        <v>41899</v>
      </c>
      <c r="DE358" t="s">
        <v>628</v>
      </c>
      <c r="DF358">
        <v>60</v>
      </c>
      <c r="DG358">
        <v>30</v>
      </c>
    </row>
    <row r="359" spans="1:331" hidden="1" x14ac:dyDescent="0.25">
      <c r="A359">
        <v>1127326</v>
      </c>
      <c r="G359">
        <f t="shared" si="22"/>
        <v>0</v>
      </c>
      <c r="H359"/>
      <c r="I359" t="e">
        <f t="shared" si="23"/>
        <v>#N/A</v>
      </c>
      <c r="J359" t="e">
        <f t="shared" si="24"/>
        <v>#N/A</v>
      </c>
      <c r="K359" t="e">
        <f t="shared" si="25"/>
        <v>#N/A</v>
      </c>
      <c r="L359" s="1">
        <v>41673</v>
      </c>
      <c r="M359" t="s">
        <v>607</v>
      </c>
      <c r="N359">
        <v>120</v>
      </c>
      <c r="P359" s="1">
        <v>41736</v>
      </c>
      <c r="Q359" t="s">
        <v>632</v>
      </c>
      <c r="R359">
        <v>120</v>
      </c>
      <c r="T359" s="1">
        <v>41911</v>
      </c>
      <c r="U359" t="s">
        <v>603</v>
      </c>
      <c r="V359">
        <v>140</v>
      </c>
      <c r="W359">
        <v>-20</v>
      </c>
    </row>
    <row r="360" spans="1:331" hidden="1" x14ac:dyDescent="0.25">
      <c r="A360">
        <v>1144727</v>
      </c>
      <c r="G360">
        <f t="shared" si="22"/>
        <v>0</v>
      </c>
      <c r="H360"/>
      <c r="I360" t="str">
        <f t="shared" si="23"/>
        <v/>
      </c>
      <c r="J360" t="str">
        <f t="shared" si="24"/>
        <v/>
      </c>
      <c r="K360" t="str">
        <f t="shared" si="25"/>
        <v/>
      </c>
      <c r="L360" s="1">
        <v>41654</v>
      </c>
      <c r="M360" t="s">
        <v>607</v>
      </c>
      <c r="N360">
        <v>60</v>
      </c>
      <c r="AF360" s="1">
        <v>41745</v>
      </c>
      <c r="AG360" t="s">
        <v>608</v>
      </c>
      <c r="AH360">
        <v>60</v>
      </c>
      <c r="AI360">
        <v>0</v>
      </c>
      <c r="AR360" s="1">
        <v>41835</v>
      </c>
      <c r="AS360" t="s">
        <v>609</v>
      </c>
      <c r="AT360">
        <v>60</v>
      </c>
      <c r="AU360">
        <v>0</v>
      </c>
    </row>
    <row r="361" spans="1:331" hidden="1" x14ac:dyDescent="0.25">
      <c r="A361">
        <v>1137611</v>
      </c>
      <c r="G361">
        <f t="shared" si="22"/>
        <v>0</v>
      </c>
      <c r="H361"/>
      <c r="I361" t="e">
        <f t="shared" si="23"/>
        <v>#N/A</v>
      </c>
      <c r="J361" t="e">
        <f t="shared" si="24"/>
        <v>#N/A</v>
      </c>
      <c r="K361" t="e">
        <f t="shared" si="25"/>
        <v>#N/A</v>
      </c>
      <c r="T361" s="1">
        <v>41652</v>
      </c>
      <c r="U361" t="s">
        <v>603</v>
      </c>
      <c r="V361">
        <v>40</v>
      </c>
      <c r="BL361" s="1">
        <v>41620</v>
      </c>
      <c r="BM361" t="s">
        <v>616</v>
      </c>
      <c r="BN361">
        <v>60</v>
      </c>
    </row>
    <row r="362" spans="1:331" hidden="1" x14ac:dyDescent="0.25">
      <c r="A362">
        <v>243054</v>
      </c>
      <c r="G362">
        <f t="shared" si="22"/>
        <v>0</v>
      </c>
      <c r="H362"/>
      <c r="I362" t="e">
        <f t="shared" si="23"/>
        <v>#N/A</v>
      </c>
      <c r="J362" t="e">
        <f t="shared" si="24"/>
        <v>#N/A</v>
      </c>
      <c r="K362" t="e">
        <f t="shared" si="25"/>
        <v>#N/A</v>
      </c>
      <c r="L362" s="1">
        <v>41641</v>
      </c>
      <c r="M362" t="s">
        <v>607</v>
      </c>
      <c r="N362">
        <v>100</v>
      </c>
      <c r="AJ362" s="1">
        <v>41776</v>
      </c>
      <c r="AK362" t="s">
        <v>621</v>
      </c>
      <c r="AL362">
        <v>70</v>
      </c>
      <c r="AM362">
        <v>30</v>
      </c>
    </row>
    <row r="363" spans="1:331" hidden="1" x14ac:dyDescent="0.25">
      <c r="A363">
        <v>1137247</v>
      </c>
      <c r="B363" t="s">
        <v>610</v>
      </c>
      <c r="G363">
        <f t="shared" si="22"/>
        <v>0</v>
      </c>
      <c r="H363"/>
      <c r="I363" t="e">
        <f t="shared" si="23"/>
        <v>#N/A</v>
      </c>
      <c r="J363" t="e">
        <f t="shared" si="24"/>
        <v>#N/A</v>
      </c>
      <c r="K363" t="e">
        <f t="shared" si="25"/>
        <v>#N/A</v>
      </c>
      <c r="T363" s="1">
        <v>41810</v>
      </c>
      <c r="U363" t="s">
        <v>603</v>
      </c>
      <c r="V363">
        <v>60</v>
      </c>
      <c r="W363">
        <v>60</v>
      </c>
      <c r="BT363" s="1">
        <v>41620</v>
      </c>
      <c r="BU363" t="s">
        <v>639</v>
      </c>
      <c r="BV363">
        <v>40</v>
      </c>
      <c r="BW363">
        <v>80</v>
      </c>
      <c r="CB363" s="1">
        <v>41719</v>
      </c>
      <c r="CC363" t="s">
        <v>606</v>
      </c>
      <c r="CD363">
        <v>80</v>
      </c>
      <c r="CE363">
        <v>40</v>
      </c>
      <c r="LP363" s="1">
        <v>41691</v>
      </c>
      <c r="LQ363" t="s">
        <v>648</v>
      </c>
      <c r="LR363">
        <v>80</v>
      </c>
      <c r="LS363">
        <v>40</v>
      </c>
    </row>
    <row r="364" spans="1:331" hidden="1" x14ac:dyDescent="0.25">
      <c r="A364">
        <v>1149576</v>
      </c>
      <c r="G364">
        <f t="shared" si="22"/>
        <v>0</v>
      </c>
      <c r="H364"/>
      <c r="I364" t="e">
        <f t="shared" si="23"/>
        <v>#N/A</v>
      </c>
      <c r="J364" t="e">
        <f t="shared" si="24"/>
        <v>#N/A</v>
      </c>
      <c r="K364" t="e">
        <f t="shared" si="25"/>
        <v>#N/A</v>
      </c>
      <c r="L364" s="1">
        <v>41912</v>
      </c>
      <c r="M364" t="s">
        <v>607</v>
      </c>
      <c r="N364">
        <v>110</v>
      </c>
    </row>
    <row r="365" spans="1:331" hidden="1" x14ac:dyDescent="0.25">
      <c r="A365">
        <v>1131391</v>
      </c>
      <c r="G365">
        <f t="shared" si="22"/>
        <v>0</v>
      </c>
      <c r="H365"/>
      <c r="I365" t="e">
        <f t="shared" si="23"/>
        <v>#N/A</v>
      </c>
      <c r="J365" t="e">
        <f t="shared" si="24"/>
        <v>#N/A</v>
      </c>
      <c r="K365" t="e">
        <f t="shared" si="25"/>
        <v>#N/A</v>
      </c>
      <c r="DL365" s="1">
        <v>41621</v>
      </c>
      <c r="DM365" t="s">
        <v>611</v>
      </c>
      <c r="DN365">
        <v>30</v>
      </c>
      <c r="DX365" s="1">
        <v>41719</v>
      </c>
      <c r="DY365" t="s">
        <v>612</v>
      </c>
      <c r="DZ365">
        <v>40</v>
      </c>
      <c r="EJ365" s="1">
        <v>41810</v>
      </c>
      <c r="EK365" t="s">
        <v>613</v>
      </c>
      <c r="EL365">
        <v>70</v>
      </c>
      <c r="EV365" s="1">
        <v>41901</v>
      </c>
      <c r="EW365" t="s">
        <v>614</v>
      </c>
      <c r="EX365">
        <v>100</v>
      </c>
    </row>
    <row r="366" spans="1:331" hidden="1" x14ac:dyDescent="0.25">
      <c r="A366">
        <v>1125592</v>
      </c>
      <c r="G366">
        <f t="shared" si="22"/>
        <v>0</v>
      </c>
      <c r="H366"/>
      <c r="I366" t="str">
        <f t="shared" si="23"/>
        <v/>
      </c>
      <c r="J366" t="str">
        <f t="shared" si="24"/>
        <v/>
      </c>
      <c r="K366" t="str">
        <f t="shared" si="25"/>
        <v/>
      </c>
      <c r="BD366" s="1">
        <v>41624</v>
      </c>
      <c r="BE366" t="s">
        <v>604</v>
      </c>
      <c r="BF366">
        <v>120</v>
      </c>
      <c r="BG366">
        <v>0</v>
      </c>
      <c r="BL366" s="1">
        <v>41697</v>
      </c>
      <c r="BM366" t="s">
        <v>616</v>
      </c>
      <c r="BN366">
        <v>110</v>
      </c>
      <c r="BO366">
        <v>10</v>
      </c>
      <c r="BP366" s="1">
        <v>41724</v>
      </c>
      <c r="BQ366" t="s">
        <v>605</v>
      </c>
      <c r="BR366">
        <v>110</v>
      </c>
      <c r="BS366">
        <v>10</v>
      </c>
      <c r="CF366" s="1">
        <v>41828</v>
      </c>
      <c r="CG366" t="s">
        <v>626</v>
      </c>
      <c r="CH366">
        <v>100</v>
      </c>
      <c r="CI366">
        <v>20</v>
      </c>
      <c r="CN366" s="1">
        <v>41904</v>
      </c>
      <c r="CO366" t="s">
        <v>640</v>
      </c>
      <c r="CP366">
        <v>100</v>
      </c>
      <c r="CQ366">
        <v>20</v>
      </c>
    </row>
    <row r="367" spans="1:331" hidden="1" x14ac:dyDescent="0.25">
      <c r="A367">
        <v>226197</v>
      </c>
      <c r="G367">
        <f t="shared" si="22"/>
        <v>0</v>
      </c>
      <c r="H367"/>
      <c r="I367" t="e">
        <f t="shared" si="23"/>
        <v>#N/A</v>
      </c>
      <c r="J367" t="e">
        <f t="shared" si="24"/>
        <v>#N/A</v>
      </c>
      <c r="K367" t="e">
        <f t="shared" si="25"/>
        <v>#N/A</v>
      </c>
      <c r="HP367" s="1">
        <v>41620</v>
      </c>
      <c r="HQ367" t="s">
        <v>633</v>
      </c>
      <c r="HR367">
        <v>80</v>
      </c>
      <c r="HS367">
        <v>30</v>
      </c>
      <c r="IB367" s="1">
        <v>41715</v>
      </c>
      <c r="IC367" t="s">
        <v>634</v>
      </c>
      <c r="ID367">
        <v>80</v>
      </c>
      <c r="IE367">
        <v>30</v>
      </c>
      <c r="IN367" s="1">
        <v>41807</v>
      </c>
      <c r="IO367" t="s">
        <v>635</v>
      </c>
      <c r="IP367">
        <v>90</v>
      </c>
      <c r="IQ367">
        <v>20</v>
      </c>
      <c r="IZ367" s="1">
        <v>41897</v>
      </c>
      <c r="JA367" t="s">
        <v>636</v>
      </c>
      <c r="JB367">
        <v>100</v>
      </c>
      <c r="JC367">
        <v>10</v>
      </c>
    </row>
    <row r="368" spans="1:331" hidden="1" x14ac:dyDescent="0.25">
      <c r="A368">
        <v>1134290</v>
      </c>
      <c r="G368">
        <f t="shared" si="22"/>
        <v>0</v>
      </c>
      <c r="H368"/>
      <c r="I368" t="e">
        <f t="shared" si="23"/>
        <v>#N/A</v>
      </c>
      <c r="J368" t="e">
        <f t="shared" si="24"/>
        <v>#N/A</v>
      </c>
      <c r="K368" t="e">
        <f t="shared" si="25"/>
        <v>#N/A</v>
      </c>
      <c r="BD368" s="1">
        <v>41603</v>
      </c>
      <c r="BE368" t="s">
        <v>604</v>
      </c>
      <c r="BF368">
        <v>80</v>
      </c>
      <c r="BG368">
        <v>10</v>
      </c>
      <c r="BP368" s="1">
        <v>41702</v>
      </c>
      <c r="BQ368" t="s">
        <v>605</v>
      </c>
      <c r="BR368">
        <v>70</v>
      </c>
      <c r="BS368">
        <v>20</v>
      </c>
      <c r="CB368" s="1">
        <v>41792</v>
      </c>
      <c r="CC368" t="s">
        <v>606</v>
      </c>
      <c r="CD368">
        <v>60</v>
      </c>
      <c r="CE368">
        <v>30</v>
      </c>
      <c r="CN368" s="1">
        <v>41891</v>
      </c>
      <c r="CO368" t="s">
        <v>640</v>
      </c>
      <c r="CP368">
        <v>60</v>
      </c>
      <c r="CQ368">
        <v>30</v>
      </c>
    </row>
    <row r="369" spans="1:334" hidden="1" x14ac:dyDescent="0.25">
      <c r="A369">
        <v>247581</v>
      </c>
      <c r="G369">
        <f t="shared" si="22"/>
        <v>0</v>
      </c>
      <c r="H369"/>
      <c r="I369" t="e">
        <f t="shared" si="23"/>
        <v>#N/A</v>
      </c>
      <c r="J369" t="e">
        <f t="shared" si="24"/>
        <v>#N/A</v>
      </c>
      <c r="K369" t="e">
        <f t="shared" si="25"/>
        <v>#N/A</v>
      </c>
      <c r="T369" s="1">
        <v>41871</v>
      </c>
      <c r="U369" t="s">
        <v>603</v>
      </c>
      <c r="V369">
        <v>180</v>
      </c>
      <c r="W369">
        <v>-130</v>
      </c>
      <c r="DD369" s="1">
        <v>41620</v>
      </c>
      <c r="DE369" t="s">
        <v>628</v>
      </c>
      <c r="DF369">
        <v>130</v>
      </c>
      <c r="DG369">
        <v>-80</v>
      </c>
      <c r="DP369" s="1">
        <v>41719</v>
      </c>
      <c r="DQ369" t="s">
        <v>629</v>
      </c>
      <c r="DR369">
        <v>200</v>
      </c>
      <c r="DS369">
        <v>-150</v>
      </c>
      <c r="HT369" s="1">
        <v>41793</v>
      </c>
      <c r="HU369" t="s">
        <v>658</v>
      </c>
      <c r="HV369">
        <v>170</v>
      </c>
      <c r="HW369">
        <v>-120</v>
      </c>
    </row>
    <row r="370" spans="1:334" hidden="1" x14ac:dyDescent="0.25">
      <c r="A370">
        <v>223609</v>
      </c>
      <c r="G370">
        <f t="shared" si="22"/>
        <v>0</v>
      </c>
      <c r="H370"/>
      <c r="I370" t="e">
        <f t="shared" si="23"/>
        <v>#N/A</v>
      </c>
      <c r="J370" t="e">
        <f t="shared" si="24"/>
        <v>#N/A</v>
      </c>
      <c r="K370" t="e">
        <f t="shared" si="25"/>
        <v>#N/A</v>
      </c>
      <c r="T370" s="1">
        <v>41877</v>
      </c>
      <c r="U370" t="s">
        <v>603</v>
      </c>
      <c r="V370">
        <v>30</v>
      </c>
      <c r="W370">
        <v>60</v>
      </c>
      <c r="AJ370" s="1">
        <v>41621</v>
      </c>
      <c r="AK370" t="s">
        <v>621</v>
      </c>
      <c r="AL370">
        <v>60</v>
      </c>
      <c r="AM370">
        <v>30</v>
      </c>
      <c r="AV370" s="1">
        <v>41732</v>
      </c>
      <c r="AW370" t="s">
        <v>638</v>
      </c>
      <c r="AX370">
        <v>50</v>
      </c>
      <c r="AY370">
        <v>40</v>
      </c>
      <c r="BL370" s="1">
        <v>41810</v>
      </c>
      <c r="BM370" t="s">
        <v>616</v>
      </c>
      <c r="BN370">
        <v>40</v>
      </c>
      <c r="BO370">
        <v>50</v>
      </c>
    </row>
    <row r="371" spans="1:334" hidden="1" x14ac:dyDescent="0.25">
      <c r="A371">
        <v>1147729</v>
      </c>
      <c r="G371">
        <f t="shared" si="22"/>
        <v>0</v>
      </c>
      <c r="H371"/>
      <c r="I371" t="e">
        <f t="shared" si="23"/>
        <v>#VALUE!</v>
      </c>
      <c r="J371" t="str">
        <f t="shared" si="24"/>
        <v>2 Months</v>
      </c>
      <c r="K371">
        <f t="shared" si="25"/>
        <v>70</v>
      </c>
      <c r="L371" s="1">
        <v>41792</v>
      </c>
      <c r="M371" t="s">
        <v>607</v>
      </c>
      <c r="N371">
        <v>90</v>
      </c>
      <c r="X371" s="1">
        <v>41809</v>
      </c>
      <c r="Y371" t="s">
        <v>615</v>
      </c>
      <c r="Z371">
        <v>90</v>
      </c>
      <c r="AA371">
        <v>0</v>
      </c>
      <c r="AB371" s="1">
        <v>41880</v>
      </c>
      <c r="AC371" t="s">
        <v>620</v>
      </c>
      <c r="AD371">
        <v>70</v>
      </c>
      <c r="AE371">
        <v>20</v>
      </c>
      <c r="AF371" s="1">
        <v>41901</v>
      </c>
      <c r="AG371" t="s">
        <v>608</v>
      </c>
      <c r="AH371">
        <v>70</v>
      </c>
      <c r="AI371">
        <v>20</v>
      </c>
    </row>
    <row r="372" spans="1:334" hidden="1" x14ac:dyDescent="0.25">
      <c r="A372">
        <v>216769</v>
      </c>
      <c r="G372">
        <f t="shared" si="22"/>
        <v>0</v>
      </c>
      <c r="H372"/>
      <c r="I372" t="e">
        <f t="shared" si="23"/>
        <v>#N/A</v>
      </c>
      <c r="J372" t="e">
        <f t="shared" si="24"/>
        <v>#N/A</v>
      </c>
      <c r="K372" t="e">
        <f t="shared" si="25"/>
        <v>#N/A</v>
      </c>
      <c r="T372" s="1">
        <v>41710</v>
      </c>
      <c r="U372" t="s">
        <v>603</v>
      </c>
      <c r="V372">
        <v>40</v>
      </c>
      <c r="W372">
        <v>90</v>
      </c>
      <c r="EB372" s="1">
        <v>41621</v>
      </c>
      <c r="EC372" t="s">
        <v>661</v>
      </c>
      <c r="ED372">
        <v>40</v>
      </c>
      <c r="EE372">
        <v>90</v>
      </c>
    </row>
    <row r="373" spans="1:334" hidden="1" x14ac:dyDescent="0.25">
      <c r="A373">
        <v>260379</v>
      </c>
      <c r="G373">
        <f t="shared" si="22"/>
        <v>0</v>
      </c>
      <c r="H373"/>
      <c r="I373" t="e">
        <f t="shared" si="23"/>
        <v>#N/A</v>
      </c>
      <c r="J373" t="e">
        <f t="shared" si="24"/>
        <v>#N/A</v>
      </c>
      <c r="K373" t="e">
        <f t="shared" si="25"/>
        <v>#N/A</v>
      </c>
      <c r="T373" s="1">
        <v>41719</v>
      </c>
      <c r="U373" t="s">
        <v>603</v>
      </c>
      <c r="V373">
        <v>160</v>
      </c>
      <c r="W373">
        <v>-20</v>
      </c>
      <c r="BX373" s="1">
        <v>41621</v>
      </c>
      <c r="BY373" t="s">
        <v>631</v>
      </c>
      <c r="BZ373">
        <v>150</v>
      </c>
      <c r="CA373">
        <v>-10</v>
      </c>
    </row>
    <row r="374" spans="1:334" hidden="1" x14ac:dyDescent="0.25">
      <c r="A374">
        <v>1129573</v>
      </c>
      <c r="G374">
        <f t="shared" si="22"/>
        <v>0</v>
      </c>
      <c r="H374"/>
      <c r="I374" t="e">
        <f t="shared" si="23"/>
        <v>#N/A</v>
      </c>
      <c r="J374" t="e">
        <f t="shared" si="24"/>
        <v>#N/A</v>
      </c>
      <c r="K374" t="e">
        <f t="shared" si="25"/>
        <v>#N/A</v>
      </c>
      <c r="L374" s="1">
        <v>41731</v>
      </c>
      <c r="M374" t="s">
        <v>607</v>
      </c>
      <c r="N374">
        <v>180</v>
      </c>
      <c r="AF374" s="1">
        <v>41808</v>
      </c>
      <c r="AG374" t="s">
        <v>608</v>
      </c>
      <c r="AH374">
        <v>120</v>
      </c>
      <c r="AI374">
        <v>60</v>
      </c>
      <c r="AR374" s="1">
        <v>41899</v>
      </c>
      <c r="AS374" t="s">
        <v>609</v>
      </c>
      <c r="AT374">
        <v>150</v>
      </c>
      <c r="AU374">
        <v>30</v>
      </c>
    </row>
    <row r="375" spans="1:334" hidden="1" x14ac:dyDescent="0.25">
      <c r="A375">
        <v>130181</v>
      </c>
      <c r="G375">
        <f t="shared" si="22"/>
        <v>0</v>
      </c>
      <c r="H375"/>
      <c r="I375" t="e">
        <f t="shared" si="23"/>
        <v>#N/A</v>
      </c>
      <c r="J375" t="e">
        <f t="shared" si="24"/>
        <v>#N/A</v>
      </c>
      <c r="K375" t="e">
        <f t="shared" si="25"/>
        <v>#N/A</v>
      </c>
      <c r="BP375" s="1">
        <v>41621</v>
      </c>
      <c r="BQ375" t="s">
        <v>605</v>
      </c>
      <c r="BR375">
        <v>90</v>
      </c>
      <c r="BS375">
        <v>20</v>
      </c>
      <c r="CB375" s="1">
        <v>41719</v>
      </c>
      <c r="CC375" t="s">
        <v>606</v>
      </c>
      <c r="CD375">
        <v>70</v>
      </c>
      <c r="CE375">
        <v>40</v>
      </c>
      <c r="CN375" s="1">
        <v>41810</v>
      </c>
      <c r="CO375" t="s">
        <v>640</v>
      </c>
      <c r="CP375">
        <v>120</v>
      </c>
      <c r="CQ375">
        <v>-10</v>
      </c>
      <c r="CZ375" s="1">
        <v>41911</v>
      </c>
      <c r="DA375" t="s">
        <v>641</v>
      </c>
      <c r="DB375">
        <v>140</v>
      </c>
      <c r="DC375">
        <v>-30</v>
      </c>
    </row>
    <row r="376" spans="1:334" hidden="1" x14ac:dyDescent="0.25">
      <c r="A376">
        <v>212530</v>
      </c>
      <c r="G376">
        <f t="shared" si="22"/>
        <v>0</v>
      </c>
      <c r="H376"/>
      <c r="I376" t="e">
        <f t="shared" si="23"/>
        <v>#N/A</v>
      </c>
      <c r="J376" t="e">
        <f t="shared" si="24"/>
        <v>#N/A</v>
      </c>
      <c r="K376" t="e">
        <f t="shared" si="25"/>
        <v>#N/A</v>
      </c>
      <c r="AJ376" s="1">
        <v>41621</v>
      </c>
      <c r="AK376" t="s">
        <v>621</v>
      </c>
      <c r="AL376">
        <v>60</v>
      </c>
      <c r="BD376" s="1">
        <v>41717</v>
      </c>
      <c r="BE376" t="s">
        <v>604</v>
      </c>
      <c r="BF376">
        <v>60</v>
      </c>
      <c r="BP376" s="1">
        <v>41806</v>
      </c>
      <c r="BQ376" t="s">
        <v>605</v>
      </c>
      <c r="BR376">
        <v>50</v>
      </c>
      <c r="CB376" s="1">
        <v>41900</v>
      </c>
      <c r="CC376" t="s">
        <v>606</v>
      </c>
      <c r="CD376">
        <v>50</v>
      </c>
    </row>
    <row r="377" spans="1:334" hidden="1" x14ac:dyDescent="0.25">
      <c r="A377">
        <v>1129869</v>
      </c>
      <c r="G377">
        <f t="shared" si="22"/>
        <v>0</v>
      </c>
      <c r="H377"/>
      <c r="I377" t="e">
        <f t="shared" si="23"/>
        <v>#N/A</v>
      </c>
      <c r="J377" t="e">
        <f t="shared" si="24"/>
        <v>#N/A</v>
      </c>
      <c r="K377" t="e">
        <f t="shared" si="25"/>
        <v>#N/A</v>
      </c>
      <c r="AN377" s="1">
        <v>41621</v>
      </c>
      <c r="AO377" t="s">
        <v>637</v>
      </c>
      <c r="AP377">
        <v>20</v>
      </c>
      <c r="AQ377">
        <v>110</v>
      </c>
      <c r="BD377" s="1">
        <v>41718</v>
      </c>
      <c r="BE377" t="s">
        <v>604</v>
      </c>
      <c r="BF377">
        <v>30</v>
      </c>
      <c r="BG377">
        <v>100</v>
      </c>
      <c r="BP377" s="1">
        <v>41806</v>
      </c>
      <c r="BQ377" t="s">
        <v>605</v>
      </c>
      <c r="BR377">
        <v>30</v>
      </c>
      <c r="BS377">
        <v>100</v>
      </c>
      <c r="CB377" s="1">
        <v>41900</v>
      </c>
      <c r="CC377" t="s">
        <v>606</v>
      </c>
      <c r="CD377">
        <v>30</v>
      </c>
      <c r="CE377">
        <v>100</v>
      </c>
    </row>
    <row r="378" spans="1:334" hidden="1" x14ac:dyDescent="0.25">
      <c r="A378">
        <v>1129362</v>
      </c>
      <c r="G378">
        <f t="shared" si="22"/>
        <v>0</v>
      </c>
      <c r="H378"/>
      <c r="I378" t="e">
        <f t="shared" si="23"/>
        <v>#N/A</v>
      </c>
      <c r="J378" t="e">
        <f t="shared" si="24"/>
        <v>#N/A</v>
      </c>
      <c r="K378" t="e">
        <f t="shared" si="25"/>
        <v>#N/A</v>
      </c>
      <c r="EB378" s="1">
        <v>41627</v>
      </c>
      <c r="EC378" t="s">
        <v>661</v>
      </c>
      <c r="ED378">
        <v>50</v>
      </c>
      <c r="EE378">
        <v>70</v>
      </c>
      <c r="EN378" s="1">
        <v>41719</v>
      </c>
      <c r="EO378" t="s">
        <v>645</v>
      </c>
      <c r="EP378">
        <v>50</v>
      </c>
      <c r="EQ378">
        <v>70</v>
      </c>
      <c r="EZ378" s="1">
        <v>41809</v>
      </c>
      <c r="FA378" t="s">
        <v>646</v>
      </c>
      <c r="FB378">
        <v>50</v>
      </c>
      <c r="FC378">
        <v>70</v>
      </c>
    </row>
    <row r="379" spans="1:334" hidden="1" x14ac:dyDescent="0.25">
      <c r="A379">
        <v>1137846</v>
      </c>
      <c r="G379">
        <f t="shared" si="22"/>
        <v>0</v>
      </c>
      <c r="H379"/>
      <c r="I379" t="e">
        <f t="shared" si="23"/>
        <v>#N/A</v>
      </c>
      <c r="J379" t="e">
        <f t="shared" si="24"/>
        <v>#N/A</v>
      </c>
      <c r="K379" t="e">
        <f t="shared" si="25"/>
        <v>#N/A</v>
      </c>
      <c r="LT379" s="1">
        <v>41901</v>
      </c>
      <c r="LU379" t="s">
        <v>607</v>
      </c>
      <c r="LV379">
        <v>40</v>
      </c>
    </row>
    <row r="380" spans="1:334" hidden="1" x14ac:dyDescent="0.25">
      <c r="A380">
        <v>1148206</v>
      </c>
      <c r="G380">
        <f t="shared" si="22"/>
        <v>0</v>
      </c>
      <c r="H380"/>
      <c r="I380" t="e">
        <f t="shared" si="23"/>
        <v>#N/A</v>
      </c>
      <c r="J380" t="e">
        <f t="shared" si="24"/>
        <v>#N/A</v>
      </c>
      <c r="K380" t="e">
        <f t="shared" si="25"/>
        <v>#N/A</v>
      </c>
      <c r="L380" s="1">
        <v>41837</v>
      </c>
      <c r="M380" t="s">
        <v>607</v>
      </c>
      <c r="N380">
        <v>160</v>
      </c>
    </row>
    <row r="381" spans="1:334" hidden="1" x14ac:dyDescent="0.25">
      <c r="A381">
        <v>1141920</v>
      </c>
      <c r="G381">
        <f t="shared" si="22"/>
        <v>0</v>
      </c>
      <c r="H381"/>
      <c r="I381" t="str">
        <f t="shared" si="23"/>
        <v/>
      </c>
      <c r="J381" t="str">
        <f t="shared" si="24"/>
        <v/>
      </c>
      <c r="K381" t="str">
        <f t="shared" si="25"/>
        <v/>
      </c>
      <c r="T381" s="1">
        <v>41900</v>
      </c>
      <c r="U381" t="s">
        <v>603</v>
      </c>
      <c r="V381">
        <v>190</v>
      </c>
      <c r="W381">
        <v>-90</v>
      </c>
      <c r="AV381" s="1">
        <v>41620</v>
      </c>
      <c r="AW381" t="s">
        <v>638</v>
      </c>
      <c r="AX381">
        <v>80</v>
      </c>
      <c r="AY381">
        <v>20</v>
      </c>
      <c r="AZ381" s="1">
        <v>41718</v>
      </c>
      <c r="BA381" t="s">
        <v>619</v>
      </c>
      <c r="BB381">
        <v>90</v>
      </c>
      <c r="BC381">
        <v>10</v>
      </c>
      <c r="BP381" s="1">
        <v>41801</v>
      </c>
      <c r="BQ381" t="s">
        <v>605</v>
      </c>
      <c r="BR381">
        <v>100</v>
      </c>
      <c r="BS381">
        <v>0</v>
      </c>
    </row>
    <row r="382" spans="1:334" hidden="1" x14ac:dyDescent="0.25">
      <c r="A382">
        <v>1139715</v>
      </c>
      <c r="C382" t="s">
        <v>602</v>
      </c>
      <c r="G382">
        <f t="shared" si="22"/>
        <v>1</v>
      </c>
      <c r="H382" s="1">
        <f>MAX(L382:WI382)</f>
        <v>41901</v>
      </c>
      <c r="I382">
        <f t="shared" si="23"/>
        <v>80</v>
      </c>
      <c r="J382">
        <f t="shared" si="24"/>
        <v>40</v>
      </c>
      <c r="K382">
        <f t="shared" si="25"/>
        <v>40</v>
      </c>
      <c r="L382" s="1">
        <v>41579</v>
      </c>
      <c r="M382" t="s">
        <v>607</v>
      </c>
      <c r="N382">
        <v>80</v>
      </c>
      <c r="AF382" s="1">
        <v>41670</v>
      </c>
      <c r="AG382" t="s">
        <v>608</v>
      </c>
      <c r="AH382">
        <v>50</v>
      </c>
      <c r="AI382">
        <v>30</v>
      </c>
      <c r="AV382" s="1">
        <v>41792</v>
      </c>
      <c r="AW382" t="s">
        <v>638</v>
      </c>
      <c r="AX382">
        <v>40</v>
      </c>
      <c r="AY382">
        <v>40</v>
      </c>
      <c r="BH382" s="1">
        <v>41901</v>
      </c>
      <c r="BI382" t="s">
        <v>630</v>
      </c>
      <c r="BJ382">
        <v>40</v>
      </c>
      <c r="BK382">
        <v>40</v>
      </c>
    </row>
    <row r="383" spans="1:334" hidden="1" x14ac:dyDescent="0.25">
      <c r="A383">
        <v>1141610</v>
      </c>
      <c r="G383">
        <f t="shared" si="22"/>
        <v>0</v>
      </c>
      <c r="H383"/>
      <c r="I383" t="str">
        <f t="shared" si="23"/>
        <v/>
      </c>
      <c r="J383" t="str">
        <f t="shared" si="24"/>
        <v/>
      </c>
      <c r="K383" t="str">
        <f t="shared" si="25"/>
        <v/>
      </c>
      <c r="T383" s="1">
        <v>41779</v>
      </c>
      <c r="U383" t="s">
        <v>603</v>
      </c>
      <c r="V383">
        <v>60</v>
      </c>
      <c r="W383">
        <v>30</v>
      </c>
      <c r="AR383" s="1">
        <v>41621</v>
      </c>
      <c r="AS383" t="s">
        <v>609</v>
      </c>
      <c r="AT383">
        <v>90</v>
      </c>
      <c r="AU383">
        <v>0</v>
      </c>
    </row>
    <row r="384" spans="1:334" hidden="1" x14ac:dyDescent="0.25">
      <c r="A384">
        <v>228961</v>
      </c>
      <c r="G384">
        <f t="shared" si="22"/>
        <v>0</v>
      </c>
      <c r="H384"/>
      <c r="I384" t="str">
        <f t="shared" si="23"/>
        <v/>
      </c>
      <c r="J384" t="str">
        <f t="shared" si="24"/>
        <v/>
      </c>
      <c r="K384" t="str">
        <f t="shared" si="25"/>
        <v/>
      </c>
      <c r="T384" s="1">
        <v>41827</v>
      </c>
      <c r="U384" t="s">
        <v>603</v>
      </c>
      <c r="V384">
        <v>80</v>
      </c>
      <c r="W384">
        <v>0</v>
      </c>
      <c r="DX384" s="1">
        <v>41554</v>
      </c>
      <c r="DY384" t="s">
        <v>612</v>
      </c>
      <c r="DZ384">
        <v>60</v>
      </c>
      <c r="EA384">
        <v>20</v>
      </c>
      <c r="EJ384" s="1">
        <v>41645</v>
      </c>
      <c r="EK384" t="s">
        <v>613</v>
      </c>
      <c r="EL384">
        <v>70</v>
      </c>
      <c r="EM384">
        <v>10</v>
      </c>
      <c r="EV384" s="1">
        <v>41736</v>
      </c>
      <c r="EW384" t="s">
        <v>614</v>
      </c>
      <c r="EX384">
        <v>90</v>
      </c>
      <c r="EY384">
        <v>-10</v>
      </c>
    </row>
    <row r="385" spans="1:543" hidden="1" x14ac:dyDescent="0.25">
      <c r="A385">
        <v>1144389</v>
      </c>
      <c r="G385">
        <f t="shared" si="22"/>
        <v>0</v>
      </c>
      <c r="H385"/>
      <c r="I385" t="e">
        <f t="shared" si="23"/>
        <v>#N/A</v>
      </c>
      <c r="J385" t="e">
        <f t="shared" si="24"/>
        <v>#N/A</v>
      </c>
      <c r="K385" t="e">
        <f t="shared" si="25"/>
        <v>#N/A</v>
      </c>
      <c r="L385" s="1">
        <v>41617</v>
      </c>
      <c r="M385" t="s">
        <v>607</v>
      </c>
      <c r="N385">
        <v>40</v>
      </c>
      <c r="AF385" s="1">
        <v>41719</v>
      </c>
      <c r="AG385" t="s">
        <v>608</v>
      </c>
      <c r="AH385">
        <v>50</v>
      </c>
      <c r="AI385">
        <v>-10</v>
      </c>
      <c r="AR385" s="1">
        <v>41806</v>
      </c>
      <c r="AS385" t="s">
        <v>609</v>
      </c>
      <c r="AT385">
        <v>50</v>
      </c>
      <c r="AU385">
        <v>-10</v>
      </c>
      <c r="BD385" s="1">
        <v>41899</v>
      </c>
      <c r="BE385" t="s">
        <v>604</v>
      </c>
      <c r="BF385">
        <v>50</v>
      </c>
      <c r="BG385">
        <v>-10</v>
      </c>
    </row>
    <row r="386" spans="1:543" hidden="1" x14ac:dyDescent="0.25">
      <c r="A386">
        <v>1144421</v>
      </c>
      <c r="G386">
        <f t="shared" si="22"/>
        <v>0</v>
      </c>
      <c r="H386"/>
      <c r="I386" t="e">
        <f t="shared" si="23"/>
        <v>#N/A</v>
      </c>
      <c r="J386" t="e">
        <f t="shared" si="24"/>
        <v>#N/A</v>
      </c>
      <c r="K386" t="e">
        <f t="shared" si="25"/>
        <v>#N/A</v>
      </c>
      <c r="L386" s="1">
        <v>41663</v>
      </c>
      <c r="M386" t="s">
        <v>607</v>
      </c>
      <c r="N386">
        <v>70</v>
      </c>
    </row>
    <row r="387" spans="1:543" hidden="1" x14ac:dyDescent="0.25">
      <c r="A387">
        <v>256799</v>
      </c>
      <c r="G387">
        <f t="shared" ref="G387:G450" si="26">COUNTIF(B387:F387,"DHIPFY14")</f>
        <v>0</v>
      </c>
      <c r="H387"/>
      <c r="I387" t="str">
        <f t="shared" ref="I387:I450" si="27">IF(INDEX(L387:WJ387, 0, MATCH(H387, L387:WJ387, 0)+1)="Initial CAFAS", J387,IF(OR(J387="", K387=""),"",(J387+K387)))</f>
        <v/>
      </c>
      <c r="J387" t="str">
        <f t="shared" ref="J387:J450" si="28">IF(INDEX(L387:WJ387, 0, MATCH(H387,L387:WJ387,0)+2)="","",INDEX(L387:WJ387,0,MATCH(H387,L387:WJ387,0)+2))</f>
        <v/>
      </c>
      <c r="K387" t="str">
        <f t="shared" ref="K387:K450" si="29">IF(INDEX(L387:WJ387,0,MATCH(H387,L387:WJ387,0)+3)="","",INDEX(L387:WJ387,0,MATCH(H387,L387:WJ387,0)+3))</f>
        <v/>
      </c>
      <c r="QJ387" s="1">
        <v>41624</v>
      </c>
      <c r="QK387" t="s">
        <v>645</v>
      </c>
      <c r="QL387">
        <v>90</v>
      </c>
      <c r="QM387">
        <v>10</v>
      </c>
      <c r="QR387" s="1">
        <v>41719</v>
      </c>
      <c r="QS387" t="s">
        <v>646</v>
      </c>
      <c r="QT387">
        <v>100</v>
      </c>
      <c r="QU387">
        <v>0</v>
      </c>
      <c r="QZ387" s="1">
        <v>41834</v>
      </c>
      <c r="RA387" t="s">
        <v>665</v>
      </c>
      <c r="RB387">
        <v>120</v>
      </c>
      <c r="RC387">
        <v>-20</v>
      </c>
      <c r="RL387" s="1">
        <v>41901</v>
      </c>
      <c r="RM387" t="s">
        <v>649</v>
      </c>
      <c r="RN387">
        <v>140</v>
      </c>
      <c r="RO387">
        <v>-40</v>
      </c>
    </row>
    <row r="388" spans="1:543" hidden="1" x14ac:dyDescent="0.25">
      <c r="A388">
        <v>135901</v>
      </c>
      <c r="G388">
        <f t="shared" si="26"/>
        <v>0</v>
      </c>
      <c r="H388"/>
      <c r="I388" t="e">
        <f t="shared" si="27"/>
        <v>#N/A</v>
      </c>
      <c r="J388" t="e">
        <f t="shared" si="28"/>
        <v>#N/A</v>
      </c>
      <c r="K388" t="e">
        <f t="shared" si="29"/>
        <v>#N/A</v>
      </c>
      <c r="IV388" s="1">
        <v>41621</v>
      </c>
      <c r="IW388" t="s">
        <v>663</v>
      </c>
      <c r="IX388">
        <v>50</v>
      </c>
      <c r="IY388">
        <v>70</v>
      </c>
      <c r="JH388" s="1">
        <v>41719</v>
      </c>
      <c r="JI388" t="s">
        <v>681</v>
      </c>
      <c r="JJ388">
        <v>40</v>
      </c>
      <c r="JK388">
        <v>80</v>
      </c>
      <c r="JT388" s="1">
        <v>41806</v>
      </c>
      <c r="JU388" t="s">
        <v>682</v>
      </c>
      <c r="JV388">
        <v>40</v>
      </c>
      <c r="JW388">
        <v>80</v>
      </c>
      <c r="KF388" s="1">
        <v>41900</v>
      </c>
      <c r="KG388" t="s">
        <v>678</v>
      </c>
      <c r="KH388">
        <v>40</v>
      </c>
      <c r="KI388">
        <v>80</v>
      </c>
    </row>
    <row r="389" spans="1:543" hidden="1" x14ac:dyDescent="0.25">
      <c r="A389">
        <v>233954</v>
      </c>
      <c r="B389" t="s">
        <v>602</v>
      </c>
      <c r="G389">
        <f t="shared" si="26"/>
        <v>1</v>
      </c>
      <c r="H389" s="1">
        <f>MAX(L389:WI389)</f>
        <v>41900</v>
      </c>
      <c r="I389">
        <f t="shared" si="27"/>
        <v>60</v>
      </c>
      <c r="J389">
        <f t="shared" si="28"/>
        <v>50</v>
      </c>
      <c r="K389">
        <f t="shared" si="29"/>
        <v>10</v>
      </c>
      <c r="L389" s="1">
        <v>41696</v>
      </c>
      <c r="M389" t="s">
        <v>607</v>
      </c>
      <c r="N389">
        <v>60</v>
      </c>
      <c r="X389" s="1">
        <v>41719</v>
      </c>
      <c r="Y389" t="s">
        <v>615</v>
      </c>
      <c r="Z389">
        <v>50</v>
      </c>
      <c r="AA389">
        <v>10</v>
      </c>
      <c r="AJ389" s="1">
        <v>41810</v>
      </c>
      <c r="AK389" t="s">
        <v>621</v>
      </c>
      <c r="AL389">
        <v>50</v>
      </c>
      <c r="AM389">
        <v>10</v>
      </c>
      <c r="AV389" s="1">
        <v>41900</v>
      </c>
      <c r="AW389" t="s">
        <v>638</v>
      </c>
      <c r="AX389">
        <v>50</v>
      </c>
      <c r="AY389">
        <v>10</v>
      </c>
    </row>
    <row r="390" spans="1:543" hidden="1" x14ac:dyDescent="0.25">
      <c r="A390">
        <v>1149322</v>
      </c>
      <c r="G390">
        <f t="shared" si="26"/>
        <v>0</v>
      </c>
      <c r="H390"/>
      <c r="I390" t="e">
        <f t="shared" si="27"/>
        <v>#N/A</v>
      </c>
      <c r="J390" t="e">
        <f t="shared" si="28"/>
        <v>#N/A</v>
      </c>
      <c r="K390" t="e">
        <f t="shared" si="29"/>
        <v>#N/A</v>
      </c>
      <c r="L390" s="1">
        <v>41894</v>
      </c>
      <c r="M390" t="s">
        <v>607</v>
      </c>
      <c r="N390">
        <v>60</v>
      </c>
    </row>
    <row r="391" spans="1:543" hidden="1" x14ac:dyDescent="0.25">
      <c r="A391">
        <v>254704</v>
      </c>
      <c r="G391">
        <f t="shared" si="26"/>
        <v>0</v>
      </c>
      <c r="H391"/>
      <c r="I391" t="e">
        <f t="shared" si="27"/>
        <v>#N/A</v>
      </c>
      <c r="J391" t="e">
        <f t="shared" si="28"/>
        <v>#N/A</v>
      </c>
      <c r="K391" t="e">
        <f t="shared" si="29"/>
        <v>#N/A</v>
      </c>
      <c r="DD391" s="1">
        <v>41621</v>
      </c>
      <c r="DE391" t="s">
        <v>628</v>
      </c>
      <c r="DF391">
        <v>50</v>
      </c>
      <c r="DG391">
        <v>70</v>
      </c>
      <c r="DP391" s="1">
        <v>41719</v>
      </c>
      <c r="DQ391" t="s">
        <v>629</v>
      </c>
      <c r="DR391">
        <v>30</v>
      </c>
      <c r="DS391">
        <v>90</v>
      </c>
      <c r="EB391" s="1">
        <v>41810</v>
      </c>
      <c r="EC391" t="s">
        <v>661</v>
      </c>
      <c r="ED391">
        <v>40</v>
      </c>
      <c r="EE391">
        <v>80</v>
      </c>
      <c r="EN391" s="1">
        <v>41901</v>
      </c>
      <c r="EO391" t="s">
        <v>645</v>
      </c>
      <c r="EP391">
        <v>40</v>
      </c>
      <c r="EQ391">
        <v>80</v>
      </c>
    </row>
    <row r="392" spans="1:543" hidden="1" x14ac:dyDescent="0.25">
      <c r="A392">
        <v>1143518</v>
      </c>
      <c r="G392">
        <f t="shared" si="26"/>
        <v>0</v>
      </c>
      <c r="H392"/>
      <c r="I392" t="e">
        <f t="shared" si="27"/>
        <v>#N/A</v>
      </c>
      <c r="J392" t="e">
        <f t="shared" si="28"/>
        <v>#N/A</v>
      </c>
      <c r="K392" t="e">
        <f t="shared" si="29"/>
        <v>#N/A</v>
      </c>
      <c r="L392" s="1">
        <v>41572</v>
      </c>
      <c r="M392" t="s">
        <v>607</v>
      </c>
      <c r="N392">
        <v>30</v>
      </c>
    </row>
    <row r="393" spans="1:543" hidden="1" x14ac:dyDescent="0.25">
      <c r="A393">
        <v>1135166</v>
      </c>
      <c r="G393">
        <f t="shared" si="26"/>
        <v>0</v>
      </c>
      <c r="H393"/>
      <c r="I393" t="e">
        <f t="shared" si="27"/>
        <v>#N/A</v>
      </c>
      <c r="J393" t="e">
        <f t="shared" si="28"/>
        <v>#N/A</v>
      </c>
      <c r="K393" t="e">
        <f t="shared" si="29"/>
        <v>#N/A</v>
      </c>
      <c r="T393" s="1">
        <v>41561</v>
      </c>
      <c r="U393" t="s">
        <v>603</v>
      </c>
      <c r="V393">
        <v>80</v>
      </c>
      <c r="W393">
        <v>20</v>
      </c>
    </row>
    <row r="394" spans="1:543" hidden="1" x14ac:dyDescent="0.25">
      <c r="A394">
        <v>1146167</v>
      </c>
      <c r="G394">
        <f t="shared" si="26"/>
        <v>0</v>
      </c>
      <c r="H394"/>
      <c r="I394" t="e">
        <f t="shared" si="27"/>
        <v>#N/A</v>
      </c>
      <c r="J394" t="e">
        <f t="shared" si="28"/>
        <v>#N/A</v>
      </c>
      <c r="K394" t="e">
        <f t="shared" si="29"/>
        <v>#N/A</v>
      </c>
      <c r="L394" s="1">
        <v>41717</v>
      </c>
      <c r="M394" t="s">
        <v>607</v>
      </c>
      <c r="N394">
        <v>70</v>
      </c>
      <c r="T394" s="1">
        <v>41877</v>
      </c>
      <c r="U394" t="s">
        <v>603</v>
      </c>
      <c r="V394">
        <v>60</v>
      </c>
      <c r="W394">
        <v>10</v>
      </c>
      <c r="AF394" s="1">
        <v>41810</v>
      </c>
      <c r="AG394" t="s">
        <v>608</v>
      </c>
      <c r="AH394">
        <v>60</v>
      </c>
      <c r="AI394">
        <v>10</v>
      </c>
    </row>
    <row r="395" spans="1:543" hidden="1" x14ac:dyDescent="0.25">
      <c r="A395">
        <v>266089</v>
      </c>
      <c r="G395">
        <f t="shared" si="26"/>
        <v>0</v>
      </c>
      <c r="H395"/>
      <c r="I395" t="e">
        <f t="shared" si="27"/>
        <v>#N/A</v>
      </c>
      <c r="J395" t="e">
        <f t="shared" si="28"/>
        <v>#N/A</v>
      </c>
      <c r="K395" t="e">
        <f t="shared" si="29"/>
        <v>#N/A</v>
      </c>
      <c r="SR395" s="1">
        <v>41689</v>
      </c>
      <c r="SS395" t="s">
        <v>607</v>
      </c>
      <c r="ST395">
        <v>100</v>
      </c>
      <c r="SZ395" s="1">
        <v>41901</v>
      </c>
      <c r="TA395" t="s">
        <v>603</v>
      </c>
      <c r="TL395" s="1">
        <v>41810</v>
      </c>
      <c r="TM395" t="s">
        <v>621</v>
      </c>
      <c r="TN395">
        <v>50</v>
      </c>
      <c r="TO395">
        <v>50</v>
      </c>
    </row>
    <row r="396" spans="1:543" hidden="1" x14ac:dyDescent="0.25">
      <c r="A396">
        <v>1143501</v>
      </c>
      <c r="G396">
        <f t="shared" si="26"/>
        <v>0</v>
      </c>
      <c r="H396"/>
      <c r="I396" t="e">
        <f t="shared" si="27"/>
        <v>#N/A</v>
      </c>
      <c r="J396" t="e">
        <f t="shared" si="28"/>
        <v>#N/A</v>
      </c>
      <c r="K396" t="e">
        <f t="shared" si="29"/>
        <v>#N/A</v>
      </c>
      <c r="L396" s="1">
        <v>41575</v>
      </c>
      <c r="M396" t="s">
        <v>607</v>
      </c>
      <c r="N396">
        <v>20</v>
      </c>
    </row>
    <row r="397" spans="1:543" x14ac:dyDescent="0.25">
      <c r="A397">
        <v>262782</v>
      </c>
      <c r="C397" t="s">
        <v>602</v>
      </c>
      <c r="G397">
        <f t="shared" si="26"/>
        <v>1</v>
      </c>
      <c r="H397" s="1">
        <f>MAX(L397:WI397)</f>
        <v>41886</v>
      </c>
      <c r="I397">
        <f t="shared" si="27"/>
        <v>120</v>
      </c>
      <c r="J397">
        <f t="shared" si="28"/>
        <v>100</v>
      </c>
      <c r="K397">
        <f t="shared" si="29"/>
        <v>20</v>
      </c>
      <c r="MB397" s="1">
        <v>41620</v>
      </c>
      <c r="MC397" t="s">
        <v>603</v>
      </c>
      <c r="MD397">
        <v>180</v>
      </c>
      <c r="ME397">
        <v>-40</v>
      </c>
      <c r="SR397" s="1">
        <v>41719</v>
      </c>
      <c r="SS397" t="s">
        <v>607</v>
      </c>
      <c r="ST397">
        <v>100</v>
      </c>
      <c r="SV397" s="1">
        <v>41759</v>
      </c>
      <c r="SW397" t="s">
        <v>632</v>
      </c>
      <c r="SX397">
        <v>120</v>
      </c>
      <c r="TH397" s="1">
        <v>41809</v>
      </c>
      <c r="TI397" t="s">
        <v>608</v>
      </c>
      <c r="TJ397">
        <v>90</v>
      </c>
      <c r="TK397">
        <v>30</v>
      </c>
      <c r="TT397" s="1">
        <v>41886</v>
      </c>
      <c r="TU397" t="s">
        <v>609</v>
      </c>
      <c r="TV397">
        <v>100</v>
      </c>
      <c r="TW397">
        <v>20</v>
      </c>
    </row>
    <row r="398" spans="1:543" hidden="1" x14ac:dyDescent="0.25">
      <c r="A398">
        <v>260518</v>
      </c>
      <c r="G398">
        <f t="shared" si="26"/>
        <v>0</v>
      </c>
      <c r="H398"/>
      <c r="I398" t="str">
        <f t="shared" si="27"/>
        <v/>
      </c>
      <c r="J398" t="str">
        <f t="shared" si="28"/>
        <v/>
      </c>
      <c r="K398" t="str">
        <f t="shared" si="29"/>
        <v/>
      </c>
      <c r="AR398" s="1">
        <v>41631</v>
      </c>
      <c r="AS398" t="s">
        <v>609</v>
      </c>
      <c r="AT398">
        <v>120</v>
      </c>
      <c r="AU398">
        <v>-30</v>
      </c>
      <c r="BD398" s="1">
        <v>41722</v>
      </c>
      <c r="BE398" t="s">
        <v>604</v>
      </c>
      <c r="BF398">
        <v>90</v>
      </c>
      <c r="BG398">
        <v>0</v>
      </c>
      <c r="BP398" s="1">
        <v>41813</v>
      </c>
      <c r="BQ398" t="s">
        <v>605</v>
      </c>
      <c r="BR398">
        <v>100</v>
      </c>
      <c r="BS398">
        <v>-10</v>
      </c>
      <c r="CB398" s="1">
        <v>41904</v>
      </c>
      <c r="CC398" t="s">
        <v>606</v>
      </c>
      <c r="CD398">
        <v>100</v>
      </c>
      <c r="CE398">
        <v>-10</v>
      </c>
    </row>
    <row r="399" spans="1:543" hidden="1" x14ac:dyDescent="0.25">
      <c r="A399">
        <v>1137215</v>
      </c>
      <c r="G399">
        <f t="shared" si="26"/>
        <v>0</v>
      </c>
      <c r="H399"/>
      <c r="I399" t="e">
        <f t="shared" si="27"/>
        <v>#N/A</v>
      </c>
      <c r="J399" t="e">
        <f t="shared" si="28"/>
        <v>#N/A</v>
      </c>
      <c r="K399" t="e">
        <f t="shared" si="29"/>
        <v>#N/A</v>
      </c>
      <c r="T399" s="1">
        <v>41732</v>
      </c>
      <c r="U399" t="s">
        <v>603</v>
      </c>
      <c r="V399">
        <v>70</v>
      </c>
      <c r="W399">
        <v>60</v>
      </c>
      <c r="BT399" s="1">
        <v>41631</v>
      </c>
      <c r="BU399" t="s">
        <v>639</v>
      </c>
      <c r="BV399">
        <v>70</v>
      </c>
      <c r="BW399">
        <v>60</v>
      </c>
      <c r="CF399" s="1">
        <v>41722</v>
      </c>
      <c r="CG399" t="s">
        <v>626</v>
      </c>
      <c r="CH399">
        <v>80</v>
      </c>
      <c r="CI399">
        <v>50</v>
      </c>
    </row>
    <row r="400" spans="1:543" hidden="1" x14ac:dyDescent="0.25">
      <c r="A400">
        <v>251699</v>
      </c>
      <c r="G400">
        <f t="shared" si="26"/>
        <v>0</v>
      </c>
      <c r="H400"/>
      <c r="I400" t="str">
        <f t="shared" si="27"/>
        <v/>
      </c>
      <c r="J400" t="str">
        <f t="shared" si="28"/>
        <v/>
      </c>
      <c r="K400" t="str">
        <f t="shared" si="29"/>
        <v/>
      </c>
      <c r="PP400" s="1">
        <v>41616</v>
      </c>
      <c r="PQ400" t="s">
        <v>611</v>
      </c>
      <c r="PR400">
        <v>60</v>
      </c>
      <c r="PS400">
        <v>0</v>
      </c>
      <c r="QB400" s="1">
        <v>41719</v>
      </c>
      <c r="QC400" t="s">
        <v>612</v>
      </c>
      <c r="QD400">
        <v>40</v>
      </c>
      <c r="QE400">
        <v>20</v>
      </c>
      <c r="QF400" s="1">
        <v>41778</v>
      </c>
      <c r="QG400" t="s">
        <v>656</v>
      </c>
      <c r="QH400">
        <v>40</v>
      </c>
      <c r="QI400">
        <v>20</v>
      </c>
      <c r="QN400" s="1">
        <v>41911</v>
      </c>
      <c r="QO400" t="s">
        <v>622</v>
      </c>
      <c r="QP400">
        <v>40</v>
      </c>
      <c r="QQ400">
        <v>20</v>
      </c>
    </row>
    <row r="401" spans="1:583" hidden="1" x14ac:dyDescent="0.25">
      <c r="A401">
        <v>13053</v>
      </c>
      <c r="G401">
        <f t="shared" si="26"/>
        <v>0</v>
      </c>
      <c r="H401"/>
      <c r="I401" t="str">
        <f t="shared" si="27"/>
        <v/>
      </c>
      <c r="J401" t="str">
        <f t="shared" si="28"/>
        <v/>
      </c>
      <c r="K401" t="str">
        <f t="shared" si="29"/>
        <v/>
      </c>
      <c r="L401" s="1">
        <v>41564</v>
      </c>
      <c r="M401" t="s">
        <v>607</v>
      </c>
      <c r="N401">
        <v>90</v>
      </c>
      <c r="P401" s="1">
        <v>41577</v>
      </c>
      <c r="Q401" t="s">
        <v>632</v>
      </c>
      <c r="R401">
        <v>80</v>
      </c>
      <c r="X401" s="1">
        <v>41621</v>
      </c>
      <c r="Y401" t="s">
        <v>615</v>
      </c>
      <c r="Z401">
        <v>100</v>
      </c>
      <c r="AA401">
        <v>-20</v>
      </c>
      <c r="AZ401" s="1">
        <v>41719</v>
      </c>
      <c r="BA401" t="s">
        <v>619</v>
      </c>
      <c r="BB401">
        <v>100</v>
      </c>
      <c r="BC401">
        <v>-20</v>
      </c>
      <c r="BL401" s="1">
        <v>41814</v>
      </c>
      <c r="BM401" t="s">
        <v>616</v>
      </c>
      <c r="BN401">
        <v>80</v>
      </c>
      <c r="BO401">
        <v>0</v>
      </c>
      <c r="BX401" s="1">
        <v>41905</v>
      </c>
      <c r="BY401" t="s">
        <v>631</v>
      </c>
      <c r="BZ401">
        <v>110</v>
      </c>
      <c r="CA401">
        <v>-30</v>
      </c>
    </row>
    <row r="402" spans="1:583" hidden="1" x14ac:dyDescent="0.25">
      <c r="A402">
        <v>268339</v>
      </c>
      <c r="G402">
        <f t="shared" si="26"/>
        <v>0</v>
      </c>
      <c r="H402"/>
      <c r="I402" t="str">
        <f t="shared" si="27"/>
        <v/>
      </c>
      <c r="J402" t="str">
        <f t="shared" si="28"/>
        <v/>
      </c>
      <c r="K402" t="str">
        <f t="shared" si="29"/>
        <v/>
      </c>
      <c r="SR402" s="1">
        <v>41785</v>
      </c>
      <c r="SS402" t="s">
        <v>607</v>
      </c>
      <c r="ST402">
        <v>80</v>
      </c>
      <c r="TD402" s="1">
        <v>41901</v>
      </c>
      <c r="TE402" t="s">
        <v>620</v>
      </c>
      <c r="TF402">
        <v>80</v>
      </c>
      <c r="TG402">
        <v>0</v>
      </c>
    </row>
    <row r="403" spans="1:583" hidden="1" x14ac:dyDescent="0.25">
      <c r="A403">
        <v>258288</v>
      </c>
      <c r="G403">
        <f t="shared" si="26"/>
        <v>0</v>
      </c>
      <c r="H403"/>
      <c r="I403" t="str">
        <f t="shared" si="27"/>
        <v/>
      </c>
      <c r="J403" t="str">
        <f t="shared" si="28"/>
        <v/>
      </c>
      <c r="K403" t="str">
        <f t="shared" si="29"/>
        <v/>
      </c>
      <c r="CN403" s="1">
        <v>41621</v>
      </c>
      <c r="CO403" t="s">
        <v>640</v>
      </c>
      <c r="CP403">
        <v>50</v>
      </c>
      <c r="CQ403">
        <v>0</v>
      </c>
      <c r="CZ403" s="1">
        <v>41719</v>
      </c>
      <c r="DA403" t="s">
        <v>641</v>
      </c>
      <c r="DB403">
        <v>50</v>
      </c>
      <c r="DC403">
        <v>0</v>
      </c>
      <c r="DL403" s="1">
        <v>41810</v>
      </c>
      <c r="DM403" t="s">
        <v>611</v>
      </c>
      <c r="DN403">
        <v>100</v>
      </c>
      <c r="DO403">
        <v>-50</v>
      </c>
      <c r="DX403" s="1">
        <v>41901</v>
      </c>
      <c r="DY403" t="s">
        <v>612</v>
      </c>
      <c r="DZ403">
        <v>70</v>
      </c>
      <c r="EA403">
        <v>-20</v>
      </c>
    </row>
    <row r="404" spans="1:583" hidden="1" x14ac:dyDescent="0.25">
      <c r="A404">
        <v>1128392</v>
      </c>
      <c r="G404">
        <f t="shared" si="26"/>
        <v>0</v>
      </c>
      <c r="H404"/>
      <c r="I404" t="e">
        <f t="shared" si="27"/>
        <v>#N/A</v>
      </c>
      <c r="J404" t="e">
        <f t="shared" si="28"/>
        <v>#N/A</v>
      </c>
      <c r="K404" t="e">
        <f t="shared" si="29"/>
        <v>#N/A</v>
      </c>
      <c r="EJ404" s="1">
        <v>41621</v>
      </c>
      <c r="EK404" t="s">
        <v>613</v>
      </c>
      <c r="EL404">
        <v>50</v>
      </c>
      <c r="EM404">
        <v>80</v>
      </c>
      <c r="EV404" s="1">
        <v>41719</v>
      </c>
      <c r="EW404" t="s">
        <v>614</v>
      </c>
      <c r="EX404">
        <v>60</v>
      </c>
      <c r="EY404">
        <v>70</v>
      </c>
      <c r="FH404" s="1">
        <v>41810</v>
      </c>
      <c r="FI404" t="s">
        <v>623</v>
      </c>
      <c r="FJ404">
        <v>50</v>
      </c>
      <c r="FK404">
        <v>80</v>
      </c>
      <c r="FT404" s="1">
        <v>41901</v>
      </c>
      <c r="FU404" t="s">
        <v>624</v>
      </c>
      <c r="FV404">
        <v>50</v>
      </c>
      <c r="FW404">
        <v>80</v>
      </c>
    </row>
    <row r="405" spans="1:583" hidden="1" x14ac:dyDescent="0.25">
      <c r="A405">
        <v>1145849</v>
      </c>
      <c r="B405" t="s">
        <v>602</v>
      </c>
      <c r="G405">
        <f t="shared" si="26"/>
        <v>1</v>
      </c>
      <c r="H405" s="1">
        <f>MAX(L405:WI405)</f>
        <v>41822</v>
      </c>
      <c r="I405">
        <f t="shared" si="27"/>
        <v>120</v>
      </c>
      <c r="J405">
        <f t="shared" si="28"/>
        <v>140</v>
      </c>
      <c r="K405">
        <f t="shared" si="29"/>
        <v>-20</v>
      </c>
      <c r="L405" s="1">
        <v>41703</v>
      </c>
      <c r="M405" t="s">
        <v>607</v>
      </c>
      <c r="N405">
        <v>120</v>
      </c>
      <c r="T405" s="1">
        <v>41822</v>
      </c>
      <c r="U405" t="s">
        <v>603</v>
      </c>
      <c r="V405">
        <v>140</v>
      </c>
      <c r="W405">
        <v>-20</v>
      </c>
      <c r="AF405" s="1">
        <v>41808</v>
      </c>
      <c r="AG405" t="s">
        <v>608</v>
      </c>
      <c r="AH405">
        <v>140</v>
      </c>
      <c r="AI405">
        <v>-20</v>
      </c>
    </row>
    <row r="406" spans="1:583" hidden="1" x14ac:dyDescent="0.25">
      <c r="A406">
        <v>220504</v>
      </c>
      <c r="G406">
        <f t="shared" si="26"/>
        <v>0</v>
      </c>
      <c r="H406"/>
      <c r="I406" t="e">
        <f t="shared" si="27"/>
        <v>#N/A</v>
      </c>
      <c r="J406" t="e">
        <f t="shared" si="28"/>
        <v>#N/A</v>
      </c>
      <c r="K406" t="e">
        <f t="shared" si="29"/>
        <v>#N/A</v>
      </c>
      <c r="DH406" s="1">
        <v>41620</v>
      </c>
      <c r="DI406" t="s">
        <v>654</v>
      </c>
      <c r="DJ406">
        <v>50</v>
      </c>
      <c r="DK406">
        <v>10</v>
      </c>
      <c r="DT406" s="1">
        <v>41719</v>
      </c>
      <c r="DU406" t="s">
        <v>655</v>
      </c>
      <c r="DV406">
        <v>90</v>
      </c>
      <c r="DW406">
        <v>-30</v>
      </c>
      <c r="EF406" s="1">
        <v>41810</v>
      </c>
      <c r="EG406" t="s">
        <v>656</v>
      </c>
      <c r="EH406">
        <v>130</v>
      </c>
      <c r="EI406">
        <v>-70</v>
      </c>
      <c r="ER406" s="1">
        <v>41901</v>
      </c>
      <c r="ES406" t="s">
        <v>622</v>
      </c>
      <c r="ET406">
        <v>100</v>
      </c>
      <c r="EU406">
        <v>-40</v>
      </c>
    </row>
    <row r="407" spans="1:583" hidden="1" x14ac:dyDescent="0.25">
      <c r="A407">
        <v>1130322</v>
      </c>
      <c r="G407">
        <f t="shared" si="26"/>
        <v>0</v>
      </c>
      <c r="H407"/>
      <c r="I407" t="e">
        <f t="shared" si="27"/>
        <v>#N/A</v>
      </c>
      <c r="J407" t="e">
        <f t="shared" si="28"/>
        <v>#N/A</v>
      </c>
      <c r="K407" t="e">
        <f t="shared" si="29"/>
        <v>#N/A</v>
      </c>
      <c r="UF407" s="1">
        <v>41621</v>
      </c>
      <c r="UG407" t="s">
        <v>606</v>
      </c>
      <c r="UH407">
        <v>30</v>
      </c>
      <c r="UI407">
        <v>20</v>
      </c>
      <c r="UZ407" s="1">
        <v>41718</v>
      </c>
      <c r="VA407" t="s">
        <v>613</v>
      </c>
      <c r="VB407">
        <v>30</v>
      </c>
      <c r="VC407">
        <v>20</v>
      </c>
      <c r="VD407" s="1">
        <v>41806</v>
      </c>
      <c r="VE407" t="s">
        <v>614</v>
      </c>
      <c r="VF407">
        <v>20</v>
      </c>
      <c r="VG407">
        <v>30</v>
      </c>
      <c r="VH407" s="1">
        <v>41900</v>
      </c>
      <c r="VI407" t="s">
        <v>623</v>
      </c>
      <c r="VJ407">
        <v>60</v>
      </c>
      <c r="VK407">
        <v>-10</v>
      </c>
    </row>
    <row r="408" spans="1:583" hidden="1" x14ac:dyDescent="0.25">
      <c r="A408">
        <v>1139414</v>
      </c>
      <c r="G408">
        <f t="shared" si="26"/>
        <v>0</v>
      </c>
      <c r="H408"/>
      <c r="I408" t="e">
        <f t="shared" si="27"/>
        <v>#N/A</v>
      </c>
      <c r="J408" t="e">
        <f t="shared" si="28"/>
        <v>#N/A</v>
      </c>
      <c r="K408" t="e">
        <f t="shared" si="29"/>
        <v>#N/A</v>
      </c>
      <c r="L408" s="1">
        <v>41761</v>
      </c>
      <c r="M408" t="s">
        <v>607</v>
      </c>
      <c r="N408">
        <v>120</v>
      </c>
      <c r="AF408" s="1">
        <v>41862</v>
      </c>
      <c r="AG408" t="s">
        <v>608</v>
      </c>
      <c r="AH408">
        <v>110</v>
      </c>
      <c r="AI408">
        <v>10</v>
      </c>
    </row>
    <row r="409" spans="1:583" hidden="1" x14ac:dyDescent="0.25">
      <c r="A409">
        <v>1146315</v>
      </c>
      <c r="G409">
        <f t="shared" si="26"/>
        <v>0</v>
      </c>
      <c r="H409"/>
      <c r="I409" t="e">
        <f t="shared" si="27"/>
        <v>#N/A</v>
      </c>
      <c r="J409" t="e">
        <f t="shared" si="28"/>
        <v>#N/A</v>
      </c>
      <c r="K409" t="e">
        <f t="shared" si="29"/>
        <v>#N/A</v>
      </c>
      <c r="L409" s="1">
        <v>41743</v>
      </c>
      <c r="M409" t="s">
        <v>607</v>
      </c>
      <c r="N409">
        <v>40</v>
      </c>
    </row>
    <row r="410" spans="1:583" hidden="1" x14ac:dyDescent="0.25">
      <c r="A410">
        <v>265666</v>
      </c>
      <c r="G410">
        <f t="shared" si="26"/>
        <v>0</v>
      </c>
      <c r="H410"/>
      <c r="I410" t="str">
        <f t="shared" si="27"/>
        <v/>
      </c>
      <c r="J410" t="str">
        <f t="shared" si="28"/>
        <v/>
      </c>
      <c r="K410" t="str">
        <f t="shared" si="29"/>
        <v/>
      </c>
      <c r="T410" s="1">
        <v>41894</v>
      </c>
      <c r="U410" t="s">
        <v>603</v>
      </c>
      <c r="V410">
        <v>70</v>
      </c>
      <c r="W410">
        <v>120</v>
      </c>
      <c r="AF410" s="1">
        <v>41575</v>
      </c>
      <c r="AG410" t="s">
        <v>608</v>
      </c>
      <c r="AH410">
        <v>190</v>
      </c>
      <c r="AI410">
        <v>0</v>
      </c>
      <c r="AR410" s="1">
        <v>41666</v>
      </c>
      <c r="AS410" t="s">
        <v>609</v>
      </c>
      <c r="AT410">
        <v>100</v>
      </c>
      <c r="AU410">
        <v>90</v>
      </c>
      <c r="BD410" s="1">
        <v>41757</v>
      </c>
      <c r="BE410" t="s">
        <v>604</v>
      </c>
      <c r="BF410">
        <v>80</v>
      </c>
      <c r="BG410">
        <v>110</v>
      </c>
      <c r="BP410" s="1">
        <v>41848</v>
      </c>
      <c r="BQ410" t="s">
        <v>605</v>
      </c>
      <c r="BR410">
        <v>100</v>
      </c>
      <c r="BS410">
        <v>90</v>
      </c>
    </row>
    <row r="411" spans="1:583" hidden="1" x14ac:dyDescent="0.25">
      <c r="A411">
        <v>267368</v>
      </c>
      <c r="G411">
        <f t="shared" si="26"/>
        <v>0</v>
      </c>
      <c r="H411"/>
      <c r="I411" t="e">
        <f t="shared" si="27"/>
        <v>#N/A</v>
      </c>
      <c r="J411" t="e">
        <f t="shared" si="28"/>
        <v>#N/A</v>
      </c>
      <c r="K411" t="e">
        <f t="shared" si="29"/>
        <v>#N/A</v>
      </c>
      <c r="NH411" s="1">
        <v>41620</v>
      </c>
      <c r="NI411" t="s">
        <v>604</v>
      </c>
      <c r="NJ411">
        <v>100</v>
      </c>
      <c r="NK411">
        <v>-40</v>
      </c>
      <c r="NT411" s="1">
        <v>41719</v>
      </c>
      <c r="NU411" t="s">
        <v>605</v>
      </c>
      <c r="NV411">
        <v>110</v>
      </c>
      <c r="NW411">
        <v>-50</v>
      </c>
      <c r="OF411" s="1">
        <v>41810</v>
      </c>
      <c r="OG411" t="s">
        <v>606</v>
      </c>
      <c r="OH411">
        <v>80</v>
      </c>
      <c r="OI411">
        <v>-20</v>
      </c>
      <c r="OR411" s="1">
        <v>41904</v>
      </c>
      <c r="OS411" t="s">
        <v>640</v>
      </c>
      <c r="OT411">
        <v>50</v>
      </c>
      <c r="OU411">
        <v>10</v>
      </c>
    </row>
    <row r="412" spans="1:583" hidden="1" x14ac:dyDescent="0.25">
      <c r="A412">
        <v>1127134</v>
      </c>
      <c r="G412">
        <f t="shared" si="26"/>
        <v>0</v>
      </c>
      <c r="H412"/>
      <c r="I412" t="str">
        <f t="shared" si="27"/>
        <v/>
      </c>
      <c r="J412" t="str">
        <f t="shared" si="28"/>
        <v/>
      </c>
      <c r="K412" t="str">
        <f t="shared" si="29"/>
        <v/>
      </c>
      <c r="MB412" s="1">
        <v>41620</v>
      </c>
      <c r="MC412" t="s">
        <v>603</v>
      </c>
      <c r="MD412">
        <v>20</v>
      </c>
      <c r="ME412">
        <v>0</v>
      </c>
    </row>
    <row r="413" spans="1:583" hidden="1" x14ac:dyDescent="0.25">
      <c r="A413">
        <v>229251</v>
      </c>
      <c r="G413">
        <f t="shared" si="26"/>
        <v>0</v>
      </c>
      <c r="H413"/>
      <c r="I413" t="str">
        <f t="shared" si="27"/>
        <v/>
      </c>
      <c r="J413" t="str">
        <f t="shared" si="28"/>
        <v/>
      </c>
      <c r="K413" t="str">
        <f t="shared" si="29"/>
        <v/>
      </c>
      <c r="AN413" s="1">
        <v>41621</v>
      </c>
      <c r="AO413" t="s">
        <v>637</v>
      </c>
      <c r="AP413">
        <v>40</v>
      </c>
      <c r="AQ413">
        <v>0</v>
      </c>
      <c r="BD413" s="1">
        <v>41719</v>
      </c>
      <c r="BE413" t="s">
        <v>604</v>
      </c>
      <c r="BF413">
        <v>40</v>
      </c>
      <c r="BG413">
        <v>0</v>
      </c>
      <c r="BP413" s="1">
        <v>41806</v>
      </c>
      <c r="BQ413" t="s">
        <v>605</v>
      </c>
      <c r="BR413">
        <v>30</v>
      </c>
      <c r="BS413">
        <v>10</v>
      </c>
      <c r="CB413" s="1">
        <v>41901</v>
      </c>
      <c r="CC413" t="s">
        <v>606</v>
      </c>
      <c r="CD413">
        <v>30</v>
      </c>
      <c r="CE413">
        <v>10</v>
      </c>
    </row>
    <row r="414" spans="1:583" hidden="1" x14ac:dyDescent="0.25">
      <c r="A414">
        <v>1140208</v>
      </c>
      <c r="G414">
        <f t="shared" si="26"/>
        <v>0</v>
      </c>
      <c r="H414"/>
      <c r="I414" t="str">
        <f t="shared" si="27"/>
        <v/>
      </c>
      <c r="J414" t="str">
        <f t="shared" si="28"/>
        <v/>
      </c>
      <c r="K414" t="str">
        <f t="shared" si="29"/>
        <v/>
      </c>
      <c r="T414" s="1">
        <v>41715</v>
      </c>
      <c r="U414" t="s">
        <v>603</v>
      </c>
      <c r="V414">
        <v>30</v>
      </c>
      <c r="W414">
        <v>60</v>
      </c>
      <c r="BD414" s="1">
        <v>41621</v>
      </c>
      <c r="BE414" t="s">
        <v>604</v>
      </c>
      <c r="BF414">
        <v>90</v>
      </c>
      <c r="BG414">
        <v>0</v>
      </c>
    </row>
    <row r="415" spans="1:583" hidden="1" x14ac:dyDescent="0.25">
      <c r="A415">
        <v>218850</v>
      </c>
      <c r="G415">
        <f t="shared" si="26"/>
        <v>0</v>
      </c>
      <c r="H415"/>
      <c r="I415" t="e">
        <f t="shared" si="27"/>
        <v>#N/A</v>
      </c>
      <c r="J415" t="e">
        <f t="shared" si="28"/>
        <v>#N/A</v>
      </c>
      <c r="K415" t="e">
        <f t="shared" si="29"/>
        <v>#N/A</v>
      </c>
      <c r="NL415" s="1">
        <v>41568</v>
      </c>
      <c r="NM415" t="s">
        <v>630</v>
      </c>
      <c r="NN415">
        <v>50</v>
      </c>
      <c r="NO415">
        <v>-10</v>
      </c>
      <c r="OB415" s="1">
        <v>41659</v>
      </c>
      <c r="OC415" t="s">
        <v>631</v>
      </c>
      <c r="OD415">
        <v>70</v>
      </c>
      <c r="OE415">
        <v>-30</v>
      </c>
      <c r="OJ415" s="1">
        <v>41730</v>
      </c>
      <c r="OK415" t="s">
        <v>626</v>
      </c>
      <c r="OL415">
        <v>60</v>
      </c>
      <c r="OM415">
        <v>-20</v>
      </c>
      <c r="OR415" s="1">
        <v>41812</v>
      </c>
      <c r="OS415" t="s">
        <v>640</v>
      </c>
      <c r="OT415">
        <v>80</v>
      </c>
      <c r="OU415">
        <v>-40</v>
      </c>
      <c r="PD415" s="1">
        <v>41901</v>
      </c>
      <c r="PE415" t="s">
        <v>641</v>
      </c>
      <c r="PF415">
        <v>80</v>
      </c>
      <c r="PG415">
        <v>-40</v>
      </c>
    </row>
    <row r="416" spans="1:583" hidden="1" x14ac:dyDescent="0.25">
      <c r="A416">
        <v>151793</v>
      </c>
      <c r="G416">
        <f t="shared" si="26"/>
        <v>0</v>
      </c>
      <c r="H416"/>
      <c r="I416" t="e">
        <f t="shared" si="27"/>
        <v>#N/A</v>
      </c>
      <c r="J416" t="e">
        <f t="shared" si="28"/>
        <v>#N/A</v>
      </c>
      <c r="K416" t="e">
        <f t="shared" si="29"/>
        <v>#N/A</v>
      </c>
      <c r="CB416" s="1">
        <v>41621</v>
      </c>
      <c r="CC416" t="s">
        <v>606</v>
      </c>
      <c r="CD416">
        <v>30</v>
      </c>
      <c r="CE416">
        <v>90</v>
      </c>
      <c r="CN416" s="1">
        <v>41719</v>
      </c>
      <c r="CO416" t="s">
        <v>640</v>
      </c>
      <c r="CP416">
        <v>40</v>
      </c>
      <c r="CQ416">
        <v>80</v>
      </c>
      <c r="DD416" s="1">
        <v>41810</v>
      </c>
      <c r="DE416" t="s">
        <v>628</v>
      </c>
      <c r="DF416">
        <v>90</v>
      </c>
      <c r="DG416">
        <v>30</v>
      </c>
      <c r="DP416" s="1">
        <v>41901</v>
      </c>
      <c r="DQ416" t="s">
        <v>629</v>
      </c>
      <c r="DR416">
        <v>70</v>
      </c>
      <c r="DS416">
        <v>50</v>
      </c>
    </row>
    <row r="417" spans="1:375" hidden="1" x14ac:dyDescent="0.25">
      <c r="A417">
        <v>225808</v>
      </c>
      <c r="G417">
        <f t="shared" si="26"/>
        <v>0</v>
      </c>
      <c r="H417"/>
      <c r="I417" t="e">
        <f t="shared" si="27"/>
        <v>#N/A</v>
      </c>
      <c r="J417" t="e">
        <f t="shared" si="28"/>
        <v>#N/A</v>
      </c>
      <c r="K417" t="e">
        <f t="shared" si="29"/>
        <v>#N/A</v>
      </c>
      <c r="LT417" s="1">
        <v>41654</v>
      </c>
      <c r="LU417" t="s">
        <v>607</v>
      </c>
      <c r="LV417">
        <v>100</v>
      </c>
      <c r="MN417" s="1">
        <v>41719</v>
      </c>
      <c r="MO417" t="s">
        <v>608</v>
      </c>
      <c r="MP417">
        <v>90</v>
      </c>
      <c r="MQ417">
        <v>10</v>
      </c>
      <c r="MZ417" s="1">
        <v>41810</v>
      </c>
      <c r="NA417" t="s">
        <v>609</v>
      </c>
      <c r="NB417">
        <v>130</v>
      </c>
      <c r="NC417">
        <v>-30</v>
      </c>
      <c r="NH417" s="1">
        <v>41901</v>
      </c>
      <c r="NI417" t="s">
        <v>604</v>
      </c>
      <c r="NJ417">
        <v>140</v>
      </c>
      <c r="NK417">
        <v>-40</v>
      </c>
    </row>
    <row r="418" spans="1:375" hidden="1" x14ac:dyDescent="0.25">
      <c r="A418">
        <v>240121</v>
      </c>
      <c r="G418">
        <f t="shared" si="26"/>
        <v>0</v>
      </c>
      <c r="H418"/>
      <c r="I418" t="str">
        <f t="shared" si="27"/>
        <v/>
      </c>
      <c r="J418" t="str">
        <f t="shared" si="28"/>
        <v/>
      </c>
      <c r="K418" t="str">
        <f t="shared" si="29"/>
        <v/>
      </c>
      <c r="L418" s="1">
        <v>41646</v>
      </c>
      <c r="M418" t="s">
        <v>607</v>
      </c>
      <c r="N418">
        <v>80</v>
      </c>
      <c r="AF418" s="1">
        <v>41719</v>
      </c>
      <c r="AG418" t="s">
        <v>608</v>
      </c>
      <c r="AH418">
        <v>100</v>
      </c>
      <c r="AI418">
        <v>-20</v>
      </c>
      <c r="AR418" s="1">
        <v>41808</v>
      </c>
      <c r="AS418" t="s">
        <v>609</v>
      </c>
      <c r="AT418">
        <v>80</v>
      </c>
      <c r="AU418">
        <v>0</v>
      </c>
      <c r="BD418" s="1">
        <v>41900</v>
      </c>
      <c r="BE418" t="s">
        <v>604</v>
      </c>
      <c r="BF418">
        <v>130</v>
      </c>
      <c r="BG418">
        <v>-50</v>
      </c>
    </row>
    <row r="419" spans="1:375" hidden="1" x14ac:dyDescent="0.25">
      <c r="A419">
        <v>1133472</v>
      </c>
      <c r="G419">
        <f t="shared" si="26"/>
        <v>0</v>
      </c>
      <c r="H419"/>
      <c r="I419" t="e">
        <f t="shared" si="27"/>
        <v>#N/A</v>
      </c>
      <c r="J419" t="e">
        <f t="shared" si="28"/>
        <v>#N/A</v>
      </c>
      <c r="K419" t="e">
        <f t="shared" si="29"/>
        <v>#N/A</v>
      </c>
      <c r="DL419" s="1">
        <v>41638</v>
      </c>
      <c r="DM419" t="s">
        <v>611</v>
      </c>
      <c r="DN419">
        <v>40</v>
      </c>
      <c r="DO419">
        <v>50</v>
      </c>
      <c r="DX419" s="1">
        <v>41729</v>
      </c>
      <c r="DY419" t="s">
        <v>612</v>
      </c>
      <c r="DZ419">
        <v>70</v>
      </c>
      <c r="EA419">
        <v>20</v>
      </c>
      <c r="EJ419" s="1">
        <v>41820</v>
      </c>
      <c r="EK419" t="s">
        <v>613</v>
      </c>
      <c r="EL419">
        <v>60</v>
      </c>
      <c r="EM419">
        <v>30</v>
      </c>
      <c r="EV419" s="1">
        <v>41911</v>
      </c>
      <c r="EW419" t="s">
        <v>614</v>
      </c>
      <c r="EX419">
        <v>70</v>
      </c>
      <c r="EY419">
        <v>20</v>
      </c>
    </row>
    <row r="420" spans="1:375" hidden="1" x14ac:dyDescent="0.25">
      <c r="A420">
        <v>255377</v>
      </c>
      <c r="G420">
        <f t="shared" si="26"/>
        <v>0</v>
      </c>
      <c r="H420"/>
      <c r="I420" t="e">
        <f t="shared" si="27"/>
        <v>#N/A</v>
      </c>
      <c r="J420" t="e">
        <f t="shared" si="28"/>
        <v>#N/A</v>
      </c>
      <c r="K420" t="e">
        <f t="shared" si="29"/>
        <v>#N/A</v>
      </c>
      <c r="LT420" s="1">
        <v>41592</v>
      </c>
      <c r="LU420" t="s">
        <v>607</v>
      </c>
      <c r="LV420">
        <v>60</v>
      </c>
    </row>
    <row r="421" spans="1:375" hidden="1" x14ac:dyDescent="0.25">
      <c r="A421">
        <v>1148157</v>
      </c>
      <c r="G421">
        <f t="shared" si="26"/>
        <v>0</v>
      </c>
      <c r="H421"/>
      <c r="I421" t="e">
        <f t="shared" si="27"/>
        <v>#N/A</v>
      </c>
      <c r="J421" t="e">
        <f t="shared" si="28"/>
        <v>#N/A</v>
      </c>
      <c r="K421" t="e">
        <f t="shared" si="29"/>
        <v>#N/A</v>
      </c>
      <c r="L421" s="1">
        <v>41835</v>
      </c>
      <c r="M421" t="s">
        <v>607</v>
      </c>
      <c r="N421">
        <v>100</v>
      </c>
    </row>
    <row r="422" spans="1:375" hidden="1" x14ac:dyDescent="0.25">
      <c r="A422">
        <v>1149458</v>
      </c>
      <c r="G422">
        <f t="shared" si="26"/>
        <v>0</v>
      </c>
      <c r="H422"/>
      <c r="I422" t="e">
        <f t="shared" si="27"/>
        <v>#N/A</v>
      </c>
      <c r="J422" t="e">
        <f t="shared" si="28"/>
        <v>#N/A</v>
      </c>
      <c r="K422" t="e">
        <f t="shared" si="29"/>
        <v>#N/A</v>
      </c>
      <c r="L422" s="1">
        <v>41899</v>
      </c>
      <c r="M422" t="s">
        <v>607</v>
      </c>
      <c r="N422">
        <v>140</v>
      </c>
    </row>
    <row r="423" spans="1:375" hidden="1" x14ac:dyDescent="0.25">
      <c r="A423">
        <v>216950</v>
      </c>
      <c r="G423">
        <f t="shared" si="26"/>
        <v>0</v>
      </c>
      <c r="H423"/>
      <c r="I423" t="e">
        <f t="shared" si="27"/>
        <v>#N/A</v>
      </c>
      <c r="J423" t="e">
        <f t="shared" si="28"/>
        <v>#N/A</v>
      </c>
      <c r="K423" t="e">
        <f t="shared" si="29"/>
        <v>#N/A</v>
      </c>
      <c r="BX423" s="1">
        <v>41621</v>
      </c>
      <c r="BY423" t="s">
        <v>631</v>
      </c>
      <c r="BZ423">
        <v>60</v>
      </c>
      <c r="CA423">
        <v>10</v>
      </c>
      <c r="CN423" s="1">
        <v>41719</v>
      </c>
      <c r="CO423" t="s">
        <v>640</v>
      </c>
      <c r="CP423">
        <v>60</v>
      </c>
      <c r="CQ423">
        <v>10</v>
      </c>
      <c r="CZ423" s="1">
        <v>41806</v>
      </c>
      <c r="DA423" t="s">
        <v>641</v>
      </c>
      <c r="DB423">
        <v>60</v>
      </c>
      <c r="DC423">
        <v>10</v>
      </c>
      <c r="DL423" s="1">
        <v>41901</v>
      </c>
      <c r="DM423" t="s">
        <v>611</v>
      </c>
      <c r="DN423">
        <v>60</v>
      </c>
      <c r="DO423">
        <v>10</v>
      </c>
    </row>
    <row r="424" spans="1:375" hidden="1" x14ac:dyDescent="0.25">
      <c r="A424">
        <v>269158</v>
      </c>
      <c r="G424">
        <f t="shared" si="26"/>
        <v>0</v>
      </c>
      <c r="H424"/>
      <c r="I424" t="e">
        <f t="shared" si="27"/>
        <v>#N/A</v>
      </c>
      <c r="J424" t="e">
        <f t="shared" si="28"/>
        <v>#N/A</v>
      </c>
      <c r="K424" t="e">
        <f t="shared" si="29"/>
        <v>#N/A</v>
      </c>
      <c r="MB424" s="1">
        <v>41582</v>
      </c>
      <c r="MC424" t="s">
        <v>603</v>
      </c>
      <c r="MD424">
        <v>10</v>
      </c>
      <c r="ME424">
        <v>70</v>
      </c>
    </row>
    <row r="425" spans="1:375" hidden="1" x14ac:dyDescent="0.25">
      <c r="A425">
        <v>1137184</v>
      </c>
      <c r="G425">
        <f t="shared" si="26"/>
        <v>0</v>
      </c>
      <c r="H425"/>
      <c r="I425" t="e">
        <f t="shared" si="27"/>
        <v>#N/A</v>
      </c>
      <c r="J425" t="e">
        <f t="shared" si="28"/>
        <v>#N/A</v>
      </c>
      <c r="K425" t="e">
        <f t="shared" si="29"/>
        <v>#N/A</v>
      </c>
      <c r="BP425" s="1">
        <v>41627</v>
      </c>
      <c r="BQ425" t="s">
        <v>605</v>
      </c>
      <c r="BR425">
        <v>40</v>
      </c>
      <c r="BS425">
        <v>10</v>
      </c>
    </row>
    <row r="426" spans="1:375" hidden="1" x14ac:dyDescent="0.25">
      <c r="A426">
        <v>256917</v>
      </c>
      <c r="G426">
        <f t="shared" si="26"/>
        <v>0</v>
      </c>
      <c r="H426"/>
      <c r="I426" t="e">
        <f t="shared" si="27"/>
        <v>#N/A</v>
      </c>
      <c r="J426" t="e">
        <f t="shared" si="28"/>
        <v>#N/A</v>
      </c>
      <c r="K426" t="e">
        <f t="shared" si="29"/>
        <v>#N/A</v>
      </c>
      <c r="CZ426" s="1">
        <v>41564</v>
      </c>
      <c r="DA426" t="s">
        <v>641</v>
      </c>
      <c r="DB426">
        <v>60</v>
      </c>
      <c r="DC426">
        <v>30</v>
      </c>
      <c r="DL426" s="1">
        <v>41653</v>
      </c>
      <c r="DM426" t="s">
        <v>611</v>
      </c>
      <c r="DN426">
        <v>60</v>
      </c>
      <c r="DO426">
        <v>30</v>
      </c>
      <c r="DX426" s="1">
        <v>41719</v>
      </c>
      <c r="DY426" t="s">
        <v>612</v>
      </c>
      <c r="DZ426">
        <v>50</v>
      </c>
      <c r="EA426">
        <v>40</v>
      </c>
      <c r="EJ426" s="1">
        <v>41806</v>
      </c>
      <c r="EK426" t="s">
        <v>613</v>
      </c>
      <c r="EL426">
        <v>60</v>
      </c>
      <c r="EM426">
        <v>30</v>
      </c>
      <c r="EV426" s="1">
        <v>41901</v>
      </c>
      <c r="EW426" t="s">
        <v>614</v>
      </c>
      <c r="EX426">
        <v>50</v>
      </c>
      <c r="EY426">
        <v>40</v>
      </c>
    </row>
    <row r="427" spans="1:375" hidden="1" x14ac:dyDescent="0.25">
      <c r="A427">
        <v>216949</v>
      </c>
      <c r="G427">
        <f t="shared" si="26"/>
        <v>0</v>
      </c>
      <c r="H427"/>
      <c r="I427" t="str">
        <f t="shared" si="27"/>
        <v/>
      </c>
      <c r="J427" t="str">
        <f t="shared" si="28"/>
        <v/>
      </c>
      <c r="K427" t="str">
        <f t="shared" si="29"/>
        <v/>
      </c>
      <c r="T427" s="1">
        <v>41800</v>
      </c>
      <c r="U427" t="s">
        <v>603</v>
      </c>
      <c r="V427">
        <v>0</v>
      </c>
      <c r="W427">
        <v>60</v>
      </c>
      <c r="BD427" s="1">
        <v>41621</v>
      </c>
      <c r="BE427" t="s">
        <v>604</v>
      </c>
      <c r="BF427">
        <v>30</v>
      </c>
      <c r="BG427">
        <v>30</v>
      </c>
      <c r="BT427" s="1">
        <v>41719</v>
      </c>
      <c r="BU427" t="s">
        <v>639</v>
      </c>
      <c r="BV427">
        <v>20</v>
      </c>
      <c r="BW427">
        <v>40</v>
      </c>
    </row>
    <row r="428" spans="1:375" hidden="1" x14ac:dyDescent="0.25">
      <c r="A428">
        <v>1130858</v>
      </c>
      <c r="G428">
        <f t="shared" si="26"/>
        <v>0</v>
      </c>
      <c r="H428"/>
      <c r="I428" t="e">
        <f t="shared" si="27"/>
        <v>#N/A</v>
      </c>
      <c r="J428" t="e">
        <f t="shared" si="28"/>
        <v>#N/A</v>
      </c>
      <c r="K428" t="e">
        <f t="shared" si="29"/>
        <v>#N/A</v>
      </c>
      <c r="DL428" s="1">
        <v>41621</v>
      </c>
      <c r="DM428" t="s">
        <v>611</v>
      </c>
      <c r="DN428">
        <v>90</v>
      </c>
      <c r="DX428" s="1">
        <v>41719</v>
      </c>
      <c r="DY428" t="s">
        <v>612</v>
      </c>
      <c r="DZ428">
        <v>50</v>
      </c>
      <c r="EJ428" s="1">
        <v>41806</v>
      </c>
      <c r="EK428" t="s">
        <v>613</v>
      </c>
      <c r="EL428">
        <v>60</v>
      </c>
      <c r="EZ428" s="1">
        <v>41911</v>
      </c>
      <c r="FA428" t="s">
        <v>646</v>
      </c>
      <c r="FB428">
        <v>50</v>
      </c>
    </row>
    <row r="429" spans="1:375" hidden="1" x14ac:dyDescent="0.25">
      <c r="A429">
        <v>249644</v>
      </c>
      <c r="G429">
        <f t="shared" si="26"/>
        <v>0</v>
      </c>
      <c r="H429"/>
      <c r="I429" t="e">
        <f t="shared" si="27"/>
        <v>#N/A</v>
      </c>
      <c r="J429" t="e">
        <f t="shared" si="28"/>
        <v>#N/A</v>
      </c>
      <c r="K429" t="e">
        <f t="shared" si="29"/>
        <v>#N/A</v>
      </c>
      <c r="L429" s="1">
        <v>41901</v>
      </c>
      <c r="M429" t="s">
        <v>607</v>
      </c>
      <c r="N429">
        <v>110</v>
      </c>
    </row>
    <row r="430" spans="1:375" hidden="1" x14ac:dyDescent="0.25">
      <c r="A430">
        <v>268721</v>
      </c>
      <c r="G430">
        <f t="shared" si="26"/>
        <v>0</v>
      </c>
      <c r="H430"/>
      <c r="I430" t="e">
        <f t="shared" si="27"/>
        <v>#N/A</v>
      </c>
      <c r="J430" t="e">
        <f t="shared" si="28"/>
        <v>#N/A</v>
      </c>
      <c r="K430" t="e">
        <f t="shared" si="29"/>
        <v>#N/A</v>
      </c>
      <c r="CB430" s="1">
        <v>41626</v>
      </c>
      <c r="CC430" t="s">
        <v>606</v>
      </c>
      <c r="CD430">
        <v>40</v>
      </c>
      <c r="CE430">
        <v>50</v>
      </c>
      <c r="CN430" s="1">
        <v>41719</v>
      </c>
      <c r="CO430" t="s">
        <v>640</v>
      </c>
      <c r="CP430">
        <v>40</v>
      </c>
      <c r="CQ430">
        <v>50</v>
      </c>
      <c r="CZ430" s="1">
        <v>41810</v>
      </c>
      <c r="DA430" t="s">
        <v>641</v>
      </c>
      <c r="DB430">
        <v>60</v>
      </c>
      <c r="DC430">
        <v>30</v>
      </c>
      <c r="DL430" s="1">
        <v>41901</v>
      </c>
      <c r="DM430" t="s">
        <v>611</v>
      </c>
      <c r="DN430">
        <v>60</v>
      </c>
      <c r="DO430">
        <v>30</v>
      </c>
    </row>
    <row r="431" spans="1:375" hidden="1" x14ac:dyDescent="0.25">
      <c r="A431">
        <v>1144106</v>
      </c>
      <c r="G431">
        <f t="shared" si="26"/>
        <v>0</v>
      </c>
      <c r="H431"/>
      <c r="I431" t="str">
        <f t="shared" si="27"/>
        <v/>
      </c>
      <c r="J431" t="str">
        <f t="shared" si="28"/>
        <v/>
      </c>
      <c r="K431" t="str">
        <f t="shared" si="29"/>
        <v/>
      </c>
      <c r="L431" s="1">
        <v>41612</v>
      </c>
      <c r="M431" t="s">
        <v>607</v>
      </c>
      <c r="N431">
        <v>140</v>
      </c>
      <c r="P431" s="1">
        <v>41621</v>
      </c>
      <c r="Q431" t="s">
        <v>632</v>
      </c>
      <c r="R431">
        <v>140</v>
      </c>
      <c r="T431" s="1">
        <v>41901</v>
      </c>
      <c r="U431" t="s">
        <v>603</v>
      </c>
      <c r="V431">
        <v>120</v>
      </c>
      <c r="W431">
        <v>20</v>
      </c>
      <c r="AF431" s="1">
        <v>41719</v>
      </c>
      <c r="AG431" t="s">
        <v>608</v>
      </c>
      <c r="AH431">
        <v>150</v>
      </c>
      <c r="AI431">
        <v>-10</v>
      </c>
      <c r="AR431" s="1">
        <v>41810</v>
      </c>
      <c r="AS431" t="s">
        <v>609</v>
      </c>
      <c r="AT431">
        <v>140</v>
      </c>
      <c r="AU431">
        <v>0</v>
      </c>
    </row>
    <row r="432" spans="1:375" hidden="1" x14ac:dyDescent="0.25">
      <c r="A432">
        <v>223436</v>
      </c>
      <c r="G432">
        <f t="shared" si="26"/>
        <v>0</v>
      </c>
      <c r="H432"/>
      <c r="I432" t="str">
        <f t="shared" si="27"/>
        <v/>
      </c>
      <c r="J432" t="str">
        <f t="shared" si="28"/>
        <v/>
      </c>
      <c r="K432" t="str">
        <f t="shared" si="29"/>
        <v/>
      </c>
      <c r="IR432" s="1">
        <v>41631</v>
      </c>
      <c r="IS432" t="s">
        <v>652</v>
      </c>
      <c r="IT432">
        <v>100</v>
      </c>
      <c r="IU432">
        <v>0</v>
      </c>
      <c r="JD432" s="1">
        <v>41722</v>
      </c>
      <c r="JE432" t="s">
        <v>653</v>
      </c>
      <c r="JF432">
        <v>80</v>
      </c>
      <c r="JG432">
        <v>20</v>
      </c>
      <c r="JP432" s="1">
        <v>41813</v>
      </c>
      <c r="JQ432" t="s">
        <v>683</v>
      </c>
      <c r="JR432">
        <v>100</v>
      </c>
      <c r="JS432">
        <v>0</v>
      </c>
      <c r="KB432" s="1">
        <v>41904</v>
      </c>
      <c r="KC432" t="s">
        <v>684</v>
      </c>
      <c r="KD432">
        <v>80</v>
      </c>
      <c r="KE432">
        <v>20</v>
      </c>
    </row>
    <row r="433" spans="1:514" hidden="1" x14ac:dyDescent="0.25">
      <c r="A433">
        <v>1129151</v>
      </c>
      <c r="G433">
        <f t="shared" si="26"/>
        <v>0</v>
      </c>
      <c r="H433"/>
      <c r="I433" t="e">
        <f t="shared" si="27"/>
        <v>#N/A</v>
      </c>
      <c r="J433" t="e">
        <f t="shared" si="28"/>
        <v>#N/A</v>
      </c>
      <c r="K433" t="e">
        <f t="shared" si="29"/>
        <v>#N/A</v>
      </c>
      <c r="OF433" s="1">
        <v>41674</v>
      </c>
      <c r="OG433" t="s">
        <v>606</v>
      </c>
      <c r="OH433">
        <v>120</v>
      </c>
      <c r="OI433">
        <v>10</v>
      </c>
    </row>
    <row r="434" spans="1:514" hidden="1" x14ac:dyDescent="0.25">
      <c r="A434">
        <v>224990</v>
      </c>
      <c r="G434">
        <f t="shared" si="26"/>
        <v>0</v>
      </c>
      <c r="H434"/>
      <c r="I434" t="e">
        <f t="shared" si="27"/>
        <v>#N/A</v>
      </c>
      <c r="J434" t="e">
        <f t="shared" si="28"/>
        <v>#N/A</v>
      </c>
      <c r="K434" t="e">
        <f t="shared" si="29"/>
        <v>#N/A</v>
      </c>
      <c r="SR434" s="1">
        <v>41635</v>
      </c>
      <c r="SS434" t="s">
        <v>607</v>
      </c>
      <c r="ST434">
        <v>110</v>
      </c>
    </row>
    <row r="435" spans="1:514" hidden="1" x14ac:dyDescent="0.25">
      <c r="A435">
        <v>1148453</v>
      </c>
      <c r="G435">
        <f t="shared" si="26"/>
        <v>0</v>
      </c>
      <c r="H435"/>
      <c r="I435" t="e">
        <f t="shared" si="27"/>
        <v>#N/A</v>
      </c>
      <c r="J435" t="e">
        <f t="shared" si="28"/>
        <v>#N/A</v>
      </c>
      <c r="K435" t="e">
        <f t="shared" si="29"/>
        <v>#N/A</v>
      </c>
      <c r="L435" s="1">
        <v>41850</v>
      </c>
      <c r="M435" t="s">
        <v>607</v>
      </c>
      <c r="N435">
        <v>100</v>
      </c>
      <c r="T435" s="1">
        <v>41897</v>
      </c>
      <c r="U435" t="s">
        <v>603</v>
      </c>
      <c r="V435">
        <v>40</v>
      </c>
      <c r="W435">
        <v>60</v>
      </c>
    </row>
    <row r="436" spans="1:514" hidden="1" x14ac:dyDescent="0.25">
      <c r="A436">
        <v>1130825</v>
      </c>
      <c r="G436">
        <f t="shared" si="26"/>
        <v>0</v>
      </c>
      <c r="H436"/>
      <c r="I436" t="e">
        <f t="shared" si="27"/>
        <v>#N/A</v>
      </c>
      <c r="J436" t="e">
        <f t="shared" si="28"/>
        <v>#N/A</v>
      </c>
      <c r="K436" t="e">
        <f t="shared" si="29"/>
        <v>#N/A</v>
      </c>
      <c r="DL436" s="1">
        <v>41575</v>
      </c>
      <c r="DM436" t="s">
        <v>611</v>
      </c>
      <c r="DN436">
        <v>130</v>
      </c>
      <c r="DO436">
        <v>-50</v>
      </c>
      <c r="DX436" s="1">
        <v>41666</v>
      </c>
      <c r="DY436" t="s">
        <v>612</v>
      </c>
      <c r="DZ436">
        <v>130</v>
      </c>
      <c r="EA436">
        <v>-50</v>
      </c>
      <c r="EJ436" s="1">
        <v>41757</v>
      </c>
      <c r="EK436" t="s">
        <v>613</v>
      </c>
      <c r="EL436">
        <v>120</v>
      </c>
      <c r="EM436">
        <v>-40</v>
      </c>
      <c r="EV436" s="1">
        <v>41848</v>
      </c>
      <c r="EW436" t="s">
        <v>614</v>
      </c>
      <c r="EX436">
        <v>120</v>
      </c>
      <c r="EY436">
        <v>-40</v>
      </c>
    </row>
    <row r="437" spans="1:514" hidden="1" x14ac:dyDescent="0.25">
      <c r="A437">
        <v>1135335</v>
      </c>
      <c r="G437">
        <f t="shared" si="26"/>
        <v>0</v>
      </c>
      <c r="H437"/>
      <c r="I437" t="str">
        <f t="shared" si="27"/>
        <v/>
      </c>
      <c r="J437" t="str">
        <f t="shared" si="28"/>
        <v/>
      </c>
      <c r="K437" t="str">
        <f t="shared" si="29"/>
        <v/>
      </c>
      <c r="L437" s="1">
        <v>41670</v>
      </c>
      <c r="M437" t="s">
        <v>607</v>
      </c>
      <c r="N437">
        <v>70</v>
      </c>
      <c r="T437" s="1">
        <v>41695</v>
      </c>
      <c r="U437" t="s">
        <v>603</v>
      </c>
      <c r="V437">
        <v>70</v>
      </c>
      <c r="W437">
        <v>0</v>
      </c>
    </row>
    <row r="438" spans="1:514" hidden="1" x14ac:dyDescent="0.25">
      <c r="A438">
        <v>219070</v>
      </c>
      <c r="G438">
        <f t="shared" si="26"/>
        <v>0</v>
      </c>
      <c r="H438"/>
      <c r="I438" t="e">
        <f t="shared" si="27"/>
        <v>#N/A</v>
      </c>
      <c r="J438" t="e">
        <f t="shared" si="28"/>
        <v>#N/A</v>
      </c>
      <c r="K438" t="e">
        <f t="shared" si="29"/>
        <v>#N/A</v>
      </c>
      <c r="AN438" s="1">
        <v>41621</v>
      </c>
      <c r="AO438" t="s">
        <v>637</v>
      </c>
      <c r="AP438">
        <v>90</v>
      </c>
      <c r="AQ438">
        <v>10</v>
      </c>
      <c r="BD438" s="1">
        <v>41719</v>
      </c>
      <c r="BE438" t="s">
        <v>604</v>
      </c>
      <c r="BF438">
        <v>80</v>
      </c>
      <c r="BG438">
        <v>20</v>
      </c>
      <c r="BP438" s="1">
        <v>41813</v>
      </c>
      <c r="BQ438" t="s">
        <v>605</v>
      </c>
      <c r="BR438">
        <v>70</v>
      </c>
      <c r="BS438">
        <v>30</v>
      </c>
      <c r="CB438" s="1">
        <v>41901</v>
      </c>
      <c r="CC438" t="s">
        <v>606</v>
      </c>
      <c r="CD438">
        <v>70</v>
      </c>
      <c r="CE438">
        <v>30</v>
      </c>
    </row>
    <row r="439" spans="1:514" hidden="1" x14ac:dyDescent="0.25">
      <c r="A439">
        <v>1129104</v>
      </c>
      <c r="B439" t="s">
        <v>610</v>
      </c>
      <c r="G439">
        <f t="shared" si="26"/>
        <v>0</v>
      </c>
      <c r="H439"/>
      <c r="I439" t="e">
        <f t="shared" si="27"/>
        <v>#N/A</v>
      </c>
      <c r="J439" t="e">
        <f t="shared" si="28"/>
        <v>#N/A</v>
      </c>
      <c r="K439" t="e">
        <f t="shared" si="29"/>
        <v>#N/A</v>
      </c>
      <c r="ON439" s="1">
        <v>41621</v>
      </c>
      <c r="OO439" t="s">
        <v>617</v>
      </c>
      <c r="OP439">
        <v>100</v>
      </c>
      <c r="OQ439">
        <v>-10</v>
      </c>
      <c r="OZ439" s="1">
        <v>41711</v>
      </c>
      <c r="PA439" t="s">
        <v>618</v>
      </c>
      <c r="PB439">
        <v>100</v>
      </c>
      <c r="PC439">
        <v>-10</v>
      </c>
      <c r="PL439" s="1">
        <v>41799</v>
      </c>
      <c r="PM439" t="s">
        <v>654</v>
      </c>
      <c r="PN439">
        <v>80</v>
      </c>
      <c r="PO439">
        <v>10</v>
      </c>
      <c r="PP439" s="1">
        <v>41821</v>
      </c>
      <c r="PQ439" t="s">
        <v>611</v>
      </c>
      <c r="PR439">
        <v>80</v>
      </c>
      <c r="PS439">
        <v>10</v>
      </c>
    </row>
    <row r="440" spans="1:514" hidden="1" x14ac:dyDescent="0.25">
      <c r="A440">
        <v>232679</v>
      </c>
      <c r="G440">
        <f t="shared" si="26"/>
        <v>0</v>
      </c>
      <c r="H440"/>
      <c r="I440" t="str">
        <f t="shared" si="27"/>
        <v/>
      </c>
      <c r="J440" t="str">
        <f t="shared" si="28"/>
        <v/>
      </c>
      <c r="K440" t="str">
        <f t="shared" si="29"/>
        <v/>
      </c>
      <c r="BD440" s="1">
        <v>41621</v>
      </c>
      <c r="BE440" t="s">
        <v>604</v>
      </c>
      <c r="BF440">
        <v>70</v>
      </c>
      <c r="BG440">
        <v>0</v>
      </c>
      <c r="BL440" s="1">
        <v>41719</v>
      </c>
      <c r="BM440" t="s">
        <v>616</v>
      </c>
      <c r="BN440">
        <v>40</v>
      </c>
      <c r="BO440">
        <v>30</v>
      </c>
      <c r="BX440" s="1">
        <v>41810</v>
      </c>
      <c r="BY440" t="s">
        <v>631</v>
      </c>
      <c r="BZ440">
        <v>20</v>
      </c>
      <c r="CA440">
        <v>50</v>
      </c>
      <c r="CJ440" s="1">
        <v>41901</v>
      </c>
      <c r="CK440" t="s">
        <v>617</v>
      </c>
      <c r="CL440">
        <v>0</v>
      </c>
      <c r="CM440">
        <v>70</v>
      </c>
    </row>
    <row r="441" spans="1:514" x14ac:dyDescent="0.25">
      <c r="A441">
        <v>1136368</v>
      </c>
      <c r="B441" t="s">
        <v>602</v>
      </c>
      <c r="G441">
        <f t="shared" si="26"/>
        <v>1</v>
      </c>
      <c r="H441" s="1">
        <f>MAX(L441:WI441)</f>
        <v>41890</v>
      </c>
      <c r="I441">
        <f t="shared" si="27"/>
        <v>40</v>
      </c>
      <c r="J441">
        <f t="shared" si="28"/>
        <v>80</v>
      </c>
      <c r="K441">
        <f t="shared" si="29"/>
        <v>-40</v>
      </c>
      <c r="CB441" s="1">
        <v>41611</v>
      </c>
      <c r="CC441" t="s">
        <v>606</v>
      </c>
      <c r="CD441">
        <v>50</v>
      </c>
      <c r="CE441">
        <v>-10</v>
      </c>
      <c r="CZ441" s="1">
        <v>41807</v>
      </c>
      <c r="DA441" t="s">
        <v>641</v>
      </c>
      <c r="DB441">
        <v>40</v>
      </c>
      <c r="DC441">
        <v>0</v>
      </c>
      <c r="DH441" s="1">
        <v>41890</v>
      </c>
      <c r="DI441" t="s">
        <v>654</v>
      </c>
      <c r="DJ441">
        <v>80</v>
      </c>
      <c r="DK441">
        <v>-40</v>
      </c>
    </row>
    <row r="442" spans="1:514" hidden="1" x14ac:dyDescent="0.25">
      <c r="A442">
        <v>1134378</v>
      </c>
      <c r="G442">
        <f t="shared" si="26"/>
        <v>0</v>
      </c>
      <c r="H442"/>
      <c r="I442" t="e">
        <f t="shared" si="27"/>
        <v>#N/A</v>
      </c>
      <c r="J442" t="e">
        <f t="shared" si="28"/>
        <v>#N/A</v>
      </c>
      <c r="K442" t="e">
        <f t="shared" si="29"/>
        <v>#N/A</v>
      </c>
      <c r="T442" s="1">
        <v>41885</v>
      </c>
      <c r="U442" t="s">
        <v>603</v>
      </c>
      <c r="V442">
        <v>170</v>
      </c>
      <c r="W442">
        <v>-10</v>
      </c>
      <c r="BL442" s="1">
        <v>41620</v>
      </c>
      <c r="BM442" t="s">
        <v>616</v>
      </c>
      <c r="BN442">
        <v>110</v>
      </c>
      <c r="BO442">
        <v>50</v>
      </c>
      <c r="CB442" s="1">
        <v>41719</v>
      </c>
      <c r="CC442" t="s">
        <v>606</v>
      </c>
      <c r="CD442">
        <v>100</v>
      </c>
      <c r="CE442">
        <v>60</v>
      </c>
      <c r="CN442" s="1">
        <v>41810</v>
      </c>
      <c r="CO442" t="s">
        <v>640</v>
      </c>
      <c r="CP442">
        <v>140</v>
      </c>
      <c r="CQ442">
        <v>20</v>
      </c>
    </row>
    <row r="443" spans="1:514" hidden="1" x14ac:dyDescent="0.25">
      <c r="A443">
        <v>269449</v>
      </c>
      <c r="G443">
        <f t="shared" si="26"/>
        <v>0</v>
      </c>
      <c r="H443"/>
      <c r="I443" t="e">
        <f t="shared" si="27"/>
        <v>#N/A</v>
      </c>
      <c r="J443" t="e">
        <f t="shared" si="28"/>
        <v>#N/A</v>
      </c>
      <c r="K443" t="e">
        <f t="shared" si="29"/>
        <v>#N/A</v>
      </c>
      <c r="GZ443" s="1">
        <v>41627</v>
      </c>
      <c r="HA443" t="s">
        <v>668</v>
      </c>
      <c r="HB443">
        <v>90</v>
      </c>
      <c r="HC443">
        <v>50</v>
      </c>
      <c r="HL443" s="1">
        <v>41717</v>
      </c>
      <c r="HM443" t="s">
        <v>642</v>
      </c>
      <c r="HN443">
        <v>90</v>
      </c>
      <c r="HO443">
        <v>50</v>
      </c>
      <c r="HX443" s="1">
        <v>41799</v>
      </c>
      <c r="HY443" t="s">
        <v>643</v>
      </c>
      <c r="HZ443">
        <v>90</v>
      </c>
      <c r="IA443">
        <v>50</v>
      </c>
      <c r="IJ443" s="1">
        <v>41886</v>
      </c>
      <c r="IK443" t="s">
        <v>662</v>
      </c>
      <c r="IL443">
        <v>110</v>
      </c>
      <c r="IM443">
        <v>30</v>
      </c>
    </row>
    <row r="444" spans="1:514" hidden="1" x14ac:dyDescent="0.25">
      <c r="A444">
        <v>1147602</v>
      </c>
      <c r="G444">
        <f t="shared" si="26"/>
        <v>0</v>
      </c>
      <c r="H444"/>
      <c r="I444" t="e">
        <f t="shared" si="27"/>
        <v>#N/A</v>
      </c>
      <c r="J444" t="e">
        <f t="shared" si="28"/>
        <v>#N/A</v>
      </c>
      <c r="K444" t="e">
        <f t="shared" si="29"/>
        <v>#N/A</v>
      </c>
      <c r="L444" s="1">
        <v>41799</v>
      </c>
      <c r="M444" t="s">
        <v>607</v>
      </c>
      <c r="N444">
        <v>100</v>
      </c>
      <c r="P444" s="1">
        <v>41810</v>
      </c>
      <c r="Q444" t="s">
        <v>632</v>
      </c>
      <c r="R444">
        <v>100</v>
      </c>
      <c r="AF444" s="1">
        <v>41901</v>
      </c>
      <c r="AG444" t="s">
        <v>608</v>
      </c>
      <c r="AH444">
        <v>80</v>
      </c>
      <c r="AI444">
        <v>20</v>
      </c>
    </row>
    <row r="445" spans="1:514" hidden="1" x14ac:dyDescent="0.25">
      <c r="A445">
        <v>1126721</v>
      </c>
      <c r="G445">
        <f t="shared" si="26"/>
        <v>0</v>
      </c>
      <c r="H445"/>
      <c r="I445" t="e">
        <f t="shared" si="27"/>
        <v>#N/A</v>
      </c>
      <c r="J445" t="e">
        <f t="shared" si="28"/>
        <v>#N/A</v>
      </c>
      <c r="K445" t="e">
        <f t="shared" si="29"/>
        <v>#N/A</v>
      </c>
      <c r="T445" s="1">
        <v>41719</v>
      </c>
      <c r="U445" t="s">
        <v>603</v>
      </c>
      <c r="V445">
        <v>70</v>
      </c>
      <c r="W445">
        <v>20</v>
      </c>
      <c r="FL445" s="1">
        <v>41620</v>
      </c>
      <c r="FM445" t="s">
        <v>647</v>
      </c>
      <c r="FN445">
        <v>80</v>
      </c>
      <c r="FO445">
        <v>10</v>
      </c>
    </row>
    <row r="446" spans="1:514" hidden="1" x14ac:dyDescent="0.25">
      <c r="A446">
        <v>252557</v>
      </c>
      <c r="G446">
        <f t="shared" si="26"/>
        <v>0</v>
      </c>
      <c r="H446"/>
      <c r="I446" t="e">
        <f t="shared" si="27"/>
        <v>#N/A</v>
      </c>
      <c r="J446" t="e">
        <f t="shared" si="28"/>
        <v>#N/A</v>
      </c>
      <c r="K446" t="e">
        <f t="shared" si="29"/>
        <v>#N/A</v>
      </c>
      <c r="L446" s="1">
        <v>41807</v>
      </c>
      <c r="M446" t="s">
        <v>607</v>
      </c>
      <c r="N446">
        <v>50</v>
      </c>
      <c r="T446" s="1">
        <v>41891</v>
      </c>
      <c r="U446" t="s">
        <v>603</v>
      </c>
      <c r="V446">
        <v>10</v>
      </c>
      <c r="W446">
        <v>40</v>
      </c>
    </row>
    <row r="447" spans="1:514" hidden="1" x14ac:dyDescent="0.25">
      <c r="A447">
        <v>1145099</v>
      </c>
      <c r="G447">
        <f t="shared" si="26"/>
        <v>0</v>
      </c>
      <c r="H447"/>
      <c r="I447" t="str">
        <f t="shared" si="27"/>
        <v/>
      </c>
      <c r="J447" t="str">
        <f t="shared" si="28"/>
        <v/>
      </c>
      <c r="K447" t="str">
        <f t="shared" si="29"/>
        <v/>
      </c>
      <c r="L447" s="1">
        <v>41667</v>
      </c>
      <c r="M447" t="s">
        <v>607</v>
      </c>
      <c r="N447">
        <v>50</v>
      </c>
      <c r="AB447" s="1">
        <v>41719</v>
      </c>
      <c r="AC447" t="s">
        <v>620</v>
      </c>
      <c r="AD447">
        <v>50</v>
      </c>
      <c r="AE447">
        <v>0</v>
      </c>
      <c r="AN447" s="1">
        <v>41813</v>
      </c>
      <c r="AO447" t="s">
        <v>637</v>
      </c>
      <c r="AP447">
        <v>60</v>
      </c>
      <c r="AQ447">
        <v>-10</v>
      </c>
      <c r="AR447" s="1">
        <v>41901</v>
      </c>
      <c r="AS447" t="s">
        <v>609</v>
      </c>
      <c r="AT447">
        <v>60</v>
      </c>
      <c r="AU447">
        <v>-10</v>
      </c>
    </row>
    <row r="448" spans="1:514" hidden="1" x14ac:dyDescent="0.25">
      <c r="A448">
        <v>1133539</v>
      </c>
      <c r="G448">
        <f t="shared" si="26"/>
        <v>0</v>
      </c>
      <c r="H448"/>
      <c r="I448" t="e">
        <f t="shared" si="27"/>
        <v>#N/A</v>
      </c>
      <c r="J448" t="e">
        <f t="shared" si="28"/>
        <v>#N/A</v>
      </c>
      <c r="K448" t="e">
        <f t="shared" si="29"/>
        <v>#N/A</v>
      </c>
      <c r="T448" s="1">
        <v>41620</v>
      </c>
      <c r="U448" t="s">
        <v>603</v>
      </c>
      <c r="V448">
        <v>40</v>
      </c>
      <c r="W448">
        <v>70</v>
      </c>
    </row>
    <row r="449" spans="1:527" hidden="1" x14ac:dyDescent="0.25">
      <c r="A449">
        <v>1132787</v>
      </c>
      <c r="G449">
        <f t="shared" si="26"/>
        <v>0</v>
      </c>
      <c r="H449"/>
      <c r="I449" t="str">
        <f t="shared" si="27"/>
        <v/>
      </c>
      <c r="J449" t="str">
        <f t="shared" si="28"/>
        <v/>
      </c>
      <c r="K449" t="str">
        <f t="shared" si="29"/>
        <v/>
      </c>
      <c r="NT449" s="1">
        <v>41621</v>
      </c>
      <c r="NU449" t="s">
        <v>605</v>
      </c>
      <c r="NV449">
        <v>120</v>
      </c>
      <c r="NW449">
        <v>-20</v>
      </c>
      <c r="OF449" s="1">
        <v>41701</v>
      </c>
      <c r="OG449" t="s">
        <v>606</v>
      </c>
      <c r="OH449">
        <v>120</v>
      </c>
      <c r="OI449">
        <v>-20</v>
      </c>
      <c r="SR449" s="1">
        <v>41866</v>
      </c>
      <c r="SS449" t="s">
        <v>607</v>
      </c>
      <c r="ST449">
        <v>90</v>
      </c>
      <c r="TD449" s="1">
        <v>41907</v>
      </c>
      <c r="TE449" t="s">
        <v>620</v>
      </c>
      <c r="TF449">
        <v>90</v>
      </c>
      <c r="TG449">
        <v>0</v>
      </c>
    </row>
    <row r="450" spans="1:527" hidden="1" x14ac:dyDescent="0.25">
      <c r="A450">
        <v>1133484</v>
      </c>
      <c r="G450">
        <f t="shared" si="26"/>
        <v>0</v>
      </c>
      <c r="H450"/>
      <c r="I450" t="e">
        <f t="shared" si="27"/>
        <v>#N/A</v>
      </c>
      <c r="J450" t="e">
        <f t="shared" si="28"/>
        <v>#N/A</v>
      </c>
      <c r="K450" t="e">
        <f t="shared" si="29"/>
        <v>#N/A</v>
      </c>
      <c r="T450" s="1">
        <v>41620</v>
      </c>
      <c r="U450" t="s">
        <v>603</v>
      </c>
      <c r="V450">
        <v>60</v>
      </c>
      <c r="W450">
        <v>60</v>
      </c>
    </row>
    <row r="451" spans="1:527" hidden="1" x14ac:dyDescent="0.25">
      <c r="A451">
        <v>1138520</v>
      </c>
      <c r="G451">
        <f t="shared" ref="G451:G514" si="30">COUNTIF(B451:F451,"DHIPFY14")</f>
        <v>0</v>
      </c>
      <c r="H451"/>
      <c r="I451" t="str">
        <f t="shared" ref="I451:I514" si="31">IF(INDEX(L451:WJ451, 0, MATCH(H451, L451:WJ451, 0)+1)="Initial CAFAS", J451,IF(OR(J451="", K451=""),"",(J451+K451)))</f>
        <v/>
      </c>
      <c r="J451" t="str">
        <f t="shared" ref="J451:J514" si="32">IF(INDEX(L451:WJ451, 0, MATCH(H451,L451:WJ451,0)+2)="","",INDEX(L451:WJ451,0,MATCH(H451,L451:WJ451,0)+2))</f>
        <v/>
      </c>
      <c r="K451" t="str">
        <f t="shared" ref="K451:K514" si="33">IF(INDEX(L451:WJ451,0,MATCH(H451,L451:WJ451,0)+3)="","",INDEX(L451:WJ451,0,MATCH(H451,L451:WJ451,0)+3))</f>
        <v/>
      </c>
      <c r="T451" s="1">
        <v>41810</v>
      </c>
      <c r="U451" t="s">
        <v>603</v>
      </c>
      <c r="V451">
        <v>0</v>
      </c>
      <c r="W451">
        <v>70</v>
      </c>
      <c r="BD451" s="1">
        <v>41624</v>
      </c>
      <c r="BE451" t="s">
        <v>604</v>
      </c>
      <c r="BF451">
        <v>0</v>
      </c>
      <c r="BG451">
        <v>70</v>
      </c>
      <c r="BP451" s="1">
        <v>41719</v>
      </c>
      <c r="BQ451" t="s">
        <v>605</v>
      </c>
      <c r="BR451">
        <v>10</v>
      </c>
      <c r="BS451">
        <v>60</v>
      </c>
    </row>
    <row r="452" spans="1:527" hidden="1" x14ac:dyDescent="0.25">
      <c r="A452">
        <v>1140303</v>
      </c>
      <c r="G452">
        <f t="shared" si="30"/>
        <v>0</v>
      </c>
      <c r="H452"/>
      <c r="I452" t="e">
        <f t="shared" si="31"/>
        <v>#N/A</v>
      </c>
      <c r="J452" t="e">
        <f t="shared" si="32"/>
        <v>#N/A</v>
      </c>
      <c r="K452" t="e">
        <f t="shared" si="33"/>
        <v>#N/A</v>
      </c>
      <c r="L452" s="1">
        <v>41810</v>
      </c>
      <c r="M452" t="s">
        <v>607</v>
      </c>
      <c r="N452">
        <v>70</v>
      </c>
    </row>
    <row r="453" spans="1:527" hidden="1" x14ac:dyDescent="0.25">
      <c r="A453">
        <v>1129264</v>
      </c>
      <c r="B453" t="s">
        <v>602</v>
      </c>
      <c r="G453">
        <f t="shared" si="30"/>
        <v>1</v>
      </c>
      <c r="H453" s="1">
        <f>MAX(L453:WI453)</f>
        <v>41901</v>
      </c>
      <c r="I453">
        <f t="shared" si="31"/>
        <v>150</v>
      </c>
      <c r="J453">
        <f t="shared" si="32"/>
        <v>110</v>
      </c>
      <c r="K453">
        <f t="shared" si="33"/>
        <v>40</v>
      </c>
      <c r="L453" s="1">
        <v>41802</v>
      </c>
      <c r="M453" t="s">
        <v>607</v>
      </c>
      <c r="N453">
        <v>150</v>
      </c>
      <c r="AF453" s="1">
        <v>41901</v>
      </c>
      <c r="AG453" t="s">
        <v>608</v>
      </c>
      <c r="AH453">
        <v>110</v>
      </c>
      <c r="AI453">
        <v>40</v>
      </c>
    </row>
    <row r="454" spans="1:527" hidden="1" x14ac:dyDescent="0.25">
      <c r="A454">
        <v>270282</v>
      </c>
      <c r="D454" t="s">
        <v>610</v>
      </c>
      <c r="G454">
        <f t="shared" si="30"/>
        <v>0</v>
      </c>
      <c r="H454"/>
      <c r="I454" t="e">
        <f t="shared" si="31"/>
        <v>#N/A</v>
      </c>
      <c r="J454" t="e">
        <f t="shared" si="32"/>
        <v>#N/A</v>
      </c>
      <c r="K454" t="e">
        <f t="shared" si="33"/>
        <v>#N/A</v>
      </c>
      <c r="T454" s="1">
        <v>41582</v>
      </c>
      <c r="U454" t="s">
        <v>603</v>
      </c>
      <c r="V454">
        <v>40</v>
      </c>
      <c r="W454">
        <v>40</v>
      </c>
    </row>
    <row r="455" spans="1:527" hidden="1" x14ac:dyDescent="0.25">
      <c r="A455">
        <v>269994</v>
      </c>
      <c r="G455">
        <f t="shared" si="30"/>
        <v>0</v>
      </c>
      <c r="H455"/>
      <c r="I455" t="str">
        <f t="shared" si="31"/>
        <v/>
      </c>
      <c r="J455" t="str">
        <f t="shared" si="32"/>
        <v/>
      </c>
      <c r="K455" t="str">
        <f t="shared" si="33"/>
        <v/>
      </c>
      <c r="L455" s="1">
        <v>41789</v>
      </c>
      <c r="M455" t="s">
        <v>607</v>
      </c>
      <c r="N455">
        <v>110</v>
      </c>
      <c r="T455" s="1">
        <v>41893</v>
      </c>
      <c r="U455" t="s">
        <v>603</v>
      </c>
      <c r="V455">
        <v>110</v>
      </c>
      <c r="W455">
        <v>0</v>
      </c>
    </row>
    <row r="456" spans="1:527" hidden="1" x14ac:dyDescent="0.25">
      <c r="A456">
        <v>259094</v>
      </c>
      <c r="G456">
        <f t="shared" si="30"/>
        <v>0</v>
      </c>
      <c r="H456"/>
      <c r="I456" t="e">
        <f t="shared" si="31"/>
        <v>#N/A</v>
      </c>
      <c r="J456" t="e">
        <f t="shared" si="32"/>
        <v>#N/A</v>
      </c>
      <c r="K456" t="e">
        <f t="shared" si="33"/>
        <v>#N/A</v>
      </c>
      <c r="BP456" s="1">
        <v>41621</v>
      </c>
      <c r="BQ456" t="s">
        <v>605</v>
      </c>
      <c r="BR456">
        <v>50</v>
      </c>
      <c r="BS456">
        <v>-10</v>
      </c>
      <c r="CB456" s="1">
        <v>41719</v>
      </c>
      <c r="CC456" t="s">
        <v>606</v>
      </c>
      <c r="CD456">
        <v>50</v>
      </c>
      <c r="CE456">
        <v>-10</v>
      </c>
      <c r="CN456" s="1">
        <v>41812</v>
      </c>
      <c r="CO456" t="s">
        <v>640</v>
      </c>
      <c r="CP456">
        <v>50</v>
      </c>
      <c r="CQ456">
        <v>-10</v>
      </c>
      <c r="CZ456" s="1">
        <v>41901</v>
      </c>
      <c r="DA456" t="s">
        <v>641</v>
      </c>
      <c r="DB456">
        <v>30</v>
      </c>
      <c r="DC456">
        <v>10</v>
      </c>
    </row>
    <row r="457" spans="1:527" hidden="1" x14ac:dyDescent="0.25">
      <c r="A457">
        <v>1125947</v>
      </c>
      <c r="C457" t="s">
        <v>610</v>
      </c>
      <c r="E457" t="s">
        <v>602</v>
      </c>
      <c r="G457">
        <f t="shared" si="30"/>
        <v>1</v>
      </c>
      <c r="H457" s="1">
        <f>MAX(L457:WI457)</f>
        <v>41841</v>
      </c>
      <c r="I457">
        <f t="shared" si="31"/>
        <v>100</v>
      </c>
      <c r="J457">
        <f t="shared" si="32"/>
        <v>90</v>
      </c>
      <c r="K457">
        <f t="shared" si="33"/>
        <v>10</v>
      </c>
      <c r="L457" s="1">
        <v>41554</v>
      </c>
      <c r="M457" t="s">
        <v>607</v>
      </c>
      <c r="N457">
        <v>100</v>
      </c>
      <c r="T457" s="1">
        <v>41841</v>
      </c>
      <c r="U457" t="s">
        <v>603</v>
      </c>
      <c r="V457">
        <v>90</v>
      </c>
      <c r="W457">
        <v>10</v>
      </c>
      <c r="AF457" s="1">
        <v>41645</v>
      </c>
      <c r="AG457" t="s">
        <v>608</v>
      </c>
      <c r="AH457">
        <v>80</v>
      </c>
      <c r="AI457">
        <v>20</v>
      </c>
      <c r="AR457" s="1">
        <v>41705</v>
      </c>
      <c r="AS457" t="s">
        <v>609</v>
      </c>
      <c r="AT457">
        <v>100</v>
      </c>
      <c r="AU457">
        <v>0</v>
      </c>
      <c r="AV457" s="1">
        <v>41759</v>
      </c>
      <c r="AW457" t="s">
        <v>638</v>
      </c>
      <c r="AX457">
        <v>100</v>
      </c>
      <c r="AY457">
        <v>0</v>
      </c>
    </row>
    <row r="458" spans="1:527" hidden="1" x14ac:dyDescent="0.25">
      <c r="A458">
        <v>1141414</v>
      </c>
      <c r="G458">
        <f t="shared" si="30"/>
        <v>0</v>
      </c>
      <c r="H458"/>
      <c r="I458" t="e">
        <f t="shared" si="31"/>
        <v>#N/A</v>
      </c>
      <c r="J458" t="e">
        <f t="shared" si="32"/>
        <v>#N/A</v>
      </c>
      <c r="K458" t="e">
        <f t="shared" si="33"/>
        <v>#N/A</v>
      </c>
      <c r="AF458" s="1">
        <v>41627</v>
      </c>
      <c r="AG458" t="s">
        <v>608</v>
      </c>
      <c r="AH458">
        <v>170</v>
      </c>
      <c r="AI458">
        <v>20</v>
      </c>
      <c r="LT458" s="1">
        <v>41834</v>
      </c>
      <c r="LU458" t="s">
        <v>607</v>
      </c>
      <c r="LV458">
        <v>160</v>
      </c>
      <c r="MN458" s="1">
        <v>41901</v>
      </c>
      <c r="MO458" t="s">
        <v>608</v>
      </c>
      <c r="MP458">
        <v>110</v>
      </c>
      <c r="MQ458">
        <v>50</v>
      </c>
    </row>
    <row r="459" spans="1:527" hidden="1" x14ac:dyDescent="0.25">
      <c r="A459">
        <v>269058</v>
      </c>
      <c r="G459">
        <f t="shared" si="30"/>
        <v>0</v>
      </c>
      <c r="H459"/>
      <c r="I459" t="e">
        <f t="shared" si="31"/>
        <v>#N/A</v>
      </c>
      <c r="J459" t="e">
        <f t="shared" si="32"/>
        <v>#N/A</v>
      </c>
      <c r="K459" t="e">
        <f t="shared" si="33"/>
        <v>#N/A</v>
      </c>
      <c r="L459" s="1">
        <v>41624</v>
      </c>
      <c r="M459" t="s">
        <v>607</v>
      </c>
      <c r="N459">
        <v>140</v>
      </c>
    </row>
    <row r="460" spans="1:527" hidden="1" x14ac:dyDescent="0.25">
      <c r="A460">
        <v>270254</v>
      </c>
      <c r="G460">
        <f t="shared" si="30"/>
        <v>0</v>
      </c>
      <c r="H460"/>
      <c r="I460" t="e">
        <f t="shared" si="31"/>
        <v>#N/A</v>
      </c>
      <c r="J460" t="e">
        <f t="shared" si="32"/>
        <v>#N/A</v>
      </c>
      <c r="K460" t="e">
        <f t="shared" si="33"/>
        <v>#N/A</v>
      </c>
      <c r="EJ460" s="1">
        <v>41620</v>
      </c>
      <c r="EK460" t="s">
        <v>613</v>
      </c>
      <c r="EL460">
        <v>70</v>
      </c>
      <c r="EM460">
        <v>-40</v>
      </c>
      <c r="ER460" s="1">
        <v>41681</v>
      </c>
      <c r="ES460" t="s">
        <v>622</v>
      </c>
      <c r="ET460">
        <v>60</v>
      </c>
      <c r="EU460">
        <v>-30</v>
      </c>
      <c r="FD460" s="1">
        <v>41793</v>
      </c>
      <c r="FE460" t="s">
        <v>664</v>
      </c>
      <c r="FF460">
        <v>60</v>
      </c>
      <c r="FG460">
        <v>-30</v>
      </c>
      <c r="FP460" s="1">
        <v>41901</v>
      </c>
      <c r="FQ460" t="s">
        <v>665</v>
      </c>
      <c r="FR460">
        <v>60</v>
      </c>
      <c r="FS460">
        <v>-30</v>
      </c>
    </row>
    <row r="461" spans="1:527" hidden="1" x14ac:dyDescent="0.25">
      <c r="A461">
        <v>1146319</v>
      </c>
      <c r="G461">
        <f t="shared" si="30"/>
        <v>0</v>
      </c>
      <c r="H461"/>
      <c r="I461" t="str">
        <f t="shared" si="31"/>
        <v/>
      </c>
      <c r="J461" t="str">
        <f t="shared" si="32"/>
        <v/>
      </c>
      <c r="K461" t="str">
        <f t="shared" si="33"/>
        <v/>
      </c>
      <c r="L461" s="1">
        <v>41731</v>
      </c>
      <c r="M461" t="s">
        <v>607</v>
      </c>
      <c r="N461">
        <v>90</v>
      </c>
      <c r="AF461" s="1">
        <v>41829</v>
      </c>
      <c r="AG461" t="s">
        <v>608</v>
      </c>
      <c r="AH461">
        <v>90</v>
      </c>
      <c r="AI461">
        <v>0</v>
      </c>
      <c r="AR461" s="1">
        <v>41901</v>
      </c>
      <c r="AS461" t="s">
        <v>609</v>
      </c>
      <c r="AT461">
        <v>50</v>
      </c>
      <c r="AU461">
        <v>40</v>
      </c>
    </row>
    <row r="462" spans="1:527" hidden="1" x14ac:dyDescent="0.25">
      <c r="A462">
        <v>1140173</v>
      </c>
      <c r="G462">
        <f t="shared" si="30"/>
        <v>0</v>
      </c>
      <c r="H462"/>
      <c r="I462" t="str">
        <f t="shared" si="31"/>
        <v/>
      </c>
      <c r="J462" t="str">
        <f t="shared" si="32"/>
        <v/>
      </c>
      <c r="K462" t="str">
        <f t="shared" si="33"/>
        <v/>
      </c>
      <c r="T462" s="1">
        <v>41694</v>
      </c>
      <c r="U462" t="s">
        <v>603</v>
      </c>
      <c r="V462">
        <v>20</v>
      </c>
      <c r="W462">
        <v>30</v>
      </c>
      <c r="AR462" s="1">
        <v>41620</v>
      </c>
      <c r="AS462" t="s">
        <v>609</v>
      </c>
      <c r="AT462">
        <v>50</v>
      </c>
      <c r="AU462">
        <v>0</v>
      </c>
    </row>
    <row r="463" spans="1:527" hidden="1" x14ac:dyDescent="0.25">
      <c r="A463">
        <v>1145092</v>
      </c>
      <c r="G463">
        <f t="shared" si="30"/>
        <v>0</v>
      </c>
      <c r="H463"/>
      <c r="I463" t="e">
        <f t="shared" si="31"/>
        <v>#N/A</v>
      </c>
      <c r="J463" t="e">
        <f t="shared" si="32"/>
        <v>#N/A</v>
      </c>
      <c r="K463" t="e">
        <f t="shared" si="33"/>
        <v>#N/A</v>
      </c>
      <c r="L463" s="1">
        <v>41661</v>
      </c>
      <c r="M463" t="s">
        <v>607</v>
      </c>
      <c r="N463">
        <v>90</v>
      </c>
      <c r="T463" s="1">
        <v>41779</v>
      </c>
      <c r="U463" t="s">
        <v>603</v>
      </c>
      <c r="V463">
        <v>50</v>
      </c>
      <c r="W463">
        <v>40</v>
      </c>
      <c r="AF463" s="1">
        <v>41730</v>
      </c>
      <c r="AG463" t="s">
        <v>608</v>
      </c>
      <c r="AH463">
        <v>80</v>
      </c>
      <c r="AI463">
        <v>10</v>
      </c>
    </row>
    <row r="464" spans="1:527" hidden="1" x14ac:dyDescent="0.25">
      <c r="A464">
        <v>1146993</v>
      </c>
      <c r="G464">
        <f t="shared" si="30"/>
        <v>0</v>
      </c>
      <c r="H464"/>
      <c r="I464" t="e">
        <f t="shared" si="31"/>
        <v>#N/A</v>
      </c>
      <c r="J464" t="e">
        <f t="shared" si="32"/>
        <v>#N/A</v>
      </c>
      <c r="K464" t="e">
        <f t="shared" si="33"/>
        <v>#N/A</v>
      </c>
      <c r="L464" s="1">
        <v>41765</v>
      </c>
      <c r="M464" t="s">
        <v>607</v>
      </c>
      <c r="N464">
        <v>110</v>
      </c>
      <c r="AF464" s="1">
        <v>41810</v>
      </c>
      <c r="AG464" t="s">
        <v>608</v>
      </c>
      <c r="AH464">
        <v>100</v>
      </c>
      <c r="AI464">
        <v>10</v>
      </c>
      <c r="AR464" s="1">
        <v>41901</v>
      </c>
      <c r="AS464" t="s">
        <v>609</v>
      </c>
      <c r="AT464">
        <v>80</v>
      </c>
      <c r="AU464">
        <v>30</v>
      </c>
    </row>
    <row r="465" spans="1:531" hidden="1" x14ac:dyDescent="0.25">
      <c r="A465">
        <v>1144094</v>
      </c>
      <c r="B465" t="s">
        <v>602</v>
      </c>
      <c r="G465">
        <f t="shared" si="30"/>
        <v>1</v>
      </c>
      <c r="H465" s="1">
        <f>MAX(L465:WI465)</f>
        <v>41901</v>
      </c>
      <c r="I465">
        <f t="shared" si="31"/>
        <v>90</v>
      </c>
      <c r="J465">
        <f t="shared" si="32"/>
        <v>90</v>
      </c>
      <c r="K465">
        <f t="shared" si="33"/>
        <v>0</v>
      </c>
      <c r="L465" s="1">
        <v>41598</v>
      </c>
      <c r="M465" t="s">
        <v>607</v>
      </c>
      <c r="N465">
        <v>90</v>
      </c>
      <c r="AF465" s="1">
        <v>41689</v>
      </c>
      <c r="AG465" t="s">
        <v>608</v>
      </c>
      <c r="AH465">
        <v>80</v>
      </c>
      <c r="AI465">
        <v>10</v>
      </c>
      <c r="AJ465" s="1">
        <v>41719</v>
      </c>
      <c r="AK465" t="s">
        <v>621</v>
      </c>
      <c r="AL465">
        <v>90</v>
      </c>
      <c r="AM465">
        <v>0</v>
      </c>
      <c r="AV465" s="1">
        <v>41812</v>
      </c>
      <c r="AW465" t="s">
        <v>638</v>
      </c>
      <c r="AX465">
        <v>90</v>
      </c>
      <c r="AY465">
        <v>0</v>
      </c>
      <c r="BH465" s="1">
        <v>41901</v>
      </c>
      <c r="BI465" t="s">
        <v>630</v>
      </c>
      <c r="BJ465">
        <v>90</v>
      </c>
      <c r="BK465">
        <v>0</v>
      </c>
    </row>
    <row r="466" spans="1:531" hidden="1" x14ac:dyDescent="0.25">
      <c r="A466">
        <v>1146411</v>
      </c>
      <c r="G466">
        <f t="shared" si="30"/>
        <v>0</v>
      </c>
      <c r="H466"/>
      <c r="I466" t="e">
        <f t="shared" si="31"/>
        <v>#N/A</v>
      </c>
      <c r="J466" t="e">
        <f t="shared" si="32"/>
        <v>#N/A</v>
      </c>
      <c r="K466" t="e">
        <f t="shared" si="33"/>
        <v>#N/A</v>
      </c>
      <c r="L466" s="1">
        <v>41736</v>
      </c>
      <c r="M466" t="s">
        <v>607</v>
      </c>
      <c r="N466">
        <v>60</v>
      </c>
      <c r="AF466" s="1">
        <v>41810</v>
      </c>
      <c r="AG466" t="s">
        <v>608</v>
      </c>
      <c r="AH466">
        <v>50</v>
      </c>
      <c r="AI466">
        <v>10</v>
      </c>
      <c r="AR466" s="1">
        <v>41901</v>
      </c>
      <c r="AS466" t="s">
        <v>609</v>
      </c>
      <c r="AT466">
        <v>50</v>
      </c>
      <c r="AU466">
        <v>10</v>
      </c>
    </row>
    <row r="467" spans="1:531" x14ac:dyDescent="0.25">
      <c r="A467">
        <v>13037</v>
      </c>
      <c r="B467" t="s">
        <v>602</v>
      </c>
      <c r="G467">
        <f t="shared" si="30"/>
        <v>1</v>
      </c>
      <c r="H467" s="1">
        <f>MAX(L467:WI467)</f>
        <v>41806</v>
      </c>
      <c r="I467">
        <f t="shared" si="31"/>
        <v>50</v>
      </c>
      <c r="J467">
        <f t="shared" si="32"/>
        <v>180</v>
      </c>
      <c r="K467">
        <f t="shared" si="33"/>
        <v>-130</v>
      </c>
      <c r="T467" s="1">
        <v>41806</v>
      </c>
      <c r="U467" t="s">
        <v>603</v>
      </c>
      <c r="V467">
        <v>180</v>
      </c>
      <c r="W467">
        <v>-130</v>
      </c>
      <c r="AF467" s="1">
        <v>41621</v>
      </c>
      <c r="AG467" t="s">
        <v>608</v>
      </c>
      <c r="AH467">
        <v>150</v>
      </c>
      <c r="AI467">
        <v>-100</v>
      </c>
      <c r="AR467" s="1">
        <v>41722</v>
      </c>
      <c r="AS467" t="s">
        <v>609</v>
      </c>
      <c r="AT467">
        <v>180</v>
      </c>
      <c r="AU467">
        <v>-130</v>
      </c>
    </row>
    <row r="468" spans="1:531" hidden="1" x14ac:dyDescent="0.25">
      <c r="A468">
        <v>1135185</v>
      </c>
      <c r="C468" t="s">
        <v>610</v>
      </c>
      <c r="G468">
        <f t="shared" si="30"/>
        <v>0</v>
      </c>
      <c r="H468"/>
      <c r="I468" t="e">
        <f t="shared" si="31"/>
        <v>#N/A</v>
      </c>
      <c r="J468" t="e">
        <f t="shared" si="32"/>
        <v>#N/A</v>
      </c>
      <c r="K468" t="e">
        <f t="shared" si="33"/>
        <v>#N/A</v>
      </c>
      <c r="T468" s="1">
        <v>41577</v>
      </c>
      <c r="U468" t="s">
        <v>603</v>
      </c>
      <c r="V468">
        <v>70</v>
      </c>
    </row>
    <row r="469" spans="1:531" hidden="1" x14ac:dyDescent="0.25">
      <c r="A469">
        <v>1133027</v>
      </c>
      <c r="G469">
        <f t="shared" si="30"/>
        <v>0</v>
      </c>
      <c r="H469"/>
      <c r="I469" t="e">
        <f t="shared" si="31"/>
        <v>#N/A</v>
      </c>
      <c r="J469" t="e">
        <f t="shared" si="32"/>
        <v>#N/A</v>
      </c>
      <c r="K469" t="e">
        <f t="shared" si="33"/>
        <v>#N/A</v>
      </c>
      <c r="T469" s="1">
        <v>41729</v>
      </c>
      <c r="U469" t="s">
        <v>603</v>
      </c>
      <c r="V469">
        <v>30</v>
      </c>
      <c r="W469">
        <v>20</v>
      </c>
      <c r="AZ469" s="1">
        <v>41621</v>
      </c>
      <c r="BA469" t="s">
        <v>619</v>
      </c>
      <c r="BB469">
        <v>30</v>
      </c>
      <c r="BC469">
        <v>20</v>
      </c>
    </row>
    <row r="470" spans="1:531" hidden="1" x14ac:dyDescent="0.25">
      <c r="A470">
        <v>1135427</v>
      </c>
      <c r="G470">
        <f t="shared" si="30"/>
        <v>0</v>
      </c>
      <c r="H470"/>
      <c r="I470" t="e">
        <f t="shared" si="31"/>
        <v>#N/A</v>
      </c>
      <c r="J470" t="e">
        <f t="shared" si="32"/>
        <v>#N/A</v>
      </c>
      <c r="K470" t="e">
        <f t="shared" si="33"/>
        <v>#N/A</v>
      </c>
      <c r="CB470" s="1">
        <v>41619</v>
      </c>
      <c r="CC470" t="s">
        <v>606</v>
      </c>
      <c r="CD470">
        <v>100</v>
      </c>
      <c r="CE470">
        <v>10</v>
      </c>
      <c r="CN470" s="1">
        <v>41719</v>
      </c>
      <c r="CO470" t="s">
        <v>640</v>
      </c>
      <c r="CP470">
        <v>160</v>
      </c>
      <c r="CQ470">
        <v>-50</v>
      </c>
      <c r="CZ470" s="1">
        <v>41810</v>
      </c>
      <c r="DA470" t="s">
        <v>641</v>
      </c>
      <c r="DB470">
        <v>140</v>
      </c>
      <c r="DC470">
        <v>-30</v>
      </c>
    </row>
    <row r="471" spans="1:531" hidden="1" x14ac:dyDescent="0.25">
      <c r="A471">
        <v>1140181</v>
      </c>
      <c r="G471">
        <f t="shared" si="30"/>
        <v>0</v>
      </c>
      <c r="H471"/>
      <c r="I471" t="str">
        <f t="shared" si="31"/>
        <v/>
      </c>
      <c r="J471" t="str">
        <f t="shared" si="32"/>
        <v/>
      </c>
      <c r="K471" t="str">
        <f t="shared" si="33"/>
        <v/>
      </c>
      <c r="LT471" s="1">
        <v>41585</v>
      </c>
      <c r="LU471" t="s">
        <v>607</v>
      </c>
      <c r="LV471">
        <v>70</v>
      </c>
      <c r="LX471" s="1">
        <v>41621</v>
      </c>
      <c r="LY471" t="s">
        <v>632</v>
      </c>
      <c r="LZ471">
        <v>70</v>
      </c>
      <c r="MN471" s="1">
        <v>41719</v>
      </c>
      <c r="MO471" t="s">
        <v>608</v>
      </c>
      <c r="MP471">
        <v>70</v>
      </c>
      <c r="MQ471">
        <v>0</v>
      </c>
      <c r="MZ471" s="1">
        <v>41812</v>
      </c>
      <c r="NA471" t="s">
        <v>609</v>
      </c>
      <c r="NB471">
        <v>40</v>
      </c>
      <c r="NC471">
        <v>30</v>
      </c>
      <c r="NH471" s="1">
        <v>41901</v>
      </c>
      <c r="NI471" t="s">
        <v>604</v>
      </c>
      <c r="NJ471">
        <v>70</v>
      </c>
      <c r="NK471">
        <v>0</v>
      </c>
    </row>
    <row r="472" spans="1:531" hidden="1" x14ac:dyDescent="0.25">
      <c r="A472">
        <v>14157</v>
      </c>
      <c r="G472">
        <f t="shared" si="30"/>
        <v>0</v>
      </c>
      <c r="H472"/>
      <c r="I472" t="e">
        <f t="shared" si="31"/>
        <v>#N/A</v>
      </c>
      <c r="J472" t="e">
        <f t="shared" si="32"/>
        <v>#N/A</v>
      </c>
      <c r="K472" t="e">
        <f t="shared" si="33"/>
        <v>#N/A</v>
      </c>
      <c r="EJ472" s="1">
        <v>41621</v>
      </c>
      <c r="EK472" t="s">
        <v>613</v>
      </c>
      <c r="EL472">
        <v>50</v>
      </c>
      <c r="EM472">
        <v>50</v>
      </c>
      <c r="EV472" s="1">
        <v>41719</v>
      </c>
      <c r="EW472" t="s">
        <v>614</v>
      </c>
      <c r="EX472">
        <v>50</v>
      </c>
      <c r="EY472">
        <v>50</v>
      </c>
      <c r="FH472" s="1">
        <v>41806</v>
      </c>
      <c r="FI472" t="s">
        <v>623</v>
      </c>
      <c r="FJ472">
        <v>50</v>
      </c>
      <c r="FK472">
        <v>50</v>
      </c>
      <c r="FT472" s="1">
        <v>41901</v>
      </c>
      <c r="FU472" t="s">
        <v>624</v>
      </c>
      <c r="FV472">
        <v>40</v>
      </c>
      <c r="FW472">
        <v>60</v>
      </c>
    </row>
    <row r="473" spans="1:531" hidden="1" x14ac:dyDescent="0.25">
      <c r="A473">
        <v>252305</v>
      </c>
      <c r="G473">
        <f t="shared" si="30"/>
        <v>0</v>
      </c>
      <c r="H473"/>
      <c r="I473" t="e">
        <f t="shared" si="31"/>
        <v>#N/A</v>
      </c>
      <c r="J473" t="e">
        <f t="shared" si="32"/>
        <v>#N/A</v>
      </c>
      <c r="K473" t="e">
        <f t="shared" si="33"/>
        <v>#N/A</v>
      </c>
      <c r="T473" s="1">
        <v>41732</v>
      </c>
      <c r="U473" t="s">
        <v>603</v>
      </c>
      <c r="V473">
        <v>80</v>
      </c>
      <c r="W473">
        <v>60</v>
      </c>
      <c r="KR473" s="1">
        <v>41631</v>
      </c>
      <c r="KS473" t="s">
        <v>680</v>
      </c>
      <c r="KT473">
        <v>60</v>
      </c>
      <c r="KU473">
        <v>80</v>
      </c>
      <c r="KZ473" s="1">
        <v>41722</v>
      </c>
      <c r="LA473" t="s">
        <v>670</v>
      </c>
      <c r="LB473">
        <v>70</v>
      </c>
      <c r="LC473">
        <v>70</v>
      </c>
    </row>
    <row r="474" spans="1:531" hidden="1" x14ac:dyDescent="0.25">
      <c r="A474">
        <v>13479</v>
      </c>
      <c r="G474">
        <f t="shared" si="30"/>
        <v>0</v>
      </c>
      <c r="H474"/>
      <c r="I474" t="e">
        <f t="shared" si="31"/>
        <v>#N/A</v>
      </c>
      <c r="J474" t="e">
        <f t="shared" si="32"/>
        <v>#N/A</v>
      </c>
      <c r="K474" t="e">
        <f t="shared" si="33"/>
        <v>#N/A</v>
      </c>
      <c r="SR474" s="1">
        <v>41760</v>
      </c>
      <c r="SS474" t="s">
        <v>607</v>
      </c>
      <c r="TH474" s="1">
        <v>41901</v>
      </c>
      <c r="TI474" t="s">
        <v>608</v>
      </c>
      <c r="TJ474">
        <v>110</v>
      </c>
    </row>
    <row r="475" spans="1:531" hidden="1" x14ac:dyDescent="0.25">
      <c r="A475">
        <v>1139310</v>
      </c>
      <c r="G475">
        <f t="shared" si="30"/>
        <v>0</v>
      </c>
      <c r="H475"/>
      <c r="I475" t="e">
        <f t="shared" si="31"/>
        <v>#N/A</v>
      </c>
      <c r="J475" t="e">
        <f t="shared" si="32"/>
        <v>#N/A</v>
      </c>
      <c r="K475" t="e">
        <f t="shared" si="33"/>
        <v>#N/A</v>
      </c>
      <c r="BH475" s="1">
        <v>41620</v>
      </c>
      <c r="BI475" t="s">
        <v>630</v>
      </c>
      <c r="BJ475">
        <v>70</v>
      </c>
      <c r="BK475">
        <v>-10</v>
      </c>
      <c r="BT475" s="1">
        <v>41722</v>
      </c>
      <c r="BU475" t="s">
        <v>639</v>
      </c>
      <c r="BV475">
        <v>70</v>
      </c>
      <c r="BW475">
        <v>-10</v>
      </c>
      <c r="CJ475" s="1">
        <v>41809</v>
      </c>
      <c r="CK475" t="s">
        <v>617</v>
      </c>
      <c r="CL475">
        <v>30</v>
      </c>
      <c r="CM475">
        <v>30</v>
      </c>
      <c r="CV475" s="1">
        <v>41901</v>
      </c>
      <c r="CW475" t="s">
        <v>618</v>
      </c>
      <c r="CX475">
        <v>30</v>
      </c>
      <c r="CY475">
        <v>30</v>
      </c>
    </row>
    <row r="476" spans="1:531" hidden="1" x14ac:dyDescent="0.25">
      <c r="A476">
        <v>270556</v>
      </c>
      <c r="G476">
        <f t="shared" si="30"/>
        <v>0</v>
      </c>
      <c r="H476"/>
      <c r="I476" t="e">
        <f t="shared" si="31"/>
        <v>#N/A</v>
      </c>
      <c r="J476" t="e">
        <f t="shared" si="32"/>
        <v>#N/A</v>
      </c>
      <c r="K476" t="e">
        <f t="shared" si="33"/>
        <v>#N/A</v>
      </c>
      <c r="L476" s="1">
        <v>41722</v>
      </c>
      <c r="M476" t="s">
        <v>607</v>
      </c>
      <c r="N476">
        <v>110</v>
      </c>
      <c r="X476" s="1">
        <v>41812</v>
      </c>
      <c r="Y476" t="s">
        <v>615</v>
      </c>
      <c r="Z476">
        <v>70</v>
      </c>
      <c r="AA476">
        <v>40</v>
      </c>
      <c r="AJ476" s="1">
        <v>41901</v>
      </c>
      <c r="AK476" t="s">
        <v>621</v>
      </c>
      <c r="AL476">
        <v>60</v>
      </c>
      <c r="AM476">
        <v>50</v>
      </c>
    </row>
    <row r="477" spans="1:531" hidden="1" x14ac:dyDescent="0.25">
      <c r="A477">
        <v>217438</v>
      </c>
      <c r="G477">
        <f t="shared" si="30"/>
        <v>0</v>
      </c>
      <c r="H477"/>
      <c r="I477" t="e">
        <f t="shared" si="31"/>
        <v>#N/A</v>
      </c>
      <c r="J477" t="e">
        <f t="shared" si="32"/>
        <v>#N/A</v>
      </c>
      <c r="K477" t="e">
        <f t="shared" si="33"/>
        <v>#N/A</v>
      </c>
      <c r="MB477" s="1">
        <v>41621</v>
      </c>
      <c r="MC477" t="s">
        <v>603</v>
      </c>
      <c r="MD477">
        <v>120</v>
      </c>
      <c r="ME477">
        <v>40</v>
      </c>
      <c r="SR477" s="1">
        <v>41827</v>
      </c>
      <c r="SS477" t="s">
        <v>607</v>
      </c>
      <c r="ST477">
        <v>150</v>
      </c>
      <c r="TH477" s="1">
        <v>41901</v>
      </c>
      <c r="TI477" t="s">
        <v>608</v>
      </c>
      <c r="TJ477">
        <v>110</v>
      </c>
      <c r="TK477">
        <v>40</v>
      </c>
    </row>
    <row r="478" spans="1:531" hidden="1" x14ac:dyDescent="0.25">
      <c r="A478">
        <v>243998</v>
      </c>
      <c r="G478">
        <f t="shared" si="30"/>
        <v>0</v>
      </c>
      <c r="H478"/>
      <c r="I478" t="e">
        <f t="shared" si="31"/>
        <v>#N/A</v>
      </c>
      <c r="J478" t="e">
        <f t="shared" si="32"/>
        <v>#N/A</v>
      </c>
      <c r="K478" t="e">
        <f t="shared" si="33"/>
        <v>#N/A</v>
      </c>
      <c r="EB478" s="1">
        <v>41621</v>
      </c>
      <c r="EC478" t="s">
        <v>661</v>
      </c>
      <c r="ED478">
        <v>10</v>
      </c>
      <c r="EE478">
        <v>80</v>
      </c>
      <c r="EF478" s="1">
        <v>41719</v>
      </c>
      <c r="EG478" t="s">
        <v>656</v>
      </c>
      <c r="EH478">
        <v>30</v>
      </c>
      <c r="EI478">
        <v>60</v>
      </c>
      <c r="ER478" s="1">
        <v>41810</v>
      </c>
      <c r="ES478" t="s">
        <v>622</v>
      </c>
      <c r="ET478">
        <v>80</v>
      </c>
      <c r="EU478">
        <v>10</v>
      </c>
      <c r="FD478" s="1">
        <v>41904</v>
      </c>
      <c r="FE478" t="s">
        <v>664</v>
      </c>
      <c r="FF478">
        <v>40</v>
      </c>
      <c r="FG478">
        <v>50</v>
      </c>
    </row>
    <row r="479" spans="1:531" hidden="1" x14ac:dyDescent="0.25">
      <c r="A479">
        <v>239767</v>
      </c>
      <c r="G479">
        <f t="shared" si="30"/>
        <v>0</v>
      </c>
      <c r="H479"/>
      <c r="I479" t="str">
        <f t="shared" si="31"/>
        <v/>
      </c>
      <c r="J479" t="str">
        <f t="shared" si="32"/>
        <v/>
      </c>
      <c r="K479" t="str">
        <f t="shared" si="33"/>
        <v/>
      </c>
      <c r="BD479" s="1">
        <v>41619</v>
      </c>
      <c r="BE479" t="s">
        <v>604</v>
      </c>
      <c r="BF479">
        <v>100</v>
      </c>
      <c r="BG479">
        <v>0</v>
      </c>
      <c r="BP479" s="1">
        <v>41709</v>
      </c>
      <c r="BQ479" t="s">
        <v>605</v>
      </c>
      <c r="BR479">
        <v>70</v>
      </c>
      <c r="BS479">
        <v>30</v>
      </c>
      <c r="CB479" s="1">
        <v>41799</v>
      </c>
      <c r="CC479" t="s">
        <v>606</v>
      </c>
      <c r="CD479">
        <v>50</v>
      </c>
      <c r="CE479">
        <v>50</v>
      </c>
      <c r="CN479" s="1">
        <v>41890</v>
      </c>
      <c r="CO479" t="s">
        <v>640</v>
      </c>
      <c r="CP479">
        <v>50</v>
      </c>
      <c r="CQ479">
        <v>50</v>
      </c>
    </row>
    <row r="480" spans="1:531" hidden="1" x14ac:dyDescent="0.25">
      <c r="A480">
        <v>1147861</v>
      </c>
      <c r="G480">
        <f t="shared" si="30"/>
        <v>0</v>
      </c>
      <c r="H480"/>
      <c r="I480" t="e">
        <f t="shared" si="31"/>
        <v>#N/A</v>
      </c>
      <c r="J480" t="e">
        <f t="shared" si="32"/>
        <v>#N/A</v>
      </c>
      <c r="K480" t="e">
        <f t="shared" si="33"/>
        <v>#N/A</v>
      </c>
      <c r="L480" s="1">
        <v>41829</v>
      </c>
      <c r="M480" t="s">
        <v>607</v>
      </c>
      <c r="N480">
        <v>80</v>
      </c>
      <c r="AB480" s="1">
        <v>41901</v>
      </c>
      <c r="AC480" t="s">
        <v>620</v>
      </c>
      <c r="AD480">
        <v>40</v>
      </c>
      <c r="AE480">
        <v>40</v>
      </c>
    </row>
    <row r="481" spans="1:411" hidden="1" x14ac:dyDescent="0.25">
      <c r="A481">
        <v>1127071</v>
      </c>
      <c r="G481">
        <f t="shared" si="30"/>
        <v>0</v>
      </c>
      <c r="H481"/>
      <c r="I481" t="e">
        <f t="shared" si="31"/>
        <v>#N/A</v>
      </c>
      <c r="J481" t="e">
        <f t="shared" si="32"/>
        <v>#N/A</v>
      </c>
      <c r="K481" t="e">
        <f t="shared" si="33"/>
        <v>#N/A</v>
      </c>
      <c r="EV481" s="1">
        <v>41621</v>
      </c>
      <c r="EW481" t="s">
        <v>614</v>
      </c>
      <c r="EX481">
        <v>60</v>
      </c>
      <c r="EY481">
        <v>50</v>
      </c>
      <c r="FH481" s="1">
        <v>41722</v>
      </c>
      <c r="FI481" t="s">
        <v>623</v>
      </c>
      <c r="FJ481">
        <v>60</v>
      </c>
      <c r="FK481">
        <v>50</v>
      </c>
      <c r="FT481" s="1">
        <v>41813</v>
      </c>
      <c r="FU481" t="s">
        <v>624</v>
      </c>
      <c r="FV481">
        <v>40</v>
      </c>
      <c r="FW481">
        <v>70</v>
      </c>
      <c r="GF481" s="1">
        <v>41901</v>
      </c>
      <c r="GG481" t="s">
        <v>625</v>
      </c>
      <c r="GH481">
        <v>50</v>
      </c>
      <c r="GI481">
        <v>60</v>
      </c>
    </row>
    <row r="482" spans="1:411" hidden="1" x14ac:dyDescent="0.25">
      <c r="A482">
        <v>1149541</v>
      </c>
      <c r="G482">
        <f t="shared" si="30"/>
        <v>0</v>
      </c>
      <c r="H482"/>
      <c r="I482" t="e">
        <f t="shared" si="31"/>
        <v>#N/A</v>
      </c>
      <c r="J482" t="e">
        <f t="shared" si="32"/>
        <v>#N/A</v>
      </c>
      <c r="K482" t="e">
        <f t="shared" si="33"/>
        <v>#N/A</v>
      </c>
      <c r="L482" s="1">
        <v>41912</v>
      </c>
      <c r="M482" t="s">
        <v>607</v>
      </c>
      <c r="N482">
        <v>100</v>
      </c>
    </row>
    <row r="483" spans="1:411" hidden="1" x14ac:dyDescent="0.25">
      <c r="A483">
        <v>1128500</v>
      </c>
      <c r="G483">
        <f t="shared" si="30"/>
        <v>0</v>
      </c>
      <c r="H483"/>
      <c r="I483" t="e">
        <f t="shared" si="31"/>
        <v>#N/A</v>
      </c>
      <c r="J483" t="e">
        <f t="shared" si="32"/>
        <v>#N/A</v>
      </c>
      <c r="K483" t="e">
        <f t="shared" si="33"/>
        <v>#N/A</v>
      </c>
      <c r="T483" s="1">
        <v>41597</v>
      </c>
      <c r="U483" t="s">
        <v>603</v>
      </c>
      <c r="V483">
        <v>50</v>
      </c>
      <c r="W483">
        <v>30</v>
      </c>
      <c r="BP483" s="1">
        <v>41564</v>
      </c>
      <c r="BQ483" t="s">
        <v>605</v>
      </c>
      <c r="BR483">
        <v>10</v>
      </c>
      <c r="BS483">
        <v>70</v>
      </c>
    </row>
    <row r="484" spans="1:411" hidden="1" x14ac:dyDescent="0.25">
      <c r="A484">
        <v>1137613</v>
      </c>
      <c r="G484">
        <f t="shared" si="30"/>
        <v>0</v>
      </c>
      <c r="H484"/>
      <c r="I484" t="e">
        <f t="shared" si="31"/>
        <v>#N/A</v>
      </c>
      <c r="J484" t="e">
        <f t="shared" si="32"/>
        <v>#N/A</v>
      </c>
      <c r="K484" t="e">
        <f t="shared" si="33"/>
        <v>#N/A</v>
      </c>
      <c r="T484" s="1">
        <v>41652</v>
      </c>
      <c r="U484" t="s">
        <v>603</v>
      </c>
      <c r="V484">
        <v>40</v>
      </c>
      <c r="W484">
        <v>40</v>
      </c>
      <c r="BL484" s="1">
        <v>41620</v>
      </c>
      <c r="BM484" t="s">
        <v>616</v>
      </c>
      <c r="BN484">
        <v>30</v>
      </c>
      <c r="BO484">
        <v>50</v>
      </c>
    </row>
    <row r="485" spans="1:411" hidden="1" x14ac:dyDescent="0.25">
      <c r="A485">
        <v>1139381</v>
      </c>
      <c r="G485">
        <f t="shared" si="30"/>
        <v>0</v>
      </c>
      <c r="H485"/>
      <c r="I485" t="str">
        <f t="shared" si="31"/>
        <v/>
      </c>
      <c r="J485" t="str">
        <f t="shared" si="32"/>
        <v/>
      </c>
      <c r="K485" t="str">
        <f t="shared" si="33"/>
        <v/>
      </c>
      <c r="T485" s="1">
        <v>41793</v>
      </c>
      <c r="U485" t="s">
        <v>603</v>
      </c>
      <c r="V485">
        <v>70</v>
      </c>
      <c r="W485">
        <v>30</v>
      </c>
      <c r="AZ485" s="1">
        <v>41620</v>
      </c>
      <c r="BA485" t="s">
        <v>619</v>
      </c>
      <c r="BB485">
        <v>90</v>
      </c>
      <c r="BC485">
        <v>10</v>
      </c>
      <c r="BP485" s="1">
        <v>41719</v>
      </c>
      <c r="BQ485" t="s">
        <v>605</v>
      </c>
      <c r="BR485">
        <v>100</v>
      </c>
      <c r="BS485">
        <v>0</v>
      </c>
    </row>
    <row r="486" spans="1:411" hidden="1" x14ac:dyDescent="0.25">
      <c r="A486">
        <v>267434</v>
      </c>
      <c r="G486">
        <f t="shared" si="30"/>
        <v>0</v>
      </c>
      <c r="H486"/>
      <c r="I486" t="e">
        <f t="shared" si="31"/>
        <v>#N/A</v>
      </c>
      <c r="J486" t="e">
        <f t="shared" si="32"/>
        <v>#N/A</v>
      </c>
      <c r="K486" t="e">
        <f t="shared" si="33"/>
        <v>#N/A</v>
      </c>
      <c r="L486" s="1">
        <v>41675</v>
      </c>
      <c r="M486" t="s">
        <v>607</v>
      </c>
      <c r="N486">
        <v>100</v>
      </c>
    </row>
    <row r="487" spans="1:411" hidden="1" x14ac:dyDescent="0.25">
      <c r="A487">
        <v>262616</v>
      </c>
      <c r="G487">
        <f t="shared" si="30"/>
        <v>0</v>
      </c>
      <c r="H487"/>
      <c r="I487" t="e">
        <f t="shared" si="31"/>
        <v>#N/A</v>
      </c>
      <c r="J487" t="e">
        <f t="shared" si="32"/>
        <v>#N/A</v>
      </c>
      <c r="K487" t="e">
        <f t="shared" si="33"/>
        <v>#N/A</v>
      </c>
      <c r="IB487" s="1">
        <v>41621</v>
      </c>
      <c r="IC487" t="s">
        <v>634</v>
      </c>
      <c r="ID487">
        <v>50</v>
      </c>
      <c r="IE487">
        <v>60</v>
      </c>
      <c r="IN487" s="1">
        <v>41719</v>
      </c>
      <c r="IO487" t="s">
        <v>635</v>
      </c>
      <c r="IP487">
        <v>40</v>
      </c>
      <c r="IQ487">
        <v>70</v>
      </c>
      <c r="IZ487" s="1">
        <v>41812</v>
      </c>
      <c r="JA487" t="s">
        <v>636</v>
      </c>
      <c r="JB487">
        <v>50</v>
      </c>
      <c r="JC487">
        <v>60</v>
      </c>
      <c r="JL487" s="1">
        <v>41901</v>
      </c>
      <c r="JM487" t="s">
        <v>659</v>
      </c>
      <c r="JN487">
        <v>70</v>
      </c>
      <c r="JO487">
        <v>40</v>
      </c>
    </row>
    <row r="488" spans="1:411" hidden="1" x14ac:dyDescent="0.25">
      <c r="A488">
        <v>14137</v>
      </c>
      <c r="G488">
        <f t="shared" si="30"/>
        <v>0</v>
      </c>
      <c r="H488"/>
      <c r="I488" t="e">
        <f t="shared" si="31"/>
        <v>#N/A</v>
      </c>
      <c r="J488" t="e">
        <f t="shared" si="32"/>
        <v>#N/A</v>
      </c>
      <c r="K488" t="e">
        <f t="shared" si="33"/>
        <v>#N/A</v>
      </c>
      <c r="NH488" s="1">
        <v>41621</v>
      </c>
      <c r="NI488" t="s">
        <v>604</v>
      </c>
      <c r="NJ488">
        <v>110</v>
      </c>
      <c r="NK488">
        <v>-60</v>
      </c>
      <c r="NT488" s="1">
        <v>41719</v>
      </c>
      <c r="NU488" t="s">
        <v>605</v>
      </c>
      <c r="NV488">
        <v>80</v>
      </c>
      <c r="NW488">
        <v>-30</v>
      </c>
      <c r="OF488" s="1">
        <v>41810</v>
      </c>
      <c r="OG488" t="s">
        <v>606</v>
      </c>
      <c r="OH488">
        <v>110</v>
      </c>
      <c r="OI488">
        <v>-60</v>
      </c>
      <c r="OR488" s="1">
        <v>41901</v>
      </c>
      <c r="OS488" t="s">
        <v>640</v>
      </c>
      <c r="OT488">
        <v>110</v>
      </c>
      <c r="OU488">
        <v>-60</v>
      </c>
    </row>
    <row r="489" spans="1:411" hidden="1" x14ac:dyDescent="0.25">
      <c r="A489">
        <v>1139974</v>
      </c>
      <c r="G489">
        <f t="shared" si="30"/>
        <v>0</v>
      </c>
      <c r="H489"/>
      <c r="I489" t="e">
        <f t="shared" si="31"/>
        <v>#N/A</v>
      </c>
      <c r="J489" t="e">
        <f t="shared" si="32"/>
        <v>#N/A</v>
      </c>
      <c r="K489" t="e">
        <f t="shared" si="33"/>
        <v>#N/A</v>
      </c>
      <c r="LT489" s="1">
        <v>41703</v>
      </c>
      <c r="LU489" t="s">
        <v>607</v>
      </c>
      <c r="LV489">
        <v>70</v>
      </c>
      <c r="MN489" s="1">
        <v>41801</v>
      </c>
      <c r="MO489" t="s">
        <v>608</v>
      </c>
      <c r="MP489">
        <v>60</v>
      </c>
      <c r="MQ489">
        <v>10</v>
      </c>
      <c r="MZ489" s="1">
        <v>41901</v>
      </c>
      <c r="NA489" t="s">
        <v>609</v>
      </c>
      <c r="NB489">
        <v>60</v>
      </c>
      <c r="NC489">
        <v>10</v>
      </c>
    </row>
    <row r="490" spans="1:411" hidden="1" x14ac:dyDescent="0.25">
      <c r="A490">
        <v>1143848</v>
      </c>
      <c r="G490">
        <f t="shared" si="30"/>
        <v>0</v>
      </c>
      <c r="H490"/>
      <c r="I490" t="str">
        <f t="shared" si="31"/>
        <v/>
      </c>
      <c r="J490" t="str">
        <f t="shared" si="32"/>
        <v/>
      </c>
      <c r="K490" t="str">
        <f t="shared" si="33"/>
        <v/>
      </c>
      <c r="L490" s="1">
        <v>41590</v>
      </c>
      <c r="M490" t="s">
        <v>607</v>
      </c>
      <c r="N490">
        <v>100</v>
      </c>
      <c r="X490" s="1">
        <v>41621</v>
      </c>
      <c r="Y490" t="s">
        <v>615</v>
      </c>
      <c r="Z490">
        <v>100</v>
      </c>
      <c r="AA490">
        <v>0</v>
      </c>
      <c r="AJ490" s="1">
        <v>41719</v>
      </c>
      <c r="AK490" t="s">
        <v>621</v>
      </c>
      <c r="AL490">
        <v>90</v>
      </c>
      <c r="AM490">
        <v>10</v>
      </c>
      <c r="AR490" s="1">
        <v>41810</v>
      </c>
      <c r="AS490" t="s">
        <v>609</v>
      </c>
      <c r="AT490">
        <v>70</v>
      </c>
      <c r="AU490">
        <v>30</v>
      </c>
      <c r="BD490" s="1">
        <v>41901</v>
      </c>
      <c r="BE490" t="s">
        <v>604</v>
      </c>
      <c r="BF490">
        <v>70</v>
      </c>
      <c r="BG490">
        <v>30</v>
      </c>
    </row>
    <row r="491" spans="1:411" hidden="1" x14ac:dyDescent="0.25">
      <c r="A491">
        <v>12887</v>
      </c>
      <c r="G491">
        <f t="shared" si="30"/>
        <v>0</v>
      </c>
      <c r="H491"/>
      <c r="I491" t="e">
        <f t="shared" si="31"/>
        <v>#N/A</v>
      </c>
      <c r="J491" t="e">
        <f t="shared" si="32"/>
        <v>#N/A</v>
      </c>
      <c r="K491" t="e">
        <f t="shared" si="33"/>
        <v>#N/A</v>
      </c>
      <c r="LT491" s="1">
        <v>41782</v>
      </c>
      <c r="LU491" t="s">
        <v>607</v>
      </c>
      <c r="LV491">
        <v>150</v>
      </c>
      <c r="MN491" s="1">
        <v>41874</v>
      </c>
      <c r="MO491" t="s">
        <v>608</v>
      </c>
      <c r="MP491">
        <v>130</v>
      </c>
      <c r="MQ491">
        <v>20</v>
      </c>
    </row>
    <row r="492" spans="1:411" hidden="1" x14ac:dyDescent="0.25">
      <c r="A492">
        <v>1126750</v>
      </c>
      <c r="G492">
        <f t="shared" si="30"/>
        <v>0</v>
      </c>
      <c r="H492"/>
      <c r="I492" t="e">
        <f t="shared" si="31"/>
        <v>#N/A</v>
      </c>
      <c r="J492" t="e">
        <f t="shared" si="32"/>
        <v>#N/A</v>
      </c>
      <c r="K492" t="e">
        <f t="shared" si="33"/>
        <v>#N/A</v>
      </c>
      <c r="T492" s="1">
        <v>41864</v>
      </c>
      <c r="U492" t="s">
        <v>603</v>
      </c>
      <c r="V492">
        <v>50</v>
      </c>
      <c r="W492">
        <v>40</v>
      </c>
      <c r="AR492" s="1">
        <v>41620</v>
      </c>
      <c r="AS492" t="s">
        <v>609</v>
      </c>
      <c r="AT492">
        <v>80</v>
      </c>
      <c r="AU492">
        <v>10</v>
      </c>
      <c r="BD492" s="1">
        <v>41719</v>
      </c>
      <c r="BE492" t="s">
        <v>604</v>
      </c>
      <c r="BF492">
        <v>110</v>
      </c>
      <c r="BG492">
        <v>-20</v>
      </c>
      <c r="BP492" s="1">
        <v>41810</v>
      </c>
      <c r="BQ492" t="s">
        <v>605</v>
      </c>
      <c r="BR492">
        <v>40</v>
      </c>
      <c r="BS492">
        <v>50</v>
      </c>
    </row>
    <row r="493" spans="1:411" hidden="1" x14ac:dyDescent="0.25">
      <c r="A493">
        <v>1144396</v>
      </c>
      <c r="G493">
        <f t="shared" si="30"/>
        <v>0</v>
      </c>
      <c r="H493"/>
      <c r="I493" t="e">
        <f t="shared" si="31"/>
        <v>#N/A</v>
      </c>
      <c r="J493" t="e">
        <f t="shared" si="32"/>
        <v>#N/A</v>
      </c>
      <c r="K493" t="e">
        <f t="shared" si="33"/>
        <v>#N/A</v>
      </c>
      <c r="L493" s="1">
        <v>41617</v>
      </c>
      <c r="M493" t="s">
        <v>607</v>
      </c>
      <c r="N493">
        <v>110</v>
      </c>
      <c r="AF493" s="1">
        <v>41719</v>
      </c>
      <c r="AG493" t="s">
        <v>608</v>
      </c>
      <c r="AH493">
        <v>90</v>
      </c>
      <c r="AI493">
        <v>20</v>
      </c>
      <c r="AR493" s="1">
        <v>41813</v>
      </c>
      <c r="AS493" t="s">
        <v>609</v>
      </c>
      <c r="AT493">
        <v>90</v>
      </c>
      <c r="AU493">
        <v>20</v>
      </c>
      <c r="BD493" s="1">
        <v>41901</v>
      </c>
      <c r="BE493" t="s">
        <v>604</v>
      </c>
      <c r="BF493">
        <v>90</v>
      </c>
      <c r="BG493">
        <v>20</v>
      </c>
    </row>
    <row r="494" spans="1:411" hidden="1" x14ac:dyDescent="0.25">
      <c r="A494">
        <v>1143860</v>
      </c>
      <c r="G494">
        <f t="shared" si="30"/>
        <v>0</v>
      </c>
      <c r="H494"/>
      <c r="I494" t="str">
        <f t="shared" si="31"/>
        <v/>
      </c>
      <c r="J494" t="str">
        <f t="shared" si="32"/>
        <v/>
      </c>
      <c r="K494" t="str">
        <f t="shared" si="33"/>
        <v/>
      </c>
      <c r="L494" s="1">
        <v>41585</v>
      </c>
      <c r="M494" t="s">
        <v>607</v>
      </c>
      <c r="N494">
        <v>70</v>
      </c>
      <c r="AB494" s="1">
        <v>41620</v>
      </c>
      <c r="AC494" t="s">
        <v>620</v>
      </c>
      <c r="AD494">
        <v>70</v>
      </c>
      <c r="AE494">
        <v>0</v>
      </c>
      <c r="AN494" s="1">
        <v>41719</v>
      </c>
      <c r="AO494" t="s">
        <v>637</v>
      </c>
      <c r="AP494">
        <v>100</v>
      </c>
      <c r="AQ494">
        <v>-30</v>
      </c>
      <c r="BD494" s="1">
        <v>41880</v>
      </c>
      <c r="BE494" t="s">
        <v>604</v>
      </c>
      <c r="BF494">
        <v>100</v>
      </c>
      <c r="BG494">
        <v>-30</v>
      </c>
      <c r="BH494" s="1">
        <v>41791</v>
      </c>
      <c r="BI494" t="s">
        <v>630</v>
      </c>
      <c r="BJ494">
        <v>90</v>
      </c>
      <c r="BK494">
        <v>-20</v>
      </c>
      <c r="BL494" s="1">
        <v>41907</v>
      </c>
      <c r="BM494" t="s">
        <v>616</v>
      </c>
      <c r="BN494">
        <v>120</v>
      </c>
      <c r="BO494">
        <v>-50</v>
      </c>
    </row>
    <row r="495" spans="1:411" hidden="1" x14ac:dyDescent="0.25">
      <c r="A495">
        <v>1137006</v>
      </c>
      <c r="G495">
        <f t="shared" si="30"/>
        <v>0</v>
      </c>
      <c r="H495"/>
      <c r="I495" t="e">
        <f t="shared" si="31"/>
        <v>#N/A</v>
      </c>
      <c r="J495" t="e">
        <f t="shared" si="32"/>
        <v>#N/A</v>
      </c>
      <c r="K495" t="e">
        <f t="shared" si="33"/>
        <v>#N/A</v>
      </c>
      <c r="BP495" s="1">
        <v>41621</v>
      </c>
      <c r="BQ495" t="s">
        <v>605</v>
      </c>
      <c r="BR495">
        <v>60</v>
      </c>
      <c r="BS495">
        <v>20</v>
      </c>
    </row>
    <row r="496" spans="1:411" hidden="1" x14ac:dyDescent="0.25">
      <c r="A496">
        <v>1145242</v>
      </c>
      <c r="G496">
        <f t="shared" si="30"/>
        <v>0</v>
      </c>
      <c r="H496"/>
      <c r="I496" t="str">
        <f t="shared" si="31"/>
        <v/>
      </c>
      <c r="J496" t="str">
        <f t="shared" si="32"/>
        <v/>
      </c>
      <c r="K496" t="str">
        <f t="shared" si="33"/>
        <v/>
      </c>
      <c r="L496" s="1">
        <v>41669</v>
      </c>
      <c r="M496" t="s">
        <v>607</v>
      </c>
      <c r="N496">
        <v>130</v>
      </c>
      <c r="AB496" s="1">
        <v>41719</v>
      </c>
      <c r="AC496" t="s">
        <v>620</v>
      </c>
      <c r="AD496">
        <v>130</v>
      </c>
      <c r="AE496">
        <v>0</v>
      </c>
      <c r="AN496" s="1">
        <v>41809</v>
      </c>
      <c r="AO496" t="s">
        <v>637</v>
      </c>
      <c r="AP496">
        <v>130</v>
      </c>
      <c r="AQ496">
        <v>0</v>
      </c>
      <c r="AZ496" s="1">
        <v>41907</v>
      </c>
      <c r="BA496" t="s">
        <v>619</v>
      </c>
      <c r="BB496">
        <v>130</v>
      </c>
      <c r="BC496">
        <v>0</v>
      </c>
    </row>
    <row r="497" spans="1:547" x14ac:dyDescent="0.25">
      <c r="A497">
        <v>268897</v>
      </c>
      <c r="B497" t="s">
        <v>602</v>
      </c>
      <c r="G497">
        <f t="shared" si="30"/>
        <v>1</v>
      </c>
      <c r="H497" s="1">
        <f>MAX(L497:WI497)</f>
        <v>41809</v>
      </c>
      <c r="I497">
        <f t="shared" si="31"/>
        <v>110</v>
      </c>
      <c r="J497">
        <f t="shared" si="32"/>
        <v>190</v>
      </c>
      <c r="K497">
        <f t="shared" si="33"/>
        <v>-80</v>
      </c>
      <c r="ER497" s="1">
        <v>41627</v>
      </c>
      <c r="ES497" t="s">
        <v>622</v>
      </c>
      <c r="ET497">
        <v>170</v>
      </c>
      <c r="EU497">
        <v>-60</v>
      </c>
      <c r="FD497" s="1">
        <v>41719</v>
      </c>
      <c r="FE497" t="s">
        <v>664</v>
      </c>
      <c r="FF497">
        <v>180</v>
      </c>
      <c r="FG497">
        <v>-70</v>
      </c>
      <c r="FP497" s="1">
        <v>41809</v>
      </c>
      <c r="FQ497" t="s">
        <v>665</v>
      </c>
      <c r="FR497">
        <v>190</v>
      </c>
      <c r="FS497">
        <v>-80</v>
      </c>
    </row>
    <row r="498" spans="1:547" hidden="1" x14ac:dyDescent="0.25">
      <c r="A498">
        <v>264639</v>
      </c>
      <c r="G498">
        <f t="shared" si="30"/>
        <v>0</v>
      </c>
      <c r="H498"/>
      <c r="I498" t="str">
        <f t="shared" si="31"/>
        <v/>
      </c>
      <c r="J498" t="str">
        <f t="shared" si="32"/>
        <v/>
      </c>
      <c r="K498" t="str">
        <f t="shared" si="33"/>
        <v/>
      </c>
      <c r="LT498" s="1">
        <v>41803</v>
      </c>
      <c r="LU498" t="s">
        <v>607</v>
      </c>
      <c r="LV498">
        <v>80</v>
      </c>
      <c r="MN498" s="1">
        <v>41904</v>
      </c>
      <c r="MO498" t="s">
        <v>608</v>
      </c>
      <c r="MP498">
        <v>80</v>
      </c>
      <c r="MQ498">
        <v>0</v>
      </c>
    </row>
    <row r="499" spans="1:547" hidden="1" x14ac:dyDescent="0.25">
      <c r="A499">
        <v>1143803</v>
      </c>
      <c r="G499">
        <f t="shared" si="30"/>
        <v>0</v>
      </c>
      <c r="H499"/>
      <c r="I499" t="e">
        <f t="shared" si="31"/>
        <v>#N/A</v>
      </c>
      <c r="J499" t="e">
        <f t="shared" si="32"/>
        <v>#N/A</v>
      </c>
      <c r="K499" t="e">
        <f t="shared" si="33"/>
        <v>#N/A</v>
      </c>
      <c r="L499" s="1">
        <v>41585</v>
      </c>
      <c r="M499" t="s">
        <v>607</v>
      </c>
      <c r="N499">
        <v>130</v>
      </c>
      <c r="AF499" s="1">
        <v>41677</v>
      </c>
      <c r="AG499" t="s">
        <v>608</v>
      </c>
      <c r="AH499">
        <v>120</v>
      </c>
      <c r="AI499">
        <v>10</v>
      </c>
      <c r="AR499" s="1">
        <v>41766</v>
      </c>
      <c r="AS499" t="s">
        <v>609</v>
      </c>
      <c r="AT499">
        <v>100</v>
      </c>
      <c r="AU499">
        <v>30</v>
      </c>
      <c r="AV499" s="1">
        <v>41815</v>
      </c>
      <c r="AW499" t="s">
        <v>638</v>
      </c>
      <c r="AX499">
        <v>90</v>
      </c>
      <c r="AY499">
        <v>40</v>
      </c>
      <c r="BH499" s="1">
        <v>41901</v>
      </c>
      <c r="BI499" t="s">
        <v>630</v>
      </c>
      <c r="BJ499">
        <v>80</v>
      </c>
      <c r="BK499">
        <v>50</v>
      </c>
    </row>
    <row r="500" spans="1:547" hidden="1" x14ac:dyDescent="0.25">
      <c r="A500">
        <v>264045</v>
      </c>
      <c r="G500">
        <f t="shared" si="30"/>
        <v>0</v>
      </c>
      <c r="H500"/>
      <c r="I500" t="str">
        <f t="shared" si="31"/>
        <v/>
      </c>
      <c r="J500" t="str">
        <f t="shared" si="32"/>
        <v/>
      </c>
      <c r="K500" t="str">
        <f t="shared" si="33"/>
        <v/>
      </c>
      <c r="SR500" s="1">
        <v>41596</v>
      </c>
      <c r="SS500" t="s">
        <v>607</v>
      </c>
      <c r="ST500">
        <v>100</v>
      </c>
      <c r="TH500" s="1">
        <v>41719</v>
      </c>
      <c r="TI500" t="s">
        <v>608</v>
      </c>
      <c r="TJ500">
        <v>100</v>
      </c>
      <c r="TK500">
        <v>0</v>
      </c>
      <c r="TT500" s="1">
        <v>41807</v>
      </c>
      <c r="TU500" t="s">
        <v>609</v>
      </c>
      <c r="TV500">
        <v>80</v>
      </c>
      <c r="TW500">
        <v>20</v>
      </c>
      <c r="TX500" s="1">
        <v>41897</v>
      </c>
      <c r="TY500" t="s">
        <v>604</v>
      </c>
      <c r="TZ500">
        <v>60</v>
      </c>
      <c r="UA500">
        <v>40</v>
      </c>
    </row>
    <row r="501" spans="1:547" hidden="1" x14ac:dyDescent="0.25">
      <c r="A501">
        <v>1137614</v>
      </c>
      <c r="G501">
        <f t="shared" si="30"/>
        <v>0</v>
      </c>
      <c r="H501"/>
      <c r="I501" t="e">
        <f t="shared" si="31"/>
        <v>#N/A</v>
      </c>
      <c r="J501" t="e">
        <f t="shared" si="32"/>
        <v>#N/A</v>
      </c>
      <c r="K501" t="e">
        <f t="shared" si="33"/>
        <v>#N/A</v>
      </c>
      <c r="MB501" s="1">
        <v>41746</v>
      </c>
      <c r="MC501" t="s">
        <v>603</v>
      </c>
      <c r="MD501">
        <v>90</v>
      </c>
      <c r="ME501">
        <v>30</v>
      </c>
      <c r="NH501" s="1">
        <v>41562</v>
      </c>
      <c r="NI501" t="s">
        <v>604</v>
      </c>
      <c r="NJ501">
        <v>150</v>
      </c>
      <c r="NK501">
        <v>-30</v>
      </c>
      <c r="NT501" s="1">
        <v>41653</v>
      </c>
      <c r="NU501" t="s">
        <v>605</v>
      </c>
      <c r="NV501">
        <v>130</v>
      </c>
      <c r="NW501">
        <v>-10</v>
      </c>
      <c r="OB501" s="1">
        <v>41719</v>
      </c>
      <c r="OC501" t="s">
        <v>631</v>
      </c>
      <c r="OD501">
        <v>100</v>
      </c>
      <c r="OE501">
        <v>20</v>
      </c>
    </row>
    <row r="502" spans="1:547" hidden="1" x14ac:dyDescent="0.25">
      <c r="A502">
        <v>1142720</v>
      </c>
      <c r="G502">
        <f t="shared" si="30"/>
        <v>0</v>
      </c>
      <c r="H502"/>
      <c r="I502" t="e">
        <f t="shared" si="31"/>
        <v>#N/A</v>
      </c>
      <c r="J502" t="e">
        <f t="shared" si="32"/>
        <v>#N/A</v>
      </c>
      <c r="K502" t="e">
        <f t="shared" si="33"/>
        <v>#N/A</v>
      </c>
      <c r="L502" s="1">
        <v>41554</v>
      </c>
      <c r="M502" t="s">
        <v>607</v>
      </c>
      <c r="N502">
        <v>110</v>
      </c>
    </row>
    <row r="503" spans="1:547" hidden="1" x14ac:dyDescent="0.25">
      <c r="A503">
        <v>1145185</v>
      </c>
      <c r="G503">
        <f t="shared" si="30"/>
        <v>0</v>
      </c>
      <c r="H503"/>
      <c r="I503" t="e">
        <f t="shared" si="31"/>
        <v>#N/A</v>
      </c>
      <c r="J503" t="e">
        <f t="shared" si="32"/>
        <v>#N/A</v>
      </c>
      <c r="K503" t="e">
        <f t="shared" si="33"/>
        <v>#N/A</v>
      </c>
      <c r="L503" s="1">
        <v>41675</v>
      </c>
      <c r="M503" t="s">
        <v>607</v>
      </c>
      <c r="N503">
        <v>90</v>
      </c>
    </row>
    <row r="504" spans="1:547" hidden="1" x14ac:dyDescent="0.25">
      <c r="A504">
        <v>1145034</v>
      </c>
      <c r="G504">
        <f t="shared" si="30"/>
        <v>0</v>
      </c>
      <c r="H504"/>
      <c r="I504" t="e">
        <f t="shared" si="31"/>
        <v>#N/A</v>
      </c>
      <c r="J504" t="e">
        <f t="shared" si="32"/>
        <v>#N/A</v>
      </c>
      <c r="K504" t="e">
        <f t="shared" si="33"/>
        <v>#N/A</v>
      </c>
      <c r="L504" s="1">
        <v>41674</v>
      </c>
      <c r="M504" t="s">
        <v>607</v>
      </c>
      <c r="N504">
        <v>100</v>
      </c>
      <c r="T504" s="1">
        <v>41901</v>
      </c>
      <c r="U504" t="s">
        <v>603</v>
      </c>
      <c r="AF504" s="1">
        <v>41719</v>
      </c>
      <c r="AG504" t="s">
        <v>608</v>
      </c>
      <c r="AH504">
        <v>110</v>
      </c>
      <c r="AI504">
        <v>-10</v>
      </c>
      <c r="AJ504" s="1">
        <v>41810</v>
      </c>
      <c r="AK504" t="s">
        <v>621</v>
      </c>
      <c r="AL504">
        <v>60</v>
      </c>
      <c r="AM504">
        <v>40</v>
      </c>
    </row>
    <row r="505" spans="1:547" hidden="1" x14ac:dyDescent="0.25">
      <c r="A505">
        <v>1140693</v>
      </c>
      <c r="G505">
        <f t="shared" si="30"/>
        <v>0</v>
      </c>
      <c r="H505"/>
      <c r="I505" t="str">
        <f t="shared" si="31"/>
        <v/>
      </c>
      <c r="J505" t="str">
        <f t="shared" si="32"/>
        <v/>
      </c>
      <c r="K505" t="str">
        <f t="shared" si="33"/>
        <v/>
      </c>
      <c r="AR505" s="1">
        <v>41621</v>
      </c>
      <c r="AS505" t="s">
        <v>609</v>
      </c>
      <c r="AT505">
        <v>40</v>
      </c>
      <c r="AU505">
        <v>0</v>
      </c>
      <c r="BD505" s="1">
        <v>41719</v>
      </c>
      <c r="BE505" t="s">
        <v>604</v>
      </c>
      <c r="BF505">
        <v>30</v>
      </c>
      <c r="BG505">
        <v>10</v>
      </c>
      <c r="BP505" s="1">
        <v>41810</v>
      </c>
      <c r="BQ505" t="s">
        <v>605</v>
      </c>
      <c r="BR505">
        <v>30</v>
      </c>
      <c r="BS505">
        <v>10</v>
      </c>
      <c r="CB505" s="1">
        <v>41901</v>
      </c>
      <c r="CC505" t="s">
        <v>606</v>
      </c>
      <c r="CD505">
        <v>30</v>
      </c>
      <c r="CE505">
        <v>10</v>
      </c>
    </row>
    <row r="506" spans="1:547" hidden="1" x14ac:dyDescent="0.25">
      <c r="A506">
        <v>265226</v>
      </c>
      <c r="G506">
        <f t="shared" si="30"/>
        <v>0</v>
      </c>
      <c r="H506"/>
      <c r="I506" t="str">
        <f t="shared" si="31"/>
        <v/>
      </c>
      <c r="J506" t="str">
        <f t="shared" si="32"/>
        <v/>
      </c>
      <c r="K506" t="str">
        <f t="shared" si="33"/>
        <v/>
      </c>
      <c r="T506" s="1">
        <v>41809</v>
      </c>
      <c r="U506" t="s">
        <v>603</v>
      </c>
      <c r="V506">
        <v>90</v>
      </c>
      <c r="W506">
        <v>0</v>
      </c>
      <c r="CB506" s="1">
        <v>41620</v>
      </c>
      <c r="CC506" t="s">
        <v>606</v>
      </c>
      <c r="CD506">
        <v>100</v>
      </c>
      <c r="CE506">
        <v>-10</v>
      </c>
      <c r="CN506" s="1">
        <v>41719</v>
      </c>
      <c r="CO506" t="s">
        <v>640</v>
      </c>
      <c r="CP506">
        <v>60</v>
      </c>
      <c r="CQ506">
        <v>30</v>
      </c>
    </row>
    <row r="507" spans="1:547" hidden="1" x14ac:dyDescent="0.25">
      <c r="A507">
        <v>1147532</v>
      </c>
      <c r="G507">
        <f t="shared" si="30"/>
        <v>0</v>
      </c>
      <c r="H507"/>
      <c r="I507" t="e">
        <f t="shared" si="31"/>
        <v>#N/A</v>
      </c>
      <c r="J507" t="e">
        <f t="shared" si="32"/>
        <v>#N/A</v>
      </c>
      <c r="K507" t="e">
        <f t="shared" si="33"/>
        <v>#N/A</v>
      </c>
      <c r="L507" s="1">
        <v>41808</v>
      </c>
      <c r="M507" t="s">
        <v>607</v>
      </c>
      <c r="N507">
        <v>120</v>
      </c>
      <c r="AF507" s="1">
        <v>41901</v>
      </c>
      <c r="AG507" t="s">
        <v>608</v>
      </c>
      <c r="AH507">
        <v>70</v>
      </c>
      <c r="AI507">
        <v>50</v>
      </c>
    </row>
    <row r="508" spans="1:547" hidden="1" x14ac:dyDescent="0.25">
      <c r="A508">
        <v>211152</v>
      </c>
      <c r="G508">
        <f t="shared" si="30"/>
        <v>0</v>
      </c>
      <c r="H508"/>
      <c r="I508" t="e">
        <f t="shared" si="31"/>
        <v>#N/A</v>
      </c>
      <c r="J508" t="e">
        <f t="shared" si="32"/>
        <v>#N/A</v>
      </c>
      <c r="K508" t="e">
        <f t="shared" si="33"/>
        <v>#N/A</v>
      </c>
      <c r="T508" s="1">
        <v>41621</v>
      </c>
      <c r="U508" t="s">
        <v>603</v>
      </c>
      <c r="V508">
        <v>20</v>
      </c>
      <c r="W508">
        <v>50</v>
      </c>
    </row>
    <row r="509" spans="1:547" hidden="1" x14ac:dyDescent="0.25">
      <c r="A509">
        <v>1148757</v>
      </c>
      <c r="G509">
        <f t="shared" si="30"/>
        <v>0</v>
      </c>
      <c r="H509"/>
      <c r="I509" t="e">
        <f t="shared" si="31"/>
        <v>#N/A</v>
      </c>
      <c r="J509" t="e">
        <f t="shared" si="32"/>
        <v>#N/A</v>
      </c>
      <c r="K509" t="e">
        <f t="shared" si="33"/>
        <v>#N/A</v>
      </c>
      <c r="L509" s="1">
        <v>41869</v>
      </c>
      <c r="M509" t="s">
        <v>607</v>
      </c>
      <c r="N509">
        <v>110</v>
      </c>
    </row>
    <row r="510" spans="1:547" hidden="1" x14ac:dyDescent="0.25">
      <c r="A510">
        <v>1127777</v>
      </c>
      <c r="G510">
        <f t="shared" si="30"/>
        <v>0</v>
      </c>
      <c r="H510"/>
      <c r="I510" t="e">
        <f t="shared" si="31"/>
        <v>#N/A</v>
      </c>
      <c r="J510" t="e">
        <f t="shared" si="32"/>
        <v>#N/A</v>
      </c>
      <c r="K510" t="e">
        <f t="shared" si="33"/>
        <v>#N/A</v>
      </c>
      <c r="T510" s="1">
        <v>41906</v>
      </c>
      <c r="U510" t="s">
        <v>603</v>
      </c>
      <c r="V510">
        <v>60</v>
      </c>
      <c r="W510">
        <v>20</v>
      </c>
      <c r="CB510" s="1">
        <v>41621</v>
      </c>
      <c r="CC510" t="s">
        <v>606</v>
      </c>
      <c r="CD510">
        <v>70</v>
      </c>
      <c r="CE510">
        <v>10</v>
      </c>
      <c r="CN510" s="1">
        <v>41719</v>
      </c>
      <c r="CO510" t="s">
        <v>640</v>
      </c>
      <c r="CP510">
        <v>70</v>
      </c>
      <c r="CQ510">
        <v>10</v>
      </c>
      <c r="CZ510" s="1">
        <v>41807</v>
      </c>
      <c r="DA510" t="s">
        <v>641</v>
      </c>
      <c r="DB510">
        <v>70</v>
      </c>
      <c r="DC510">
        <v>10</v>
      </c>
    </row>
    <row r="511" spans="1:547" hidden="1" x14ac:dyDescent="0.25">
      <c r="A511">
        <v>1138280</v>
      </c>
      <c r="G511">
        <f t="shared" si="30"/>
        <v>0</v>
      </c>
      <c r="H511"/>
      <c r="I511" t="e">
        <f t="shared" si="31"/>
        <v>#N/A</v>
      </c>
      <c r="J511" t="e">
        <f t="shared" si="32"/>
        <v>#N/A</v>
      </c>
      <c r="K511" t="e">
        <f t="shared" si="33"/>
        <v>#N/A</v>
      </c>
      <c r="T511" s="1">
        <v>41620</v>
      </c>
      <c r="U511" t="s">
        <v>603</v>
      </c>
      <c r="V511">
        <v>90</v>
      </c>
      <c r="W511">
        <v>40</v>
      </c>
    </row>
    <row r="512" spans="1:547" hidden="1" x14ac:dyDescent="0.25">
      <c r="A512">
        <v>272468</v>
      </c>
      <c r="G512">
        <f t="shared" si="30"/>
        <v>0</v>
      </c>
      <c r="H512"/>
      <c r="I512" t="e">
        <f t="shared" si="31"/>
        <v>#N/A</v>
      </c>
      <c r="J512" t="e">
        <f t="shared" si="32"/>
        <v>#N/A</v>
      </c>
      <c r="K512" t="e">
        <f t="shared" si="33"/>
        <v>#N/A</v>
      </c>
      <c r="EZ512" s="1">
        <v>41621</v>
      </c>
      <c r="FA512" t="s">
        <v>646</v>
      </c>
      <c r="FB512">
        <v>30</v>
      </c>
      <c r="FC512">
        <v>40</v>
      </c>
      <c r="FL512" s="1">
        <v>41719</v>
      </c>
      <c r="FM512" t="s">
        <v>647</v>
      </c>
      <c r="FN512">
        <v>30</v>
      </c>
      <c r="FO512">
        <v>40</v>
      </c>
      <c r="FX512" s="1">
        <v>41810</v>
      </c>
      <c r="FY512" t="s">
        <v>666</v>
      </c>
      <c r="FZ512">
        <v>30</v>
      </c>
      <c r="GA512">
        <v>40</v>
      </c>
      <c r="GJ512" s="1">
        <v>41901</v>
      </c>
      <c r="GK512" t="s">
        <v>667</v>
      </c>
      <c r="GL512">
        <v>30</v>
      </c>
      <c r="GM512">
        <v>40</v>
      </c>
    </row>
    <row r="513" spans="1:427" hidden="1" x14ac:dyDescent="0.25">
      <c r="A513">
        <v>1138610</v>
      </c>
      <c r="G513">
        <f t="shared" si="30"/>
        <v>0</v>
      </c>
      <c r="H513"/>
      <c r="I513" t="e">
        <f t="shared" si="31"/>
        <v>#N/A</v>
      </c>
      <c r="J513" t="e">
        <f t="shared" si="32"/>
        <v>#N/A</v>
      </c>
      <c r="K513" t="e">
        <f t="shared" si="33"/>
        <v>#N/A</v>
      </c>
      <c r="T513" s="1">
        <v>41715</v>
      </c>
      <c r="U513" t="s">
        <v>603</v>
      </c>
      <c r="V513">
        <v>20</v>
      </c>
      <c r="W513">
        <v>80</v>
      </c>
      <c r="AB513" s="1">
        <v>41810</v>
      </c>
      <c r="AC513" t="s">
        <v>620</v>
      </c>
      <c r="AD513">
        <v>70</v>
      </c>
      <c r="AE513">
        <v>30</v>
      </c>
      <c r="AN513" s="1">
        <v>41901</v>
      </c>
      <c r="AO513" t="s">
        <v>637</v>
      </c>
      <c r="AP513">
        <v>40</v>
      </c>
      <c r="AQ513">
        <v>60</v>
      </c>
      <c r="BD513" s="1">
        <v>41621</v>
      </c>
      <c r="BE513" t="s">
        <v>604</v>
      </c>
      <c r="BF513">
        <v>60</v>
      </c>
      <c r="BG513">
        <v>40</v>
      </c>
    </row>
    <row r="514" spans="1:427" hidden="1" x14ac:dyDescent="0.25">
      <c r="A514">
        <v>1136555</v>
      </c>
      <c r="G514">
        <f t="shared" si="30"/>
        <v>0</v>
      </c>
      <c r="H514"/>
      <c r="I514" t="str">
        <f t="shared" si="31"/>
        <v/>
      </c>
      <c r="J514" t="str">
        <f t="shared" si="32"/>
        <v/>
      </c>
      <c r="K514" t="str">
        <f t="shared" si="33"/>
        <v/>
      </c>
      <c r="CB514" s="1">
        <v>41621</v>
      </c>
      <c r="CC514" t="s">
        <v>606</v>
      </c>
      <c r="CD514">
        <v>90</v>
      </c>
      <c r="CE514">
        <v>0</v>
      </c>
      <c r="CN514" s="1">
        <v>41719</v>
      </c>
      <c r="CO514" t="s">
        <v>640</v>
      </c>
      <c r="CP514">
        <v>70</v>
      </c>
      <c r="CQ514">
        <v>20</v>
      </c>
      <c r="CZ514" s="1">
        <v>41810</v>
      </c>
      <c r="DA514" t="s">
        <v>641</v>
      </c>
      <c r="DB514">
        <v>80</v>
      </c>
      <c r="DC514">
        <v>10</v>
      </c>
      <c r="DL514" s="1">
        <v>41901</v>
      </c>
      <c r="DM514" t="s">
        <v>611</v>
      </c>
      <c r="DN514">
        <v>90</v>
      </c>
      <c r="DO514">
        <v>0</v>
      </c>
    </row>
    <row r="515" spans="1:427" hidden="1" x14ac:dyDescent="0.25">
      <c r="A515">
        <v>1126685</v>
      </c>
      <c r="G515">
        <f t="shared" ref="G515:G578" si="34">COUNTIF(B515:F515,"DHIPFY14")</f>
        <v>0</v>
      </c>
      <c r="H515"/>
      <c r="I515" t="e">
        <f t="shared" ref="I515:I578" si="35">IF(INDEX(L515:WJ515, 0, MATCH(H515, L515:WJ515, 0)+1)="Initial CAFAS", J515,IF(OR(J515="", K515=""),"",(J515+K515)))</f>
        <v>#N/A</v>
      </c>
      <c r="J515" t="e">
        <f t="shared" ref="J515:J578" si="36">IF(INDEX(L515:WJ515, 0, MATCH(H515,L515:WJ515,0)+2)="","",INDEX(L515:WJ515,0,MATCH(H515,L515:WJ515,0)+2))</f>
        <v>#N/A</v>
      </c>
      <c r="K515" t="e">
        <f t="shared" ref="K515:K578" si="37">IF(INDEX(L515:WJ515,0,MATCH(H515,L515:WJ515,0)+3)="","",INDEX(L515:WJ515,0,MATCH(H515,L515:WJ515,0)+3))</f>
        <v>#N/A</v>
      </c>
      <c r="AJ515" s="1">
        <v>41621</v>
      </c>
      <c r="AK515" t="s">
        <v>621</v>
      </c>
      <c r="AL515">
        <v>50</v>
      </c>
      <c r="AM515">
        <v>60</v>
      </c>
      <c r="FP515" s="1">
        <v>41717</v>
      </c>
      <c r="FQ515" t="s">
        <v>665</v>
      </c>
      <c r="FR515">
        <v>50</v>
      </c>
      <c r="FS515">
        <v>60</v>
      </c>
      <c r="GB515" s="1">
        <v>41806</v>
      </c>
      <c r="GC515" t="s">
        <v>649</v>
      </c>
      <c r="GD515">
        <v>30</v>
      </c>
      <c r="GE515">
        <v>80</v>
      </c>
      <c r="GN515" s="1">
        <v>41900</v>
      </c>
      <c r="GO515" t="s">
        <v>676</v>
      </c>
      <c r="GP515">
        <v>30</v>
      </c>
      <c r="GQ515">
        <v>80</v>
      </c>
    </row>
    <row r="516" spans="1:427" hidden="1" x14ac:dyDescent="0.25">
      <c r="A516">
        <v>1148849</v>
      </c>
      <c r="G516">
        <f t="shared" si="34"/>
        <v>0</v>
      </c>
      <c r="H516"/>
      <c r="I516" t="e">
        <f t="shared" si="35"/>
        <v>#N/A</v>
      </c>
      <c r="J516" t="e">
        <f t="shared" si="36"/>
        <v>#N/A</v>
      </c>
      <c r="K516" t="e">
        <f t="shared" si="37"/>
        <v>#N/A</v>
      </c>
      <c r="L516" s="1">
        <v>41880</v>
      </c>
      <c r="M516" t="s">
        <v>607</v>
      </c>
      <c r="N516">
        <v>100</v>
      </c>
    </row>
    <row r="517" spans="1:427" hidden="1" x14ac:dyDescent="0.25">
      <c r="A517">
        <v>257242</v>
      </c>
      <c r="G517">
        <f t="shared" si="34"/>
        <v>0</v>
      </c>
      <c r="H517"/>
      <c r="I517" t="e">
        <f t="shared" si="35"/>
        <v>#N/A</v>
      </c>
      <c r="J517" t="e">
        <f t="shared" si="36"/>
        <v>#N/A</v>
      </c>
      <c r="K517" t="e">
        <f t="shared" si="37"/>
        <v>#N/A</v>
      </c>
      <c r="MB517" s="1">
        <v>41830</v>
      </c>
      <c r="MC517" t="s">
        <v>603</v>
      </c>
      <c r="MD517">
        <v>190</v>
      </c>
      <c r="ME517">
        <v>-60</v>
      </c>
      <c r="NT517" s="1">
        <v>41621</v>
      </c>
      <c r="NU517" t="s">
        <v>605</v>
      </c>
      <c r="NV517">
        <v>160</v>
      </c>
      <c r="NW517">
        <v>-30</v>
      </c>
      <c r="OF517" s="1">
        <v>41719</v>
      </c>
      <c r="OG517" t="s">
        <v>606</v>
      </c>
      <c r="OH517">
        <v>170</v>
      </c>
      <c r="OI517">
        <v>-40</v>
      </c>
    </row>
    <row r="518" spans="1:427" hidden="1" x14ac:dyDescent="0.25">
      <c r="A518">
        <v>1139979</v>
      </c>
      <c r="G518">
        <f t="shared" si="34"/>
        <v>0</v>
      </c>
      <c r="H518"/>
      <c r="I518" t="str">
        <f t="shared" si="35"/>
        <v/>
      </c>
      <c r="J518" t="str">
        <f t="shared" si="36"/>
        <v/>
      </c>
      <c r="K518" t="str">
        <f t="shared" si="37"/>
        <v/>
      </c>
      <c r="T518" s="1">
        <v>41806</v>
      </c>
      <c r="U518" t="s">
        <v>603</v>
      </c>
      <c r="V518">
        <v>110</v>
      </c>
      <c r="W518">
        <v>40</v>
      </c>
      <c r="AR518" s="1">
        <v>41605</v>
      </c>
      <c r="AS518" t="s">
        <v>609</v>
      </c>
      <c r="AT518">
        <v>150</v>
      </c>
      <c r="AU518">
        <v>0</v>
      </c>
      <c r="BH518" s="1">
        <v>41719</v>
      </c>
      <c r="BI518" t="s">
        <v>630</v>
      </c>
      <c r="BJ518">
        <v>120</v>
      </c>
      <c r="BK518">
        <v>30</v>
      </c>
    </row>
    <row r="519" spans="1:427" hidden="1" x14ac:dyDescent="0.25">
      <c r="A519">
        <v>1144085</v>
      </c>
      <c r="G519">
        <f t="shared" si="34"/>
        <v>0</v>
      </c>
      <c r="H519"/>
      <c r="I519" t="e">
        <f t="shared" si="35"/>
        <v>#N/A</v>
      </c>
      <c r="J519" t="e">
        <f t="shared" si="36"/>
        <v>#N/A</v>
      </c>
      <c r="K519" t="e">
        <f t="shared" si="37"/>
        <v>#N/A</v>
      </c>
      <c r="L519" s="1">
        <v>41600</v>
      </c>
      <c r="M519" t="s">
        <v>607</v>
      </c>
      <c r="N519">
        <v>150</v>
      </c>
      <c r="AF519" s="1">
        <v>41694</v>
      </c>
      <c r="AG519" t="s">
        <v>608</v>
      </c>
      <c r="AH519">
        <v>60</v>
      </c>
      <c r="AI519">
        <v>90</v>
      </c>
      <c r="AR519" s="1">
        <v>41781</v>
      </c>
      <c r="AS519" t="s">
        <v>609</v>
      </c>
      <c r="AT519">
        <v>70</v>
      </c>
      <c r="AU519">
        <v>80</v>
      </c>
      <c r="BD519" s="1">
        <v>41878</v>
      </c>
      <c r="BE519" t="s">
        <v>604</v>
      </c>
      <c r="BF519">
        <v>90</v>
      </c>
      <c r="BG519">
        <v>60</v>
      </c>
    </row>
    <row r="520" spans="1:427" hidden="1" x14ac:dyDescent="0.25">
      <c r="A520">
        <v>222275</v>
      </c>
      <c r="G520">
        <f t="shared" si="34"/>
        <v>0</v>
      </c>
      <c r="H520"/>
      <c r="I520" t="e">
        <f t="shared" si="35"/>
        <v>#N/A</v>
      </c>
      <c r="J520" t="e">
        <f t="shared" si="36"/>
        <v>#N/A</v>
      </c>
      <c r="K520" t="e">
        <f t="shared" si="37"/>
        <v>#N/A</v>
      </c>
      <c r="LT520" s="1">
        <v>41740</v>
      </c>
      <c r="LU520" t="s">
        <v>607</v>
      </c>
      <c r="LV520">
        <v>160</v>
      </c>
      <c r="MB520" s="1">
        <v>41810</v>
      </c>
      <c r="MC520" t="s">
        <v>603</v>
      </c>
      <c r="MD520">
        <v>110</v>
      </c>
      <c r="ME520">
        <v>50</v>
      </c>
    </row>
    <row r="521" spans="1:427" hidden="1" x14ac:dyDescent="0.25">
      <c r="A521">
        <v>12103</v>
      </c>
      <c r="G521">
        <f t="shared" si="34"/>
        <v>0</v>
      </c>
      <c r="H521"/>
      <c r="I521" t="e">
        <f t="shared" si="35"/>
        <v>#N/A</v>
      </c>
      <c r="J521" t="e">
        <f t="shared" si="36"/>
        <v>#N/A</v>
      </c>
      <c r="K521" t="e">
        <f t="shared" si="37"/>
        <v>#N/A</v>
      </c>
      <c r="T521" s="1">
        <v>41667</v>
      </c>
      <c r="U521" t="s">
        <v>603</v>
      </c>
      <c r="V521">
        <v>30</v>
      </c>
      <c r="W521">
        <v>50</v>
      </c>
      <c r="CB521" s="1">
        <v>41621</v>
      </c>
      <c r="CC521" t="s">
        <v>606</v>
      </c>
      <c r="CD521">
        <v>70</v>
      </c>
      <c r="CE521">
        <v>10</v>
      </c>
    </row>
    <row r="522" spans="1:427" hidden="1" x14ac:dyDescent="0.25">
      <c r="A522">
        <v>272082</v>
      </c>
      <c r="G522">
        <f t="shared" si="34"/>
        <v>0</v>
      </c>
      <c r="H522"/>
      <c r="I522" t="e">
        <f t="shared" si="35"/>
        <v>#N/A</v>
      </c>
      <c r="J522" t="e">
        <f t="shared" si="36"/>
        <v>#N/A</v>
      </c>
      <c r="K522" t="e">
        <f t="shared" si="37"/>
        <v>#N/A</v>
      </c>
      <c r="T522" s="1">
        <v>41806</v>
      </c>
      <c r="U522" t="s">
        <v>603</v>
      </c>
      <c r="V522">
        <v>120</v>
      </c>
      <c r="W522">
        <v>-20</v>
      </c>
      <c r="BD522" s="1">
        <v>41621</v>
      </c>
      <c r="BE522" t="s">
        <v>604</v>
      </c>
      <c r="BF522">
        <v>110</v>
      </c>
      <c r="BG522">
        <v>-10</v>
      </c>
      <c r="BP522" s="1">
        <v>41719</v>
      </c>
      <c r="BQ522" t="s">
        <v>605</v>
      </c>
      <c r="BR522">
        <v>110</v>
      </c>
      <c r="BS522">
        <v>-10</v>
      </c>
    </row>
    <row r="523" spans="1:427" hidden="1" x14ac:dyDescent="0.25">
      <c r="A523">
        <v>1148819</v>
      </c>
      <c r="G523">
        <f t="shared" si="34"/>
        <v>0</v>
      </c>
      <c r="H523"/>
      <c r="I523" t="e">
        <f t="shared" si="35"/>
        <v>#N/A</v>
      </c>
      <c r="J523" t="e">
        <f t="shared" si="36"/>
        <v>#N/A</v>
      </c>
      <c r="K523" t="e">
        <f t="shared" si="37"/>
        <v>#N/A</v>
      </c>
      <c r="L523" s="1">
        <v>41878</v>
      </c>
      <c r="M523" t="s">
        <v>607</v>
      </c>
      <c r="N523">
        <v>110</v>
      </c>
    </row>
    <row r="524" spans="1:427" hidden="1" x14ac:dyDescent="0.25">
      <c r="A524">
        <v>1130896</v>
      </c>
      <c r="G524">
        <f t="shared" si="34"/>
        <v>0</v>
      </c>
      <c r="H524"/>
      <c r="I524" t="e">
        <f t="shared" si="35"/>
        <v>#N/A</v>
      </c>
      <c r="J524" t="e">
        <f t="shared" si="36"/>
        <v>#N/A</v>
      </c>
      <c r="K524" t="e">
        <f t="shared" si="37"/>
        <v>#N/A</v>
      </c>
      <c r="NT524" s="1">
        <v>41591</v>
      </c>
      <c r="NU524" t="s">
        <v>605</v>
      </c>
      <c r="NV524">
        <v>130</v>
      </c>
      <c r="NW524">
        <v>30</v>
      </c>
      <c r="OF524" s="1">
        <v>41681</v>
      </c>
      <c r="OG524" t="s">
        <v>606</v>
      </c>
      <c r="OH524">
        <v>120</v>
      </c>
      <c r="OI524">
        <v>40</v>
      </c>
      <c r="OR524" s="1">
        <v>41773</v>
      </c>
      <c r="OS524" t="s">
        <v>640</v>
      </c>
      <c r="OT524">
        <v>180</v>
      </c>
      <c r="OU524">
        <v>-20</v>
      </c>
      <c r="OV524" s="1">
        <v>41820</v>
      </c>
      <c r="OW524" t="s">
        <v>627</v>
      </c>
      <c r="OX524">
        <v>180</v>
      </c>
      <c r="OY524">
        <v>-20</v>
      </c>
      <c r="PH524" s="1">
        <v>41901</v>
      </c>
      <c r="PI524" t="s">
        <v>628</v>
      </c>
      <c r="PJ524">
        <v>130</v>
      </c>
      <c r="PK524">
        <v>30</v>
      </c>
    </row>
    <row r="525" spans="1:427" hidden="1" x14ac:dyDescent="0.25">
      <c r="A525">
        <v>271193</v>
      </c>
      <c r="G525">
        <f t="shared" si="34"/>
        <v>0</v>
      </c>
      <c r="H525"/>
      <c r="I525" t="e">
        <f t="shared" si="35"/>
        <v>#N/A</v>
      </c>
      <c r="J525" t="e">
        <f t="shared" si="36"/>
        <v>#N/A</v>
      </c>
      <c r="K525" t="e">
        <f t="shared" si="37"/>
        <v>#N/A</v>
      </c>
      <c r="T525" s="1">
        <v>41620</v>
      </c>
      <c r="U525" t="s">
        <v>603</v>
      </c>
      <c r="V525">
        <v>70</v>
      </c>
      <c r="W525">
        <v>20</v>
      </c>
    </row>
    <row r="526" spans="1:427" hidden="1" x14ac:dyDescent="0.25">
      <c r="A526">
        <v>225882</v>
      </c>
      <c r="G526">
        <f t="shared" si="34"/>
        <v>0</v>
      </c>
      <c r="H526"/>
      <c r="I526" t="str">
        <f t="shared" si="35"/>
        <v/>
      </c>
      <c r="J526" t="str">
        <f t="shared" si="36"/>
        <v/>
      </c>
      <c r="K526" t="str">
        <f t="shared" si="37"/>
        <v/>
      </c>
      <c r="AV526" s="1">
        <v>41624</v>
      </c>
      <c r="AW526" t="s">
        <v>638</v>
      </c>
      <c r="AX526">
        <v>90</v>
      </c>
      <c r="AY526">
        <v>-20</v>
      </c>
      <c r="BH526" s="1">
        <v>41719</v>
      </c>
      <c r="BI526" t="s">
        <v>630</v>
      </c>
      <c r="BJ526">
        <v>70</v>
      </c>
      <c r="BK526">
        <v>0</v>
      </c>
      <c r="BX526" s="1">
        <v>41830</v>
      </c>
      <c r="BY526" t="s">
        <v>631</v>
      </c>
      <c r="BZ526">
        <v>110</v>
      </c>
      <c r="CA526">
        <v>-40</v>
      </c>
      <c r="CJ526" s="1">
        <v>41901</v>
      </c>
      <c r="CK526" t="s">
        <v>617</v>
      </c>
      <c r="CL526">
        <v>120</v>
      </c>
      <c r="CM526">
        <v>-50</v>
      </c>
    </row>
    <row r="527" spans="1:427" hidden="1" x14ac:dyDescent="0.25">
      <c r="A527">
        <v>1147784</v>
      </c>
      <c r="G527">
        <f t="shared" si="34"/>
        <v>0</v>
      </c>
      <c r="H527"/>
      <c r="I527" t="str">
        <f t="shared" si="35"/>
        <v/>
      </c>
      <c r="J527" t="str">
        <f t="shared" si="36"/>
        <v/>
      </c>
      <c r="K527" t="str">
        <f t="shared" si="37"/>
        <v/>
      </c>
      <c r="L527" s="1">
        <v>41813</v>
      </c>
      <c r="M527" t="s">
        <v>607</v>
      </c>
      <c r="N527">
        <v>80</v>
      </c>
      <c r="T527" s="1">
        <v>41904</v>
      </c>
      <c r="U527" t="s">
        <v>603</v>
      </c>
      <c r="V527">
        <v>80</v>
      </c>
      <c r="W527">
        <v>0</v>
      </c>
    </row>
    <row r="528" spans="1:427" hidden="1" x14ac:dyDescent="0.25">
      <c r="A528">
        <v>1148509</v>
      </c>
      <c r="G528">
        <f t="shared" si="34"/>
        <v>0</v>
      </c>
      <c r="H528"/>
      <c r="I528" t="e">
        <f t="shared" si="35"/>
        <v>#N/A</v>
      </c>
      <c r="J528" t="e">
        <f t="shared" si="36"/>
        <v>#N/A</v>
      </c>
      <c r="K528" t="e">
        <f t="shared" si="37"/>
        <v>#N/A</v>
      </c>
      <c r="L528" s="1">
        <v>41862</v>
      </c>
      <c r="M528" t="s">
        <v>607</v>
      </c>
      <c r="N528">
        <v>60</v>
      </c>
    </row>
    <row r="529" spans="1:367" x14ac:dyDescent="0.25">
      <c r="A529">
        <v>1142400</v>
      </c>
      <c r="B529" t="s">
        <v>602</v>
      </c>
      <c r="G529">
        <f t="shared" si="34"/>
        <v>1</v>
      </c>
      <c r="H529" s="1">
        <f>MAX(L529:WI529)</f>
        <v>41901</v>
      </c>
      <c r="I529">
        <f t="shared" si="35"/>
        <v>90</v>
      </c>
      <c r="J529">
        <f t="shared" si="36"/>
        <v>40</v>
      </c>
      <c r="K529">
        <f t="shared" si="37"/>
        <v>50</v>
      </c>
      <c r="AF529" s="1">
        <v>41621</v>
      </c>
      <c r="AG529" t="s">
        <v>608</v>
      </c>
      <c r="AH529">
        <v>80</v>
      </c>
      <c r="AI529">
        <v>10</v>
      </c>
      <c r="AR529" s="1">
        <v>41719</v>
      </c>
      <c r="AS529" t="s">
        <v>609</v>
      </c>
      <c r="AT529">
        <v>80</v>
      </c>
      <c r="AU529">
        <v>10</v>
      </c>
      <c r="BD529" s="1">
        <v>41810</v>
      </c>
      <c r="BE529" t="s">
        <v>604</v>
      </c>
      <c r="BF529">
        <v>50</v>
      </c>
      <c r="BG529">
        <v>40</v>
      </c>
      <c r="BP529" s="1">
        <v>41901</v>
      </c>
      <c r="BQ529" t="s">
        <v>605</v>
      </c>
      <c r="BR529">
        <v>40</v>
      </c>
      <c r="BS529">
        <v>50</v>
      </c>
    </row>
    <row r="530" spans="1:367" hidden="1" x14ac:dyDescent="0.25">
      <c r="A530">
        <v>1132581</v>
      </c>
      <c r="G530">
        <f t="shared" si="34"/>
        <v>0</v>
      </c>
      <c r="H530"/>
      <c r="I530" t="e">
        <f t="shared" si="35"/>
        <v>#N/A</v>
      </c>
      <c r="J530" t="e">
        <f t="shared" si="36"/>
        <v>#N/A</v>
      </c>
      <c r="K530" t="e">
        <f t="shared" si="37"/>
        <v>#N/A</v>
      </c>
      <c r="T530" s="1">
        <v>41823</v>
      </c>
      <c r="U530" t="s">
        <v>603</v>
      </c>
      <c r="V530">
        <v>130</v>
      </c>
      <c r="W530">
        <v>10</v>
      </c>
    </row>
    <row r="531" spans="1:367" hidden="1" x14ac:dyDescent="0.25">
      <c r="A531">
        <v>1143440</v>
      </c>
      <c r="G531">
        <f t="shared" si="34"/>
        <v>0</v>
      </c>
      <c r="H531"/>
      <c r="I531" t="e">
        <f t="shared" si="35"/>
        <v>#N/A</v>
      </c>
      <c r="J531" t="e">
        <f t="shared" si="36"/>
        <v>#N/A</v>
      </c>
      <c r="K531" t="e">
        <f t="shared" si="37"/>
        <v>#N/A</v>
      </c>
      <c r="L531" s="1">
        <v>41563</v>
      </c>
      <c r="M531" t="s">
        <v>607</v>
      </c>
      <c r="N531">
        <v>130</v>
      </c>
    </row>
    <row r="532" spans="1:367" hidden="1" x14ac:dyDescent="0.25">
      <c r="A532">
        <v>217748</v>
      </c>
      <c r="G532">
        <f t="shared" si="34"/>
        <v>0</v>
      </c>
      <c r="H532"/>
      <c r="I532" t="e">
        <f t="shared" si="35"/>
        <v>#N/A</v>
      </c>
      <c r="J532" t="e">
        <f t="shared" si="36"/>
        <v>#N/A</v>
      </c>
      <c r="K532" t="e">
        <f t="shared" si="37"/>
        <v>#N/A</v>
      </c>
      <c r="L532" s="1">
        <v>41591</v>
      </c>
      <c r="M532" t="s">
        <v>607</v>
      </c>
      <c r="N532">
        <v>40</v>
      </c>
    </row>
    <row r="533" spans="1:367" x14ac:dyDescent="0.25">
      <c r="A533">
        <v>1135678</v>
      </c>
      <c r="C533" t="s">
        <v>602</v>
      </c>
      <c r="G533">
        <f t="shared" si="34"/>
        <v>1</v>
      </c>
      <c r="H533" s="1">
        <f>MAX(L533:WI533)</f>
        <v>41886</v>
      </c>
      <c r="I533">
        <f t="shared" si="35"/>
        <v>130</v>
      </c>
      <c r="J533">
        <f t="shared" si="36"/>
        <v>110</v>
      </c>
      <c r="K533">
        <f t="shared" si="37"/>
        <v>20</v>
      </c>
      <c r="AR533" s="1">
        <v>41620</v>
      </c>
      <c r="AS533" t="s">
        <v>609</v>
      </c>
      <c r="AT533">
        <v>130</v>
      </c>
      <c r="AU533">
        <v>0</v>
      </c>
      <c r="BD533" s="1">
        <v>41703</v>
      </c>
      <c r="BE533" t="s">
        <v>604</v>
      </c>
      <c r="BF533">
        <v>70</v>
      </c>
      <c r="BG533">
        <v>60</v>
      </c>
      <c r="BP533" s="1">
        <v>41719</v>
      </c>
      <c r="BQ533" t="s">
        <v>605</v>
      </c>
      <c r="BR533">
        <v>60</v>
      </c>
      <c r="BS533">
        <v>70</v>
      </c>
      <c r="BT533" s="1">
        <v>41886</v>
      </c>
      <c r="BU533" t="s">
        <v>639</v>
      </c>
      <c r="BV533">
        <v>110</v>
      </c>
      <c r="BW533">
        <v>20</v>
      </c>
      <c r="CB533" s="1">
        <v>41810</v>
      </c>
      <c r="CC533" t="s">
        <v>606</v>
      </c>
      <c r="CD533">
        <v>70</v>
      </c>
      <c r="CE533">
        <v>60</v>
      </c>
    </row>
    <row r="534" spans="1:367" hidden="1" x14ac:dyDescent="0.25">
      <c r="A534">
        <v>233909</v>
      </c>
      <c r="G534">
        <f t="shared" si="34"/>
        <v>0</v>
      </c>
      <c r="H534"/>
      <c r="I534" t="str">
        <f t="shared" si="35"/>
        <v/>
      </c>
      <c r="J534" t="str">
        <f t="shared" si="36"/>
        <v/>
      </c>
      <c r="K534" t="str">
        <f t="shared" si="37"/>
        <v/>
      </c>
      <c r="LT534" s="1">
        <v>41729</v>
      </c>
      <c r="LU534" t="s">
        <v>607</v>
      </c>
      <c r="LV534">
        <v>80</v>
      </c>
      <c r="MN534" s="1">
        <v>41812</v>
      </c>
      <c r="MO534" t="s">
        <v>608</v>
      </c>
      <c r="MP534">
        <v>80</v>
      </c>
      <c r="MQ534">
        <v>0</v>
      </c>
      <c r="MZ534" s="1">
        <v>41901</v>
      </c>
      <c r="NA534" t="s">
        <v>609</v>
      </c>
      <c r="NB534">
        <v>90</v>
      </c>
      <c r="NC534">
        <v>-10</v>
      </c>
    </row>
    <row r="535" spans="1:367" hidden="1" x14ac:dyDescent="0.25">
      <c r="A535">
        <v>218626</v>
      </c>
      <c r="G535">
        <f t="shared" si="34"/>
        <v>0</v>
      </c>
      <c r="H535"/>
      <c r="I535" t="e">
        <f t="shared" si="35"/>
        <v>#N/A</v>
      </c>
      <c r="J535" t="e">
        <f t="shared" si="36"/>
        <v>#N/A</v>
      </c>
      <c r="K535" t="e">
        <f t="shared" si="37"/>
        <v>#N/A</v>
      </c>
      <c r="LT535" s="1">
        <v>41838</v>
      </c>
      <c r="LU535" t="s">
        <v>607</v>
      </c>
      <c r="LV535">
        <v>80</v>
      </c>
    </row>
    <row r="536" spans="1:367" hidden="1" x14ac:dyDescent="0.25">
      <c r="A536">
        <v>259188</v>
      </c>
      <c r="G536">
        <f t="shared" si="34"/>
        <v>0</v>
      </c>
      <c r="H536"/>
      <c r="I536" t="str">
        <f t="shared" si="35"/>
        <v/>
      </c>
      <c r="J536" t="str">
        <f t="shared" si="36"/>
        <v/>
      </c>
      <c r="K536" t="str">
        <f t="shared" si="37"/>
        <v/>
      </c>
      <c r="GN536" s="1">
        <v>41621</v>
      </c>
      <c r="GO536" t="s">
        <v>676</v>
      </c>
      <c r="GP536">
        <v>80</v>
      </c>
      <c r="GQ536">
        <v>10</v>
      </c>
      <c r="GZ536" s="1">
        <v>41719</v>
      </c>
      <c r="HA536" t="s">
        <v>668</v>
      </c>
      <c r="HB536">
        <v>70</v>
      </c>
      <c r="HC536">
        <v>20</v>
      </c>
      <c r="HL536" s="1">
        <v>41807</v>
      </c>
      <c r="HM536" t="s">
        <v>642</v>
      </c>
      <c r="HN536">
        <v>90</v>
      </c>
      <c r="HO536">
        <v>0</v>
      </c>
      <c r="HX536" s="1">
        <v>41901</v>
      </c>
      <c r="HY536" t="s">
        <v>643</v>
      </c>
      <c r="HZ536">
        <v>90</v>
      </c>
      <c r="IA536">
        <v>0</v>
      </c>
    </row>
    <row r="537" spans="1:367" hidden="1" x14ac:dyDescent="0.25">
      <c r="A537">
        <v>1126402</v>
      </c>
      <c r="G537">
        <f t="shared" si="34"/>
        <v>0</v>
      </c>
      <c r="H537"/>
      <c r="I537" t="str">
        <f t="shared" si="35"/>
        <v/>
      </c>
      <c r="J537" t="str">
        <f t="shared" si="36"/>
        <v/>
      </c>
      <c r="K537" t="str">
        <f t="shared" si="37"/>
        <v/>
      </c>
      <c r="L537" s="1">
        <v>41649</v>
      </c>
      <c r="M537" t="s">
        <v>607</v>
      </c>
      <c r="N537">
        <v>60</v>
      </c>
      <c r="T537" s="1">
        <v>41668</v>
      </c>
      <c r="U537" t="s">
        <v>603</v>
      </c>
      <c r="V537">
        <v>60</v>
      </c>
      <c r="W537">
        <v>0</v>
      </c>
    </row>
    <row r="538" spans="1:367" hidden="1" x14ac:dyDescent="0.25">
      <c r="A538">
        <v>1139283</v>
      </c>
      <c r="G538">
        <f t="shared" si="34"/>
        <v>0</v>
      </c>
      <c r="H538"/>
      <c r="I538" t="e">
        <f t="shared" si="35"/>
        <v>#N/A</v>
      </c>
      <c r="J538" t="e">
        <f t="shared" si="36"/>
        <v>#N/A</v>
      </c>
      <c r="K538" t="e">
        <f t="shared" si="37"/>
        <v>#N/A</v>
      </c>
      <c r="L538" s="1">
        <v>41724</v>
      </c>
      <c r="M538" t="s">
        <v>607</v>
      </c>
      <c r="N538">
        <v>150</v>
      </c>
      <c r="T538" s="1">
        <v>41901</v>
      </c>
      <c r="U538" t="s">
        <v>603</v>
      </c>
      <c r="V538">
        <v>100</v>
      </c>
      <c r="W538">
        <v>50</v>
      </c>
      <c r="AF538" s="1">
        <v>41810</v>
      </c>
      <c r="AG538" t="s">
        <v>608</v>
      </c>
      <c r="AH538">
        <v>100</v>
      </c>
      <c r="AI538">
        <v>50</v>
      </c>
    </row>
    <row r="539" spans="1:367" hidden="1" x14ac:dyDescent="0.25">
      <c r="A539">
        <v>1144605</v>
      </c>
      <c r="G539">
        <f t="shared" si="34"/>
        <v>0</v>
      </c>
      <c r="H539"/>
      <c r="I539" t="e">
        <f t="shared" si="35"/>
        <v>#N/A</v>
      </c>
      <c r="J539" t="e">
        <f t="shared" si="36"/>
        <v>#N/A</v>
      </c>
      <c r="K539" t="e">
        <f t="shared" si="37"/>
        <v>#N/A</v>
      </c>
      <c r="L539" s="1">
        <v>41626</v>
      </c>
      <c r="M539" t="s">
        <v>607</v>
      </c>
      <c r="N539">
        <v>130</v>
      </c>
    </row>
    <row r="540" spans="1:367" hidden="1" x14ac:dyDescent="0.25">
      <c r="A540">
        <v>1134638</v>
      </c>
      <c r="G540">
        <f t="shared" si="34"/>
        <v>0</v>
      </c>
      <c r="H540"/>
      <c r="I540" t="e">
        <f t="shared" si="35"/>
        <v>#N/A</v>
      </c>
      <c r="J540" t="e">
        <f t="shared" si="36"/>
        <v>#N/A</v>
      </c>
      <c r="K540" t="e">
        <f t="shared" si="37"/>
        <v>#N/A</v>
      </c>
      <c r="CN540" s="1">
        <v>41621</v>
      </c>
      <c r="CO540" t="s">
        <v>640</v>
      </c>
      <c r="CP540">
        <v>70</v>
      </c>
      <c r="CQ540">
        <v>10</v>
      </c>
      <c r="CZ540" s="1">
        <v>41719</v>
      </c>
      <c r="DA540" t="s">
        <v>641</v>
      </c>
      <c r="DB540">
        <v>70</v>
      </c>
      <c r="DC540">
        <v>10</v>
      </c>
      <c r="DL540" s="1">
        <v>41810</v>
      </c>
      <c r="DM540" t="s">
        <v>611</v>
      </c>
      <c r="DN540">
        <v>60</v>
      </c>
      <c r="DO540">
        <v>20</v>
      </c>
      <c r="DX540" s="1">
        <v>41901</v>
      </c>
      <c r="DY540" t="s">
        <v>612</v>
      </c>
      <c r="DZ540">
        <v>60</v>
      </c>
      <c r="EA540">
        <v>20</v>
      </c>
    </row>
    <row r="541" spans="1:367" hidden="1" x14ac:dyDescent="0.25">
      <c r="A541">
        <v>1145159</v>
      </c>
      <c r="G541">
        <f t="shared" si="34"/>
        <v>0</v>
      </c>
      <c r="H541"/>
      <c r="I541" t="str">
        <f t="shared" si="35"/>
        <v/>
      </c>
      <c r="J541" t="str">
        <f t="shared" si="36"/>
        <v/>
      </c>
      <c r="K541" t="str">
        <f t="shared" si="37"/>
        <v/>
      </c>
      <c r="L541" s="1">
        <v>41667</v>
      </c>
      <c r="M541" t="s">
        <v>607</v>
      </c>
      <c r="N541">
        <v>140</v>
      </c>
      <c r="T541" s="1">
        <v>41843</v>
      </c>
      <c r="U541" t="s">
        <v>603</v>
      </c>
      <c r="V541">
        <v>120</v>
      </c>
      <c r="W541">
        <v>20</v>
      </c>
      <c r="AB541" s="1">
        <v>41726</v>
      </c>
      <c r="AC541" t="s">
        <v>620</v>
      </c>
      <c r="AD541">
        <v>190</v>
      </c>
      <c r="AE541">
        <v>-50</v>
      </c>
      <c r="AF541" s="1">
        <v>41806</v>
      </c>
      <c r="AG541" t="s">
        <v>608</v>
      </c>
      <c r="AH541">
        <v>140</v>
      </c>
      <c r="AI541">
        <v>0</v>
      </c>
    </row>
    <row r="542" spans="1:367" hidden="1" x14ac:dyDescent="0.25">
      <c r="A542">
        <v>1145896</v>
      </c>
      <c r="G542">
        <f t="shared" si="34"/>
        <v>0</v>
      </c>
      <c r="H542"/>
      <c r="I542" t="e">
        <f t="shared" si="35"/>
        <v>#N/A</v>
      </c>
      <c r="J542" t="e">
        <f t="shared" si="36"/>
        <v>#N/A</v>
      </c>
      <c r="K542" t="e">
        <f t="shared" si="37"/>
        <v>#N/A</v>
      </c>
      <c r="L542" s="1">
        <v>41717</v>
      </c>
      <c r="M542" t="s">
        <v>607</v>
      </c>
      <c r="N542">
        <v>180</v>
      </c>
    </row>
    <row r="543" spans="1:367" hidden="1" x14ac:dyDescent="0.25">
      <c r="A543">
        <v>1133218</v>
      </c>
      <c r="G543">
        <f t="shared" si="34"/>
        <v>0</v>
      </c>
      <c r="H543"/>
      <c r="I543" t="e">
        <f t="shared" si="35"/>
        <v>#N/A</v>
      </c>
      <c r="J543" t="e">
        <f t="shared" si="36"/>
        <v>#N/A</v>
      </c>
      <c r="K543" t="e">
        <f t="shared" si="37"/>
        <v>#N/A</v>
      </c>
      <c r="L543" s="1">
        <v>41848</v>
      </c>
      <c r="M543" t="s">
        <v>607</v>
      </c>
      <c r="N543">
        <v>130</v>
      </c>
    </row>
    <row r="544" spans="1:367" hidden="1" x14ac:dyDescent="0.25">
      <c r="A544">
        <v>259913</v>
      </c>
      <c r="G544">
        <f t="shared" si="34"/>
        <v>0</v>
      </c>
      <c r="H544"/>
      <c r="I544" t="e">
        <f t="shared" si="35"/>
        <v>#N/A</v>
      </c>
      <c r="J544" t="e">
        <f t="shared" si="36"/>
        <v>#N/A</v>
      </c>
      <c r="K544" t="e">
        <f t="shared" si="37"/>
        <v>#N/A</v>
      </c>
      <c r="L544" s="1">
        <v>41572</v>
      </c>
      <c r="M544" t="s">
        <v>607</v>
      </c>
      <c r="N544">
        <v>60</v>
      </c>
    </row>
    <row r="545" spans="1:435" hidden="1" x14ac:dyDescent="0.25">
      <c r="A545">
        <v>1144206</v>
      </c>
      <c r="G545">
        <f t="shared" si="34"/>
        <v>0</v>
      </c>
      <c r="H545"/>
      <c r="I545" t="str">
        <f t="shared" si="35"/>
        <v/>
      </c>
      <c r="J545" t="str">
        <f t="shared" si="36"/>
        <v/>
      </c>
      <c r="K545" t="str">
        <f t="shared" si="37"/>
        <v/>
      </c>
      <c r="L545" s="1">
        <v>41604</v>
      </c>
      <c r="M545" t="s">
        <v>607</v>
      </c>
      <c r="N545">
        <v>50</v>
      </c>
      <c r="T545" s="1">
        <v>41822</v>
      </c>
      <c r="U545" t="s">
        <v>603</v>
      </c>
      <c r="V545">
        <v>50</v>
      </c>
      <c r="W545">
        <v>0</v>
      </c>
      <c r="AF545" s="1">
        <v>41698</v>
      </c>
      <c r="AG545" t="s">
        <v>608</v>
      </c>
      <c r="AH545">
        <v>40</v>
      </c>
      <c r="AI545">
        <v>10</v>
      </c>
      <c r="AR545" s="1">
        <v>41792</v>
      </c>
      <c r="AS545" t="s">
        <v>609</v>
      </c>
      <c r="AT545">
        <v>50</v>
      </c>
      <c r="AU545">
        <v>0</v>
      </c>
    </row>
    <row r="546" spans="1:435" hidden="1" x14ac:dyDescent="0.25">
      <c r="A546">
        <v>1129106</v>
      </c>
      <c r="G546">
        <f t="shared" si="34"/>
        <v>0</v>
      </c>
      <c r="H546"/>
      <c r="I546" t="e">
        <f t="shared" si="35"/>
        <v>#N/A</v>
      </c>
      <c r="J546" t="e">
        <f t="shared" si="36"/>
        <v>#N/A</v>
      </c>
      <c r="K546" t="e">
        <f t="shared" si="37"/>
        <v>#N/A</v>
      </c>
      <c r="T546" s="1">
        <v>41582</v>
      </c>
      <c r="U546" t="s">
        <v>603</v>
      </c>
      <c r="V546">
        <v>120</v>
      </c>
      <c r="W546">
        <v>40</v>
      </c>
    </row>
    <row r="547" spans="1:435" hidden="1" x14ac:dyDescent="0.25">
      <c r="A547">
        <v>1135039</v>
      </c>
      <c r="G547">
        <f t="shared" si="34"/>
        <v>0</v>
      </c>
      <c r="H547"/>
      <c r="I547" t="e">
        <f t="shared" si="35"/>
        <v>#N/A</v>
      </c>
      <c r="J547" t="e">
        <f t="shared" si="36"/>
        <v>#N/A</v>
      </c>
      <c r="K547" t="e">
        <f t="shared" si="37"/>
        <v>#N/A</v>
      </c>
      <c r="OF547" s="1">
        <v>41620</v>
      </c>
      <c r="OG547" t="s">
        <v>606</v>
      </c>
      <c r="OH547">
        <v>70</v>
      </c>
      <c r="OI547">
        <v>30</v>
      </c>
      <c r="OR547" s="1">
        <v>41719</v>
      </c>
      <c r="OS547" t="s">
        <v>640</v>
      </c>
      <c r="OT547">
        <v>50</v>
      </c>
      <c r="OU547">
        <v>50</v>
      </c>
      <c r="PD547" s="1">
        <v>41810</v>
      </c>
      <c r="PE547" t="s">
        <v>641</v>
      </c>
      <c r="PF547">
        <v>20</v>
      </c>
      <c r="PG547">
        <v>80</v>
      </c>
      <c r="PP547" s="1">
        <v>41901</v>
      </c>
      <c r="PQ547" t="s">
        <v>611</v>
      </c>
      <c r="PR547">
        <v>20</v>
      </c>
      <c r="PS547">
        <v>80</v>
      </c>
    </row>
    <row r="548" spans="1:435" hidden="1" x14ac:dyDescent="0.25">
      <c r="A548">
        <v>1138612</v>
      </c>
      <c r="G548">
        <f t="shared" si="34"/>
        <v>0</v>
      </c>
      <c r="H548"/>
      <c r="I548" t="e">
        <f t="shared" si="35"/>
        <v>#N/A</v>
      </c>
      <c r="J548" t="e">
        <f t="shared" si="36"/>
        <v>#N/A</v>
      </c>
      <c r="K548" t="e">
        <f t="shared" si="37"/>
        <v>#N/A</v>
      </c>
      <c r="T548" s="1">
        <v>41787</v>
      </c>
      <c r="U548" t="s">
        <v>603</v>
      </c>
      <c r="V548">
        <v>30</v>
      </c>
      <c r="W548">
        <v>50</v>
      </c>
      <c r="BD548" s="1">
        <v>41621</v>
      </c>
      <c r="BE548" t="s">
        <v>604</v>
      </c>
      <c r="BF548">
        <v>50</v>
      </c>
      <c r="BG548">
        <v>30</v>
      </c>
      <c r="BP548" s="1">
        <v>41718</v>
      </c>
      <c r="BQ548" t="s">
        <v>605</v>
      </c>
      <c r="BR548">
        <v>50</v>
      </c>
      <c r="BS548">
        <v>30</v>
      </c>
    </row>
    <row r="549" spans="1:435" hidden="1" x14ac:dyDescent="0.25">
      <c r="A549">
        <v>1131636</v>
      </c>
      <c r="G549">
        <f t="shared" si="34"/>
        <v>0</v>
      </c>
      <c r="H549"/>
      <c r="I549" t="e">
        <f t="shared" si="35"/>
        <v>#N/A</v>
      </c>
      <c r="J549" t="e">
        <f t="shared" si="36"/>
        <v>#N/A</v>
      </c>
      <c r="K549" t="e">
        <f t="shared" si="37"/>
        <v>#N/A</v>
      </c>
      <c r="DL549" s="1">
        <v>41675</v>
      </c>
      <c r="DM549" t="s">
        <v>611</v>
      </c>
      <c r="DN549">
        <v>140</v>
      </c>
      <c r="DO549">
        <v>-10</v>
      </c>
      <c r="FX549" s="1">
        <v>41717</v>
      </c>
      <c r="FY549" t="s">
        <v>666</v>
      </c>
      <c r="FZ549">
        <v>120</v>
      </c>
      <c r="GA549">
        <v>10</v>
      </c>
      <c r="GJ549" s="1">
        <v>41806</v>
      </c>
      <c r="GK549" t="s">
        <v>667</v>
      </c>
      <c r="GL549">
        <v>120</v>
      </c>
      <c r="GM549">
        <v>10</v>
      </c>
      <c r="GV549" s="1">
        <v>41900</v>
      </c>
      <c r="GW549" t="s">
        <v>671</v>
      </c>
      <c r="GX549">
        <v>120</v>
      </c>
      <c r="GY549">
        <v>10</v>
      </c>
    </row>
    <row r="550" spans="1:435" hidden="1" x14ac:dyDescent="0.25">
      <c r="A550">
        <v>229658</v>
      </c>
      <c r="G550">
        <f t="shared" si="34"/>
        <v>0</v>
      </c>
      <c r="H550"/>
      <c r="I550" t="str">
        <f t="shared" si="35"/>
        <v/>
      </c>
      <c r="J550" t="str">
        <f t="shared" si="36"/>
        <v/>
      </c>
      <c r="K550" t="str">
        <f t="shared" si="37"/>
        <v/>
      </c>
      <c r="AN550" s="1">
        <v>41621</v>
      </c>
      <c r="AO550" t="s">
        <v>637</v>
      </c>
      <c r="AP550">
        <v>80</v>
      </c>
      <c r="AQ550">
        <v>30</v>
      </c>
      <c r="AZ550" s="1">
        <v>41719</v>
      </c>
      <c r="BA550" t="s">
        <v>619</v>
      </c>
      <c r="BB550">
        <v>110</v>
      </c>
      <c r="BC550">
        <v>0</v>
      </c>
      <c r="BP550" s="1">
        <v>41830</v>
      </c>
      <c r="BQ550" t="s">
        <v>605</v>
      </c>
      <c r="BR550">
        <v>150</v>
      </c>
      <c r="BS550">
        <v>-40</v>
      </c>
      <c r="CB550" s="1">
        <v>41901</v>
      </c>
      <c r="CC550" t="s">
        <v>606</v>
      </c>
      <c r="CD550">
        <v>130</v>
      </c>
      <c r="CE550">
        <v>-20</v>
      </c>
    </row>
    <row r="551" spans="1:435" hidden="1" x14ac:dyDescent="0.25">
      <c r="A551">
        <v>1149155</v>
      </c>
      <c r="G551">
        <f t="shared" si="34"/>
        <v>0</v>
      </c>
      <c r="H551"/>
      <c r="I551" t="e">
        <f t="shared" si="35"/>
        <v>#N/A</v>
      </c>
      <c r="J551" t="e">
        <f t="shared" si="36"/>
        <v>#N/A</v>
      </c>
      <c r="K551" t="e">
        <f t="shared" si="37"/>
        <v>#N/A</v>
      </c>
      <c r="L551" s="1">
        <v>41898</v>
      </c>
      <c r="M551" t="s">
        <v>607</v>
      </c>
      <c r="N551">
        <v>100</v>
      </c>
    </row>
    <row r="552" spans="1:435" hidden="1" x14ac:dyDescent="0.25">
      <c r="A552">
        <v>1126831</v>
      </c>
      <c r="G552">
        <f t="shared" si="34"/>
        <v>0</v>
      </c>
      <c r="H552"/>
      <c r="I552" t="e">
        <f t="shared" si="35"/>
        <v>#N/A</v>
      </c>
      <c r="J552" t="e">
        <f t="shared" si="36"/>
        <v>#N/A</v>
      </c>
      <c r="K552" t="e">
        <f t="shared" si="37"/>
        <v>#N/A</v>
      </c>
      <c r="FH552" s="1">
        <v>41620</v>
      </c>
      <c r="FI552" t="s">
        <v>623</v>
      </c>
      <c r="FJ552">
        <v>70</v>
      </c>
      <c r="FK552">
        <v>-20</v>
      </c>
    </row>
    <row r="553" spans="1:435" hidden="1" x14ac:dyDescent="0.25">
      <c r="A553">
        <v>1145187</v>
      </c>
      <c r="G553">
        <f t="shared" si="34"/>
        <v>0</v>
      </c>
      <c r="H553"/>
      <c r="I553" t="str">
        <f t="shared" si="35"/>
        <v/>
      </c>
      <c r="J553" t="str">
        <f t="shared" si="36"/>
        <v/>
      </c>
      <c r="K553" t="str">
        <f t="shared" si="37"/>
        <v/>
      </c>
      <c r="L553" s="1">
        <v>41675</v>
      </c>
      <c r="M553" t="s">
        <v>607</v>
      </c>
      <c r="N553">
        <v>100</v>
      </c>
      <c r="T553" s="1">
        <v>41778</v>
      </c>
      <c r="U553" t="s">
        <v>603</v>
      </c>
      <c r="V553">
        <v>100</v>
      </c>
      <c r="W553">
        <v>0</v>
      </c>
    </row>
    <row r="554" spans="1:435" hidden="1" x14ac:dyDescent="0.25">
      <c r="A554">
        <v>1139210</v>
      </c>
      <c r="G554">
        <f t="shared" si="34"/>
        <v>0</v>
      </c>
      <c r="H554"/>
      <c r="I554" t="e">
        <f t="shared" si="35"/>
        <v>#N/A</v>
      </c>
      <c r="J554" t="e">
        <f t="shared" si="36"/>
        <v>#N/A</v>
      </c>
      <c r="K554" t="e">
        <f t="shared" si="37"/>
        <v>#N/A</v>
      </c>
      <c r="LT554" s="1">
        <v>41691</v>
      </c>
      <c r="LU554" t="s">
        <v>607</v>
      </c>
      <c r="LV554">
        <v>200</v>
      </c>
      <c r="MN554" s="1">
        <v>41792</v>
      </c>
      <c r="MO554" t="s">
        <v>608</v>
      </c>
      <c r="MP554">
        <v>120</v>
      </c>
      <c r="MQ554">
        <v>80</v>
      </c>
      <c r="MZ554" s="1">
        <v>41885</v>
      </c>
      <c r="NA554" t="s">
        <v>609</v>
      </c>
      <c r="NB554">
        <v>80</v>
      </c>
      <c r="NC554">
        <v>120</v>
      </c>
    </row>
    <row r="555" spans="1:435" hidden="1" x14ac:dyDescent="0.25">
      <c r="A555">
        <v>1140679</v>
      </c>
      <c r="G555">
        <f t="shared" si="34"/>
        <v>0</v>
      </c>
      <c r="H555"/>
      <c r="I555" t="e">
        <f t="shared" si="35"/>
        <v>#N/A</v>
      </c>
      <c r="J555" t="e">
        <f t="shared" si="36"/>
        <v>#N/A</v>
      </c>
      <c r="K555" t="e">
        <f t="shared" si="37"/>
        <v>#N/A</v>
      </c>
      <c r="T555" s="1">
        <v>41563</v>
      </c>
      <c r="U555" t="s">
        <v>603</v>
      </c>
      <c r="V555">
        <v>20</v>
      </c>
      <c r="W555">
        <v>20</v>
      </c>
    </row>
    <row r="556" spans="1:435" hidden="1" x14ac:dyDescent="0.25">
      <c r="A556">
        <v>222064</v>
      </c>
      <c r="G556">
        <f t="shared" si="34"/>
        <v>0</v>
      </c>
      <c r="H556"/>
      <c r="I556" t="e">
        <f t="shared" si="35"/>
        <v>#N/A</v>
      </c>
      <c r="J556" t="e">
        <f t="shared" si="36"/>
        <v>#N/A</v>
      </c>
      <c r="K556" t="e">
        <f t="shared" si="37"/>
        <v>#N/A</v>
      </c>
      <c r="IF556" s="1">
        <v>41621</v>
      </c>
      <c r="IG556" t="s">
        <v>644</v>
      </c>
      <c r="IH556">
        <v>50</v>
      </c>
      <c r="II556">
        <v>100</v>
      </c>
      <c r="IR556" s="1">
        <v>41719</v>
      </c>
      <c r="IS556" t="s">
        <v>652</v>
      </c>
      <c r="IT556">
        <v>40</v>
      </c>
      <c r="IU556">
        <v>110</v>
      </c>
      <c r="JD556" s="1">
        <v>41810</v>
      </c>
      <c r="JE556" t="s">
        <v>653</v>
      </c>
      <c r="JF556">
        <v>90</v>
      </c>
      <c r="JG556">
        <v>60</v>
      </c>
      <c r="JP556" s="1">
        <v>41901</v>
      </c>
      <c r="JQ556" t="s">
        <v>683</v>
      </c>
      <c r="JR556">
        <v>110</v>
      </c>
      <c r="JS556">
        <v>40</v>
      </c>
    </row>
    <row r="557" spans="1:435" hidden="1" x14ac:dyDescent="0.25">
      <c r="A557">
        <v>223880</v>
      </c>
      <c r="G557">
        <f t="shared" si="34"/>
        <v>0</v>
      </c>
      <c r="H557"/>
      <c r="I557" t="e">
        <f t="shared" si="35"/>
        <v>#N/A</v>
      </c>
      <c r="J557" t="e">
        <f t="shared" si="36"/>
        <v>#N/A</v>
      </c>
      <c r="K557" t="e">
        <f t="shared" si="37"/>
        <v>#N/A</v>
      </c>
      <c r="BP557" s="1">
        <v>41621</v>
      </c>
      <c r="BQ557" t="s">
        <v>605</v>
      </c>
      <c r="BR557">
        <v>20</v>
      </c>
      <c r="BS557">
        <v>80</v>
      </c>
      <c r="CB557" s="1">
        <v>41719</v>
      </c>
      <c r="CC557" t="s">
        <v>606</v>
      </c>
      <c r="CD557">
        <v>60</v>
      </c>
      <c r="CE557">
        <v>40</v>
      </c>
      <c r="CN557" s="1">
        <v>41810</v>
      </c>
      <c r="CO557" t="s">
        <v>640</v>
      </c>
      <c r="CP557">
        <v>60</v>
      </c>
      <c r="CQ557">
        <v>40</v>
      </c>
      <c r="CZ557" s="1">
        <v>41901</v>
      </c>
      <c r="DA557" t="s">
        <v>641</v>
      </c>
      <c r="DB557">
        <v>30</v>
      </c>
      <c r="DC557">
        <v>70</v>
      </c>
    </row>
    <row r="558" spans="1:435" hidden="1" x14ac:dyDescent="0.25">
      <c r="A558">
        <v>1145840</v>
      </c>
      <c r="G558">
        <f t="shared" si="34"/>
        <v>0</v>
      </c>
      <c r="H558"/>
      <c r="I558" t="e">
        <f t="shared" si="35"/>
        <v>#N/A</v>
      </c>
      <c r="J558" t="e">
        <f t="shared" si="36"/>
        <v>#N/A</v>
      </c>
      <c r="K558" t="e">
        <f t="shared" si="37"/>
        <v>#N/A</v>
      </c>
      <c r="L558" s="1">
        <v>41704</v>
      </c>
      <c r="M558" t="s">
        <v>607</v>
      </c>
      <c r="N558">
        <v>100</v>
      </c>
      <c r="AF558" s="1">
        <v>41803</v>
      </c>
      <c r="AG558" t="s">
        <v>608</v>
      </c>
      <c r="AH558">
        <v>50</v>
      </c>
      <c r="AI558">
        <v>50</v>
      </c>
      <c r="AR558" s="1">
        <v>41901</v>
      </c>
      <c r="AS558" t="s">
        <v>609</v>
      </c>
      <c r="AT558">
        <v>50</v>
      </c>
      <c r="AU558">
        <v>50</v>
      </c>
    </row>
    <row r="559" spans="1:435" hidden="1" x14ac:dyDescent="0.25">
      <c r="A559">
        <v>1141896</v>
      </c>
      <c r="G559">
        <f t="shared" si="34"/>
        <v>0</v>
      </c>
      <c r="H559"/>
      <c r="I559" t="e">
        <f t="shared" si="35"/>
        <v>#N/A</v>
      </c>
      <c r="J559" t="e">
        <f t="shared" si="36"/>
        <v>#N/A</v>
      </c>
      <c r="K559" t="e">
        <f t="shared" si="37"/>
        <v>#N/A</v>
      </c>
      <c r="L559" s="1">
        <v>41565</v>
      </c>
      <c r="M559" t="s">
        <v>607</v>
      </c>
      <c r="N559">
        <v>190</v>
      </c>
    </row>
    <row r="560" spans="1:435" hidden="1" x14ac:dyDescent="0.25">
      <c r="A560">
        <v>1144301</v>
      </c>
      <c r="G560">
        <f t="shared" si="34"/>
        <v>0</v>
      </c>
      <c r="H560"/>
      <c r="I560" t="e">
        <f t="shared" si="35"/>
        <v>#N/A</v>
      </c>
      <c r="J560" t="e">
        <f t="shared" si="36"/>
        <v>#N/A</v>
      </c>
      <c r="K560" t="e">
        <f t="shared" si="37"/>
        <v>#N/A</v>
      </c>
      <c r="L560" s="1">
        <v>41682</v>
      </c>
      <c r="M560" t="s">
        <v>607</v>
      </c>
      <c r="N560">
        <v>70</v>
      </c>
      <c r="P560" s="1">
        <v>41719</v>
      </c>
      <c r="Q560" t="s">
        <v>632</v>
      </c>
      <c r="R560">
        <v>80</v>
      </c>
      <c r="T560" s="1">
        <v>41835</v>
      </c>
      <c r="U560" t="s">
        <v>603</v>
      </c>
      <c r="V560">
        <v>60</v>
      </c>
      <c r="W560">
        <v>20</v>
      </c>
      <c r="AF560" s="1">
        <v>41810</v>
      </c>
      <c r="AG560" t="s">
        <v>608</v>
      </c>
      <c r="AH560">
        <v>60</v>
      </c>
      <c r="AI560">
        <v>20</v>
      </c>
    </row>
    <row r="561" spans="1:383" hidden="1" x14ac:dyDescent="0.25">
      <c r="A561">
        <v>1132748</v>
      </c>
      <c r="C561" t="s">
        <v>610</v>
      </c>
      <c r="G561">
        <f t="shared" si="34"/>
        <v>0</v>
      </c>
      <c r="H561"/>
      <c r="I561" t="e">
        <f t="shared" si="35"/>
        <v>#N/A</v>
      </c>
      <c r="J561" t="e">
        <f t="shared" si="36"/>
        <v>#N/A</v>
      </c>
      <c r="K561" t="e">
        <f t="shared" si="37"/>
        <v>#N/A</v>
      </c>
      <c r="L561" s="1">
        <v>41621</v>
      </c>
      <c r="M561" t="s">
        <v>607</v>
      </c>
      <c r="N561">
        <v>40</v>
      </c>
      <c r="T561" s="1">
        <v>41719</v>
      </c>
      <c r="U561" t="s">
        <v>603</v>
      </c>
      <c r="V561">
        <v>60</v>
      </c>
      <c r="W561">
        <v>-20</v>
      </c>
    </row>
    <row r="562" spans="1:383" hidden="1" x14ac:dyDescent="0.25">
      <c r="A562">
        <v>1149536</v>
      </c>
      <c r="G562">
        <f t="shared" si="34"/>
        <v>0</v>
      </c>
      <c r="H562"/>
      <c r="I562" t="e">
        <f t="shared" si="35"/>
        <v>#N/A</v>
      </c>
      <c r="J562" t="e">
        <f t="shared" si="36"/>
        <v>#N/A</v>
      </c>
      <c r="K562" t="e">
        <f t="shared" si="37"/>
        <v>#N/A</v>
      </c>
      <c r="L562" s="1">
        <v>41908</v>
      </c>
      <c r="M562" t="s">
        <v>607</v>
      </c>
      <c r="N562">
        <v>140</v>
      </c>
    </row>
    <row r="563" spans="1:383" hidden="1" x14ac:dyDescent="0.25">
      <c r="A563">
        <v>1136310</v>
      </c>
      <c r="G563">
        <f t="shared" si="34"/>
        <v>0</v>
      </c>
      <c r="H563"/>
      <c r="I563" t="e">
        <f t="shared" si="35"/>
        <v>#N/A</v>
      </c>
      <c r="J563" t="e">
        <f t="shared" si="36"/>
        <v>#N/A</v>
      </c>
      <c r="K563" t="e">
        <f t="shared" si="37"/>
        <v>#N/A</v>
      </c>
      <c r="CJ563" s="1">
        <v>41620</v>
      </c>
      <c r="CK563" t="s">
        <v>617</v>
      </c>
      <c r="CL563">
        <v>30</v>
      </c>
      <c r="CM563">
        <v>70</v>
      </c>
      <c r="CZ563" s="1">
        <v>41719</v>
      </c>
      <c r="DA563" t="s">
        <v>641</v>
      </c>
      <c r="DB563">
        <v>60</v>
      </c>
      <c r="DC563">
        <v>40</v>
      </c>
      <c r="DL563" s="1">
        <v>41810</v>
      </c>
      <c r="DM563" t="s">
        <v>611</v>
      </c>
      <c r="DN563">
        <v>70</v>
      </c>
      <c r="DO563">
        <v>30</v>
      </c>
      <c r="DX563" s="1">
        <v>41906</v>
      </c>
      <c r="DY563" t="s">
        <v>612</v>
      </c>
      <c r="DZ563">
        <v>80</v>
      </c>
      <c r="EA563">
        <v>20</v>
      </c>
    </row>
    <row r="564" spans="1:383" hidden="1" x14ac:dyDescent="0.25">
      <c r="A564">
        <v>262896</v>
      </c>
      <c r="G564">
        <f t="shared" si="34"/>
        <v>0</v>
      </c>
      <c r="H564"/>
      <c r="I564" t="str">
        <f t="shared" si="35"/>
        <v/>
      </c>
      <c r="J564" t="str">
        <f t="shared" si="36"/>
        <v/>
      </c>
      <c r="K564" t="str">
        <f t="shared" si="37"/>
        <v/>
      </c>
      <c r="L564" s="1">
        <v>41788</v>
      </c>
      <c r="M564" t="s">
        <v>607</v>
      </c>
      <c r="N564">
        <v>50</v>
      </c>
      <c r="T564" s="1">
        <v>41891</v>
      </c>
      <c r="U564" t="s">
        <v>603</v>
      </c>
      <c r="V564">
        <v>30</v>
      </c>
      <c r="W564">
        <v>20</v>
      </c>
      <c r="X564" s="1">
        <v>41807</v>
      </c>
      <c r="Y564" t="s">
        <v>615</v>
      </c>
      <c r="Z564">
        <v>50</v>
      </c>
      <c r="AA564">
        <v>0</v>
      </c>
    </row>
    <row r="565" spans="1:383" hidden="1" x14ac:dyDescent="0.25">
      <c r="A565">
        <v>13022</v>
      </c>
      <c r="G565">
        <f t="shared" si="34"/>
        <v>0</v>
      </c>
      <c r="H565"/>
      <c r="I565" t="str">
        <f t="shared" si="35"/>
        <v/>
      </c>
      <c r="J565" t="str">
        <f t="shared" si="36"/>
        <v/>
      </c>
      <c r="K565" t="str">
        <f t="shared" si="37"/>
        <v/>
      </c>
      <c r="BD565" s="1">
        <v>41621</v>
      </c>
      <c r="BE565" t="s">
        <v>604</v>
      </c>
      <c r="BF565">
        <v>140</v>
      </c>
      <c r="BG565">
        <v>30</v>
      </c>
      <c r="BP565" s="1">
        <v>41719</v>
      </c>
      <c r="BQ565" t="s">
        <v>605</v>
      </c>
      <c r="BR565">
        <v>130</v>
      </c>
      <c r="BS565">
        <v>40</v>
      </c>
      <c r="CB565" s="1">
        <v>41810</v>
      </c>
      <c r="CC565" t="s">
        <v>606</v>
      </c>
      <c r="CD565">
        <v>150</v>
      </c>
      <c r="CE565">
        <v>20</v>
      </c>
      <c r="CN565" s="1">
        <v>41901</v>
      </c>
      <c r="CO565" t="s">
        <v>640</v>
      </c>
      <c r="CP565">
        <v>170</v>
      </c>
      <c r="CQ565">
        <v>0</v>
      </c>
    </row>
    <row r="566" spans="1:383" hidden="1" x14ac:dyDescent="0.25">
      <c r="A566">
        <v>133293</v>
      </c>
      <c r="G566">
        <f t="shared" si="34"/>
        <v>0</v>
      </c>
      <c r="H566"/>
      <c r="I566" t="str">
        <f t="shared" si="35"/>
        <v/>
      </c>
      <c r="J566" t="str">
        <f t="shared" si="36"/>
        <v/>
      </c>
      <c r="K566" t="str">
        <f t="shared" si="37"/>
        <v/>
      </c>
      <c r="L566" s="1">
        <v>41621</v>
      </c>
      <c r="M566" t="s">
        <v>607</v>
      </c>
      <c r="N566">
        <v>100</v>
      </c>
      <c r="T566" s="1">
        <v>41911</v>
      </c>
      <c r="U566" t="s">
        <v>603</v>
      </c>
      <c r="V566">
        <v>90</v>
      </c>
      <c r="W566">
        <v>10</v>
      </c>
      <c r="AR566" s="1">
        <v>41719</v>
      </c>
      <c r="AS566" t="s">
        <v>609</v>
      </c>
      <c r="AT566">
        <v>100</v>
      </c>
      <c r="AU566">
        <v>0</v>
      </c>
      <c r="BD566" s="1">
        <v>41810</v>
      </c>
      <c r="BE566" t="s">
        <v>604</v>
      </c>
      <c r="BF566">
        <v>110</v>
      </c>
      <c r="BG566">
        <v>-10</v>
      </c>
    </row>
    <row r="567" spans="1:383" hidden="1" x14ac:dyDescent="0.25">
      <c r="A567">
        <v>1145784</v>
      </c>
      <c r="G567">
        <f t="shared" si="34"/>
        <v>0</v>
      </c>
      <c r="H567"/>
      <c r="I567" t="str">
        <f t="shared" si="35"/>
        <v/>
      </c>
      <c r="J567" t="str">
        <f t="shared" si="36"/>
        <v/>
      </c>
      <c r="K567" t="str">
        <f t="shared" si="37"/>
        <v/>
      </c>
      <c r="L567" s="1">
        <v>41703</v>
      </c>
      <c r="M567" t="s">
        <v>607</v>
      </c>
      <c r="N567">
        <v>40</v>
      </c>
      <c r="AF567" s="1">
        <v>41810</v>
      </c>
      <c r="AG567" t="s">
        <v>608</v>
      </c>
      <c r="AH567">
        <v>40</v>
      </c>
      <c r="AI567">
        <v>0</v>
      </c>
      <c r="AR567" s="1">
        <v>41901</v>
      </c>
      <c r="AS567" t="s">
        <v>609</v>
      </c>
      <c r="AT567">
        <v>40</v>
      </c>
      <c r="AU567">
        <v>0</v>
      </c>
    </row>
    <row r="568" spans="1:383" hidden="1" x14ac:dyDescent="0.25">
      <c r="A568">
        <v>269655</v>
      </c>
      <c r="G568">
        <f t="shared" si="34"/>
        <v>0</v>
      </c>
      <c r="H568"/>
      <c r="I568" t="e">
        <f t="shared" si="35"/>
        <v>#N/A</v>
      </c>
      <c r="J568" t="e">
        <f t="shared" si="36"/>
        <v>#N/A</v>
      </c>
      <c r="K568" t="e">
        <f t="shared" si="37"/>
        <v>#N/A</v>
      </c>
      <c r="FX568" s="1">
        <v>41621</v>
      </c>
      <c r="FY568" t="s">
        <v>666</v>
      </c>
      <c r="FZ568">
        <v>140</v>
      </c>
      <c r="GA568">
        <v>20</v>
      </c>
      <c r="GJ568" s="1">
        <v>41719</v>
      </c>
      <c r="GK568" t="s">
        <v>667</v>
      </c>
      <c r="GL568">
        <v>70</v>
      </c>
      <c r="GM568">
        <v>90</v>
      </c>
      <c r="GR568" s="1">
        <v>41823</v>
      </c>
      <c r="GS568" t="s">
        <v>650</v>
      </c>
      <c r="GT568">
        <v>90</v>
      </c>
      <c r="GU568">
        <v>70</v>
      </c>
      <c r="GV568" s="1">
        <v>41810</v>
      </c>
      <c r="GW568" t="s">
        <v>671</v>
      </c>
      <c r="GX568">
        <v>120</v>
      </c>
      <c r="GY568">
        <v>40</v>
      </c>
      <c r="HL568" s="1">
        <v>41901</v>
      </c>
      <c r="HM568" t="s">
        <v>642</v>
      </c>
      <c r="HN568">
        <v>20</v>
      </c>
      <c r="HO568">
        <v>140</v>
      </c>
    </row>
    <row r="569" spans="1:383" hidden="1" x14ac:dyDescent="0.25">
      <c r="A569">
        <v>268224</v>
      </c>
      <c r="G569">
        <f t="shared" si="34"/>
        <v>0</v>
      </c>
      <c r="H569"/>
      <c r="I569" t="e">
        <f t="shared" si="35"/>
        <v>#N/A</v>
      </c>
      <c r="J569" t="e">
        <f t="shared" si="36"/>
        <v>#N/A</v>
      </c>
      <c r="K569" t="e">
        <f t="shared" si="37"/>
        <v>#N/A</v>
      </c>
      <c r="DD569" s="1">
        <v>41621</v>
      </c>
      <c r="DE569" t="s">
        <v>628</v>
      </c>
      <c r="DF569">
        <v>80</v>
      </c>
      <c r="DG569">
        <v>10</v>
      </c>
      <c r="DP569" s="1">
        <v>41719</v>
      </c>
      <c r="DQ569" t="s">
        <v>629</v>
      </c>
      <c r="DR569">
        <v>80</v>
      </c>
      <c r="DS569">
        <v>10</v>
      </c>
      <c r="EB569" s="1">
        <v>41810</v>
      </c>
      <c r="EC569" t="s">
        <v>661</v>
      </c>
      <c r="ED569">
        <v>80</v>
      </c>
      <c r="EE569">
        <v>10</v>
      </c>
      <c r="EN569" s="1">
        <v>41901</v>
      </c>
      <c r="EO569" t="s">
        <v>645</v>
      </c>
      <c r="EP569">
        <v>80</v>
      </c>
      <c r="EQ569">
        <v>10</v>
      </c>
    </row>
    <row r="570" spans="1:383" hidden="1" x14ac:dyDescent="0.25">
      <c r="A570">
        <v>268644</v>
      </c>
      <c r="G570">
        <f t="shared" si="34"/>
        <v>0</v>
      </c>
      <c r="H570"/>
      <c r="I570" t="e">
        <f t="shared" si="35"/>
        <v>#N/A</v>
      </c>
      <c r="J570" t="e">
        <f t="shared" si="36"/>
        <v>#N/A</v>
      </c>
      <c r="K570" t="e">
        <f t="shared" si="37"/>
        <v>#N/A</v>
      </c>
      <c r="LT570" s="1">
        <v>41565</v>
      </c>
      <c r="LU570" t="s">
        <v>607</v>
      </c>
      <c r="LV570">
        <v>130</v>
      </c>
      <c r="MN570" s="1">
        <v>41626</v>
      </c>
      <c r="MO570" t="s">
        <v>608</v>
      </c>
      <c r="MP570">
        <v>120</v>
      </c>
      <c r="MQ570">
        <v>10</v>
      </c>
      <c r="MZ570" s="1">
        <v>41719</v>
      </c>
      <c r="NA570" t="s">
        <v>609</v>
      </c>
      <c r="NB570">
        <v>90</v>
      </c>
      <c r="NC570">
        <v>40</v>
      </c>
      <c r="ND570" s="1">
        <v>41809</v>
      </c>
      <c r="NE570" t="s">
        <v>619</v>
      </c>
      <c r="NF570">
        <v>80</v>
      </c>
      <c r="NG570">
        <v>50</v>
      </c>
      <c r="NL570" s="1">
        <v>41880</v>
      </c>
      <c r="NM570" t="s">
        <v>630</v>
      </c>
      <c r="NN570">
        <v>90</v>
      </c>
      <c r="NO570">
        <v>40</v>
      </c>
      <c r="NP570" s="1">
        <v>41901</v>
      </c>
      <c r="NQ570" t="s">
        <v>616</v>
      </c>
      <c r="NR570">
        <v>90</v>
      </c>
      <c r="NS570">
        <v>40</v>
      </c>
    </row>
    <row r="571" spans="1:383" hidden="1" x14ac:dyDescent="0.25">
      <c r="A571">
        <v>242474</v>
      </c>
      <c r="G571">
        <f t="shared" si="34"/>
        <v>0</v>
      </c>
      <c r="H571"/>
      <c r="I571" t="e">
        <f t="shared" si="35"/>
        <v>#N/A</v>
      </c>
      <c r="J571" t="e">
        <f t="shared" si="36"/>
        <v>#N/A</v>
      </c>
      <c r="K571" t="e">
        <f t="shared" si="37"/>
        <v>#N/A</v>
      </c>
      <c r="T571" s="1">
        <v>41621</v>
      </c>
      <c r="U571" t="s">
        <v>603</v>
      </c>
      <c r="V571">
        <v>50</v>
      </c>
      <c r="W571">
        <v>40</v>
      </c>
    </row>
    <row r="572" spans="1:383" hidden="1" x14ac:dyDescent="0.25">
      <c r="A572">
        <v>1128033</v>
      </c>
      <c r="G572">
        <f t="shared" si="34"/>
        <v>0</v>
      </c>
      <c r="H572"/>
      <c r="I572" t="e">
        <f t="shared" si="35"/>
        <v>#N/A</v>
      </c>
      <c r="J572" t="e">
        <f t="shared" si="36"/>
        <v>#N/A</v>
      </c>
      <c r="K572" t="e">
        <f t="shared" si="37"/>
        <v>#N/A</v>
      </c>
      <c r="AR572" s="1">
        <v>41621</v>
      </c>
      <c r="AS572" t="s">
        <v>609</v>
      </c>
      <c r="AT572">
        <v>130</v>
      </c>
      <c r="AU572">
        <v>10</v>
      </c>
      <c r="BD572" s="1">
        <v>41719</v>
      </c>
      <c r="BE572" t="s">
        <v>604</v>
      </c>
      <c r="BF572">
        <v>110</v>
      </c>
      <c r="BG572">
        <v>30</v>
      </c>
      <c r="BP572" s="1">
        <v>41810</v>
      </c>
      <c r="BQ572" t="s">
        <v>605</v>
      </c>
      <c r="BR572">
        <v>120</v>
      </c>
      <c r="BS572">
        <v>20</v>
      </c>
      <c r="CB572" s="1">
        <v>41901</v>
      </c>
      <c r="CC572" t="s">
        <v>606</v>
      </c>
      <c r="CD572">
        <v>100</v>
      </c>
      <c r="CE572">
        <v>40</v>
      </c>
    </row>
    <row r="573" spans="1:383" hidden="1" x14ac:dyDescent="0.25">
      <c r="A573">
        <v>1145269</v>
      </c>
      <c r="G573">
        <f t="shared" si="34"/>
        <v>0</v>
      </c>
      <c r="H573"/>
      <c r="I573" t="e">
        <f t="shared" si="35"/>
        <v>#N/A</v>
      </c>
      <c r="J573" t="e">
        <f t="shared" si="36"/>
        <v>#N/A</v>
      </c>
      <c r="K573" t="e">
        <f t="shared" si="37"/>
        <v>#N/A</v>
      </c>
      <c r="L573" s="1">
        <v>41673</v>
      </c>
      <c r="M573" t="s">
        <v>607</v>
      </c>
      <c r="N573">
        <v>50</v>
      </c>
    </row>
    <row r="574" spans="1:383" hidden="1" x14ac:dyDescent="0.25">
      <c r="A574">
        <v>1137219</v>
      </c>
      <c r="G574">
        <f t="shared" si="34"/>
        <v>0</v>
      </c>
      <c r="H574"/>
      <c r="I574" t="e">
        <f t="shared" si="35"/>
        <v>#N/A</v>
      </c>
      <c r="J574" t="e">
        <f t="shared" si="36"/>
        <v>#N/A</v>
      </c>
      <c r="K574" t="e">
        <f t="shared" si="37"/>
        <v>#N/A</v>
      </c>
      <c r="BD574" s="1">
        <v>41550</v>
      </c>
      <c r="BE574" t="s">
        <v>604</v>
      </c>
      <c r="BF574">
        <v>90</v>
      </c>
      <c r="BG574">
        <v>10</v>
      </c>
      <c r="BP574" s="1">
        <v>41641</v>
      </c>
      <c r="BQ574" t="s">
        <v>605</v>
      </c>
      <c r="BR574">
        <v>120</v>
      </c>
      <c r="BS574">
        <v>-20</v>
      </c>
      <c r="BX574" s="1">
        <v>41719</v>
      </c>
      <c r="BY574" t="s">
        <v>631</v>
      </c>
      <c r="BZ574">
        <v>110</v>
      </c>
      <c r="CA574">
        <v>-10</v>
      </c>
      <c r="CJ574" s="1">
        <v>41814</v>
      </c>
      <c r="CK574" t="s">
        <v>617</v>
      </c>
      <c r="CL574">
        <v>120</v>
      </c>
      <c r="CM574">
        <v>-20</v>
      </c>
      <c r="CV574" s="1">
        <v>41901</v>
      </c>
      <c r="CW574" t="s">
        <v>618</v>
      </c>
      <c r="CX574">
        <v>120</v>
      </c>
      <c r="CY574">
        <v>-20</v>
      </c>
    </row>
    <row r="575" spans="1:383" x14ac:dyDescent="0.25">
      <c r="A575">
        <v>1136766</v>
      </c>
      <c r="B575" t="s">
        <v>610</v>
      </c>
      <c r="E575" t="s">
        <v>602</v>
      </c>
      <c r="G575">
        <f t="shared" si="34"/>
        <v>1</v>
      </c>
      <c r="H575" s="1">
        <f>MAX(L575:WI575)</f>
        <v>41816</v>
      </c>
      <c r="I575">
        <f t="shared" si="35"/>
        <v>90</v>
      </c>
      <c r="J575">
        <f t="shared" si="36"/>
        <v>70</v>
      </c>
      <c r="K575">
        <f t="shared" si="37"/>
        <v>20</v>
      </c>
      <c r="P575" s="1">
        <v>41611</v>
      </c>
      <c r="Q575" t="s">
        <v>632</v>
      </c>
      <c r="R575">
        <v>90</v>
      </c>
      <c r="AR575" s="1">
        <v>41724</v>
      </c>
      <c r="AS575" t="s">
        <v>609</v>
      </c>
      <c r="AT575">
        <v>80</v>
      </c>
      <c r="AU575">
        <v>10</v>
      </c>
      <c r="DD575" s="1">
        <v>41816</v>
      </c>
      <c r="DE575" t="s">
        <v>628</v>
      </c>
      <c r="DF575">
        <v>70</v>
      </c>
      <c r="DG575">
        <v>20</v>
      </c>
    </row>
    <row r="576" spans="1:383" hidden="1" x14ac:dyDescent="0.25">
      <c r="A576">
        <v>1142413</v>
      </c>
      <c r="G576">
        <f t="shared" si="34"/>
        <v>0</v>
      </c>
      <c r="H576"/>
      <c r="I576" t="e">
        <f t="shared" si="35"/>
        <v>#N/A</v>
      </c>
      <c r="J576" t="e">
        <f t="shared" si="36"/>
        <v>#N/A</v>
      </c>
      <c r="K576" t="e">
        <f t="shared" si="37"/>
        <v>#N/A</v>
      </c>
      <c r="L576" s="1">
        <v>41904</v>
      </c>
      <c r="M576" t="s">
        <v>607</v>
      </c>
      <c r="N576">
        <v>40</v>
      </c>
    </row>
    <row r="577" spans="1:607" hidden="1" x14ac:dyDescent="0.25">
      <c r="A577">
        <v>1144113</v>
      </c>
      <c r="G577">
        <f t="shared" si="34"/>
        <v>0</v>
      </c>
      <c r="H577"/>
      <c r="I577" t="e">
        <f t="shared" si="35"/>
        <v>#N/A</v>
      </c>
      <c r="J577" t="e">
        <f t="shared" si="36"/>
        <v>#N/A</v>
      </c>
      <c r="K577" t="e">
        <f t="shared" si="37"/>
        <v>#N/A</v>
      </c>
      <c r="L577" s="1">
        <v>41593</v>
      </c>
      <c r="M577" t="s">
        <v>607</v>
      </c>
      <c r="N577">
        <v>150</v>
      </c>
      <c r="P577" s="1">
        <v>41621</v>
      </c>
      <c r="Q577" t="s">
        <v>632</v>
      </c>
      <c r="R577">
        <v>140</v>
      </c>
      <c r="T577" s="1">
        <v>41652</v>
      </c>
      <c r="U577" t="s">
        <v>603</v>
      </c>
      <c r="V577">
        <v>60</v>
      </c>
      <c r="W577">
        <v>80</v>
      </c>
    </row>
    <row r="578" spans="1:607" hidden="1" x14ac:dyDescent="0.25">
      <c r="A578">
        <v>271875</v>
      </c>
      <c r="G578">
        <f t="shared" si="34"/>
        <v>0</v>
      </c>
      <c r="H578"/>
      <c r="I578" t="str">
        <f t="shared" si="35"/>
        <v/>
      </c>
      <c r="J578" t="str">
        <f t="shared" si="36"/>
        <v/>
      </c>
      <c r="K578" t="str">
        <f t="shared" si="37"/>
        <v/>
      </c>
      <c r="FT578" s="1">
        <v>41627</v>
      </c>
      <c r="FU578" t="s">
        <v>624</v>
      </c>
      <c r="FV578">
        <v>90</v>
      </c>
      <c r="FW578">
        <v>-30</v>
      </c>
      <c r="GF578" s="1">
        <v>41719</v>
      </c>
      <c r="GG578" t="s">
        <v>625</v>
      </c>
      <c r="GH578">
        <v>60</v>
      </c>
      <c r="GI578">
        <v>0</v>
      </c>
      <c r="GR578" s="1">
        <v>41809</v>
      </c>
      <c r="GS578" t="s">
        <v>650</v>
      </c>
      <c r="GT578">
        <v>50</v>
      </c>
      <c r="GU578">
        <v>10</v>
      </c>
      <c r="HD578" s="1">
        <v>41907</v>
      </c>
      <c r="HE578" t="s">
        <v>651</v>
      </c>
      <c r="HF578">
        <v>50</v>
      </c>
      <c r="HG578">
        <v>10</v>
      </c>
    </row>
    <row r="579" spans="1:607" hidden="1" x14ac:dyDescent="0.25">
      <c r="A579">
        <v>265148</v>
      </c>
      <c r="G579">
        <f t="shared" ref="G579:G593" si="38">COUNTIF(B579:F579,"DHIPFY14")</f>
        <v>0</v>
      </c>
      <c r="H579"/>
      <c r="I579" t="e">
        <f t="shared" ref="I579:I593" si="39">IF(INDEX(L579:WJ579, 0, MATCH(H579, L579:WJ579, 0)+1)="Initial CAFAS", J579,IF(OR(J579="", K579=""),"",(J579+K579)))</f>
        <v>#N/A</v>
      </c>
      <c r="J579" t="e">
        <f t="shared" ref="J579:J593" si="40">IF(INDEX(L579:WJ579, 0, MATCH(H579,L579:WJ579,0)+2)="","",INDEX(L579:WJ579,0,MATCH(H579,L579:WJ579,0)+2))</f>
        <v>#N/A</v>
      </c>
      <c r="K579" t="e">
        <f t="shared" ref="K579:K593" si="41">IF(INDEX(L579:WJ579,0,MATCH(H579,L579:WJ579,0)+3)="","",INDEX(L579:WJ579,0,MATCH(H579,L579:WJ579,0)+3))</f>
        <v>#N/A</v>
      </c>
      <c r="L579" s="1">
        <v>41683</v>
      </c>
      <c r="M579" t="s">
        <v>607</v>
      </c>
      <c r="N579">
        <v>60</v>
      </c>
      <c r="T579" s="1">
        <v>41772</v>
      </c>
      <c r="U579" t="s">
        <v>603</v>
      </c>
      <c r="V579">
        <v>50</v>
      </c>
      <c r="W579">
        <v>10</v>
      </c>
    </row>
    <row r="580" spans="1:607" hidden="1" x14ac:dyDescent="0.25">
      <c r="A580">
        <v>12849</v>
      </c>
      <c r="G580">
        <f t="shared" si="38"/>
        <v>0</v>
      </c>
      <c r="H580"/>
      <c r="I580" t="str">
        <f t="shared" si="39"/>
        <v/>
      </c>
      <c r="J580" t="str">
        <f t="shared" si="40"/>
        <v/>
      </c>
      <c r="K580" t="str">
        <f t="shared" si="41"/>
        <v/>
      </c>
      <c r="SZ580" s="1">
        <v>41719</v>
      </c>
      <c r="TA580" t="s">
        <v>603</v>
      </c>
      <c r="TB580">
        <v>120</v>
      </c>
      <c r="TC580">
        <v>0</v>
      </c>
      <c r="TH580" s="1">
        <v>41620</v>
      </c>
      <c r="TI580" t="s">
        <v>608</v>
      </c>
      <c r="TJ580">
        <v>70</v>
      </c>
      <c r="TK580">
        <v>50</v>
      </c>
      <c r="WB580" s="1">
        <v>41792</v>
      </c>
      <c r="WC580" t="s">
        <v>607</v>
      </c>
      <c r="WD580">
        <v>140</v>
      </c>
      <c r="WF580" s="1">
        <v>41901</v>
      </c>
      <c r="WG580" t="s">
        <v>608</v>
      </c>
      <c r="WH580">
        <v>110</v>
      </c>
      <c r="WI580">
        <v>30</v>
      </c>
    </row>
    <row r="581" spans="1:607" hidden="1" x14ac:dyDescent="0.25">
      <c r="A581">
        <v>261253</v>
      </c>
      <c r="G581">
        <f t="shared" si="38"/>
        <v>0</v>
      </c>
      <c r="H581"/>
      <c r="I581" t="e">
        <f t="shared" si="39"/>
        <v>#N/A</v>
      </c>
      <c r="J581" t="e">
        <f t="shared" si="40"/>
        <v>#N/A</v>
      </c>
      <c r="K581" t="e">
        <f t="shared" si="41"/>
        <v>#N/A</v>
      </c>
      <c r="GN581" s="1">
        <v>41674</v>
      </c>
      <c r="GO581" t="s">
        <v>676</v>
      </c>
      <c r="GP581">
        <v>150</v>
      </c>
      <c r="GQ581">
        <v>-60</v>
      </c>
      <c r="GZ581" s="1">
        <v>41765</v>
      </c>
      <c r="HA581" t="s">
        <v>668</v>
      </c>
      <c r="HB581">
        <v>130</v>
      </c>
      <c r="HC581">
        <v>-40</v>
      </c>
      <c r="HL581" s="1">
        <v>41871</v>
      </c>
      <c r="HM581" t="s">
        <v>642</v>
      </c>
      <c r="HN581">
        <v>120</v>
      </c>
      <c r="HO581">
        <v>-30</v>
      </c>
    </row>
    <row r="582" spans="1:607" hidden="1" x14ac:dyDescent="0.25">
      <c r="A582">
        <v>1136388</v>
      </c>
      <c r="G582">
        <f t="shared" si="38"/>
        <v>0</v>
      </c>
      <c r="H582"/>
      <c r="I582" t="str">
        <f t="shared" si="39"/>
        <v/>
      </c>
      <c r="J582" t="str">
        <f t="shared" si="40"/>
        <v/>
      </c>
      <c r="K582" t="str">
        <f t="shared" si="41"/>
        <v/>
      </c>
      <c r="L582" s="1">
        <v>41698</v>
      </c>
      <c r="M582" t="s">
        <v>607</v>
      </c>
      <c r="N582">
        <v>100</v>
      </c>
      <c r="P582" s="1">
        <v>41719</v>
      </c>
      <c r="Q582" t="s">
        <v>632</v>
      </c>
      <c r="R582">
        <v>50</v>
      </c>
      <c r="T582" s="1">
        <v>41835</v>
      </c>
      <c r="U582" t="s">
        <v>603</v>
      </c>
      <c r="V582">
        <v>50</v>
      </c>
      <c r="W582">
        <v>0</v>
      </c>
      <c r="AF582" s="1">
        <v>41810</v>
      </c>
      <c r="AG582" t="s">
        <v>608</v>
      </c>
      <c r="AH582">
        <v>50</v>
      </c>
      <c r="AI582">
        <v>0</v>
      </c>
    </row>
    <row r="583" spans="1:607" hidden="1" x14ac:dyDescent="0.25">
      <c r="A583">
        <v>1130608</v>
      </c>
      <c r="G583">
        <f t="shared" si="38"/>
        <v>0</v>
      </c>
      <c r="H583"/>
      <c r="I583" t="e">
        <f t="shared" si="39"/>
        <v>#N/A</v>
      </c>
      <c r="J583" t="e">
        <f t="shared" si="40"/>
        <v>#N/A</v>
      </c>
      <c r="K583" t="e">
        <f t="shared" si="41"/>
        <v>#N/A</v>
      </c>
      <c r="CV583" s="1">
        <v>41621</v>
      </c>
      <c r="CW583" t="s">
        <v>618</v>
      </c>
      <c r="CX583">
        <v>90</v>
      </c>
      <c r="DT583" s="1">
        <v>41718</v>
      </c>
      <c r="DU583" t="s">
        <v>655</v>
      </c>
      <c r="DV583">
        <v>110</v>
      </c>
      <c r="EF583" s="1">
        <v>41814</v>
      </c>
      <c r="EG583" t="s">
        <v>656</v>
      </c>
      <c r="EH583">
        <v>110</v>
      </c>
      <c r="ER583" s="1">
        <v>41905</v>
      </c>
      <c r="ES583" t="s">
        <v>622</v>
      </c>
      <c r="ET583">
        <v>90</v>
      </c>
    </row>
    <row r="584" spans="1:607" hidden="1" x14ac:dyDescent="0.25">
      <c r="A584">
        <v>1126242</v>
      </c>
      <c r="G584">
        <f t="shared" si="38"/>
        <v>0</v>
      </c>
      <c r="H584"/>
      <c r="I584" t="e">
        <f t="shared" si="39"/>
        <v>#N/A</v>
      </c>
      <c r="J584" t="e">
        <f t="shared" si="40"/>
        <v>#N/A</v>
      </c>
      <c r="K584" t="e">
        <f t="shared" si="41"/>
        <v>#N/A</v>
      </c>
      <c r="T584" s="1">
        <v>41621</v>
      </c>
      <c r="U584" t="s">
        <v>603</v>
      </c>
      <c r="V584">
        <v>60</v>
      </c>
      <c r="W584">
        <v>80</v>
      </c>
    </row>
    <row r="585" spans="1:607" hidden="1" x14ac:dyDescent="0.25">
      <c r="A585">
        <v>1132939</v>
      </c>
      <c r="G585">
        <f t="shared" si="38"/>
        <v>0</v>
      </c>
      <c r="H585"/>
      <c r="I585" t="e">
        <f t="shared" si="39"/>
        <v>#N/A</v>
      </c>
      <c r="J585" t="e">
        <f t="shared" si="40"/>
        <v>#N/A</v>
      </c>
      <c r="K585" t="e">
        <f t="shared" si="41"/>
        <v>#N/A</v>
      </c>
      <c r="CZ585" s="1">
        <v>41621</v>
      </c>
      <c r="DA585" t="s">
        <v>641</v>
      </c>
      <c r="DB585">
        <v>80</v>
      </c>
      <c r="DC585">
        <v>60</v>
      </c>
      <c r="DL585" s="1">
        <v>41715</v>
      </c>
      <c r="DM585" t="s">
        <v>611</v>
      </c>
      <c r="DN585">
        <v>90</v>
      </c>
      <c r="DO585">
        <v>50</v>
      </c>
      <c r="DX585" s="1">
        <v>41803</v>
      </c>
      <c r="DY585" t="s">
        <v>612</v>
      </c>
      <c r="DZ585">
        <v>90</v>
      </c>
      <c r="EA585">
        <v>50</v>
      </c>
      <c r="EJ585" s="1">
        <v>41893</v>
      </c>
      <c r="EK585" t="s">
        <v>613</v>
      </c>
      <c r="EL585">
        <v>80</v>
      </c>
      <c r="EM585">
        <v>60</v>
      </c>
    </row>
    <row r="586" spans="1:607" hidden="1" x14ac:dyDescent="0.25">
      <c r="A586">
        <v>1131902</v>
      </c>
      <c r="G586">
        <f t="shared" si="38"/>
        <v>0</v>
      </c>
      <c r="H586"/>
      <c r="I586" t="str">
        <f t="shared" si="39"/>
        <v/>
      </c>
      <c r="J586" t="str">
        <f t="shared" si="40"/>
        <v/>
      </c>
      <c r="K586" t="str">
        <f t="shared" si="41"/>
        <v/>
      </c>
      <c r="DH586" s="1">
        <v>41624</v>
      </c>
      <c r="DI586" t="s">
        <v>654</v>
      </c>
      <c r="DJ586">
        <v>110</v>
      </c>
      <c r="DK586">
        <v>20</v>
      </c>
      <c r="DX586" s="1">
        <v>41719</v>
      </c>
      <c r="DY586" t="s">
        <v>612</v>
      </c>
      <c r="DZ586">
        <v>130</v>
      </c>
      <c r="EA586">
        <v>0</v>
      </c>
      <c r="EJ586" s="1">
        <v>41834</v>
      </c>
      <c r="EK586" t="s">
        <v>613</v>
      </c>
      <c r="EL586">
        <v>160</v>
      </c>
      <c r="EM586">
        <v>-30</v>
      </c>
      <c r="EV586" s="1">
        <v>41901</v>
      </c>
      <c r="EW586" t="s">
        <v>614</v>
      </c>
      <c r="EX586">
        <v>160</v>
      </c>
      <c r="EY586">
        <v>-30</v>
      </c>
    </row>
    <row r="587" spans="1:607" hidden="1" x14ac:dyDescent="0.25">
      <c r="A587">
        <v>1134565</v>
      </c>
      <c r="G587">
        <f t="shared" si="38"/>
        <v>0</v>
      </c>
      <c r="H587"/>
      <c r="I587" t="e">
        <f t="shared" si="39"/>
        <v>#N/A</v>
      </c>
      <c r="J587" t="e">
        <f t="shared" si="40"/>
        <v>#N/A</v>
      </c>
      <c r="K587" t="e">
        <f t="shared" si="41"/>
        <v>#N/A</v>
      </c>
      <c r="T587" s="1">
        <v>41694</v>
      </c>
      <c r="U587" t="s">
        <v>603</v>
      </c>
      <c r="V587">
        <v>30</v>
      </c>
      <c r="W587">
        <v>100</v>
      </c>
      <c r="CZ587" s="1">
        <v>41620</v>
      </c>
      <c r="DA587" t="s">
        <v>641</v>
      </c>
      <c r="DB587">
        <v>40</v>
      </c>
      <c r="DC587">
        <v>90</v>
      </c>
    </row>
    <row r="588" spans="1:607" hidden="1" x14ac:dyDescent="0.25">
      <c r="A588">
        <v>1138853</v>
      </c>
      <c r="G588">
        <f t="shared" si="38"/>
        <v>0</v>
      </c>
      <c r="H588"/>
      <c r="I588" t="e">
        <f t="shared" si="39"/>
        <v>#N/A</v>
      </c>
      <c r="J588" t="e">
        <f t="shared" si="40"/>
        <v>#N/A</v>
      </c>
      <c r="K588" t="e">
        <f t="shared" si="41"/>
        <v>#N/A</v>
      </c>
      <c r="T588" s="1">
        <v>41675</v>
      </c>
      <c r="U588" t="s">
        <v>603</v>
      </c>
      <c r="V588">
        <v>140</v>
      </c>
      <c r="W588">
        <v>10</v>
      </c>
      <c r="AF588" s="1">
        <v>41621</v>
      </c>
      <c r="AG588" t="s">
        <v>608</v>
      </c>
      <c r="AH588">
        <v>110</v>
      </c>
      <c r="AI588">
        <v>40</v>
      </c>
    </row>
    <row r="589" spans="1:607" hidden="1" x14ac:dyDescent="0.25">
      <c r="A589">
        <v>1146991</v>
      </c>
      <c r="G589">
        <f t="shared" si="38"/>
        <v>0</v>
      </c>
      <c r="H589"/>
      <c r="I589" t="e">
        <f t="shared" si="39"/>
        <v>#N/A</v>
      </c>
      <c r="J589" t="e">
        <f t="shared" si="40"/>
        <v>#N/A</v>
      </c>
      <c r="K589" t="e">
        <f t="shared" si="41"/>
        <v>#N/A</v>
      </c>
      <c r="L589" s="1">
        <v>41765</v>
      </c>
      <c r="M589" t="s">
        <v>607</v>
      </c>
      <c r="N589">
        <v>110</v>
      </c>
      <c r="P589" s="1">
        <v>41810</v>
      </c>
      <c r="Q589" t="s">
        <v>632</v>
      </c>
      <c r="R589">
        <v>60</v>
      </c>
      <c r="AF589" s="1">
        <v>41901</v>
      </c>
      <c r="AG589" t="s">
        <v>608</v>
      </c>
      <c r="AH589">
        <v>90</v>
      </c>
      <c r="AI589">
        <v>-30</v>
      </c>
    </row>
    <row r="590" spans="1:607" hidden="1" x14ac:dyDescent="0.25">
      <c r="A590">
        <v>1127976</v>
      </c>
      <c r="G590">
        <f t="shared" si="38"/>
        <v>0</v>
      </c>
      <c r="H590"/>
      <c r="I590" t="e">
        <f t="shared" si="39"/>
        <v>#N/A</v>
      </c>
      <c r="J590" t="e">
        <f t="shared" si="40"/>
        <v>#N/A</v>
      </c>
      <c r="K590" t="e">
        <f t="shared" si="41"/>
        <v>#N/A</v>
      </c>
      <c r="LT590" s="1">
        <v>41869</v>
      </c>
      <c r="LU590" t="s">
        <v>607</v>
      </c>
    </row>
    <row r="591" spans="1:607" hidden="1" x14ac:dyDescent="0.25">
      <c r="A591">
        <v>272231</v>
      </c>
      <c r="G591">
        <f t="shared" si="38"/>
        <v>0</v>
      </c>
      <c r="H591"/>
      <c r="I591" t="e">
        <f t="shared" si="39"/>
        <v>#N/A</v>
      </c>
      <c r="J591" t="e">
        <f t="shared" si="40"/>
        <v>#N/A</v>
      </c>
      <c r="K591" t="e">
        <f t="shared" si="41"/>
        <v>#N/A</v>
      </c>
      <c r="T591" s="1">
        <v>41596</v>
      </c>
      <c r="U591" t="s">
        <v>603</v>
      </c>
      <c r="V591">
        <v>10</v>
      </c>
      <c r="W591">
        <v>70</v>
      </c>
      <c r="AR591" s="1">
        <v>41564</v>
      </c>
      <c r="AS591" t="s">
        <v>609</v>
      </c>
      <c r="AT591">
        <v>20</v>
      </c>
      <c r="AU591">
        <v>60</v>
      </c>
    </row>
    <row r="592" spans="1:607" hidden="1" x14ac:dyDescent="0.25">
      <c r="A592">
        <v>207307</v>
      </c>
      <c r="C592" t="s">
        <v>602</v>
      </c>
      <c r="G592">
        <f t="shared" si="38"/>
        <v>1</v>
      </c>
      <c r="H592" s="1">
        <f>MAX(L592:WI592)</f>
        <v>41901</v>
      </c>
      <c r="I592">
        <f t="shared" si="39"/>
        <v>150</v>
      </c>
      <c r="J592">
        <f t="shared" si="40"/>
        <v>0</v>
      </c>
      <c r="K592">
        <f t="shared" si="41"/>
        <v>150</v>
      </c>
      <c r="L592" s="1">
        <v>41687</v>
      </c>
      <c r="M592" t="s">
        <v>607</v>
      </c>
      <c r="N592">
        <v>140</v>
      </c>
      <c r="P592" s="1">
        <v>41694</v>
      </c>
      <c r="Q592" t="s">
        <v>632</v>
      </c>
      <c r="R592">
        <v>150</v>
      </c>
      <c r="T592" s="1">
        <v>41901</v>
      </c>
      <c r="U592" t="s">
        <v>603</v>
      </c>
      <c r="V592">
        <v>0</v>
      </c>
      <c r="W592">
        <v>150</v>
      </c>
      <c r="X592" s="1">
        <v>41724</v>
      </c>
      <c r="Y592" t="s">
        <v>615</v>
      </c>
      <c r="Z592">
        <v>150</v>
      </c>
      <c r="AA592">
        <v>0</v>
      </c>
      <c r="AF592" s="1">
        <v>41810</v>
      </c>
      <c r="AG592" t="s">
        <v>608</v>
      </c>
      <c r="AH592">
        <v>40</v>
      </c>
      <c r="AI592">
        <v>110</v>
      </c>
      <c r="LP592" s="1">
        <v>41719</v>
      </c>
      <c r="LQ592" t="s">
        <v>648</v>
      </c>
      <c r="LR592">
        <v>150</v>
      </c>
      <c r="LS592">
        <v>0</v>
      </c>
    </row>
    <row r="593" spans="1:83" hidden="1" x14ac:dyDescent="0.25">
      <c r="A593">
        <v>1142857</v>
      </c>
      <c r="G593">
        <f t="shared" si="38"/>
        <v>0</v>
      </c>
      <c r="H593"/>
      <c r="I593" t="e">
        <f t="shared" si="39"/>
        <v>#N/A</v>
      </c>
      <c r="J593" t="e">
        <f t="shared" si="40"/>
        <v>#N/A</v>
      </c>
      <c r="K593" t="e">
        <f t="shared" si="41"/>
        <v>#N/A</v>
      </c>
      <c r="AR593" s="1">
        <v>41620</v>
      </c>
      <c r="AS593" t="s">
        <v>609</v>
      </c>
      <c r="AT593">
        <v>60</v>
      </c>
      <c r="AU593">
        <v>-10</v>
      </c>
      <c r="BD593" s="1">
        <v>41719</v>
      </c>
      <c r="BE593" t="s">
        <v>604</v>
      </c>
      <c r="BF593">
        <v>40</v>
      </c>
      <c r="BG593">
        <v>10</v>
      </c>
      <c r="BP593" s="1">
        <v>41810</v>
      </c>
      <c r="BQ593" t="s">
        <v>605</v>
      </c>
      <c r="BR593">
        <v>40</v>
      </c>
      <c r="BS593">
        <v>10</v>
      </c>
      <c r="CB593" s="1">
        <v>41901</v>
      </c>
      <c r="CC593" t="s">
        <v>606</v>
      </c>
      <c r="CD593">
        <v>40</v>
      </c>
      <c r="CE593">
        <v>10</v>
      </c>
    </row>
  </sheetData>
  <autoFilter ref="A1:WI593">
    <filterColumn colId="6">
      <filters>
        <filter val="1"/>
      </filters>
    </filterColumn>
    <filterColumn colId="12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DHIP_Wash_FY14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Dalrymple</dc:creator>
  <cp:lastModifiedBy>James Dalrymple</cp:lastModifiedBy>
  <dcterms:created xsi:type="dcterms:W3CDTF">2015-01-14T20:14:06Z</dcterms:created>
  <dcterms:modified xsi:type="dcterms:W3CDTF">2015-01-14T20:14:06Z</dcterms:modified>
</cp:coreProperties>
</file>