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di19152_bristol_ac_uk/Documents/Desktop/"/>
    </mc:Choice>
  </mc:AlternateContent>
  <xr:revisionPtr revIDLastSave="0" documentId="13_ncr:40009_{D1D111E1-CF63-4CD7-BCC3-417B19B72583}" xr6:coauthVersionLast="47" xr6:coauthVersionMax="47" xr10:uidLastSave="{00000000-0000-0000-0000-000000000000}"/>
  <bookViews>
    <workbookView xWindow="-98" yWindow="-98" windowWidth="21795" windowHeight="12975"/>
  </bookViews>
  <sheets>
    <sheet name="imf sdr data" sheetId="1" r:id="rId1"/>
  </sheets>
  <calcPr calcId="0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" i="1"/>
  <c r="J41" i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5" i="1"/>
</calcChain>
</file>

<file path=xl/sharedStrings.xml><?xml version="1.0" encoding="utf-8"?>
<sst xmlns="http://schemas.openxmlformats.org/spreadsheetml/2006/main" count="52" uniqueCount="52">
  <si>
    <t>IMF Credit Outstanding  for all members from 1984 - 2022</t>
  </si>
  <si>
    <t>(in SDRs)</t>
  </si>
  <si>
    <t>Date</t>
  </si>
  <si>
    <t>GRA Purchases</t>
  </si>
  <si>
    <t>PRGT 1/2/</t>
  </si>
  <si>
    <t>RST</t>
  </si>
  <si>
    <t>Totals</t>
  </si>
  <si>
    <t>12/31/2022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</si>
  <si>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</si>
  <si>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</si>
  <si>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</si>
  <si>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</si>
  <si>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</si>
  <si>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</si>
  <si>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</si>
  <si>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</si>
  <si>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</si>
  <si>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</si>
  <si>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</si>
  <si>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</si>
  <si>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</si>
  <si>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</si>
  <si>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</si>
  <si>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</si>
  <si>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</si>
  <si>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</si>
  <si>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</si>
  <si>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</si>
  <si>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</si>
  <si>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</si>
  <si>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</si>
  <si>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</si>
  <si>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</si>
  <si>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</si>
  <si>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</si>
  <si>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</si>
  <si>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</si>
  <si>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</si>
  <si>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</si>
  <si>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</si>
  <si>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</si>
  <si>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</si>
  <si>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</si>
  <si>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</si>
  <si>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</si>
  <si>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</si>
  <si>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 xml:space="preserve"> 1/ Includes loans under the Structural Adjustment Facility and Trust Fund.</t>
  </si>
  <si>
    <t xml:space="preserve"> 2/ Formerly PRGF-ESF.</t>
  </si>
  <si>
    <t xml:space="preserve">       SDR1 = US$</t>
  </si>
  <si>
    <t>Total USD</t>
  </si>
  <si>
    <t>deflator</t>
  </si>
  <si>
    <t>Total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</si>
</sst>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Normal="100" workbookViewId="0">
      <selection activeCell="K5" sqref="K5:K43"/>
    </sheetView>
  </sheetViews>
  <sheetFormatPr defaultRowHeight="14.25" x14ac:dyDescent="0.45"/>
  <cols>
    <col min="1" max="1" width="59.796875" bestFit="1" customWidth="1"/>
    <col min="2" max="3" width="13.19921875" bestFit="1" customWidth="1"/>
    <col min="4" max="4" width="3.59765625" bestFit="1" customWidth="1"/>
    <col min="5" max="5" width="14.19921875" bestFit="1" customWidth="1"/>
    <col min="6" max="6" width="13.19921875" bestFit="1" customWidth="1"/>
    <col min="7" max="7" width="17.9296875" bestFit="1" customWidth="1"/>
    <col min="8" max="8" width="24.3984375" customWidth="1"/>
    <col min="11" max="11" width="16.9296875" bestFit="1" customWidth="1"/>
  </cols>
  <sheetData>
    <row r="1" spans="1:11" x14ac:dyDescent="0.45">
      <c r="A1" t="s">
        <v>0</v>
      </c>
    </row>
    <row r="2" spans="1:11" x14ac:dyDescent="0.45">
      <c r="A2" t="s">
        <v>1</v>
      </c>
    </row>
    <row r="4" spans="1:11" x14ac:dyDescent="0.4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48</v>
      </c>
      <c r="G4" t="s">
        <v>49</v>
      </c>
      <c r="I4" t="s">
        <v>50</v>
      </c>
      <c r="K4" t="s">
        <v>51</v>
      </c>
    </row>
    <row r="5" spans="1:11" x14ac:dyDescent="0.45">
      <c r="A5" t="s">
        <v>7</v>
      </c>
      <c r="B5" s="1">
        <v>96930343222</v>
      </c>
      <c r="C5" s="1">
        <v>15871251001</v>
      </c>
      <c r="D5">
        <v>0</v>
      </c>
      <c r="E5" s="1">
        <v>112801594223</v>
      </c>
      <c r="F5">
        <v>0.75140300000000004</v>
      </c>
      <c r="G5" s="2">
        <f>E5/F5</f>
        <v>150121298721.1922</v>
      </c>
      <c r="I5">
        <v>3.2000000000000001E-2</v>
      </c>
      <c r="J5">
        <f t="shared" ref="J5:J41" si="0">I5+J6</f>
        <v>3.2080955294196882</v>
      </c>
      <c r="K5" s="3">
        <f>G5/J5</f>
        <v>46794522589.652313</v>
      </c>
    </row>
    <row r="6" spans="1:11" x14ac:dyDescent="0.45">
      <c r="A6" t="s">
        <v>8</v>
      </c>
      <c r="B6" s="1">
        <v>89474552025</v>
      </c>
      <c r="C6" s="1">
        <v>14554823681</v>
      </c>
      <c r="D6">
        <v>0</v>
      </c>
      <c r="E6" s="1">
        <v>104029375706</v>
      </c>
      <c r="F6">
        <v>0.71449300000000004</v>
      </c>
      <c r="G6" s="2">
        <f t="shared" ref="G6:G43" si="1">E6/F6</f>
        <v>145598873195.39868</v>
      </c>
      <c r="H6" s="2">
        <v>96513077364367.922</v>
      </c>
      <c r="I6">
        <f t="shared" ref="I6:I41" si="2">(H6-H7)/H7</f>
        <v>0.13403904413916695</v>
      </c>
      <c r="J6">
        <f t="shared" si="0"/>
        <v>3.1760955294196882</v>
      </c>
      <c r="K6" s="3">
        <f t="shared" ref="K6:K43" si="3">G6/J6</f>
        <v>45842095065.069214</v>
      </c>
    </row>
    <row r="7" spans="1:11" x14ac:dyDescent="0.45">
      <c r="A7" t="s">
        <v>9</v>
      </c>
      <c r="B7" s="1">
        <v>93408630285</v>
      </c>
      <c r="C7" s="1">
        <v>12481816684</v>
      </c>
      <c r="D7">
        <v>0</v>
      </c>
      <c r="E7" s="1">
        <v>105890446969</v>
      </c>
      <c r="F7">
        <v>0.69431500000000002</v>
      </c>
      <c r="G7" s="2">
        <f t="shared" si="1"/>
        <v>152510671624.55081</v>
      </c>
      <c r="H7" s="2">
        <v>85105603606117.141</v>
      </c>
      <c r="I7">
        <f t="shared" si="2"/>
        <v>-2.8976491778653215E-2</v>
      </c>
      <c r="J7">
        <f t="shared" si="0"/>
        <v>3.0420564852805212</v>
      </c>
      <c r="K7" s="3">
        <f t="shared" si="3"/>
        <v>50134069621.158646</v>
      </c>
    </row>
    <row r="8" spans="1:11" x14ac:dyDescent="0.45">
      <c r="A8" t="s">
        <v>10</v>
      </c>
      <c r="B8" s="1">
        <v>66945509865</v>
      </c>
      <c r="C8" s="1">
        <v>6590835450</v>
      </c>
      <c r="D8">
        <v>0</v>
      </c>
      <c r="E8" s="1">
        <v>73536345315</v>
      </c>
      <c r="F8">
        <v>0.72315700000000005</v>
      </c>
      <c r="G8" s="2">
        <f t="shared" si="1"/>
        <v>101687939569.13919</v>
      </c>
      <c r="H8" s="2">
        <v>87645255635476.484</v>
      </c>
      <c r="I8">
        <f t="shared" si="2"/>
        <v>1.3745201885682254E-2</v>
      </c>
      <c r="J8">
        <f t="shared" si="0"/>
        <v>3.0710329770591742</v>
      </c>
      <c r="K8" s="3">
        <f t="shared" si="3"/>
        <v>33111966015.589878</v>
      </c>
    </row>
    <row r="9" spans="1:11" x14ac:dyDescent="0.45">
      <c r="A9" t="s">
        <v>11</v>
      </c>
      <c r="B9" s="1">
        <v>55395611392</v>
      </c>
      <c r="C9" s="1">
        <v>6426181029</v>
      </c>
      <c r="D9">
        <v>0</v>
      </c>
      <c r="E9" s="1">
        <v>61821792421</v>
      </c>
      <c r="F9">
        <v>0.71901499999999996</v>
      </c>
      <c r="G9" s="2">
        <f t="shared" si="1"/>
        <v>85981227680.924606</v>
      </c>
      <c r="H9" s="2">
        <v>86456888252044.266</v>
      </c>
      <c r="I9">
        <f t="shared" si="2"/>
        <v>6.2115188952667884E-2</v>
      </c>
      <c r="J9">
        <f t="shared" si="0"/>
        <v>3.0572877751734922</v>
      </c>
      <c r="K9" s="3">
        <f t="shared" si="3"/>
        <v>28123367508.655746</v>
      </c>
    </row>
    <row r="10" spans="1:11" x14ac:dyDescent="0.45">
      <c r="A10" t="s">
        <v>12</v>
      </c>
      <c r="B10" s="1">
        <v>39585385873</v>
      </c>
      <c r="C10" s="1">
        <v>6522280669</v>
      </c>
      <c r="D10">
        <v>0</v>
      </c>
      <c r="E10" s="1">
        <v>46107666542</v>
      </c>
      <c r="F10">
        <v>0.70218100000000006</v>
      </c>
      <c r="G10" s="2">
        <f t="shared" si="1"/>
        <v>65663506335.261131</v>
      </c>
      <c r="H10" s="2">
        <v>81400670239258.891</v>
      </c>
      <c r="I10">
        <f t="shared" si="2"/>
        <v>6.4596175491708124E-2</v>
      </c>
      <c r="J10">
        <f t="shared" si="0"/>
        <v>2.9951725862208241</v>
      </c>
      <c r="K10" s="3">
        <f t="shared" si="3"/>
        <v>21923112757.289368</v>
      </c>
    </row>
    <row r="11" spans="1:11" x14ac:dyDescent="0.45">
      <c r="A11" t="s">
        <v>13</v>
      </c>
      <c r="B11" s="1">
        <v>49267630851</v>
      </c>
      <c r="C11" s="1">
        <v>6482647937</v>
      </c>
      <c r="D11">
        <v>0</v>
      </c>
      <c r="E11" s="1">
        <v>55750278788</v>
      </c>
      <c r="F11">
        <v>0.74386399999999997</v>
      </c>
      <c r="G11" s="2">
        <f t="shared" si="1"/>
        <v>74946870379.531738</v>
      </c>
      <c r="H11" s="2">
        <v>76461546747208.75</v>
      </c>
      <c r="I11">
        <f t="shared" si="2"/>
        <v>1.6940304116087962E-2</v>
      </c>
      <c r="J11">
        <f t="shared" si="0"/>
        <v>2.9305764107291159</v>
      </c>
      <c r="K11" s="3">
        <f t="shared" si="3"/>
        <v>25574105525.842697</v>
      </c>
    </row>
    <row r="12" spans="1:11" x14ac:dyDescent="0.45">
      <c r="A12" t="s">
        <v>14</v>
      </c>
      <c r="B12" s="1">
        <v>50757840741</v>
      </c>
      <c r="C12" s="1">
        <v>6575911158</v>
      </c>
      <c r="D12">
        <v>0</v>
      </c>
      <c r="E12" s="1">
        <v>57333751899</v>
      </c>
      <c r="F12">
        <v>0.72164099999999998</v>
      </c>
      <c r="G12" s="2">
        <f t="shared" si="1"/>
        <v>79449133154.851242</v>
      </c>
      <c r="H12" s="2">
        <v>75187841840596.719</v>
      </c>
      <c r="I12">
        <f t="shared" si="2"/>
        <v>-5.700654009812605E-2</v>
      </c>
      <c r="J12">
        <f t="shared" si="0"/>
        <v>2.9136361066130281</v>
      </c>
      <c r="K12" s="3">
        <f t="shared" si="3"/>
        <v>27268035625.494534</v>
      </c>
    </row>
    <row r="13" spans="1:11" x14ac:dyDescent="0.45">
      <c r="A13" t="s">
        <v>15</v>
      </c>
      <c r="B13" s="1">
        <v>69041563463</v>
      </c>
      <c r="C13" s="1">
        <v>6292755583</v>
      </c>
      <c r="D13">
        <v>0</v>
      </c>
      <c r="E13" s="1">
        <v>75334319046</v>
      </c>
      <c r="F13">
        <v>0.69022399999999995</v>
      </c>
      <c r="G13" s="2">
        <f t="shared" si="1"/>
        <v>109144740035.11905</v>
      </c>
      <c r="H13" s="2">
        <v>79733153025706.688</v>
      </c>
      <c r="I13">
        <f t="shared" si="2"/>
        <v>2.7393955273061946E-2</v>
      </c>
      <c r="J13">
        <f t="shared" si="0"/>
        <v>2.9706426467111542</v>
      </c>
      <c r="K13" s="3">
        <f t="shared" si="3"/>
        <v>36741120698.56498</v>
      </c>
    </row>
    <row r="14" spans="1:11" x14ac:dyDescent="0.45">
      <c r="A14" t="s">
        <v>16</v>
      </c>
      <c r="B14" s="1">
        <v>83899249061</v>
      </c>
      <c r="C14" s="1">
        <v>6174392682</v>
      </c>
      <c r="D14">
        <v>0</v>
      </c>
      <c r="E14" s="1">
        <v>90073641743</v>
      </c>
      <c r="F14">
        <v>0.64935100000000001</v>
      </c>
      <c r="G14" s="2">
        <f t="shared" si="1"/>
        <v>138713333379.01996</v>
      </c>
      <c r="H14" s="2">
        <v>77607185263724</v>
      </c>
      <c r="I14">
        <f t="shared" si="2"/>
        <v>2.7894064188597797E-2</v>
      </c>
      <c r="J14">
        <f t="shared" si="0"/>
        <v>2.9432486914380922</v>
      </c>
      <c r="K14" s="3">
        <f t="shared" si="3"/>
        <v>47129328140.886269</v>
      </c>
    </row>
    <row r="15" spans="1:11" x14ac:dyDescent="0.45">
      <c r="A15" t="s">
        <v>17</v>
      </c>
      <c r="B15" s="1">
        <v>90042348252</v>
      </c>
      <c r="C15" s="1">
        <v>5766292503</v>
      </c>
      <c r="D15">
        <v>0</v>
      </c>
      <c r="E15" s="1">
        <v>95808640755</v>
      </c>
      <c r="F15">
        <v>0.65065200000000001</v>
      </c>
      <c r="G15" s="2">
        <f t="shared" si="1"/>
        <v>147250205570.71982</v>
      </c>
      <c r="H15" s="2">
        <v>75501151302966.031</v>
      </c>
      <c r="I15">
        <f t="shared" si="2"/>
        <v>2.2252303989668147E-2</v>
      </c>
      <c r="J15">
        <f t="shared" si="0"/>
        <v>2.9153546272494943</v>
      </c>
      <c r="K15" s="3">
        <f t="shared" si="3"/>
        <v>50508505618.626488</v>
      </c>
    </row>
    <row r="16" spans="1:11" x14ac:dyDescent="0.45">
      <c r="A16" t="s">
        <v>18</v>
      </c>
      <c r="B16" s="1">
        <v>87276915790</v>
      </c>
      <c r="C16" s="1">
        <v>5308609594</v>
      </c>
      <c r="D16">
        <v>0</v>
      </c>
      <c r="E16" s="1">
        <v>92585525384</v>
      </c>
      <c r="F16">
        <v>0.65135299999999996</v>
      </c>
      <c r="G16" s="2">
        <f t="shared" si="1"/>
        <v>142143392882.20059</v>
      </c>
      <c r="H16" s="2">
        <v>73857648457527.094</v>
      </c>
      <c r="I16">
        <f t="shared" si="2"/>
        <v>0.10887766499820925</v>
      </c>
      <c r="J16">
        <f t="shared" si="0"/>
        <v>2.8931023232598263</v>
      </c>
      <c r="K16" s="3">
        <f t="shared" si="3"/>
        <v>49131823558.193192</v>
      </c>
    </row>
    <row r="17" spans="1:11" x14ac:dyDescent="0.45">
      <c r="A17" t="s">
        <v>19</v>
      </c>
      <c r="B17" s="1">
        <v>55620104510</v>
      </c>
      <c r="C17" s="1">
        <v>4819344134</v>
      </c>
      <c r="D17">
        <v>0</v>
      </c>
      <c r="E17" s="1">
        <v>60439448644</v>
      </c>
      <c r="F17">
        <v>0.64933600000000002</v>
      </c>
      <c r="G17" s="2">
        <f t="shared" si="1"/>
        <v>93078850770.633377</v>
      </c>
      <c r="H17" s="2">
        <v>66605767965978.797</v>
      </c>
      <c r="I17">
        <f t="shared" si="2"/>
        <v>9.5416331605777616E-2</v>
      </c>
      <c r="J17">
        <f t="shared" si="0"/>
        <v>2.7842246582616172</v>
      </c>
      <c r="K17" s="3">
        <f t="shared" si="3"/>
        <v>33430797509.260227</v>
      </c>
    </row>
    <row r="18" spans="1:11" x14ac:dyDescent="0.45">
      <c r="A18" t="s">
        <v>20</v>
      </c>
      <c r="B18" s="1">
        <v>37221142436</v>
      </c>
      <c r="C18" s="1">
        <v>5079705286</v>
      </c>
      <c r="D18">
        <v>0</v>
      </c>
      <c r="E18" s="1">
        <v>42300847722</v>
      </c>
      <c r="F18">
        <v>0.63788100000000003</v>
      </c>
      <c r="G18" s="2">
        <f t="shared" si="1"/>
        <v>66314638188.00058</v>
      </c>
      <c r="H18" s="2">
        <v>60804066950819.5</v>
      </c>
      <c r="I18">
        <f t="shared" si="2"/>
        <v>-5.1725824983352826E-2</v>
      </c>
      <c r="J18">
        <f t="shared" si="0"/>
        <v>2.6888083266558396</v>
      </c>
      <c r="K18" s="3">
        <f t="shared" si="3"/>
        <v>24663207685.941044</v>
      </c>
    </row>
    <row r="19" spans="1:11" x14ac:dyDescent="0.45">
      <c r="A19" t="s">
        <v>21</v>
      </c>
      <c r="B19" s="1">
        <v>17514964723</v>
      </c>
      <c r="C19" s="1">
        <v>3972372030</v>
      </c>
      <c r="D19">
        <v>0</v>
      </c>
      <c r="E19" s="1">
        <v>21487336753</v>
      </c>
      <c r="F19">
        <v>0.64923699999999995</v>
      </c>
      <c r="G19" s="2">
        <f t="shared" si="1"/>
        <v>33096291112.490509</v>
      </c>
      <c r="H19" s="2">
        <v>64120766496411.305</v>
      </c>
      <c r="I19">
        <f t="shared" si="2"/>
        <v>9.8908656961177871E-2</v>
      </c>
      <c r="J19">
        <f t="shared" si="0"/>
        <v>2.7405341516391926</v>
      </c>
      <c r="K19" s="3">
        <f t="shared" si="3"/>
        <v>12076584082.228884</v>
      </c>
    </row>
    <row r="20" spans="1:11" x14ac:dyDescent="0.45">
      <c r="A20" t="s">
        <v>22</v>
      </c>
      <c r="B20" s="1">
        <v>6036146757</v>
      </c>
      <c r="C20" s="1">
        <v>3796945581</v>
      </c>
      <c r="D20">
        <v>0</v>
      </c>
      <c r="E20" s="1">
        <v>9833092338</v>
      </c>
      <c r="F20">
        <v>0.63281200000000004</v>
      </c>
      <c r="G20" s="2">
        <f t="shared" si="1"/>
        <v>15538726095.58605</v>
      </c>
      <c r="H20" s="2">
        <v>58349496193546.281</v>
      </c>
      <c r="I20">
        <f t="shared" si="2"/>
        <v>0.12686814963668641</v>
      </c>
      <c r="J20">
        <f t="shared" si="0"/>
        <v>2.6416254946780149</v>
      </c>
      <c r="K20" s="3">
        <f t="shared" si="3"/>
        <v>5882259285.7660351</v>
      </c>
    </row>
    <row r="21" spans="1:11" x14ac:dyDescent="0.45">
      <c r="A21" t="s">
        <v>23</v>
      </c>
      <c r="B21" s="1">
        <v>9822640239</v>
      </c>
      <c r="C21" s="1">
        <v>3844020520</v>
      </c>
      <c r="D21">
        <v>0</v>
      </c>
      <c r="E21" s="1">
        <v>13666660759</v>
      </c>
      <c r="F21">
        <v>0.66471599999999997</v>
      </c>
      <c r="G21" s="2">
        <f t="shared" si="1"/>
        <v>20560150137.803211</v>
      </c>
      <c r="H21" s="2">
        <v>51780233749936.711</v>
      </c>
      <c r="I21">
        <f t="shared" si="2"/>
        <v>8.3621248221894096E-2</v>
      </c>
      <c r="J21">
        <f t="shared" si="0"/>
        <v>2.5147573450413283</v>
      </c>
      <c r="K21" s="3">
        <f t="shared" si="3"/>
        <v>8175798821.4426785</v>
      </c>
    </row>
    <row r="22" spans="1:11" x14ac:dyDescent="0.45">
      <c r="A22" t="s">
        <v>24</v>
      </c>
      <c r="B22" s="1">
        <v>28432143237</v>
      </c>
      <c r="C22" s="1">
        <v>6282121668</v>
      </c>
      <c r="D22">
        <v>0</v>
      </c>
      <c r="E22" s="1">
        <v>34714264905</v>
      </c>
      <c r="F22">
        <v>0.69965999999999995</v>
      </c>
      <c r="G22" s="2">
        <f t="shared" si="1"/>
        <v>49615906161.564194</v>
      </c>
      <c r="H22" s="2">
        <v>47784439290852.32</v>
      </c>
      <c r="I22">
        <f t="shared" si="2"/>
        <v>8.2958420305568312E-2</v>
      </c>
      <c r="J22">
        <f t="shared" si="0"/>
        <v>2.4311360968194342</v>
      </c>
      <c r="K22" s="3">
        <f t="shared" si="3"/>
        <v>20408526789.789703</v>
      </c>
    </row>
    <row r="23" spans="1:11" x14ac:dyDescent="0.45">
      <c r="A23" t="s">
        <v>25</v>
      </c>
      <c r="B23" s="1">
        <v>55373766674</v>
      </c>
      <c r="C23" s="1">
        <v>6766029353</v>
      </c>
      <c r="D23">
        <v>0</v>
      </c>
      <c r="E23" s="1">
        <v>62139796027</v>
      </c>
      <c r="F23">
        <v>0.64391200000000004</v>
      </c>
      <c r="G23" s="2">
        <f t="shared" si="1"/>
        <v>96503553322.503693</v>
      </c>
      <c r="H23" s="2">
        <v>44123983335730.867</v>
      </c>
      <c r="I23">
        <f t="shared" si="2"/>
        <v>0.12698262560827112</v>
      </c>
      <c r="J23">
        <f t="shared" si="0"/>
        <v>2.348177676513866</v>
      </c>
      <c r="K23" s="3">
        <f t="shared" si="3"/>
        <v>41097210951.163658</v>
      </c>
    </row>
    <row r="24" spans="1:11" x14ac:dyDescent="0.45">
      <c r="A24" t="s">
        <v>26</v>
      </c>
      <c r="B24" s="1">
        <v>65032062712</v>
      </c>
      <c r="C24" s="1">
        <v>6880893268</v>
      </c>
      <c r="D24">
        <v>0</v>
      </c>
      <c r="E24" s="1">
        <v>71912955980</v>
      </c>
      <c r="F24">
        <v>0.67296100000000003</v>
      </c>
      <c r="G24" s="2">
        <f t="shared" si="1"/>
        <v>106860510460.4873</v>
      </c>
      <c r="H24" s="2">
        <v>39152319062519.391</v>
      </c>
      <c r="I24">
        <f t="shared" si="2"/>
        <v>0.12126589770001915</v>
      </c>
      <c r="J24">
        <f t="shared" si="0"/>
        <v>2.2211950509055951</v>
      </c>
      <c r="K24" s="3">
        <f t="shared" si="3"/>
        <v>48109467206.366951</v>
      </c>
    </row>
    <row r="25" spans="1:11" x14ac:dyDescent="0.45">
      <c r="A25" t="s">
        <v>27</v>
      </c>
      <c r="B25" s="1">
        <v>63601058794</v>
      </c>
      <c r="C25" s="1">
        <v>6868671012</v>
      </c>
      <c r="D25">
        <v>0</v>
      </c>
      <c r="E25" s="1">
        <v>70469729806</v>
      </c>
      <c r="F25">
        <v>0.73555199999999998</v>
      </c>
      <c r="G25" s="2">
        <f t="shared" si="1"/>
        <v>95805231725.289307</v>
      </c>
      <c r="H25" s="2">
        <v>34917961156965.563</v>
      </c>
      <c r="I25">
        <f t="shared" si="2"/>
        <v>3.8484518797694114E-2</v>
      </c>
      <c r="J25">
        <f t="shared" si="0"/>
        <v>2.0999291532055762</v>
      </c>
      <c r="K25" s="3">
        <f t="shared" si="3"/>
        <v>45623078082.915825</v>
      </c>
    </row>
    <row r="26" spans="1:11" x14ac:dyDescent="0.45">
      <c r="A26" t="s">
        <v>28</v>
      </c>
      <c r="B26" s="1">
        <v>53477225409</v>
      </c>
      <c r="C26" s="1">
        <v>6424578684</v>
      </c>
      <c r="D26">
        <v>0</v>
      </c>
      <c r="E26" s="1">
        <v>59901804093</v>
      </c>
      <c r="F26">
        <v>0.79571599999999998</v>
      </c>
      <c r="G26" s="2">
        <f t="shared" si="1"/>
        <v>75280381559.501129</v>
      </c>
      <c r="H26" s="2">
        <v>33623959264594.379</v>
      </c>
      <c r="I26">
        <f t="shared" si="2"/>
        <v>-6.3732923952887523E-3</v>
      </c>
      <c r="J26">
        <f t="shared" si="0"/>
        <v>2.0614446344078821</v>
      </c>
      <c r="K26" s="3">
        <f t="shared" si="3"/>
        <v>36518265056.933846</v>
      </c>
    </row>
    <row r="27" spans="1:11" x14ac:dyDescent="0.45">
      <c r="A27" t="s">
        <v>29</v>
      </c>
      <c r="B27" s="1">
        <v>42990531049</v>
      </c>
      <c r="C27" s="1">
        <v>6331595468</v>
      </c>
      <c r="D27">
        <v>0</v>
      </c>
      <c r="E27" s="1">
        <v>49322126517</v>
      </c>
      <c r="F27">
        <v>0.76751400000000003</v>
      </c>
      <c r="G27" s="2">
        <f t="shared" si="1"/>
        <v>64262184816.172729</v>
      </c>
      <c r="H27" s="2">
        <v>33839629115495.559</v>
      </c>
      <c r="I27">
        <f t="shared" si="2"/>
        <v>3.3413596933172397E-2</v>
      </c>
      <c r="J27">
        <f t="shared" si="0"/>
        <v>2.0678179268031709</v>
      </c>
      <c r="K27" s="3">
        <f t="shared" si="3"/>
        <v>31077293596.889126</v>
      </c>
    </row>
    <row r="28" spans="1:11" x14ac:dyDescent="0.45">
      <c r="A28" t="s">
        <v>30</v>
      </c>
      <c r="B28" s="1">
        <v>51061861875</v>
      </c>
      <c r="C28" s="1">
        <v>6434274362</v>
      </c>
      <c r="D28">
        <v>0</v>
      </c>
      <c r="E28" s="1">
        <v>57496136237</v>
      </c>
      <c r="F28">
        <v>0.72859099999999999</v>
      </c>
      <c r="G28" s="2">
        <f t="shared" si="1"/>
        <v>78914145572.75618</v>
      </c>
      <c r="H28" s="2">
        <v>32745484688725.129</v>
      </c>
      <c r="I28">
        <f t="shared" si="2"/>
        <v>3.8004975318093936E-2</v>
      </c>
      <c r="J28">
        <f t="shared" si="0"/>
        <v>2.0344043298699983</v>
      </c>
      <c r="K28" s="3">
        <f t="shared" si="3"/>
        <v>38789804177.126839</v>
      </c>
    </row>
    <row r="29" spans="1:11" x14ac:dyDescent="0.45">
      <c r="A29" t="s">
        <v>31</v>
      </c>
      <c r="B29" s="1">
        <v>60451017051</v>
      </c>
      <c r="C29" s="1">
        <v>6288825925</v>
      </c>
      <c r="D29">
        <v>0</v>
      </c>
      <c r="E29" s="1">
        <v>66739842976</v>
      </c>
      <c r="F29">
        <v>0.71084599999999998</v>
      </c>
      <c r="G29" s="2">
        <f t="shared" si="1"/>
        <v>93887906770.242783</v>
      </c>
      <c r="H29" s="2">
        <v>31546558511138.504</v>
      </c>
      <c r="I29">
        <f t="shared" si="2"/>
        <v>-2.5694583873130659E-3</v>
      </c>
      <c r="J29">
        <f t="shared" si="0"/>
        <v>1.9963993545519045</v>
      </c>
      <c r="K29" s="3">
        <f t="shared" si="3"/>
        <v>47028620078.529373</v>
      </c>
    </row>
    <row r="30" spans="1:11" x14ac:dyDescent="0.45">
      <c r="A30" t="s">
        <v>32</v>
      </c>
      <c r="B30" s="1">
        <v>46559033783</v>
      </c>
      <c r="C30" s="1">
        <v>6009867422</v>
      </c>
      <c r="D30">
        <v>0</v>
      </c>
      <c r="E30" s="1">
        <v>52568901205</v>
      </c>
      <c r="F30">
        <v>0.74115200000000003</v>
      </c>
      <c r="G30" s="2">
        <f t="shared" si="1"/>
        <v>70928637047.461243</v>
      </c>
      <c r="H30" s="2">
        <v>31627824891077.352</v>
      </c>
      <c r="I30">
        <f t="shared" si="2"/>
        <v>-3.5925846242578661E-3</v>
      </c>
      <c r="J30">
        <f t="shared" si="0"/>
        <v>1.9989688129392176</v>
      </c>
      <c r="K30" s="3">
        <f t="shared" si="3"/>
        <v>35482613129.501564</v>
      </c>
    </row>
    <row r="31" spans="1:11" x14ac:dyDescent="0.45">
      <c r="A31" t="s">
        <v>33</v>
      </c>
      <c r="B31" s="1">
        <v>36127472805</v>
      </c>
      <c r="C31" s="1">
        <v>5881609752</v>
      </c>
      <c r="D31">
        <v>0</v>
      </c>
      <c r="E31" s="1">
        <v>42009082557</v>
      </c>
      <c r="F31">
        <v>0.69543200000000005</v>
      </c>
      <c r="G31" s="2">
        <f t="shared" si="1"/>
        <v>60407175046.589745</v>
      </c>
      <c r="H31" s="2">
        <v>31741860210013.188</v>
      </c>
      <c r="I31">
        <f t="shared" si="2"/>
        <v>2.2332148586887285E-2</v>
      </c>
      <c r="J31">
        <f t="shared" si="0"/>
        <v>2.0025613975634755</v>
      </c>
      <c r="K31" s="3">
        <f t="shared" si="3"/>
        <v>30164955301.788696</v>
      </c>
    </row>
    <row r="32" spans="1:11" x14ac:dyDescent="0.45">
      <c r="A32" t="s">
        <v>34</v>
      </c>
      <c r="B32" s="1">
        <v>35929173412</v>
      </c>
      <c r="C32" s="1">
        <v>5657438528</v>
      </c>
      <c r="D32">
        <v>0</v>
      </c>
      <c r="E32" s="1">
        <v>41586611940</v>
      </c>
      <c r="F32">
        <v>0.67272799999999999</v>
      </c>
      <c r="G32" s="2">
        <f t="shared" si="1"/>
        <v>61817869837.438011</v>
      </c>
      <c r="H32" s="2">
        <v>31048480920695.09</v>
      </c>
      <c r="I32">
        <f t="shared" si="2"/>
        <v>0.11377345916671408</v>
      </c>
      <c r="J32">
        <f t="shared" si="0"/>
        <v>1.980229248976588</v>
      </c>
      <c r="K32" s="3">
        <f t="shared" si="3"/>
        <v>31217531944.539455</v>
      </c>
    </row>
    <row r="33" spans="1:11" x14ac:dyDescent="0.45">
      <c r="A33" t="s">
        <v>35</v>
      </c>
      <c r="B33" s="1">
        <v>25611676952</v>
      </c>
      <c r="C33" s="1">
        <v>4599768498</v>
      </c>
      <c r="D33">
        <v>0</v>
      </c>
      <c r="E33" s="1">
        <v>30211445450</v>
      </c>
      <c r="F33">
        <v>0.68500300000000003</v>
      </c>
      <c r="G33" s="2">
        <f t="shared" si="1"/>
        <v>44104106770.335312</v>
      </c>
      <c r="H33" s="2">
        <v>27876836770670.102</v>
      </c>
      <c r="I33">
        <f t="shared" si="2"/>
        <v>7.939883917619335E-2</v>
      </c>
      <c r="J33">
        <f t="shared" si="0"/>
        <v>1.8664557898098739</v>
      </c>
      <c r="K33" s="3">
        <f t="shared" si="3"/>
        <v>23629869515.863522</v>
      </c>
    </row>
    <row r="34" spans="1:11" x14ac:dyDescent="0.45">
      <c r="A34" t="s">
        <v>36</v>
      </c>
      <c r="B34" s="1">
        <v>25196745031</v>
      </c>
      <c r="C34" s="1">
        <v>3942792899</v>
      </c>
      <c r="D34">
        <v>0</v>
      </c>
      <c r="E34" s="1">
        <v>29139537930</v>
      </c>
      <c r="F34">
        <v>0.72803600000000002</v>
      </c>
      <c r="G34" s="2">
        <f t="shared" si="1"/>
        <v>40024858564.686363</v>
      </c>
      <c r="H34" s="2">
        <v>25826261580886.957</v>
      </c>
      <c r="I34">
        <f t="shared" si="2"/>
        <v>1.6367967576455915E-2</v>
      </c>
      <c r="J34">
        <f t="shared" si="0"/>
        <v>1.7870569506336806</v>
      </c>
      <c r="K34" s="3">
        <f t="shared" si="3"/>
        <v>22397080602.5481</v>
      </c>
    </row>
    <row r="35" spans="1:11" x14ac:dyDescent="0.45">
      <c r="A35" t="s">
        <v>37</v>
      </c>
      <c r="B35" s="1">
        <v>23967172718</v>
      </c>
      <c r="C35" s="1">
        <v>3804463796</v>
      </c>
      <c r="D35">
        <v>0</v>
      </c>
      <c r="E35" s="1">
        <v>27771636514</v>
      </c>
      <c r="F35">
        <v>0.727271</v>
      </c>
      <c r="G35" s="2">
        <f t="shared" si="1"/>
        <v>38186090898.715881</v>
      </c>
      <c r="H35" s="2">
        <v>25410345863683.652</v>
      </c>
      <c r="I35">
        <f t="shared" si="2"/>
        <v>6.929897601348782E-2</v>
      </c>
      <c r="J35">
        <f t="shared" si="0"/>
        <v>1.7706889830572248</v>
      </c>
      <c r="K35" s="3">
        <f t="shared" si="3"/>
        <v>21565668089.708668</v>
      </c>
    </row>
    <row r="36" spans="1:11" x14ac:dyDescent="0.45">
      <c r="A36" t="s">
        <v>38</v>
      </c>
      <c r="B36" s="1">
        <v>23378573926</v>
      </c>
      <c r="C36" s="1">
        <v>3285717796</v>
      </c>
      <c r="D36">
        <v>0</v>
      </c>
      <c r="E36" s="1">
        <v>26664291722</v>
      </c>
      <c r="F36">
        <v>0.69909299999999996</v>
      </c>
      <c r="G36" s="2">
        <f t="shared" si="1"/>
        <v>38141265499.726074</v>
      </c>
      <c r="H36" s="2">
        <v>23763555781580.711</v>
      </c>
      <c r="I36">
        <f t="shared" si="2"/>
        <v>4.3001721448711054E-2</v>
      </c>
      <c r="J36">
        <f t="shared" si="0"/>
        <v>1.7013900070437369</v>
      </c>
      <c r="K36" s="3">
        <f t="shared" si="3"/>
        <v>22417708662.811954</v>
      </c>
    </row>
    <row r="37" spans="1:11" x14ac:dyDescent="0.45">
      <c r="A37" t="s">
        <v>39</v>
      </c>
      <c r="B37" s="1">
        <v>20731851093</v>
      </c>
      <c r="C37" s="1">
        <v>2571911617</v>
      </c>
      <c r="D37">
        <v>0</v>
      </c>
      <c r="E37" s="1">
        <v>23303762710</v>
      </c>
      <c r="F37">
        <v>0.70290799999999998</v>
      </c>
      <c r="G37" s="2">
        <f t="shared" si="1"/>
        <v>33153361051.51741</v>
      </c>
      <c r="H37" s="2">
        <v>22783812617848.367</v>
      </c>
      <c r="I37">
        <f t="shared" si="2"/>
        <v>0.12805293785669139</v>
      </c>
      <c r="J37">
        <f t="shared" si="0"/>
        <v>1.6583882855950258</v>
      </c>
      <c r="K37" s="3">
        <f t="shared" si="3"/>
        <v>19991314060.459648</v>
      </c>
    </row>
    <row r="38" spans="1:11" x14ac:dyDescent="0.45">
      <c r="A38" t="s">
        <v>40</v>
      </c>
      <c r="B38" s="1">
        <v>22315104224</v>
      </c>
      <c r="C38" s="1">
        <v>2334886562</v>
      </c>
      <c r="D38">
        <v>0</v>
      </c>
      <c r="E38" s="1">
        <v>24649990786</v>
      </c>
      <c r="F38">
        <v>0.76094499999999998</v>
      </c>
      <c r="G38" s="2">
        <f t="shared" si="1"/>
        <v>32393919121.618515</v>
      </c>
      <c r="H38" s="2">
        <v>20197467559579.051</v>
      </c>
      <c r="I38">
        <f t="shared" si="2"/>
        <v>4.4269575988184769E-2</v>
      </c>
      <c r="J38">
        <f t="shared" si="0"/>
        <v>1.5303353477383344</v>
      </c>
      <c r="K38" s="3">
        <f t="shared" si="3"/>
        <v>21167856554.7696</v>
      </c>
    </row>
    <row r="39" spans="1:11" x14ac:dyDescent="0.45">
      <c r="A39" t="s">
        <v>41</v>
      </c>
      <c r="B39" s="1">
        <v>24750004884</v>
      </c>
      <c r="C39" s="1">
        <v>1773964293</v>
      </c>
      <c r="D39">
        <v>0</v>
      </c>
      <c r="E39" s="1">
        <v>26523969177</v>
      </c>
      <c r="F39">
        <v>0.74310699999999996</v>
      </c>
      <c r="G39" s="2">
        <f t="shared" si="1"/>
        <v>35693337805.995636</v>
      </c>
      <c r="H39" s="2">
        <v>19341239105301.266</v>
      </c>
      <c r="I39">
        <f t="shared" si="2"/>
        <v>0.11732830023266055</v>
      </c>
      <c r="J39">
        <f t="shared" si="0"/>
        <v>1.4860657717501495</v>
      </c>
      <c r="K39" s="3">
        <f t="shared" si="3"/>
        <v>24018679714.262817</v>
      </c>
    </row>
    <row r="40" spans="1:11" x14ac:dyDescent="0.45">
      <c r="A40" t="s">
        <v>42</v>
      </c>
      <c r="B40" s="1">
        <v>28751979125</v>
      </c>
      <c r="C40" s="1">
        <v>1866342930</v>
      </c>
      <c r="D40">
        <v>0</v>
      </c>
      <c r="E40" s="1">
        <v>30618322055</v>
      </c>
      <c r="F40">
        <v>0.70489100000000005</v>
      </c>
      <c r="G40" s="2">
        <f t="shared" si="1"/>
        <v>43436959834.924828</v>
      </c>
      <c r="H40" s="2">
        <v>17310256172043.482</v>
      </c>
      <c r="I40">
        <f t="shared" si="2"/>
        <v>0.13825052417750475</v>
      </c>
      <c r="J40">
        <f t="shared" si="0"/>
        <v>1.3687374715174889</v>
      </c>
      <c r="K40" s="3">
        <f t="shared" si="3"/>
        <v>31735055654.439877</v>
      </c>
    </row>
    <row r="41" spans="1:11" x14ac:dyDescent="0.45">
      <c r="A41" t="s">
        <v>43</v>
      </c>
      <c r="B41" s="1">
        <v>33334905644</v>
      </c>
      <c r="C41" s="1">
        <v>2013169931</v>
      </c>
      <c r="D41">
        <v>0</v>
      </c>
      <c r="E41" s="1">
        <v>35348075575</v>
      </c>
      <c r="F41">
        <v>0.81753299999999995</v>
      </c>
      <c r="G41" s="2">
        <f t="shared" si="1"/>
        <v>43237490810.768494</v>
      </c>
      <c r="H41" s="2">
        <v>15207773512383.668</v>
      </c>
      <c r="I41">
        <f t="shared" si="2"/>
        <v>0.18236521506856684</v>
      </c>
      <c r="J41">
        <f t="shared" si="0"/>
        <v>1.2304869473399842</v>
      </c>
      <c r="K41" s="3">
        <f t="shared" si="3"/>
        <v>35138520489.175049</v>
      </c>
    </row>
    <row r="42" spans="1:11" x14ac:dyDescent="0.45">
      <c r="A42" t="s">
        <v>44</v>
      </c>
      <c r="B42" s="1">
        <v>35194787249</v>
      </c>
      <c r="C42" s="1">
        <v>2470247948</v>
      </c>
      <c r="D42">
        <v>0</v>
      </c>
      <c r="E42" s="1">
        <v>37665035197</v>
      </c>
      <c r="F42">
        <v>0.91039899999999996</v>
      </c>
      <c r="G42" s="2">
        <f t="shared" si="1"/>
        <v>41372008533.620972</v>
      </c>
      <c r="H42" s="2">
        <v>12862162484627.688</v>
      </c>
      <c r="I42">
        <f>(H42-H43)/H43</f>
        <v>4.8121732271417438E-2</v>
      </c>
      <c r="J42">
        <f>I42+J43</f>
        <v>1.0481217322714174</v>
      </c>
      <c r="K42" s="3">
        <f t="shared" si="3"/>
        <v>39472522379.592682</v>
      </c>
    </row>
    <row r="43" spans="1:11" x14ac:dyDescent="0.45">
      <c r="A43" t="s">
        <v>45</v>
      </c>
      <c r="B43" s="1">
        <v>34936772393</v>
      </c>
      <c r="C43" s="1">
        <v>2769874900</v>
      </c>
      <c r="D43">
        <v>0</v>
      </c>
      <c r="E43" s="1">
        <v>37706647293</v>
      </c>
      <c r="F43">
        <v>1.0201899999999999</v>
      </c>
      <c r="G43" s="2">
        <f t="shared" si="1"/>
        <v>36960416484.184319</v>
      </c>
      <c r="H43" s="2">
        <v>12271630373271.33</v>
      </c>
      <c r="J43">
        <v>1</v>
      </c>
      <c r="K43" s="3">
        <f t="shared" si="3"/>
        <v>36960416484.184319</v>
      </c>
    </row>
    <row r="46" spans="1:11" x14ac:dyDescent="0.45">
      <c r="A46" t="s">
        <v>46</v>
      </c>
    </row>
    <row r="48" spans="1:11" x14ac:dyDescent="0.45">
      <c r="A4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imf sdr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Kean</dc:creator>
  <cp:lastModifiedBy>James Kean</cp:lastModifiedBy>
  <dcterms:created xsi:type="dcterms:W3CDTF">2023-01-08T18:00:14Z</dcterms:created>
  <dcterms:modified xsi:type="dcterms:W3CDTF">2023-01-08T18:20:24Z</dcterms:modified>
</cp:coreProperties>
</file>