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19329\Documents\GitHub\RDeconomist.github.io\charts\e4e\"/>
    </mc:Choice>
  </mc:AlternateContent>
  <xr:revisionPtr revIDLastSave="0" documentId="13_ncr:40009_{98A79FEF-F9C3-46BE-8892-590BB7C4F429}" xr6:coauthVersionLast="47" xr6:coauthVersionMax="47" xr10:uidLastSave="{00000000-0000-0000-0000-000000000000}"/>
  <bookViews>
    <workbookView xWindow="-110" yWindow="-110" windowWidth="19420" windowHeight="10420"/>
  </bookViews>
  <sheets>
    <sheet name="example_bondYields" sheetId="1" r:id="rId1"/>
  </sheets>
  <calcPr calcId="0"/>
</workbook>
</file>

<file path=xl/calcChain.xml><?xml version="1.0" encoding="utf-8"?>
<calcChain xmlns="http://schemas.openxmlformats.org/spreadsheetml/2006/main">
  <c r="T11" i="1" l="1"/>
  <c r="U11" i="1"/>
  <c r="S11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O2" i="1"/>
  <c r="P2" i="1"/>
  <c r="N2" i="1"/>
  <c r="E3" i="1"/>
  <c r="F3" i="1"/>
  <c r="E4" i="1"/>
  <c r="F4" i="1"/>
  <c r="E5" i="1"/>
  <c r="F5" i="1"/>
  <c r="E6" i="1"/>
  <c r="F6" i="1"/>
  <c r="E7" i="1"/>
  <c r="F7" i="1"/>
  <c r="E8" i="1"/>
  <c r="H8" i="1" s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I35" i="1" s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I75" i="1" s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I83" i="1" s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F2" i="1"/>
  <c r="E2" i="1"/>
  <c r="H26" i="1"/>
  <c r="R9" i="1"/>
  <c r="R10" i="1"/>
  <c r="R7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I15" i="1" s="1"/>
  <c r="C16" i="1"/>
  <c r="G16" i="1" s="1"/>
  <c r="C17" i="1"/>
  <c r="G17" i="1" s="1"/>
  <c r="C18" i="1"/>
  <c r="G18" i="1" s="1"/>
  <c r="C19" i="1"/>
  <c r="C20" i="1"/>
  <c r="C21" i="1"/>
  <c r="G21" i="1" s="1"/>
  <c r="C22" i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H29" i="1" s="1"/>
  <c r="C30" i="1"/>
  <c r="G30" i="1" s="1"/>
  <c r="C31" i="1"/>
  <c r="I31" i="1" s="1"/>
  <c r="C32" i="1"/>
  <c r="G32" i="1" s="1"/>
  <c r="C33" i="1"/>
  <c r="G33" i="1" s="1"/>
  <c r="C34" i="1"/>
  <c r="G34" i="1" s="1"/>
  <c r="C35" i="1"/>
  <c r="C36" i="1"/>
  <c r="G36" i="1" s="1"/>
  <c r="C37" i="1"/>
  <c r="G37" i="1" s="1"/>
  <c r="C38" i="1"/>
  <c r="C39" i="1"/>
  <c r="G39" i="1" s="1"/>
  <c r="C40" i="1"/>
  <c r="G40" i="1" s="1"/>
  <c r="C41" i="1"/>
  <c r="C42" i="1"/>
  <c r="G42" i="1" s="1"/>
  <c r="C43" i="1"/>
  <c r="G43" i="1" s="1"/>
  <c r="C44" i="1"/>
  <c r="G44" i="1" s="1"/>
  <c r="C45" i="1"/>
  <c r="H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C60" i="1"/>
  <c r="G60" i="1" s="1"/>
  <c r="C61" i="1"/>
  <c r="G61" i="1" s="1"/>
  <c r="C62" i="1"/>
  <c r="H62" i="1" s="1"/>
  <c r="C63" i="1"/>
  <c r="G63" i="1" s="1"/>
  <c r="C64" i="1"/>
  <c r="G64" i="1" s="1"/>
  <c r="C65" i="1"/>
  <c r="C66" i="1"/>
  <c r="G66" i="1" s="1"/>
  <c r="C67" i="1"/>
  <c r="G67" i="1" s="1"/>
  <c r="C68" i="1"/>
  <c r="G68" i="1" s="1"/>
  <c r="C69" i="1"/>
  <c r="G69" i="1" s="1"/>
  <c r="C70" i="1"/>
  <c r="H70" i="1" s="1"/>
  <c r="C71" i="1"/>
  <c r="G71" i="1" s="1"/>
  <c r="C72" i="1"/>
  <c r="C73" i="1"/>
  <c r="G73" i="1" s="1"/>
  <c r="C74" i="1"/>
  <c r="G74" i="1" s="1"/>
  <c r="C75" i="1"/>
  <c r="G75" i="1" s="1"/>
  <c r="C76" i="1"/>
  <c r="G76" i="1" s="1"/>
  <c r="C77" i="1"/>
  <c r="H77" i="1" s="1"/>
  <c r="C78" i="1"/>
  <c r="G78" i="1" s="1"/>
  <c r="C79" i="1"/>
  <c r="C80" i="1"/>
  <c r="G80" i="1" s="1"/>
  <c r="C81" i="1"/>
  <c r="G81" i="1" s="1"/>
  <c r="C82" i="1"/>
  <c r="G82" i="1" s="1"/>
  <c r="C83" i="1"/>
  <c r="C84" i="1"/>
  <c r="G84" i="1" s="1"/>
  <c r="C85" i="1"/>
  <c r="G85" i="1" s="1"/>
  <c r="C86" i="1"/>
  <c r="H86" i="1" s="1"/>
  <c r="C87" i="1"/>
  <c r="G87" i="1" s="1"/>
  <c r="C88" i="1"/>
  <c r="G88" i="1" s="1"/>
  <c r="C89" i="1"/>
  <c r="C90" i="1"/>
  <c r="G90" i="1" s="1"/>
  <c r="C91" i="1"/>
  <c r="G91" i="1" s="1"/>
  <c r="C92" i="1"/>
  <c r="G92" i="1" s="1"/>
  <c r="C93" i="1"/>
  <c r="G93" i="1" s="1"/>
  <c r="C94" i="1"/>
  <c r="G94" i="1" s="1"/>
  <c r="C2" i="1"/>
  <c r="G2" i="1" s="1"/>
  <c r="R3" i="1"/>
  <c r="R8" i="1" s="1"/>
  <c r="S2" i="1"/>
  <c r="H35" i="1" l="1"/>
  <c r="I38" i="1"/>
  <c r="I22" i="1"/>
  <c r="H51" i="1"/>
  <c r="S6" i="1"/>
  <c r="U6" i="1"/>
  <c r="H20" i="1"/>
  <c r="T6" i="1"/>
  <c r="H83" i="1"/>
  <c r="I59" i="1"/>
  <c r="I19" i="1"/>
  <c r="H19" i="1"/>
  <c r="H38" i="1"/>
  <c r="H22" i="1"/>
  <c r="G29" i="1"/>
  <c r="H72" i="1"/>
  <c r="I86" i="1"/>
  <c r="I45" i="1"/>
  <c r="H6" i="1"/>
  <c r="G83" i="1"/>
  <c r="G62" i="1"/>
  <c r="I5" i="1"/>
  <c r="G77" i="1"/>
  <c r="G59" i="1"/>
  <c r="G20" i="1"/>
  <c r="U2" i="1"/>
  <c r="I87" i="1"/>
  <c r="I71" i="1"/>
  <c r="I63" i="1"/>
  <c r="I62" i="1"/>
  <c r="I54" i="1"/>
  <c r="G86" i="1"/>
  <c r="H93" i="1"/>
  <c r="I65" i="1"/>
  <c r="I41" i="1"/>
  <c r="H92" i="1"/>
  <c r="G72" i="1"/>
  <c r="I51" i="1"/>
  <c r="G35" i="1"/>
  <c r="I93" i="1"/>
  <c r="I85" i="1"/>
  <c r="I77" i="1"/>
  <c r="I69" i="1"/>
  <c r="I61" i="1"/>
  <c r="I53" i="1"/>
  <c r="I37" i="1"/>
  <c r="I21" i="1"/>
  <c r="I13" i="1"/>
  <c r="H90" i="1"/>
  <c r="H82" i="1"/>
  <c r="H74" i="1"/>
  <c r="H66" i="1"/>
  <c r="H58" i="1"/>
  <c r="H50" i="1"/>
  <c r="H42" i="1"/>
  <c r="H34" i="1"/>
  <c r="H18" i="1"/>
  <c r="H10" i="1"/>
  <c r="I89" i="1"/>
  <c r="G70" i="1"/>
  <c r="G51" i="1"/>
  <c r="H32" i="1"/>
  <c r="H13" i="1"/>
  <c r="G45" i="1"/>
  <c r="H79" i="1"/>
  <c r="H69" i="1"/>
  <c r="H48" i="1"/>
  <c r="I29" i="1"/>
  <c r="H65" i="1"/>
  <c r="H41" i="1"/>
  <c r="H2" i="1"/>
  <c r="G89" i="1"/>
  <c r="I78" i="1"/>
  <c r="H75" i="1"/>
  <c r="G65" i="1"/>
  <c r="H57" i="1"/>
  <c r="H54" i="1"/>
  <c r="H47" i="1"/>
  <c r="H44" i="1"/>
  <c r="G41" i="1"/>
  <c r="G38" i="1"/>
  <c r="H31" i="1"/>
  <c r="H28" i="1"/>
  <c r="H25" i="1"/>
  <c r="G22" i="1"/>
  <c r="G19" i="1"/>
  <c r="G15" i="1"/>
  <c r="I11" i="1"/>
  <c r="H5" i="1"/>
  <c r="I92" i="1"/>
  <c r="I84" i="1"/>
  <c r="I76" i="1"/>
  <c r="I68" i="1"/>
  <c r="I60" i="1"/>
  <c r="I52" i="1"/>
  <c r="I44" i="1"/>
  <c r="I36" i="1"/>
  <c r="I28" i="1"/>
  <c r="I20" i="1"/>
  <c r="I12" i="1"/>
  <c r="I4" i="1"/>
  <c r="I2" i="1"/>
  <c r="G79" i="1"/>
  <c r="I57" i="1"/>
  <c r="I47" i="1"/>
  <c r="I25" i="1"/>
  <c r="H15" i="1"/>
  <c r="I94" i="1"/>
  <c r="I91" i="1"/>
  <c r="H85" i="1"/>
  <c r="I81" i="1"/>
  <c r="H78" i="1"/>
  <c r="H71" i="1"/>
  <c r="H40" i="1"/>
  <c r="G31" i="1"/>
  <c r="I14" i="1"/>
  <c r="H11" i="1"/>
  <c r="I7" i="1"/>
  <c r="H88" i="1"/>
  <c r="H80" i="1"/>
  <c r="H64" i="1"/>
  <c r="H24" i="1"/>
  <c r="H16" i="1"/>
  <c r="H89" i="1"/>
  <c r="H94" i="1"/>
  <c r="H91" i="1"/>
  <c r="H81" i="1"/>
  <c r="I67" i="1"/>
  <c r="H60" i="1"/>
  <c r="H56" i="1"/>
  <c r="I49" i="1"/>
  <c r="I46" i="1"/>
  <c r="I43" i="1"/>
  <c r="I33" i="1"/>
  <c r="I30" i="1"/>
  <c r="I27" i="1"/>
  <c r="H21" i="1"/>
  <c r="I17" i="1"/>
  <c r="H14" i="1"/>
  <c r="H7" i="1"/>
  <c r="I90" i="1"/>
  <c r="I82" i="1"/>
  <c r="I74" i="1"/>
  <c r="I66" i="1"/>
  <c r="I58" i="1"/>
  <c r="I50" i="1"/>
  <c r="I42" i="1"/>
  <c r="I34" i="1"/>
  <c r="I26" i="1"/>
  <c r="I18" i="1"/>
  <c r="I10" i="1"/>
  <c r="H87" i="1"/>
  <c r="H84" i="1"/>
  <c r="I73" i="1"/>
  <c r="I70" i="1"/>
  <c r="H63" i="1"/>
  <c r="H49" i="1"/>
  <c r="H46" i="1"/>
  <c r="I39" i="1"/>
  <c r="H36" i="1"/>
  <c r="H33" i="1"/>
  <c r="H30" i="1"/>
  <c r="H27" i="1"/>
  <c r="I23" i="1"/>
  <c r="H17" i="1"/>
  <c r="I3" i="1"/>
  <c r="H73" i="1"/>
  <c r="I55" i="1"/>
  <c r="H39" i="1"/>
  <c r="H23" i="1"/>
  <c r="I9" i="1"/>
  <c r="I6" i="1"/>
  <c r="I88" i="1"/>
  <c r="I80" i="1"/>
  <c r="I72" i="1"/>
  <c r="I64" i="1"/>
  <c r="I56" i="1"/>
  <c r="I48" i="1"/>
  <c r="I40" i="1"/>
  <c r="I32" i="1"/>
  <c r="I24" i="1"/>
  <c r="I16" i="1"/>
  <c r="I8" i="1"/>
  <c r="H61" i="1"/>
  <c r="H53" i="1"/>
  <c r="H37" i="1"/>
  <c r="H76" i="1"/>
  <c r="H68" i="1"/>
  <c r="H52" i="1"/>
  <c r="H12" i="1"/>
  <c r="H4" i="1"/>
  <c r="I79" i="1"/>
  <c r="H55" i="1"/>
  <c r="H9" i="1"/>
  <c r="H67" i="1"/>
  <c r="H59" i="1"/>
  <c r="H43" i="1"/>
  <c r="H3" i="1"/>
  <c r="T2" i="1"/>
  <c r="T7" i="1" l="1"/>
  <c r="T4" i="1"/>
  <c r="T5" i="1"/>
  <c r="S4" i="1"/>
  <c r="S3" i="1"/>
  <c r="U4" i="1"/>
  <c r="U3" i="1"/>
  <c r="T3" i="1"/>
  <c r="S5" i="1"/>
  <c r="U5" i="1"/>
  <c r="U7" i="1"/>
  <c r="S7" i="1"/>
  <c r="U9" i="1" l="1"/>
  <c r="T9" i="1"/>
  <c r="T8" i="1"/>
  <c r="S9" i="1"/>
  <c r="U8" i="1"/>
  <c r="S8" i="1"/>
  <c r="U10" i="1"/>
  <c r="T10" i="1"/>
  <c r="S10" i="1"/>
</calcChain>
</file>

<file path=xl/sharedStrings.xml><?xml version="1.0" encoding="utf-8"?>
<sst xmlns="http://schemas.openxmlformats.org/spreadsheetml/2006/main" count="22" uniqueCount="21">
  <si>
    <t>year</t>
  </si>
  <si>
    <t>riskFreeRate</t>
  </si>
  <si>
    <t>discountFactor</t>
  </si>
  <si>
    <t>bond1</t>
  </si>
  <si>
    <t>bond2</t>
  </si>
  <si>
    <t>bond3</t>
  </si>
  <si>
    <t>PV_b1</t>
  </si>
  <si>
    <t>PV_b2</t>
  </si>
  <si>
    <t>PV_b3</t>
  </si>
  <si>
    <t>cycles</t>
  </si>
  <si>
    <t>wages</t>
  </si>
  <si>
    <t>asset1</t>
  </si>
  <si>
    <t>asset2</t>
  </si>
  <si>
    <t>Discount Rate</t>
  </si>
  <si>
    <t>Bond 1</t>
  </si>
  <si>
    <t>Bond 2</t>
  </si>
  <si>
    <t>Bond 3</t>
  </si>
  <si>
    <t>log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</si>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</sst>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33" borderId="0" xfId="0" applyNumberFormat="1" applyFill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topLeftCell="G1" workbookViewId="0">
      <selection activeCell="W10" sqref="W10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35">
      <c r="A2">
        <v>0</v>
      </c>
      <c r="B2">
        <v>0.01</v>
      </c>
      <c r="C2">
        <f>1/(1+B2)^A2</f>
        <v>1</v>
      </c>
      <c r="D2">
        <v>5</v>
      </c>
      <c r="E2">
        <f>D2+(15-A2)/5-1</f>
        <v>7</v>
      </c>
      <c r="F2">
        <f>D2+(A2-15)/5+1</f>
        <v>3</v>
      </c>
      <c r="G2">
        <f>D2*$C2</f>
        <v>5</v>
      </c>
      <c r="H2">
        <f t="shared" ref="H2:I2" si="0">E2*$C2</f>
        <v>7</v>
      </c>
      <c r="I2">
        <f t="shared" si="0"/>
        <v>3</v>
      </c>
      <c r="J2">
        <v>0</v>
      </c>
      <c r="K2">
        <v>10</v>
      </c>
      <c r="L2">
        <v>5</v>
      </c>
      <c r="M2">
        <v>5</v>
      </c>
      <c r="N2">
        <f>IF(D2&lt;5,0,D2)</f>
        <v>5</v>
      </c>
      <c r="O2">
        <f t="shared" ref="O2:P2" si="1">IF(E2&lt;5,0,E2)</f>
        <v>7</v>
      </c>
      <c r="P2">
        <f t="shared" si="1"/>
        <v>0</v>
      </c>
      <c r="R2" s="3">
        <v>0</v>
      </c>
      <c r="S2" s="1">
        <f>SUM(D2:D32)</f>
        <v>155</v>
      </c>
      <c r="T2" s="1">
        <f>SUM(E2:E32)</f>
        <v>124</v>
      </c>
      <c r="U2" s="2">
        <f>SUM(F2:F32)</f>
        <v>186</v>
      </c>
    </row>
    <row r="3" spans="1:21" x14ac:dyDescent="0.35">
      <c r="A3">
        <v>1</v>
      </c>
      <c r="B3">
        <v>0.01</v>
      </c>
      <c r="C3">
        <f t="shared" ref="C3:C66" si="2">1/(1+B3)^A3</f>
        <v>0.99009900990099009</v>
      </c>
      <c r="D3">
        <v>5</v>
      </c>
      <c r="E3">
        <f t="shared" ref="E3:E66" si="3">D3+(15-A3)/5-1</f>
        <v>6.8</v>
      </c>
      <c r="F3">
        <f t="shared" ref="F3:F66" si="4">D3+(A3-15)/5+1</f>
        <v>3.2</v>
      </c>
      <c r="G3">
        <f t="shared" ref="G3:G66" si="5">D3*$C3</f>
        <v>4.9504950495049505</v>
      </c>
      <c r="H3">
        <f t="shared" ref="H3:H66" si="6">E3*$C3</f>
        <v>6.7326732673267324</v>
      </c>
      <c r="I3">
        <f t="shared" ref="I3:I66" si="7">F3*$C3</f>
        <v>3.1683168316831685</v>
      </c>
      <c r="J3">
        <v>-0.99177885300000002</v>
      </c>
      <c r="K3">
        <v>9.0082211470000004</v>
      </c>
      <c r="L3">
        <v>4.0082211470000004</v>
      </c>
      <c r="M3">
        <v>5.9917788529999996</v>
      </c>
      <c r="N3">
        <f t="shared" ref="N3:N32" si="8">IF(D3&lt;5,0,D3)</f>
        <v>5</v>
      </c>
      <c r="O3">
        <f t="shared" ref="O3:O32" si="9">IF(E3&lt;5,0,E3)</f>
        <v>6.8</v>
      </c>
      <c r="P3">
        <f t="shared" ref="P3:P32" si="10">IF(F3&lt;5,0,F3)</f>
        <v>0</v>
      </c>
      <c r="R3" s="3">
        <f>B3</f>
        <v>0.01</v>
      </c>
      <c r="S3" s="1">
        <f>SUM(G2:G32)</f>
        <v>134.03854110643783</v>
      </c>
      <c r="T3" s="1">
        <f>SUM(H2:H32)</f>
        <v>111.4920021512786</v>
      </c>
      <c r="U3" s="2">
        <f>SUM(I2:I32)</f>
        <v>156.58508006159707</v>
      </c>
    </row>
    <row r="4" spans="1:21" x14ac:dyDescent="0.35">
      <c r="A4">
        <v>2</v>
      </c>
      <c r="B4">
        <v>0.01</v>
      </c>
      <c r="C4">
        <f t="shared" si="2"/>
        <v>0.98029604940692083</v>
      </c>
      <c r="D4">
        <v>5</v>
      </c>
      <c r="E4">
        <f t="shared" si="3"/>
        <v>6.6</v>
      </c>
      <c r="F4">
        <f t="shared" si="4"/>
        <v>3.4</v>
      </c>
      <c r="G4">
        <f t="shared" si="5"/>
        <v>4.9014802470346037</v>
      </c>
      <c r="H4">
        <f t="shared" si="6"/>
        <v>6.4699539260856769</v>
      </c>
      <c r="I4">
        <f t="shared" si="7"/>
        <v>3.3330065679835306</v>
      </c>
      <c r="J4">
        <v>0.25382336300000002</v>
      </c>
      <c r="K4">
        <v>10.25382336</v>
      </c>
      <c r="L4">
        <v>5.2538233630000004</v>
      </c>
      <c r="M4">
        <v>4.7461766369999996</v>
      </c>
      <c r="N4">
        <f t="shared" si="8"/>
        <v>5</v>
      </c>
      <c r="O4">
        <f t="shared" si="9"/>
        <v>6.6</v>
      </c>
      <c r="P4">
        <f t="shared" si="10"/>
        <v>0</v>
      </c>
      <c r="R4" s="3">
        <v>0.03</v>
      </c>
      <c r="S4" s="1">
        <f>SUM(G33:G63)</f>
        <v>103.00220674734892</v>
      </c>
      <c r="T4" s="1">
        <f>SUM(H33:H63)</f>
        <v>92.010744083110652</v>
      </c>
      <c r="U4" s="2">
        <f>SUM(I33:I63)</f>
        <v>113.99366941158716</v>
      </c>
    </row>
    <row r="5" spans="1:21" x14ac:dyDescent="0.35">
      <c r="A5">
        <v>3</v>
      </c>
      <c r="B5">
        <v>0.01</v>
      </c>
      <c r="C5">
        <f t="shared" si="2"/>
        <v>0.97059014792764453</v>
      </c>
      <c r="D5">
        <v>5</v>
      </c>
      <c r="E5">
        <f t="shared" si="3"/>
        <v>6.4</v>
      </c>
      <c r="F5">
        <f t="shared" si="4"/>
        <v>3.6</v>
      </c>
      <c r="G5">
        <f t="shared" si="5"/>
        <v>4.8529507396382225</v>
      </c>
      <c r="H5">
        <f t="shared" si="6"/>
        <v>6.2117769467369257</v>
      </c>
      <c r="I5">
        <f t="shared" si="7"/>
        <v>3.4941245325395203</v>
      </c>
      <c r="J5">
        <v>0.92681850499999996</v>
      </c>
      <c r="K5">
        <v>10.92681851</v>
      </c>
      <c r="L5">
        <v>5.926818505</v>
      </c>
      <c r="M5">
        <v>4.073181495</v>
      </c>
      <c r="N5">
        <f t="shared" si="8"/>
        <v>5</v>
      </c>
      <c r="O5">
        <f t="shared" si="9"/>
        <v>6.4</v>
      </c>
      <c r="P5">
        <f t="shared" si="10"/>
        <v>0</v>
      </c>
      <c r="R5" s="3">
        <v>0.1</v>
      </c>
      <c r="S5" s="1">
        <f>SUM(G64:G94)</f>
        <v>52.134572334941581</v>
      </c>
      <c r="T5" s="2">
        <f>SUM(H64:H94)</f>
        <v>55.687702639613988</v>
      </c>
      <c r="U5" s="1">
        <f>SUM(I64:I94)</f>
        <v>48.581442030269109</v>
      </c>
    </row>
    <row r="6" spans="1:21" x14ac:dyDescent="0.35">
      <c r="A6">
        <v>4</v>
      </c>
      <c r="B6">
        <v>0.01</v>
      </c>
      <c r="C6">
        <f t="shared" si="2"/>
        <v>0.96098034448281622</v>
      </c>
      <c r="D6">
        <v>5</v>
      </c>
      <c r="E6">
        <f t="shared" si="3"/>
        <v>6.2</v>
      </c>
      <c r="F6">
        <f t="shared" si="4"/>
        <v>3.8</v>
      </c>
      <c r="G6">
        <f t="shared" si="5"/>
        <v>4.8049017224140815</v>
      </c>
      <c r="H6">
        <f t="shared" si="6"/>
        <v>5.9580781357934605</v>
      </c>
      <c r="I6">
        <f t="shared" si="7"/>
        <v>3.6517253090347013</v>
      </c>
      <c r="J6">
        <v>-0.49102159400000001</v>
      </c>
      <c r="K6">
        <v>9.5089784060000007</v>
      </c>
      <c r="L6">
        <v>4.5089784059999998</v>
      </c>
      <c r="M6">
        <v>5.4910215940000002</v>
      </c>
      <c r="N6">
        <f t="shared" si="8"/>
        <v>5</v>
      </c>
      <c r="O6">
        <f t="shared" si="9"/>
        <v>6.2</v>
      </c>
      <c r="P6">
        <f t="shared" si="10"/>
        <v>0</v>
      </c>
      <c r="R6" t="s">
        <v>17</v>
      </c>
      <c r="S6">
        <f>SUM(N2:N32)</f>
        <v>155</v>
      </c>
      <c r="T6">
        <f t="shared" ref="T6:U6" si="11">SUM(O2:O32)</f>
        <v>66</v>
      </c>
      <c r="U6">
        <f t="shared" si="11"/>
        <v>147.00000000000003</v>
      </c>
    </row>
    <row r="7" spans="1:21" x14ac:dyDescent="0.35">
      <c r="A7">
        <v>5</v>
      </c>
      <c r="B7">
        <v>0.01</v>
      </c>
      <c r="C7">
        <f t="shared" si="2"/>
        <v>0.95146568760674888</v>
      </c>
      <c r="D7">
        <v>5</v>
      </c>
      <c r="E7">
        <f t="shared" si="3"/>
        <v>6</v>
      </c>
      <c r="F7">
        <f t="shared" si="4"/>
        <v>4</v>
      </c>
      <c r="G7">
        <f t="shared" si="5"/>
        <v>4.7573284380337446</v>
      </c>
      <c r="H7">
        <f t="shared" si="6"/>
        <v>5.7087941256404928</v>
      </c>
      <c r="I7">
        <f t="shared" si="7"/>
        <v>3.8058627504269955</v>
      </c>
      <c r="J7">
        <v>-0.80115263599999997</v>
      </c>
      <c r="K7">
        <v>9.1988473640000006</v>
      </c>
      <c r="L7">
        <v>4.1988473639999997</v>
      </c>
      <c r="M7">
        <v>5.8011526360000003</v>
      </c>
      <c r="N7">
        <f t="shared" si="8"/>
        <v>5</v>
      </c>
      <c r="O7">
        <f t="shared" si="9"/>
        <v>6</v>
      </c>
      <c r="P7">
        <f t="shared" si="10"/>
        <v>0</v>
      </c>
      <c r="R7" s="3">
        <f>R2</f>
        <v>0</v>
      </c>
      <c r="S7">
        <f>RANK(S2,$S$2:$U$2)</f>
        <v>2</v>
      </c>
      <c r="T7">
        <f t="shared" ref="T7:U7" si="12">RANK(T2,$S$2:$U$2)</f>
        <v>3</v>
      </c>
      <c r="U7">
        <f t="shared" si="12"/>
        <v>1</v>
      </c>
    </row>
    <row r="8" spans="1:21" x14ac:dyDescent="0.35">
      <c r="A8">
        <v>6</v>
      </c>
      <c r="B8">
        <v>0.01</v>
      </c>
      <c r="C8">
        <f t="shared" si="2"/>
        <v>0.94204523525420658</v>
      </c>
      <c r="D8">
        <v>5</v>
      </c>
      <c r="E8">
        <f t="shared" si="3"/>
        <v>5.8</v>
      </c>
      <c r="F8">
        <f t="shared" si="4"/>
        <v>4.2</v>
      </c>
      <c r="G8">
        <f t="shared" si="5"/>
        <v>4.7102261762710329</v>
      </c>
      <c r="H8">
        <f t="shared" si="6"/>
        <v>5.463862364474398</v>
      </c>
      <c r="I8">
        <f t="shared" si="7"/>
        <v>3.9565899880676678</v>
      </c>
      <c r="J8">
        <v>0.69605848800000003</v>
      </c>
      <c r="K8">
        <v>10.69605849</v>
      </c>
      <c r="L8">
        <v>5.6960584880000003</v>
      </c>
      <c r="M8">
        <v>4.3039415119999997</v>
      </c>
      <c r="N8">
        <f t="shared" si="8"/>
        <v>5</v>
      </c>
      <c r="O8">
        <f t="shared" si="9"/>
        <v>5.8</v>
      </c>
      <c r="P8">
        <f t="shared" si="10"/>
        <v>0</v>
      </c>
      <c r="R8" s="3">
        <f t="shared" ref="R8:R10" si="13">R3</f>
        <v>0.01</v>
      </c>
      <c r="S8">
        <f>RANK(S3,$S$3:$U$3)</f>
        <v>2</v>
      </c>
      <c r="T8">
        <f t="shared" ref="T8:U8" si="14">RANK(T3,$S$3:$U$3)</f>
        <v>3</v>
      </c>
      <c r="U8">
        <f t="shared" si="14"/>
        <v>1</v>
      </c>
    </row>
    <row r="9" spans="1:21" x14ac:dyDescent="0.35">
      <c r="A9">
        <v>7</v>
      </c>
      <c r="B9">
        <v>0.01</v>
      </c>
      <c r="C9">
        <f t="shared" si="2"/>
        <v>0.93271805470713554</v>
      </c>
      <c r="D9">
        <v>5</v>
      </c>
      <c r="E9">
        <f t="shared" si="3"/>
        <v>5.6</v>
      </c>
      <c r="F9">
        <f t="shared" si="4"/>
        <v>4.4000000000000004</v>
      </c>
      <c r="G9">
        <f t="shared" si="5"/>
        <v>4.6635902735356778</v>
      </c>
      <c r="H9">
        <f t="shared" si="6"/>
        <v>5.2232211063599587</v>
      </c>
      <c r="I9">
        <f t="shared" si="7"/>
        <v>4.1039594407113968</v>
      </c>
      <c r="J9">
        <v>0.62301221100000004</v>
      </c>
      <c r="K9">
        <v>10.623012210000001</v>
      </c>
      <c r="L9">
        <v>5.6230122109999998</v>
      </c>
      <c r="M9">
        <v>4.3769877890000002</v>
      </c>
      <c r="N9">
        <f t="shared" si="8"/>
        <v>5</v>
      </c>
      <c r="O9">
        <f t="shared" si="9"/>
        <v>5.6</v>
      </c>
      <c r="P9">
        <f t="shared" si="10"/>
        <v>0</v>
      </c>
      <c r="R9" s="3">
        <f t="shared" si="13"/>
        <v>0.03</v>
      </c>
      <c r="S9">
        <f>RANK(S4,$S$4:$U$4)</f>
        <v>2</v>
      </c>
      <c r="T9">
        <f t="shared" ref="T9:U9" si="15">RANK(T4,$S$4:$U$4)</f>
        <v>3</v>
      </c>
      <c r="U9" s="4">
        <f t="shared" si="15"/>
        <v>1</v>
      </c>
    </row>
    <row r="10" spans="1:21" x14ac:dyDescent="0.35">
      <c r="A10">
        <v>8</v>
      </c>
      <c r="B10">
        <v>0.01</v>
      </c>
      <c r="C10">
        <f t="shared" si="2"/>
        <v>0.92348322248231218</v>
      </c>
      <c r="D10">
        <v>5</v>
      </c>
      <c r="E10">
        <f t="shared" si="3"/>
        <v>5.4</v>
      </c>
      <c r="F10">
        <f t="shared" si="4"/>
        <v>4.5999999999999996</v>
      </c>
      <c r="G10">
        <f t="shared" si="5"/>
        <v>4.6174161124115614</v>
      </c>
      <c r="H10">
        <f t="shared" si="6"/>
        <v>4.9868094014044857</v>
      </c>
      <c r="I10">
        <f t="shared" si="7"/>
        <v>4.2480228234186361</v>
      </c>
      <c r="J10">
        <v>-0.85550437099999999</v>
      </c>
      <c r="K10">
        <v>9.1444956289999997</v>
      </c>
      <c r="L10">
        <v>4.1444956289999997</v>
      </c>
      <c r="M10">
        <v>5.8555043710000003</v>
      </c>
      <c r="N10">
        <f t="shared" si="8"/>
        <v>5</v>
      </c>
      <c r="O10">
        <f t="shared" si="9"/>
        <v>5.4</v>
      </c>
      <c r="P10">
        <f t="shared" si="10"/>
        <v>0</v>
      </c>
      <c r="R10" s="3">
        <f t="shared" si="13"/>
        <v>0.1</v>
      </c>
      <c r="S10">
        <f>RANK(S5,$S$5:$U$5)</f>
        <v>2</v>
      </c>
      <c r="T10" s="4">
        <f t="shared" ref="T10:U10" si="16">RANK(T5,$S$5:$U$5)</f>
        <v>1</v>
      </c>
      <c r="U10">
        <f t="shared" si="16"/>
        <v>3</v>
      </c>
    </row>
    <row r="11" spans="1:21" x14ac:dyDescent="0.35">
      <c r="A11">
        <v>9</v>
      </c>
      <c r="B11">
        <v>0.01</v>
      </c>
      <c r="C11">
        <f t="shared" si="2"/>
        <v>0.91433982423991289</v>
      </c>
      <c r="D11">
        <v>5</v>
      </c>
      <c r="E11">
        <f t="shared" si="3"/>
        <v>5.2</v>
      </c>
      <c r="F11">
        <f t="shared" si="4"/>
        <v>4.8</v>
      </c>
      <c r="G11">
        <f t="shared" si="5"/>
        <v>4.5716991211995648</v>
      </c>
      <c r="H11">
        <f t="shared" si="6"/>
        <v>4.7545670860475475</v>
      </c>
      <c r="I11">
        <f t="shared" si="7"/>
        <v>4.3888311563515821</v>
      </c>
      <c r="J11">
        <v>-0.40406521899999998</v>
      </c>
      <c r="K11">
        <v>9.5959347810000004</v>
      </c>
      <c r="L11">
        <v>4.5959347810000004</v>
      </c>
      <c r="M11">
        <v>5.4040652189999996</v>
      </c>
      <c r="N11">
        <f t="shared" si="8"/>
        <v>5</v>
      </c>
      <c r="O11">
        <f t="shared" si="9"/>
        <v>5.2</v>
      </c>
      <c r="P11">
        <f t="shared" si="10"/>
        <v>0</v>
      </c>
      <c r="R11" t="s">
        <v>17</v>
      </c>
      <c r="S11" s="4">
        <f>RANK(S6,$S$6:$U$6)</f>
        <v>1</v>
      </c>
      <c r="T11">
        <f t="shared" ref="T11:U11" si="17">RANK(T6,$S$6:$U$6)</f>
        <v>3</v>
      </c>
      <c r="U11">
        <f t="shared" si="17"/>
        <v>2</v>
      </c>
    </row>
    <row r="12" spans="1:21" x14ac:dyDescent="0.35">
      <c r="A12">
        <v>10</v>
      </c>
      <c r="B12">
        <v>0.01</v>
      </c>
      <c r="C12">
        <f t="shared" si="2"/>
        <v>0.90528695469298315</v>
      </c>
      <c r="D12">
        <v>5</v>
      </c>
      <c r="E12">
        <f t="shared" si="3"/>
        <v>5</v>
      </c>
      <c r="F12">
        <f t="shared" si="4"/>
        <v>5</v>
      </c>
      <c r="G12">
        <f t="shared" si="5"/>
        <v>4.5264347734649153</v>
      </c>
      <c r="H12">
        <f t="shared" si="6"/>
        <v>4.5264347734649153</v>
      </c>
      <c r="I12">
        <f t="shared" si="7"/>
        <v>4.5264347734649153</v>
      </c>
      <c r="J12">
        <v>0.95891572300000005</v>
      </c>
      <c r="K12">
        <v>10.95891572</v>
      </c>
      <c r="L12">
        <v>5.9589157229999996</v>
      </c>
      <c r="M12">
        <v>4.0410842770000004</v>
      </c>
      <c r="N12">
        <f t="shared" si="8"/>
        <v>5</v>
      </c>
      <c r="O12">
        <f t="shared" si="9"/>
        <v>5</v>
      </c>
      <c r="P12">
        <f t="shared" si="10"/>
        <v>5</v>
      </c>
    </row>
    <row r="13" spans="1:21" x14ac:dyDescent="0.35">
      <c r="A13">
        <v>11</v>
      </c>
      <c r="B13">
        <v>0.01</v>
      </c>
      <c r="C13">
        <f t="shared" si="2"/>
        <v>0.89632371751780526</v>
      </c>
      <c r="D13">
        <v>5</v>
      </c>
      <c r="E13">
        <f t="shared" si="3"/>
        <v>4.8</v>
      </c>
      <c r="F13">
        <f t="shared" si="4"/>
        <v>5.2</v>
      </c>
      <c r="G13">
        <f t="shared" si="5"/>
        <v>4.4816185875890264</v>
      </c>
      <c r="H13">
        <f t="shared" si="6"/>
        <v>4.3023538440854647</v>
      </c>
      <c r="I13">
        <f t="shared" si="7"/>
        <v>4.6608833310925872</v>
      </c>
      <c r="J13">
        <v>0.15865243100000001</v>
      </c>
      <c r="K13">
        <v>10.15865243</v>
      </c>
      <c r="L13">
        <v>5.1586524310000001</v>
      </c>
      <c r="M13">
        <v>4.8413475689999999</v>
      </c>
      <c r="N13">
        <f t="shared" si="8"/>
        <v>5</v>
      </c>
      <c r="O13">
        <f t="shared" si="9"/>
        <v>0</v>
      </c>
      <c r="P13">
        <f t="shared" si="10"/>
        <v>5.2</v>
      </c>
    </row>
    <row r="14" spans="1:21" x14ac:dyDescent="0.35">
      <c r="A14">
        <v>12</v>
      </c>
      <c r="B14">
        <v>0.01</v>
      </c>
      <c r="C14">
        <f t="shared" si="2"/>
        <v>0.88744922526515368</v>
      </c>
      <c r="D14">
        <v>5</v>
      </c>
      <c r="E14">
        <f t="shared" si="3"/>
        <v>4.5999999999999996</v>
      </c>
      <c r="F14">
        <f t="shared" si="4"/>
        <v>5.4</v>
      </c>
      <c r="G14">
        <f t="shared" si="5"/>
        <v>4.4372461263257685</v>
      </c>
      <c r="H14">
        <f t="shared" si="6"/>
        <v>4.0822664362197063</v>
      </c>
      <c r="I14">
        <f t="shared" si="7"/>
        <v>4.7922258164318299</v>
      </c>
      <c r="J14">
        <v>-0.99951922400000004</v>
      </c>
      <c r="K14">
        <v>9.0004807759999998</v>
      </c>
      <c r="L14">
        <v>4.0004807759999998</v>
      </c>
      <c r="M14">
        <v>5.9995192240000002</v>
      </c>
      <c r="N14">
        <f t="shared" si="8"/>
        <v>5</v>
      </c>
      <c r="O14">
        <f t="shared" si="9"/>
        <v>0</v>
      </c>
      <c r="P14">
        <f t="shared" si="10"/>
        <v>5.4</v>
      </c>
    </row>
    <row r="15" spans="1:21" x14ac:dyDescent="0.35">
      <c r="A15">
        <v>13</v>
      </c>
      <c r="B15">
        <v>0.01</v>
      </c>
      <c r="C15">
        <f t="shared" si="2"/>
        <v>0.87866259927242929</v>
      </c>
      <c r="D15">
        <v>5</v>
      </c>
      <c r="E15">
        <f t="shared" si="3"/>
        <v>4.4000000000000004</v>
      </c>
      <c r="F15">
        <f t="shared" si="4"/>
        <v>5.6</v>
      </c>
      <c r="G15">
        <f t="shared" si="5"/>
        <v>4.3933129963621464</v>
      </c>
      <c r="H15">
        <f t="shared" si="6"/>
        <v>3.8661154367986894</v>
      </c>
      <c r="I15">
        <f t="shared" si="7"/>
        <v>4.9205105559256035</v>
      </c>
      <c r="J15">
        <v>9.7151903999999997E-2</v>
      </c>
      <c r="K15">
        <v>10.0971519</v>
      </c>
      <c r="L15">
        <v>5.0971519040000004</v>
      </c>
      <c r="M15">
        <v>4.9028480959999996</v>
      </c>
      <c r="N15">
        <f t="shared" si="8"/>
        <v>5</v>
      </c>
      <c r="O15">
        <f t="shared" si="9"/>
        <v>0</v>
      </c>
      <c r="P15">
        <f t="shared" si="10"/>
        <v>5.6</v>
      </c>
    </row>
    <row r="16" spans="1:21" x14ac:dyDescent="0.35">
      <c r="A16">
        <v>14</v>
      </c>
      <c r="B16">
        <v>0.01</v>
      </c>
      <c r="C16">
        <f t="shared" si="2"/>
        <v>0.86996296957666264</v>
      </c>
      <c r="D16">
        <v>5</v>
      </c>
      <c r="E16">
        <f t="shared" si="3"/>
        <v>4.2</v>
      </c>
      <c r="F16">
        <f t="shared" si="4"/>
        <v>5.8</v>
      </c>
      <c r="G16">
        <f t="shared" si="5"/>
        <v>4.3498148478833132</v>
      </c>
      <c r="H16">
        <f t="shared" si="6"/>
        <v>3.6538444722219832</v>
      </c>
      <c r="I16">
        <f t="shared" si="7"/>
        <v>5.0457852235446428</v>
      </c>
      <c r="J16">
        <v>0.97465539199999995</v>
      </c>
      <c r="K16">
        <v>10.974655390000001</v>
      </c>
      <c r="L16">
        <v>5.9746553919999998</v>
      </c>
      <c r="M16">
        <v>4.0253446080000002</v>
      </c>
      <c r="N16">
        <f t="shared" si="8"/>
        <v>5</v>
      </c>
      <c r="O16">
        <f t="shared" si="9"/>
        <v>0</v>
      </c>
      <c r="P16">
        <f t="shared" si="10"/>
        <v>5.8</v>
      </c>
    </row>
    <row r="17" spans="1:16" x14ac:dyDescent="0.35">
      <c r="A17">
        <v>15</v>
      </c>
      <c r="B17">
        <v>0.01</v>
      </c>
      <c r="C17">
        <f t="shared" si="2"/>
        <v>0.86134947482837909</v>
      </c>
      <c r="D17">
        <v>5</v>
      </c>
      <c r="E17">
        <f t="shared" si="3"/>
        <v>4</v>
      </c>
      <c r="F17">
        <f t="shared" si="4"/>
        <v>6</v>
      </c>
      <c r="G17">
        <f t="shared" si="5"/>
        <v>4.3067473741418958</v>
      </c>
      <c r="H17">
        <f t="shared" si="6"/>
        <v>3.4453978993135164</v>
      </c>
      <c r="I17">
        <f t="shared" si="7"/>
        <v>5.1680968489702748</v>
      </c>
      <c r="J17">
        <v>-0.34659290399999998</v>
      </c>
      <c r="K17">
        <v>9.6534070960000005</v>
      </c>
      <c r="L17">
        <v>4.6534070959999996</v>
      </c>
      <c r="M17">
        <v>5.3465929040000004</v>
      </c>
      <c r="N17">
        <f t="shared" si="8"/>
        <v>5</v>
      </c>
      <c r="O17">
        <f t="shared" si="9"/>
        <v>0</v>
      </c>
      <c r="P17">
        <f t="shared" si="10"/>
        <v>6</v>
      </c>
    </row>
    <row r="18" spans="1:16" x14ac:dyDescent="0.35">
      <c r="A18">
        <v>16</v>
      </c>
      <c r="B18">
        <v>0.01</v>
      </c>
      <c r="C18">
        <f t="shared" si="2"/>
        <v>0.8528212622063156</v>
      </c>
      <c r="D18">
        <v>5</v>
      </c>
      <c r="E18">
        <f t="shared" si="3"/>
        <v>3.8</v>
      </c>
      <c r="F18">
        <f t="shared" si="4"/>
        <v>6.2</v>
      </c>
      <c r="G18">
        <f t="shared" si="5"/>
        <v>4.2641063110315782</v>
      </c>
      <c r="H18">
        <f t="shared" si="6"/>
        <v>3.2407207963839992</v>
      </c>
      <c r="I18">
        <f t="shared" si="7"/>
        <v>5.2874918256791572</v>
      </c>
      <c r="J18">
        <v>-0.88595277800000005</v>
      </c>
      <c r="K18">
        <v>9.1140472219999999</v>
      </c>
      <c r="L18">
        <v>4.1140472219999999</v>
      </c>
      <c r="M18">
        <v>5.8859527780000001</v>
      </c>
      <c r="N18">
        <f t="shared" si="8"/>
        <v>5</v>
      </c>
      <c r="O18">
        <f t="shared" si="9"/>
        <v>0</v>
      </c>
      <c r="P18">
        <f t="shared" si="10"/>
        <v>6.2</v>
      </c>
    </row>
    <row r="19" spans="1:16" x14ac:dyDescent="0.35">
      <c r="A19">
        <v>17</v>
      </c>
      <c r="B19">
        <v>0.01</v>
      </c>
      <c r="C19">
        <f t="shared" si="2"/>
        <v>0.84437748733298568</v>
      </c>
      <c r="D19">
        <v>5</v>
      </c>
      <c r="E19">
        <f t="shared" si="3"/>
        <v>3.5999999999999996</v>
      </c>
      <c r="F19">
        <f t="shared" si="4"/>
        <v>6.4</v>
      </c>
      <c r="G19">
        <f t="shared" si="5"/>
        <v>4.2218874366649288</v>
      </c>
      <c r="H19">
        <f t="shared" si="6"/>
        <v>3.039758954398748</v>
      </c>
      <c r="I19">
        <f t="shared" si="7"/>
        <v>5.4040159189311083</v>
      </c>
      <c r="J19">
        <v>0.57333247700000001</v>
      </c>
      <c r="K19">
        <v>10.573332479999999</v>
      </c>
      <c r="L19">
        <v>5.5733324770000001</v>
      </c>
      <c r="M19">
        <v>4.4266675229999999</v>
      </c>
      <c r="N19">
        <f t="shared" si="8"/>
        <v>5</v>
      </c>
      <c r="O19">
        <f t="shared" si="9"/>
        <v>0</v>
      </c>
      <c r="P19">
        <f t="shared" si="10"/>
        <v>6.4</v>
      </c>
    </row>
    <row r="20" spans="1:16" x14ac:dyDescent="0.35">
      <c r="A20">
        <v>18</v>
      </c>
      <c r="B20">
        <v>0.01</v>
      </c>
      <c r="C20">
        <f t="shared" si="2"/>
        <v>0.83601731419107495</v>
      </c>
      <c r="D20">
        <v>5</v>
      </c>
      <c r="E20">
        <f t="shared" si="3"/>
        <v>3.4000000000000004</v>
      </c>
      <c r="F20">
        <f t="shared" si="4"/>
        <v>6.6</v>
      </c>
      <c r="G20">
        <f t="shared" si="5"/>
        <v>4.1800865709553747</v>
      </c>
      <c r="H20">
        <f t="shared" si="6"/>
        <v>2.842458868249655</v>
      </c>
      <c r="I20">
        <f t="shared" si="7"/>
        <v>5.5177142736610945</v>
      </c>
      <c r="J20">
        <v>0.73922129999999997</v>
      </c>
      <c r="K20">
        <v>10.739221300000001</v>
      </c>
      <c r="L20">
        <v>5.7392212999999996</v>
      </c>
      <c r="M20">
        <v>4.2607787000000004</v>
      </c>
      <c r="N20">
        <f t="shared" si="8"/>
        <v>5</v>
      </c>
      <c r="O20">
        <f t="shared" si="9"/>
        <v>0</v>
      </c>
      <c r="P20">
        <f t="shared" si="10"/>
        <v>6.6</v>
      </c>
    </row>
    <row r="21" spans="1:16" x14ac:dyDescent="0.35">
      <c r="A21">
        <v>19</v>
      </c>
      <c r="B21">
        <v>0.01</v>
      </c>
      <c r="C21">
        <f t="shared" si="2"/>
        <v>0.82773991504066846</v>
      </c>
      <c r="D21">
        <v>5</v>
      </c>
      <c r="E21">
        <f t="shared" si="3"/>
        <v>3.2</v>
      </c>
      <c r="F21">
        <f t="shared" si="4"/>
        <v>6.8</v>
      </c>
      <c r="G21">
        <f t="shared" si="5"/>
        <v>4.1386995752033426</v>
      </c>
      <c r="H21">
        <f t="shared" si="6"/>
        <v>2.6487677281301392</v>
      </c>
      <c r="I21">
        <f t="shared" si="7"/>
        <v>5.6286314222765457</v>
      </c>
      <c r="J21">
        <v>-0.76251944699999996</v>
      </c>
      <c r="K21">
        <v>9.2374805529999993</v>
      </c>
      <c r="L21">
        <v>4.2374805530000001</v>
      </c>
      <c r="M21">
        <v>5.7625194469999999</v>
      </c>
      <c r="N21">
        <f t="shared" si="8"/>
        <v>5</v>
      </c>
      <c r="O21">
        <f t="shared" si="9"/>
        <v>0</v>
      </c>
      <c r="P21">
        <f t="shared" si="10"/>
        <v>6.8</v>
      </c>
    </row>
    <row r="22" spans="1:16" x14ac:dyDescent="0.35">
      <c r="A22">
        <v>20</v>
      </c>
      <c r="B22">
        <v>0.01</v>
      </c>
      <c r="C22">
        <f t="shared" si="2"/>
        <v>0.81954447033729538</v>
      </c>
      <c r="D22">
        <v>5</v>
      </c>
      <c r="E22">
        <f t="shared" si="3"/>
        <v>3</v>
      </c>
      <c r="F22">
        <f t="shared" si="4"/>
        <v>7</v>
      </c>
      <c r="G22">
        <f t="shared" si="5"/>
        <v>4.0977223516864765</v>
      </c>
      <c r="H22">
        <f t="shared" si="6"/>
        <v>2.4586334110118861</v>
      </c>
      <c r="I22">
        <f t="shared" si="7"/>
        <v>5.7368112923610681</v>
      </c>
      <c r="J22">
        <v>-0.54407169600000005</v>
      </c>
      <c r="K22">
        <v>9.4559283040000004</v>
      </c>
      <c r="L22">
        <v>4.4559283040000004</v>
      </c>
      <c r="M22">
        <v>5.5440716959999996</v>
      </c>
      <c r="N22">
        <f t="shared" si="8"/>
        <v>5</v>
      </c>
      <c r="O22">
        <f t="shared" si="9"/>
        <v>0</v>
      </c>
      <c r="P22">
        <f t="shared" si="10"/>
        <v>7</v>
      </c>
    </row>
    <row r="23" spans="1:16" x14ac:dyDescent="0.35">
      <c r="A23">
        <v>21</v>
      </c>
      <c r="B23">
        <v>0.01</v>
      </c>
      <c r="C23">
        <f t="shared" si="2"/>
        <v>0.81143016865078765</v>
      </c>
      <c r="D23">
        <v>5</v>
      </c>
      <c r="E23">
        <f t="shared" si="3"/>
        <v>2.8</v>
      </c>
      <c r="F23">
        <f t="shared" si="4"/>
        <v>7.2</v>
      </c>
      <c r="G23">
        <f t="shared" si="5"/>
        <v>4.0571508432539378</v>
      </c>
      <c r="H23">
        <f t="shared" si="6"/>
        <v>2.2720044722222053</v>
      </c>
      <c r="I23">
        <f t="shared" si="7"/>
        <v>5.8422972142856713</v>
      </c>
      <c r="J23">
        <v>0.90176229100000005</v>
      </c>
      <c r="K23">
        <v>10.901762290000001</v>
      </c>
      <c r="L23">
        <v>5.9017622909999998</v>
      </c>
      <c r="M23">
        <v>4.0982377090000002</v>
      </c>
      <c r="N23">
        <f t="shared" si="8"/>
        <v>5</v>
      </c>
      <c r="O23">
        <f t="shared" si="9"/>
        <v>0</v>
      </c>
      <c r="P23">
        <f t="shared" si="10"/>
        <v>7.2</v>
      </c>
    </row>
    <row r="24" spans="1:16" x14ac:dyDescent="0.35">
      <c r="A24">
        <v>22</v>
      </c>
      <c r="B24">
        <v>0.01</v>
      </c>
      <c r="C24">
        <f t="shared" si="2"/>
        <v>0.80339620658493804</v>
      </c>
      <c r="D24">
        <v>5</v>
      </c>
      <c r="E24">
        <f t="shared" si="3"/>
        <v>2.6</v>
      </c>
      <c r="F24">
        <f t="shared" si="4"/>
        <v>7.4</v>
      </c>
      <c r="G24">
        <f t="shared" si="5"/>
        <v>4.01698103292469</v>
      </c>
      <c r="H24">
        <f t="shared" si="6"/>
        <v>2.0888301371208389</v>
      </c>
      <c r="I24">
        <f t="shared" si="7"/>
        <v>5.945131928728542</v>
      </c>
      <c r="J24">
        <v>0.31328603700000002</v>
      </c>
      <c r="K24">
        <v>10.313286039999999</v>
      </c>
      <c r="L24">
        <v>5.3132860370000001</v>
      </c>
      <c r="M24">
        <v>4.6867139629999999</v>
      </c>
      <c r="N24">
        <f t="shared" si="8"/>
        <v>5</v>
      </c>
      <c r="O24">
        <f t="shared" si="9"/>
        <v>0</v>
      </c>
      <c r="P24">
        <f t="shared" si="10"/>
        <v>7.4</v>
      </c>
    </row>
    <row r="25" spans="1:16" x14ac:dyDescent="0.35">
      <c r="A25">
        <v>23</v>
      </c>
      <c r="B25">
        <v>0.01</v>
      </c>
      <c r="C25">
        <f t="shared" si="2"/>
        <v>0.79544178869795856</v>
      </c>
      <c r="D25">
        <v>5</v>
      </c>
      <c r="E25">
        <f t="shared" si="3"/>
        <v>2.4</v>
      </c>
      <c r="F25">
        <f t="shared" si="4"/>
        <v>7.6</v>
      </c>
      <c r="G25">
        <f t="shared" si="5"/>
        <v>3.977208943489793</v>
      </c>
      <c r="H25">
        <f t="shared" si="6"/>
        <v>1.9090602928751004</v>
      </c>
      <c r="I25">
        <f t="shared" si="7"/>
        <v>6.0453575941044848</v>
      </c>
      <c r="J25">
        <v>-0.98194076500000005</v>
      </c>
      <c r="K25">
        <v>9.0180592350000008</v>
      </c>
      <c r="L25">
        <v>4.018059235</v>
      </c>
      <c r="M25">
        <v>5.981940765</v>
      </c>
      <c r="N25">
        <f t="shared" si="8"/>
        <v>5</v>
      </c>
      <c r="O25">
        <f t="shared" si="9"/>
        <v>0</v>
      </c>
      <c r="P25">
        <f t="shared" si="10"/>
        <v>7.6</v>
      </c>
    </row>
    <row r="26" spans="1:16" x14ac:dyDescent="0.35">
      <c r="A26">
        <v>24</v>
      </c>
      <c r="B26">
        <v>0.01</v>
      </c>
      <c r="C26">
        <f t="shared" si="2"/>
        <v>0.78756612742372123</v>
      </c>
      <c r="D26">
        <v>5</v>
      </c>
      <c r="E26">
        <f t="shared" si="3"/>
        <v>2.2000000000000002</v>
      </c>
      <c r="F26">
        <f t="shared" si="4"/>
        <v>7.8</v>
      </c>
      <c r="G26">
        <f t="shared" si="5"/>
        <v>3.9378306371186063</v>
      </c>
      <c r="H26">
        <f t="shared" si="6"/>
        <v>1.7326454803321869</v>
      </c>
      <c r="I26">
        <f t="shared" si="7"/>
        <v>6.1430157939050254</v>
      </c>
      <c r="J26">
        <v>-6.1980510000000003E-2</v>
      </c>
      <c r="K26">
        <v>9.9380194900000003</v>
      </c>
      <c r="L26">
        <v>4.9380194900000003</v>
      </c>
      <c r="M26">
        <v>5.0619805099999997</v>
      </c>
      <c r="N26">
        <f t="shared" si="8"/>
        <v>5</v>
      </c>
      <c r="O26">
        <f t="shared" si="9"/>
        <v>0</v>
      </c>
      <c r="P26">
        <f t="shared" si="10"/>
        <v>7.8</v>
      </c>
    </row>
    <row r="27" spans="1:16" x14ac:dyDescent="0.35">
      <c r="A27">
        <v>25</v>
      </c>
      <c r="B27">
        <v>0.01</v>
      </c>
      <c r="C27">
        <f t="shared" si="2"/>
        <v>0.77976844299378323</v>
      </c>
      <c r="D27">
        <v>5</v>
      </c>
      <c r="E27">
        <f t="shared" si="3"/>
        <v>2</v>
      </c>
      <c r="F27">
        <f t="shared" si="4"/>
        <v>8</v>
      </c>
      <c r="G27">
        <f t="shared" si="5"/>
        <v>3.8988422149689161</v>
      </c>
      <c r="H27">
        <f t="shared" si="6"/>
        <v>1.5595368859875665</v>
      </c>
      <c r="I27">
        <f t="shared" si="7"/>
        <v>6.2381475439502658</v>
      </c>
      <c r="J27">
        <v>0.99780327400000002</v>
      </c>
      <c r="K27">
        <v>10.99780327</v>
      </c>
      <c r="L27">
        <v>5.9978032739999998</v>
      </c>
      <c r="M27">
        <v>4.0021967260000002</v>
      </c>
      <c r="N27">
        <f t="shared" si="8"/>
        <v>5</v>
      </c>
      <c r="O27">
        <f t="shared" si="9"/>
        <v>0</v>
      </c>
      <c r="P27">
        <f t="shared" si="10"/>
        <v>8</v>
      </c>
    </row>
    <row r="28" spans="1:16" x14ac:dyDescent="0.35">
      <c r="A28">
        <v>26</v>
      </c>
      <c r="B28">
        <v>0.01</v>
      </c>
      <c r="C28">
        <f t="shared" si="2"/>
        <v>0.77204796336018144</v>
      </c>
      <c r="D28">
        <v>5</v>
      </c>
      <c r="E28">
        <f t="shared" si="3"/>
        <v>1.7999999999999998</v>
      </c>
      <c r="F28">
        <f t="shared" si="4"/>
        <v>8.1999999999999993</v>
      </c>
      <c r="G28">
        <f t="shared" si="5"/>
        <v>3.8602398168009073</v>
      </c>
      <c r="H28">
        <f t="shared" si="6"/>
        <v>1.3896863340483265</v>
      </c>
      <c r="I28">
        <f t="shared" si="7"/>
        <v>6.3307932995534877</v>
      </c>
      <c r="J28">
        <v>-0.19338466700000001</v>
      </c>
      <c r="K28">
        <v>9.8066153329999999</v>
      </c>
      <c r="L28">
        <v>4.8066153329999999</v>
      </c>
      <c r="M28">
        <v>5.1933846670000001</v>
      </c>
      <c r="N28">
        <f t="shared" si="8"/>
        <v>5</v>
      </c>
      <c r="O28">
        <f t="shared" si="9"/>
        <v>0</v>
      </c>
      <c r="P28">
        <f t="shared" si="10"/>
        <v>8.1999999999999993</v>
      </c>
    </row>
    <row r="29" spans="1:16" x14ac:dyDescent="0.35">
      <c r="A29">
        <v>27</v>
      </c>
      <c r="B29">
        <v>0.01</v>
      </c>
      <c r="C29">
        <f t="shared" si="2"/>
        <v>0.76440392411899183</v>
      </c>
      <c r="D29">
        <v>5</v>
      </c>
      <c r="E29">
        <f t="shared" si="3"/>
        <v>1.6</v>
      </c>
      <c r="F29">
        <f t="shared" si="4"/>
        <v>8.4</v>
      </c>
      <c r="G29">
        <f t="shared" si="5"/>
        <v>3.822019620594959</v>
      </c>
      <c r="H29">
        <f t="shared" si="6"/>
        <v>1.2230462785903871</v>
      </c>
      <c r="I29">
        <f t="shared" si="7"/>
        <v>6.4209929625995317</v>
      </c>
      <c r="J29">
        <v>-0.94831084300000001</v>
      </c>
      <c r="K29">
        <v>9.0516891570000002</v>
      </c>
      <c r="L29">
        <v>4.0516891570000002</v>
      </c>
      <c r="M29">
        <v>5.9483108429999998</v>
      </c>
      <c r="N29">
        <f t="shared" si="8"/>
        <v>5</v>
      </c>
      <c r="O29">
        <f t="shared" si="9"/>
        <v>0</v>
      </c>
      <c r="P29">
        <f t="shared" si="10"/>
        <v>8.4</v>
      </c>
    </row>
    <row r="30" spans="1:16" x14ac:dyDescent="0.35">
      <c r="A30">
        <v>28</v>
      </c>
      <c r="B30">
        <v>0.01</v>
      </c>
      <c r="C30">
        <f t="shared" si="2"/>
        <v>0.75683556843464528</v>
      </c>
      <c r="D30">
        <v>5</v>
      </c>
      <c r="E30">
        <f t="shared" si="3"/>
        <v>1.4</v>
      </c>
      <c r="F30">
        <f t="shared" si="4"/>
        <v>8.6</v>
      </c>
      <c r="G30">
        <f t="shared" si="5"/>
        <v>3.7841778421732264</v>
      </c>
      <c r="H30">
        <f t="shared" si="6"/>
        <v>1.0595697958085033</v>
      </c>
      <c r="I30">
        <f t="shared" si="7"/>
        <v>6.5087858885379495</v>
      </c>
      <c r="J30">
        <v>0.43608337600000002</v>
      </c>
      <c r="K30">
        <v>10.436083379999999</v>
      </c>
      <c r="L30">
        <v>5.436083376</v>
      </c>
      <c r="M30">
        <v>4.563916624</v>
      </c>
      <c r="N30">
        <f t="shared" si="8"/>
        <v>5</v>
      </c>
      <c r="O30">
        <f t="shared" si="9"/>
        <v>0</v>
      </c>
      <c r="P30">
        <f t="shared" si="10"/>
        <v>8.6</v>
      </c>
    </row>
    <row r="31" spans="1:16" x14ac:dyDescent="0.35">
      <c r="A31">
        <v>29</v>
      </c>
      <c r="B31">
        <v>0.01</v>
      </c>
      <c r="C31">
        <f t="shared" si="2"/>
        <v>0.74934214696499535</v>
      </c>
      <c r="D31">
        <v>5</v>
      </c>
      <c r="E31">
        <f t="shared" si="3"/>
        <v>1.2000000000000002</v>
      </c>
      <c r="F31">
        <f t="shared" si="4"/>
        <v>8.8000000000000007</v>
      </c>
      <c r="G31">
        <f t="shared" si="5"/>
        <v>3.7467107348249766</v>
      </c>
      <c r="H31">
        <f t="shared" si="6"/>
        <v>0.89921057635799451</v>
      </c>
      <c r="I31">
        <f t="shared" si="7"/>
        <v>6.5942108932919599</v>
      </c>
      <c r="J31">
        <v>0.83670516800000005</v>
      </c>
      <c r="K31">
        <v>10.83670517</v>
      </c>
      <c r="L31">
        <v>5.8367051679999999</v>
      </c>
      <c r="M31">
        <v>4.1632948320000001</v>
      </c>
      <c r="N31">
        <f t="shared" si="8"/>
        <v>5</v>
      </c>
      <c r="O31">
        <f t="shared" si="9"/>
        <v>0</v>
      </c>
      <c r="P31">
        <f t="shared" si="10"/>
        <v>8.8000000000000007</v>
      </c>
    </row>
    <row r="32" spans="1:16" x14ac:dyDescent="0.35">
      <c r="A32">
        <v>30</v>
      </c>
      <c r="B32">
        <v>0.01</v>
      </c>
      <c r="C32">
        <f t="shared" si="2"/>
        <v>0.74192291778712394</v>
      </c>
      <c r="D32">
        <v>5</v>
      </c>
      <c r="E32">
        <f t="shared" si="3"/>
        <v>1</v>
      </c>
      <c r="F32">
        <f t="shared" si="4"/>
        <v>9</v>
      </c>
      <c r="G32">
        <f t="shared" si="5"/>
        <v>3.7096145889356196</v>
      </c>
      <c r="H32">
        <f t="shared" si="6"/>
        <v>0.74192291778712394</v>
      </c>
      <c r="I32">
        <f t="shared" si="7"/>
        <v>6.6773062600841158</v>
      </c>
      <c r="J32">
        <v>-0.650219137</v>
      </c>
      <c r="K32">
        <v>9.3497808629999994</v>
      </c>
      <c r="L32">
        <v>4.3497808630000003</v>
      </c>
      <c r="M32">
        <v>5.6502191369999997</v>
      </c>
      <c r="N32">
        <f t="shared" si="8"/>
        <v>5</v>
      </c>
      <c r="O32">
        <f t="shared" si="9"/>
        <v>0</v>
      </c>
      <c r="P32">
        <f t="shared" si="10"/>
        <v>9</v>
      </c>
    </row>
    <row r="33" spans="1:13" x14ac:dyDescent="0.35">
      <c r="A33">
        <v>0</v>
      </c>
      <c r="B33">
        <v>0.03</v>
      </c>
      <c r="C33">
        <f t="shared" si="2"/>
        <v>1</v>
      </c>
      <c r="D33">
        <v>5</v>
      </c>
      <c r="E33">
        <f t="shared" si="3"/>
        <v>7</v>
      </c>
      <c r="F33">
        <f t="shared" si="4"/>
        <v>3</v>
      </c>
      <c r="G33">
        <f t="shared" si="5"/>
        <v>5</v>
      </c>
      <c r="H33">
        <f t="shared" si="6"/>
        <v>7</v>
      </c>
      <c r="I33">
        <f t="shared" si="7"/>
        <v>3</v>
      </c>
      <c r="J33">
        <v>0</v>
      </c>
      <c r="K33">
        <v>10</v>
      </c>
      <c r="L33">
        <v>5</v>
      </c>
      <c r="M33">
        <v>5</v>
      </c>
    </row>
    <row r="34" spans="1:13" x14ac:dyDescent="0.35">
      <c r="A34">
        <v>1</v>
      </c>
      <c r="B34">
        <v>0.03</v>
      </c>
      <c r="C34">
        <f t="shared" si="2"/>
        <v>0.970873786407767</v>
      </c>
      <c r="D34">
        <v>5</v>
      </c>
      <c r="E34">
        <f t="shared" si="3"/>
        <v>6.8</v>
      </c>
      <c r="F34">
        <f t="shared" si="4"/>
        <v>3.2</v>
      </c>
      <c r="G34">
        <f t="shared" si="5"/>
        <v>4.8543689320388346</v>
      </c>
      <c r="H34">
        <f t="shared" si="6"/>
        <v>6.6019417475728153</v>
      </c>
      <c r="I34">
        <f t="shared" si="7"/>
        <v>3.1067961165048548</v>
      </c>
      <c r="J34">
        <v>-0.99177885300000002</v>
      </c>
      <c r="K34">
        <v>9.0082211470000004</v>
      </c>
      <c r="L34">
        <v>4.0082211470000004</v>
      </c>
      <c r="M34">
        <v>5.9917788529999996</v>
      </c>
    </row>
    <row r="35" spans="1:13" x14ac:dyDescent="0.35">
      <c r="A35">
        <v>2</v>
      </c>
      <c r="B35">
        <v>0.03</v>
      </c>
      <c r="C35">
        <f t="shared" si="2"/>
        <v>0.94259590913375435</v>
      </c>
      <c r="D35">
        <v>5</v>
      </c>
      <c r="E35">
        <f t="shared" si="3"/>
        <v>6.6</v>
      </c>
      <c r="F35">
        <f t="shared" si="4"/>
        <v>3.4</v>
      </c>
      <c r="G35">
        <f t="shared" si="5"/>
        <v>4.7129795456687713</v>
      </c>
      <c r="H35">
        <f t="shared" si="6"/>
        <v>6.2211330002827783</v>
      </c>
      <c r="I35">
        <f t="shared" si="7"/>
        <v>3.2048260910547648</v>
      </c>
      <c r="J35">
        <v>0.25382336300000002</v>
      </c>
      <c r="K35">
        <v>10.25382336</v>
      </c>
      <c r="L35">
        <v>5.2538233630000004</v>
      </c>
      <c r="M35">
        <v>4.7461766369999996</v>
      </c>
    </row>
    <row r="36" spans="1:13" x14ac:dyDescent="0.35">
      <c r="A36">
        <v>3</v>
      </c>
      <c r="B36">
        <v>0.03</v>
      </c>
      <c r="C36">
        <f t="shared" si="2"/>
        <v>0.91514165935315961</v>
      </c>
      <c r="D36">
        <v>5</v>
      </c>
      <c r="E36">
        <f t="shared" si="3"/>
        <v>6.4</v>
      </c>
      <c r="F36">
        <f t="shared" si="4"/>
        <v>3.6</v>
      </c>
      <c r="G36">
        <f t="shared" si="5"/>
        <v>4.5757082967657983</v>
      </c>
      <c r="H36">
        <f t="shared" si="6"/>
        <v>5.8569066198602222</v>
      </c>
      <c r="I36">
        <f t="shared" si="7"/>
        <v>3.2945099736713748</v>
      </c>
      <c r="J36">
        <v>0.92681850499999996</v>
      </c>
      <c r="K36">
        <v>10.92681851</v>
      </c>
      <c r="L36">
        <v>5.926818505</v>
      </c>
      <c r="M36">
        <v>4.073181495</v>
      </c>
    </row>
    <row r="37" spans="1:13" x14ac:dyDescent="0.35">
      <c r="A37">
        <v>4</v>
      </c>
      <c r="B37">
        <v>0.03</v>
      </c>
      <c r="C37">
        <f t="shared" si="2"/>
        <v>0.888487047915689</v>
      </c>
      <c r="D37">
        <v>5</v>
      </c>
      <c r="E37">
        <f t="shared" si="3"/>
        <v>6.2</v>
      </c>
      <c r="F37">
        <f t="shared" si="4"/>
        <v>3.8</v>
      </c>
      <c r="G37">
        <f t="shared" si="5"/>
        <v>4.4424352395784448</v>
      </c>
      <c r="H37">
        <f t="shared" si="6"/>
        <v>5.5086196970772718</v>
      </c>
      <c r="I37">
        <f t="shared" si="7"/>
        <v>3.3762507820796182</v>
      </c>
      <c r="J37">
        <v>-0.49102159400000001</v>
      </c>
      <c r="K37">
        <v>9.5089784060000007</v>
      </c>
      <c r="L37">
        <v>4.5089784059999998</v>
      </c>
      <c r="M37">
        <v>5.4910215940000002</v>
      </c>
    </row>
    <row r="38" spans="1:13" x14ac:dyDescent="0.35">
      <c r="A38">
        <v>5</v>
      </c>
      <c r="B38">
        <v>0.03</v>
      </c>
      <c r="C38">
        <f t="shared" si="2"/>
        <v>0.86260878438416411</v>
      </c>
      <c r="D38">
        <v>5</v>
      </c>
      <c r="E38">
        <f t="shared" si="3"/>
        <v>6</v>
      </c>
      <c r="F38">
        <f t="shared" si="4"/>
        <v>4</v>
      </c>
      <c r="G38">
        <f t="shared" si="5"/>
        <v>4.313043921920821</v>
      </c>
      <c r="H38">
        <f t="shared" si="6"/>
        <v>5.1756527063049846</v>
      </c>
      <c r="I38">
        <f t="shared" si="7"/>
        <v>3.4504351375366564</v>
      </c>
      <c r="J38">
        <v>-0.80115263599999997</v>
      </c>
      <c r="K38">
        <v>9.1988473640000006</v>
      </c>
      <c r="L38">
        <v>4.1988473639999997</v>
      </c>
      <c r="M38">
        <v>5.8011526360000003</v>
      </c>
    </row>
    <row r="39" spans="1:13" x14ac:dyDescent="0.35">
      <c r="A39">
        <v>6</v>
      </c>
      <c r="B39">
        <v>0.03</v>
      </c>
      <c r="C39">
        <f t="shared" si="2"/>
        <v>0.83748425668365445</v>
      </c>
      <c r="D39">
        <v>5</v>
      </c>
      <c r="E39">
        <f t="shared" si="3"/>
        <v>5.8</v>
      </c>
      <c r="F39">
        <f t="shared" si="4"/>
        <v>4.2</v>
      </c>
      <c r="G39">
        <f t="shared" si="5"/>
        <v>4.1874212834182725</v>
      </c>
      <c r="H39">
        <f t="shared" si="6"/>
        <v>4.8574086887651955</v>
      </c>
      <c r="I39">
        <f t="shared" si="7"/>
        <v>3.517433878071349</v>
      </c>
      <c r="J39">
        <v>0.69605848800000003</v>
      </c>
      <c r="K39">
        <v>10.69605849</v>
      </c>
      <c r="L39">
        <v>5.6960584880000003</v>
      </c>
      <c r="M39">
        <v>4.3039415119999997</v>
      </c>
    </row>
    <row r="40" spans="1:13" x14ac:dyDescent="0.35">
      <c r="A40">
        <v>7</v>
      </c>
      <c r="B40">
        <v>0.03</v>
      </c>
      <c r="C40">
        <f t="shared" si="2"/>
        <v>0.81309151134335378</v>
      </c>
      <c r="D40">
        <v>5</v>
      </c>
      <c r="E40">
        <f t="shared" si="3"/>
        <v>5.6</v>
      </c>
      <c r="F40">
        <f t="shared" si="4"/>
        <v>4.4000000000000004</v>
      </c>
      <c r="G40">
        <f t="shared" si="5"/>
        <v>4.065457556716769</v>
      </c>
      <c r="H40">
        <f t="shared" si="6"/>
        <v>4.5533124635227811</v>
      </c>
      <c r="I40">
        <f t="shared" si="7"/>
        <v>3.5776026499107569</v>
      </c>
      <c r="J40">
        <v>0.62301221100000004</v>
      </c>
      <c r="K40">
        <v>10.623012210000001</v>
      </c>
      <c r="L40">
        <v>5.6230122109999998</v>
      </c>
      <c r="M40">
        <v>4.3769877890000002</v>
      </c>
    </row>
    <row r="41" spans="1:13" x14ac:dyDescent="0.35">
      <c r="A41">
        <v>8</v>
      </c>
      <c r="B41">
        <v>0.03</v>
      </c>
      <c r="C41">
        <f t="shared" si="2"/>
        <v>0.78940923431393573</v>
      </c>
      <c r="D41">
        <v>5</v>
      </c>
      <c r="E41">
        <f t="shared" si="3"/>
        <v>5.4</v>
      </c>
      <c r="F41">
        <f t="shared" si="4"/>
        <v>4.5999999999999996</v>
      </c>
      <c r="G41">
        <f t="shared" si="5"/>
        <v>3.9470461715696787</v>
      </c>
      <c r="H41">
        <f t="shared" si="6"/>
        <v>4.2628098652952531</v>
      </c>
      <c r="I41">
        <f t="shared" si="7"/>
        <v>3.631282477844104</v>
      </c>
      <c r="J41">
        <v>-0.85550437099999999</v>
      </c>
      <c r="K41">
        <v>9.1444956289999997</v>
      </c>
      <c r="L41">
        <v>4.1444956289999997</v>
      </c>
      <c r="M41">
        <v>5.8555043710000003</v>
      </c>
    </row>
    <row r="42" spans="1:13" x14ac:dyDescent="0.35">
      <c r="A42">
        <v>9</v>
      </c>
      <c r="B42">
        <v>0.03</v>
      </c>
      <c r="C42">
        <f t="shared" si="2"/>
        <v>0.76641673234362695</v>
      </c>
      <c r="D42">
        <v>5</v>
      </c>
      <c r="E42">
        <f t="shared" si="3"/>
        <v>5.2</v>
      </c>
      <c r="F42">
        <f t="shared" si="4"/>
        <v>4.8</v>
      </c>
      <c r="G42">
        <f t="shared" si="5"/>
        <v>3.8320836617181349</v>
      </c>
      <c r="H42">
        <f t="shared" si="6"/>
        <v>3.9853670081868602</v>
      </c>
      <c r="I42">
        <f t="shared" si="7"/>
        <v>3.6788003152494091</v>
      </c>
      <c r="J42">
        <v>-0.40406521899999998</v>
      </c>
      <c r="K42">
        <v>9.5959347810000004</v>
      </c>
      <c r="L42">
        <v>4.5959347810000004</v>
      </c>
      <c r="M42">
        <v>5.4040652189999996</v>
      </c>
    </row>
    <row r="43" spans="1:13" x14ac:dyDescent="0.35">
      <c r="A43">
        <v>10</v>
      </c>
      <c r="B43">
        <v>0.03</v>
      </c>
      <c r="C43">
        <f t="shared" si="2"/>
        <v>0.74409391489672516</v>
      </c>
      <c r="D43">
        <v>5</v>
      </c>
      <c r="E43">
        <f t="shared" si="3"/>
        <v>5</v>
      </c>
      <c r="F43">
        <f t="shared" si="4"/>
        <v>5</v>
      </c>
      <c r="G43">
        <f t="shared" si="5"/>
        <v>3.7204695744836256</v>
      </c>
      <c r="H43">
        <f t="shared" si="6"/>
        <v>3.7204695744836256</v>
      </c>
      <c r="I43">
        <f t="shared" si="7"/>
        <v>3.7204695744836256</v>
      </c>
      <c r="J43">
        <v>0.95891572300000005</v>
      </c>
      <c r="K43">
        <v>10.95891572</v>
      </c>
      <c r="L43">
        <v>5.9589157229999996</v>
      </c>
      <c r="M43">
        <v>4.0410842770000004</v>
      </c>
    </row>
    <row r="44" spans="1:13" x14ac:dyDescent="0.35">
      <c r="A44">
        <v>11</v>
      </c>
      <c r="B44">
        <v>0.03</v>
      </c>
      <c r="C44">
        <f t="shared" si="2"/>
        <v>0.72242127659876232</v>
      </c>
      <c r="D44">
        <v>5</v>
      </c>
      <c r="E44">
        <f t="shared" si="3"/>
        <v>4.8</v>
      </c>
      <c r="F44">
        <f t="shared" si="4"/>
        <v>5.2</v>
      </c>
      <c r="G44">
        <f t="shared" si="5"/>
        <v>3.6121063829938116</v>
      </c>
      <c r="H44">
        <f t="shared" si="6"/>
        <v>3.4676221276740589</v>
      </c>
      <c r="I44">
        <f t="shared" si="7"/>
        <v>3.7565906383135643</v>
      </c>
      <c r="J44">
        <v>0.15865243100000001</v>
      </c>
      <c r="K44">
        <v>10.15865243</v>
      </c>
      <c r="L44">
        <v>5.1586524310000001</v>
      </c>
      <c r="M44">
        <v>4.8413475689999999</v>
      </c>
    </row>
    <row r="45" spans="1:13" x14ac:dyDescent="0.35">
      <c r="A45">
        <v>12</v>
      </c>
      <c r="B45">
        <v>0.03</v>
      </c>
      <c r="C45">
        <f t="shared" si="2"/>
        <v>0.70137988019297326</v>
      </c>
      <c r="D45">
        <v>5</v>
      </c>
      <c r="E45">
        <f t="shared" si="3"/>
        <v>4.5999999999999996</v>
      </c>
      <c r="F45">
        <f t="shared" si="4"/>
        <v>5.4</v>
      </c>
      <c r="G45">
        <f t="shared" si="5"/>
        <v>3.5068994009648664</v>
      </c>
      <c r="H45">
        <f t="shared" si="6"/>
        <v>3.2263474488876769</v>
      </c>
      <c r="I45">
        <f t="shared" si="7"/>
        <v>3.7874513530420559</v>
      </c>
      <c r="J45">
        <v>-0.99951922400000004</v>
      </c>
      <c r="K45">
        <v>9.0004807759999998</v>
      </c>
      <c r="L45">
        <v>4.0004807759999998</v>
      </c>
      <c r="M45">
        <v>5.9995192240000002</v>
      </c>
    </row>
    <row r="46" spans="1:13" x14ac:dyDescent="0.35">
      <c r="A46">
        <v>13</v>
      </c>
      <c r="B46">
        <v>0.03</v>
      </c>
      <c r="C46">
        <f t="shared" si="2"/>
        <v>0.68095133999317792</v>
      </c>
      <c r="D46">
        <v>5</v>
      </c>
      <c r="E46">
        <f t="shared" si="3"/>
        <v>4.4000000000000004</v>
      </c>
      <c r="F46">
        <f t="shared" si="4"/>
        <v>5.6</v>
      </c>
      <c r="G46">
        <f t="shared" si="5"/>
        <v>3.4047566999658896</v>
      </c>
      <c r="H46">
        <f t="shared" si="6"/>
        <v>2.9961858959699832</v>
      </c>
      <c r="I46">
        <f t="shared" si="7"/>
        <v>3.813327503961796</v>
      </c>
      <c r="J46">
        <v>9.7151903999999997E-2</v>
      </c>
      <c r="K46">
        <v>10.0971519</v>
      </c>
      <c r="L46">
        <v>5.0971519040000004</v>
      </c>
      <c r="M46">
        <v>4.9028480959999996</v>
      </c>
    </row>
    <row r="47" spans="1:13" x14ac:dyDescent="0.35">
      <c r="A47">
        <v>14</v>
      </c>
      <c r="B47">
        <v>0.03</v>
      </c>
      <c r="C47">
        <f t="shared" si="2"/>
        <v>0.66111780581861923</v>
      </c>
      <c r="D47">
        <v>5</v>
      </c>
      <c r="E47">
        <f t="shared" si="3"/>
        <v>4.2</v>
      </c>
      <c r="F47">
        <f t="shared" si="4"/>
        <v>5.8</v>
      </c>
      <c r="G47">
        <f t="shared" si="5"/>
        <v>3.3055890290930963</v>
      </c>
      <c r="H47">
        <f t="shared" si="6"/>
        <v>2.7766947844382011</v>
      </c>
      <c r="I47">
        <f t="shared" si="7"/>
        <v>3.8344832737479915</v>
      </c>
      <c r="J47">
        <v>0.97465539199999995</v>
      </c>
      <c r="K47">
        <v>10.974655390000001</v>
      </c>
      <c r="L47">
        <v>5.9746553919999998</v>
      </c>
      <c r="M47">
        <v>4.0253446080000002</v>
      </c>
    </row>
    <row r="48" spans="1:13" x14ac:dyDescent="0.35">
      <c r="A48">
        <v>15</v>
      </c>
      <c r="B48">
        <v>0.03</v>
      </c>
      <c r="C48">
        <f t="shared" si="2"/>
        <v>0.64186194739671765</v>
      </c>
      <c r="D48">
        <v>5</v>
      </c>
      <c r="E48">
        <f t="shared" si="3"/>
        <v>4</v>
      </c>
      <c r="F48">
        <f t="shared" si="4"/>
        <v>6</v>
      </c>
      <c r="G48">
        <f t="shared" si="5"/>
        <v>3.2093097369835881</v>
      </c>
      <c r="H48">
        <f t="shared" si="6"/>
        <v>2.5674477895868706</v>
      </c>
      <c r="I48">
        <f t="shared" si="7"/>
        <v>3.8511716843803061</v>
      </c>
      <c r="J48">
        <v>-0.34659290399999998</v>
      </c>
      <c r="K48">
        <v>9.6534070960000005</v>
      </c>
      <c r="L48">
        <v>4.6534070959999996</v>
      </c>
      <c r="M48">
        <v>5.3465929040000004</v>
      </c>
    </row>
    <row r="49" spans="1:13" x14ac:dyDescent="0.35">
      <c r="A49">
        <v>16</v>
      </c>
      <c r="B49">
        <v>0.03</v>
      </c>
      <c r="C49">
        <f t="shared" si="2"/>
        <v>0.62316693922011435</v>
      </c>
      <c r="D49">
        <v>5</v>
      </c>
      <c r="E49">
        <f t="shared" si="3"/>
        <v>3.8</v>
      </c>
      <c r="F49">
        <f t="shared" si="4"/>
        <v>6.2</v>
      </c>
      <c r="G49">
        <f t="shared" si="5"/>
        <v>3.1158346961005718</v>
      </c>
      <c r="H49">
        <f t="shared" si="6"/>
        <v>2.3680343690364345</v>
      </c>
      <c r="I49">
        <f t="shared" si="7"/>
        <v>3.8636350231647092</v>
      </c>
      <c r="J49">
        <v>-0.88595277800000005</v>
      </c>
      <c r="K49">
        <v>9.1140472219999999</v>
      </c>
      <c r="L49">
        <v>4.1140472219999999</v>
      </c>
      <c r="M49">
        <v>5.8859527780000001</v>
      </c>
    </row>
    <row r="50" spans="1:13" x14ac:dyDescent="0.35">
      <c r="A50">
        <v>17</v>
      </c>
      <c r="B50">
        <v>0.03</v>
      </c>
      <c r="C50">
        <f t="shared" si="2"/>
        <v>0.60501644584477121</v>
      </c>
      <c r="D50">
        <v>5</v>
      </c>
      <c r="E50">
        <f t="shared" si="3"/>
        <v>3.5999999999999996</v>
      </c>
      <c r="F50">
        <f t="shared" si="4"/>
        <v>6.4</v>
      </c>
      <c r="G50">
        <f t="shared" si="5"/>
        <v>3.0250822292238562</v>
      </c>
      <c r="H50">
        <f t="shared" si="6"/>
        <v>2.1780592050411762</v>
      </c>
      <c r="I50">
        <f t="shared" si="7"/>
        <v>3.8721052534065361</v>
      </c>
      <c r="J50">
        <v>0.57333247700000001</v>
      </c>
      <c r="K50">
        <v>10.573332479999999</v>
      </c>
      <c r="L50">
        <v>5.5733324770000001</v>
      </c>
      <c r="M50">
        <v>4.4266675229999999</v>
      </c>
    </row>
    <row r="51" spans="1:13" x14ac:dyDescent="0.35">
      <c r="A51">
        <v>18</v>
      </c>
      <c r="B51">
        <v>0.03</v>
      </c>
      <c r="C51">
        <f t="shared" si="2"/>
        <v>0.5873946076162827</v>
      </c>
      <c r="D51">
        <v>5</v>
      </c>
      <c r="E51">
        <f t="shared" si="3"/>
        <v>3.4000000000000004</v>
      </c>
      <c r="F51">
        <f t="shared" si="4"/>
        <v>6.6</v>
      </c>
      <c r="G51">
        <f t="shared" si="5"/>
        <v>2.9369730380814136</v>
      </c>
      <c r="H51">
        <f t="shared" si="6"/>
        <v>1.9971416658953614</v>
      </c>
      <c r="I51">
        <f t="shared" si="7"/>
        <v>3.8768044102674657</v>
      </c>
      <c r="J51">
        <v>0.73922129999999997</v>
      </c>
      <c r="K51">
        <v>10.739221300000001</v>
      </c>
      <c r="L51">
        <v>5.7392212999999996</v>
      </c>
      <c r="M51">
        <v>4.2607787000000004</v>
      </c>
    </row>
    <row r="52" spans="1:13" x14ac:dyDescent="0.35">
      <c r="A52">
        <v>19</v>
      </c>
      <c r="B52">
        <v>0.03</v>
      </c>
      <c r="C52">
        <f t="shared" si="2"/>
        <v>0.57028602681192497</v>
      </c>
      <c r="D52">
        <v>5</v>
      </c>
      <c r="E52">
        <f t="shared" si="3"/>
        <v>3.2</v>
      </c>
      <c r="F52">
        <f t="shared" si="4"/>
        <v>6.8</v>
      </c>
      <c r="G52">
        <f t="shared" si="5"/>
        <v>2.8514301340596249</v>
      </c>
      <c r="H52">
        <f t="shared" si="6"/>
        <v>1.8249152857981601</v>
      </c>
      <c r="I52">
        <f t="shared" si="7"/>
        <v>3.8779449823210896</v>
      </c>
      <c r="J52">
        <v>-0.76251944699999996</v>
      </c>
      <c r="K52">
        <v>9.2374805529999993</v>
      </c>
      <c r="L52">
        <v>4.2374805530000001</v>
      </c>
      <c r="M52">
        <v>5.7625194469999999</v>
      </c>
    </row>
    <row r="53" spans="1:13" x14ac:dyDescent="0.35">
      <c r="A53">
        <v>20</v>
      </c>
      <c r="B53">
        <v>0.03</v>
      </c>
      <c r="C53">
        <f t="shared" si="2"/>
        <v>0.55367575418633497</v>
      </c>
      <c r="D53">
        <v>5</v>
      </c>
      <c r="E53">
        <f t="shared" si="3"/>
        <v>3</v>
      </c>
      <c r="F53">
        <f t="shared" si="4"/>
        <v>7</v>
      </c>
      <c r="G53">
        <f t="shared" si="5"/>
        <v>2.7683787709316747</v>
      </c>
      <c r="H53">
        <f t="shared" si="6"/>
        <v>1.661027262559005</v>
      </c>
      <c r="I53">
        <f t="shared" si="7"/>
        <v>3.8757302793043449</v>
      </c>
      <c r="J53">
        <v>-0.54407169600000005</v>
      </c>
      <c r="K53">
        <v>9.4559283040000004</v>
      </c>
      <c r="L53">
        <v>4.4559283040000004</v>
      </c>
      <c r="M53">
        <v>5.5440716959999996</v>
      </c>
    </row>
    <row r="54" spans="1:13" x14ac:dyDescent="0.35">
      <c r="A54">
        <v>21</v>
      </c>
      <c r="B54">
        <v>0.03</v>
      </c>
      <c r="C54">
        <f t="shared" si="2"/>
        <v>0.5375492759090631</v>
      </c>
      <c r="D54">
        <v>5</v>
      </c>
      <c r="E54">
        <f t="shared" si="3"/>
        <v>2.8</v>
      </c>
      <c r="F54">
        <f t="shared" si="4"/>
        <v>7.2</v>
      </c>
      <c r="G54">
        <f t="shared" si="5"/>
        <v>2.6877463795453154</v>
      </c>
      <c r="H54">
        <f t="shared" si="6"/>
        <v>1.5051379725453766</v>
      </c>
      <c r="I54">
        <f t="shared" si="7"/>
        <v>3.8703547865452546</v>
      </c>
      <c r="J54">
        <v>0.90176229100000005</v>
      </c>
      <c r="K54">
        <v>10.901762290000001</v>
      </c>
      <c r="L54">
        <v>5.9017622909999998</v>
      </c>
      <c r="M54">
        <v>4.0982377090000002</v>
      </c>
    </row>
    <row r="55" spans="1:13" x14ac:dyDescent="0.35">
      <c r="A55">
        <v>22</v>
      </c>
      <c r="B55">
        <v>0.03</v>
      </c>
      <c r="C55">
        <f t="shared" si="2"/>
        <v>0.52189250088258554</v>
      </c>
      <c r="D55">
        <v>5</v>
      </c>
      <c r="E55">
        <f t="shared" si="3"/>
        <v>2.6</v>
      </c>
      <c r="F55">
        <f t="shared" si="4"/>
        <v>7.4</v>
      </c>
      <c r="G55">
        <f t="shared" si="5"/>
        <v>2.6094625044129276</v>
      </c>
      <c r="H55">
        <f t="shared" si="6"/>
        <v>1.3569205022947224</v>
      </c>
      <c r="I55">
        <f t="shared" si="7"/>
        <v>3.8620045065311333</v>
      </c>
      <c r="J55">
        <v>0.31328603700000002</v>
      </c>
      <c r="K55">
        <v>10.313286039999999</v>
      </c>
      <c r="L55">
        <v>5.3132860370000001</v>
      </c>
      <c r="M55">
        <v>4.6867139629999999</v>
      </c>
    </row>
    <row r="56" spans="1:13" x14ac:dyDescent="0.35">
      <c r="A56">
        <v>23</v>
      </c>
      <c r="B56">
        <v>0.03</v>
      </c>
      <c r="C56">
        <f t="shared" si="2"/>
        <v>0.50669174842969467</v>
      </c>
      <c r="D56">
        <v>5</v>
      </c>
      <c r="E56">
        <f t="shared" si="3"/>
        <v>2.4</v>
      </c>
      <c r="F56">
        <f t="shared" si="4"/>
        <v>7.6</v>
      </c>
      <c r="G56">
        <f t="shared" si="5"/>
        <v>2.5334587421484733</v>
      </c>
      <c r="H56">
        <f t="shared" si="6"/>
        <v>1.2160601962312672</v>
      </c>
      <c r="I56">
        <f t="shared" si="7"/>
        <v>3.8508572880656793</v>
      </c>
      <c r="J56">
        <v>-0.98194076500000005</v>
      </c>
      <c r="K56">
        <v>9.0180592350000008</v>
      </c>
      <c r="L56">
        <v>4.018059235</v>
      </c>
      <c r="M56">
        <v>5.981940765</v>
      </c>
    </row>
    <row r="57" spans="1:13" x14ac:dyDescent="0.35">
      <c r="A57">
        <v>24</v>
      </c>
      <c r="B57">
        <v>0.03</v>
      </c>
      <c r="C57">
        <f t="shared" si="2"/>
        <v>0.49193373633950943</v>
      </c>
      <c r="D57">
        <v>5</v>
      </c>
      <c r="E57">
        <f t="shared" si="3"/>
        <v>2.2000000000000002</v>
      </c>
      <c r="F57">
        <f t="shared" si="4"/>
        <v>7.8</v>
      </c>
      <c r="G57">
        <f t="shared" si="5"/>
        <v>2.459668681697547</v>
      </c>
      <c r="H57">
        <f t="shared" si="6"/>
        <v>1.0822542199469207</v>
      </c>
      <c r="I57">
        <f t="shared" si="7"/>
        <v>3.8370831434481736</v>
      </c>
      <c r="J57">
        <v>-6.1980510000000003E-2</v>
      </c>
      <c r="K57">
        <v>9.9380194900000003</v>
      </c>
      <c r="L57">
        <v>4.9380194900000003</v>
      </c>
      <c r="M57">
        <v>5.0619805099999997</v>
      </c>
    </row>
    <row r="58" spans="1:13" x14ac:dyDescent="0.35">
      <c r="A58">
        <v>25</v>
      </c>
      <c r="B58">
        <v>0.03</v>
      </c>
      <c r="C58">
        <f t="shared" si="2"/>
        <v>0.47760556926165965</v>
      </c>
      <c r="D58">
        <v>5</v>
      </c>
      <c r="E58">
        <f t="shared" si="3"/>
        <v>2</v>
      </c>
      <c r="F58">
        <f t="shared" si="4"/>
        <v>8</v>
      </c>
      <c r="G58">
        <f t="shared" si="5"/>
        <v>2.3880278463082982</v>
      </c>
      <c r="H58">
        <f t="shared" si="6"/>
        <v>0.95521113852331929</v>
      </c>
      <c r="I58">
        <f t="shared" si="7"/>
        <v>3.8208445540932772</v>
      </c>
      <c r="J58">
        <v>0.99780327400000002</v>
      </c>
      <c r="K58">
        <v>10.99780327</v>
      </c>
      <c r="L58">
        <v>5.9978032739999998</v>
      </c>
      <c r="M58">
        <v>4.0021967260000002</v>
      </c>
    </row>
    <row r="59" spans="1:13" x14ac:dyDescent="0.35">
      <c r="A59">
        <v>26</v>
      </c>
      <c r="B59">
        <v>0.03</v>
      </c>
      <c r="C59">
        <f t="shared" si="2"/>
        <v>0.46369472743850448</v>
      </c>
      <c r="D59">
        <v>5</v>
      </c>
      <c r="E59">
        <f t="shared" si="3"/>
        <v>1.7999999999999998</v>
      </c>
      <c r="F59">
        <f t="shared" si="4"/>
        <v>8.1999999999999993</v>
      </c>
      <c r="G59">
        <f t="shared" si="5"/>
        <v>2.3184736371925223</v>
      </c>
      <c r="H59">
        <f t="shared" si="6"/>
        <v>0.83465050938930796</v>
      </c>
      <c r="I59">
        <f t="shared" si="7"/>
        <v>3.8022967649957367</v>
      </c>
      <c r="J59">
        <v>-0.19338466700000001</v>
      </c>
      <c r="K59">
        <v>9.8066153329999999</v>
      </c>
      <c r="L59">
        <v>4.8066153329999999</v>
      </c>
      <c r="M59">
        <v>5.1933846670000001</v>
      </c>
    </row>
    <row r="60" spans="1:13" x14ac:dyDescent="0.35">
      <c r="A60">
        <v>27</v>
      </c>
      <c r="B60">
        <v>0.03</v>
      </c>
      <c r="C60">
        <f t="shared" si="2"/>
        <v>0.45018905576553836</v>
      </c>
      <c r="D60">
        <v>5</v>
      </c>
      <c r="E60">
        <f t="shared" si="3"/>
        <v>1.6</v>
      </c>
      <c r="F60">
        <f t="shared" si="4"/>
        <v>8.4</v>
      </c>
      <c r="G60">
        <f t="shared" si="5"/>
        <v>2.2509452788276918</v>
      </c>
      <c r="H60">
        <f t="shared" si="6"/>
        <v>0.7203024892248614</v>
      </c>
      <c r="I60">
        <f t="shared" si="7"/>
        <v>3.7815880684305223</v>
      </c>
      <c r="J60">
        <v>-0.94831084300000001</v>
      </c>
      <c r="K60">
        <v>9.0516891570000002</v>
      </c>
      <c r="L60">
        <v>4.0516891570000002</v>
      </c>
      <c r="M60">
        <v>5.9483108429999998</v>
      </c>
    </row>
    <row r="61" spans="1:13" x14ac:dyDescent="0.35">
      <c r="A61">
        <v>28</v>
      </c>
      <c r="B61">
        <v>0.03</v>
      </c>
      <c r="C61">
        <f t="shared" si="2"/>
        <v>0.4370767531704256</v>
      </c>
      <c r="D61">
        <v>5</v>
      </c>
      <c r="E61">
        <f t="shared" si="3"/>
        <v>1.4</v>
      </c>
      <c r="F61">
        <f t="shared" si="4"/>
        <v>8.6</v>
      </c>
      <c r="G61">
        <f t="shared" si="5"/>
        <v>2.1853837658521282</v>
      </c>
      <c r="H61">
        <f t="shared" si="6"/>
        <v>0.61190745443859584</v>
      </c>
      <c r="I61">
        <f t="shared" si="7"/>
        <v>3.75886007726566</v>
      </c>
      <c r="J61">
        <v>0.43608337600000002</v>
      </c>
      <c r="K61">
        <v>10.436083379999999</v>
      </c>
      <c r="L61">
        <v>5.436083376</v>
      </c>
      <c r="M61">
        <v>4.563916624</v>
      </c>
    </row>
    <row r="62" spans="1:13" x14ac:dyDescent="0.35">
      <c r="A62">
        <v>29</v>
      </c>
      <c r="B62">
        <v>0.03</v>
      </c>
      <c r="C62">
        <f t="shared" si="2"/>
        <v>0.42434636230138412</v>
      </c>
      <c r="D62">
        <v>5</v>
      </c>
      <c r="E62">
        <f t="shared" si="3"/>
        <v>1.2000000000000002</v>
      </c>
      <c r="F62">
        <f t="shared" si="4"/>
        <v>8.8000000000000007</v>
      </c>
      <c r="G62">
        <f t="shared" si="5"/>
        <v>2.1217318115069208</v>
      </c>
      <c r="H62">
        <f t="shared" si="6"/>
        <v>0.50921563476166098</v>
      </c>
      <c r="I62">
        <f t="shared" si="7"/>
        <v>3.7342479882521804</v>
      </c>
      <c r="J62">
        <v>0.83670516800000005</v>
      </c>
      <c r="K62">
        <v>10.83670517</v>
      </c>
      <c r="L62">
        <v>5.8367051679999999</v>
      </c>
      <c r="M62">
        <v>4.1632948320000001</v>
      </c>
    </row>
    <row r="63" spans="1:13" x14ac:dyDescent="0.35">
      <c r="A63">
        <v>30</v>
      </c>
      <c r="B63">
        <v>0.03</v>
      </c>
      <c r="C63">
        <f t="shared" si="2"/>
        <v>0.41198675951590691</v>
      </c>
      <c r="D63">
        <v>5</v>
      </c>
      <c r="E63">
        <f t="shared" si="3"/>
        <v>1</v>
      </c>
      <c r="F63">
        <f t="shared" si="4"/>
        <v>9</v>
      </c>
      <c r="G63">
        <f t="shared" si="5"/>
        <v>2.0599337975795344</v>
      </c>
      <c r="H63">
        <f t="shared" si="6"/>
        <v>0.41198675951590691</v>
      </c>
      <c r="I63">
        <f t="shared" si="7"/>
        <v>3.7078808356431621</v>
      </c>
      <c r="J63">
        <v>-0.650219137</v>
      </c>
      <c r="K63">
        <v>9.3497808629999994</v>
      </c>
      <c r="L63">
        <v>4.3497808630000003</v>
      </c>
      <c r="M63">
        <v>5.6502191369999997</v>
      </c>
    </row>
    <row r="64" spans="1:13" x14ac:dyDescent="0.35">
      <c r="A64">
        <v>0</v>
      </c>
      <c r="B64">
        <v>0.1</v>
      </c>
      <c r="C64">
        <f t="shared" si="2"/>
        <v>1</v>
      </c>
      <c r="D64">
        <v>5</v>
      </c>
      <c r="E64">
        <f t="shared" si="3"/>
        <v>7</v>
      </c>
      <c r="F64">
        <f t="shared" si="4"/>
        <v>3</v>
      </c>
      <c r="G64">
        <f t="shared" si="5"/>
        <v>5</v>
      </c>
      <c r="H64">
        <f t="shared" si="6"/>
        <v>7</v>
      </c>
      <c r="I64">
        <f t="shared" si="7"/>
        <v>3</v>
      </c>
      <c r="J64">
        <v>0</v>
      </c>
      <c r="K64">
        <v>10</v>
      </c>
      <c r="L64">
        <v>5</v>
      </c>
      <c r="M64">
        <v>5</v>
      </c>
    </row>
    <row r="65" spans="1:13" x14ac:dyDescent="0.35">
      <c r="A65">
        <v>1</v>
      </c>
      <c r="B65">
        <v>0.1</v>
      </c>
      <c r="C65">
        <f t="shared" si="2"/>
        <v>0.90909090909090906</v>
      </c>
      <c r="D65">
        <v>5</v>
      </c>
      <c r="E65">
        <f t="shared" si="3"/>
        <v>6.8</v>
      </c>
      <c r="F65">
        <f t="shared" si="4"/>
        <v>3.2</v>
      </c>
      <c r="G65">
        <f t="shared" si="5"/>
        <v>4.545454545454545</v>
      </c>
      <c r="H65">
        <f t="shared" si="6"/>
        <v>6.1818181818181817</v>
      </c>
      <c r="I65">
        <f t="shared" si="7"/>
        <v>2.9090909090909092</v>
      </c>
      <c r="J65">
        <v>-0.99177885300000002</v>
      </c>
      <c r="K65">
        <v>9.0082211470000004</v>
      </c>
      <c r="L65">
        <v>4.0082211470000004</v>
      </c>
      <c r="M65">
        <v>5.9917788529999996</v>
      </c>
    </row>
    <row r="66" spans="1:13" x14ac:dyDescent="0.35">
      <c r="A66">
        <v>2</v>
      </c>
      <c r="B66">
        <v>0.1</v>
      </c>
      <c r="C66">
        <f t="shared" si="2"/>
        <v>0.82644628099173545</v>
      </c>
      <c r="D66">
        <v>5</v>
      </c>
      <c r="E66">
        <f t="shared" si="3"/>
        <v>6.6</v>
      </c>
      <c r="F66">
        <f t="shared" si="4"/>
        <v>3.4</v>
      </c>
      <c r="G66">
        <f t="shared" si="5"/>
        <v>4.1322314049586772</v>
      </c>
      <c r="H66">
        <f t="shared" si="6"/>
        <v>5.4545454545454533</v>
      </c>
      <c r="I66">
        <f t="shared" si="7"/>
        <v>2.8099173553719003</v>
      </c>
      <c r="J66">
        <v>0.25382336300000002</v>
      </c>
      <c r="K66">
        <v>10.25382336</v>
      </c>
      <c r="L66">
        <v>5.2538233630000004</v>
      </c>
      <c r="M66">
        <v>4.7461766369999996</v>
      </c>
    </row>
    <row r="67" spans="1:13" x14ac:dyDescent="0.35">
      <c r="A67">
        <v>3</v>
      </c>
      <c r="B67">
        <v>0.1</v>
      </c>
      <c r="C67">
        <f t="shared" ref="C67:C94" si="18">1/(1+B67)^A67</f>
        <v>0.75131480090157754</v>
      </c>
      <c r="D67">
        <v>5</v>
      </c>
      <c r="E67">
        <f t="shared" ref="E67:E94" si="19">D67+(15-A67)/5-1</f>
        <v>6.4</v>
      </c>
      <c r="F67">
        <f t="shared" ref="F67:F94" si="20">D67+(A67-15)/5+1</f>
        <v>3.6</v>
      </c>
      <c r="G67">
        <f t="shared" ref="G67:G94" si="21">D67*$C67</f>
        <v>3.7565740045078879</v>
      </c>
      <c r="H67">
        <f t="shared" ref="H67:H94" si="22">E67*$C67</f>
        <v>4.8084147257700964</v>
      </c>
      <c r="I67">
        <f t="shared" ref="I67:I94" si="23">F67*$C67</f>
        <v>2.7047332832456794</v>
      </c>
      <c r="J67">
        <v>0.92681850499999996</v>
      </c>
      <c r="K67">
        <v>10.92681851</v>
      </c>
      <c r="L67">
        <v>5.926818505</v>
      </c>
      <c r="M67">
        <v>4.073181495</v>
      </c>
    </row>
    <row r="68" spans="1:13" x14ac:dyDescent="0.35">
      <c r="A68">
        <v>4</v>
      </c>
      <c r="B68">
        <v>0.1</v>
      </c>
      <c r="C68">
        <f t="shared" si="18"/>
        <v>0.68301345536507052</v>
      </c>
      <c r="D68">
        <v>5</v>
      </c>
      <c r="E68">
        <f t="shared" si="19"/>
        <v>6.2</v>
      </c>
      <c r="F68">
        <f t="shared" si="20"/>
        <v>3.8</v>
      </c>
      <c r="G68">
        <f t="shared" si="21"/>
        <v>3.4150672768253525</v>
      </c>
      <c r="H68">
        <f t="shared" si="22"/>
        <v>4.2346834232634372</v>
      </c>
      <c r="I68">
        <f t="shared" si="23"/>
        <v>2.5954511303872678</v>
      </c>
      <c r="J68">
        <v>-0.49102159400000001</v>
      </c>
      <c r="K68">
        <v>9.5089784060000007</v>
      </c>
      <c r="L68">
        <v>4.5089784059999998</v>
      </c>
      <c r="M68">
        <v>5.4910215940000002</v>
      </c>
    </row>
    <row r="69" spans="1:13" x14ac:dyDescent="0.35">
      <c r="A69">
        <v>5</v>
      </c>
      <c r="B69">
        <v>0.1</v>
      </c>
      <c r="C69">
        <f t="shared" si="18"/>
        <v>0.62092132305915493</v>
      </c>
      <c r="D69">
        <v>5</v>
      </c>
      <c r="E69">
        <f t="shared" si="19"/>
        <v>6</v>
      </c>
      <c r="F69">
        <f t="shared" si="20"/>
        <v>4</v>
      </c>
      <c r="G69">
        <f t="shared" si="21"/>
        <v>3.1046066152957748</v>
      </c>
      <c r="H69">
        <f t="shared" si="22"/>
        <v>3.7255279383549293</v>
      </c>
      <c r="I69">
        <f t="shared" si="23"/>
        <v>2.4836852922366197</v>
      </c>
      <c r="J69">
        <v>-0.80115263599999997</v>
      </c>
      <c r="K69">
        <v>9.1988473640000006</v>
      </c>
      <c r="L69">
        <v>4.1988473639999997</v>
      </c>
      <c r="M69">
        <v>5.8011526360000003</v>
      </c>
    </row>
    <row r="70" spans="1:13" x14ac:dyDescent="0.35">
      <c r="A70">
        <v>6</v>
      </c>
      <c r="B70">
        <v>0.1</v>
      </c>
      <c r="C70">
        <f t="shared" si="18"/>
        <v>0.56447393005377722</v>
      </c>
      <c r="D70">
        <v>5</v>
      </c>
      <c r="E70">
        <f t="shared" si="19"/>
        <v>5.8</v>
      </c>
      <c r="F70">
        <f t="shared" si="20"/>
        <v>4.2</v>
      </c>
      <c r="G70">
        <f t="shared" si="21"/>
        <v>2.822369650268886</v>
      </c>
      <c r="H70">
        <f t="shared" si="22"/>
        <v>3.2739487943119077</v>
      </c>
      <c r="I70">
        <f t="shared" si="23"/>
        <v>2.3707905062258643</v>
      </c>
      <c r="J70">
        <v>0.69605848800000003</v>
      </c>
      <c r="K70">
        <v>10.69605849</v>
      </c>
      <c r="L70">
        <v>5.6960584880000003</v>
      </c>
      <c r="M70">
        <v>4.3039415119999997</v>
      </c>
    </row>
    <row r="71" spans="1:13" x14ac:dyDescent="0.35">
      <c r="A71">
        <v>7</v>
      </c>
      <c r="B71">
        <v>0.1</v>
      </c>
      <c r="C71">
        <f t="shared" si="18"/>
        <v>0.51315811823070645</v>
      </c>
      <c r="D71">
        <v>5</v>
      </c>
      <c r="E71">
        <f t="shared" si="19"/>
        <v>5.6</v>
      </c>
      <c r="F71">
        <f t="shared" si="20"/>
        <v>4.4000000000000004</v>
      </c>
      <c r="G71">
        <f t="shared" si="21"/>
        <v>2.5657905911535321</v>
      </c>
      <c r="H71">
        <f t="shared" si="22"/>
        <v>2.8736854620919559</v>
      </c>
      <c r="I71">
        <f t="shared" si="23"/>
        <v>2.2578957202151084</v>
      </c>
      <c r="J71">
        <v>0.62301221100000004</v>
      </c>
      <c r="K71">
        <v>10.623012210000001</v>
      </c>
      <c r="L71">
        <v>5.6230122109999998</v>
      </c>
      <c r="M71">
        <v>4.3769877890000002</v>
      </c>
    </row>
    <row r="72" spans="1:13" x14ac:dyDescent="0.35">
      <c r="A72">
        <v>8</v>
      </c>
      <c r="B72">
        <v>0.1</v>
      </c>
      <c r="C72">
        <f t="shared" si="18"/>
        <v>0.46650738020973315</v>
      </c>
      <c r="D72">
        <v>5</v>
      </c>
      <c r="E72">
        <f t="shared" si="19"/>
        <v>5.4</v>
      </c>
      <c r="F72">
        <f t="shared" si="20"/>
        <v>4.5999999999999996</v>
      </c>
      <c r="G72">
        <f t="shared" si="21"/>
        <v>2.3325369010486656</v>
      </c>
      <c r="H72">
        <f t="shared" si="22"/>
        <v>2.5191398531325593</v>
      </c>
      <c r="I72">
        <f t="shared" si="23"/>
        <v>2.1459339489647724</v>
      </c>
      <c r="J72">
        <v>-0.85550437099999999</v>
      </c>
      <c r="K72">
        <v>9.1444956289999997</v>
      </c>
      <c r="L72">
        <v>4.1444956289999997</v>
      </c>
      <c r="M72">
        <v>5.8555043710000003</v>
      </c>
    </row>
    <row r="73" spans="1:13" x14ac:dyDescent="0.35">
      <c r="A73">
        <v>9</v>
      </c>
      <c r="B73">
        <v>0.1</v>
      </c>
      <c r="C73">
        <f t="shared" si="18"/>
        <v>0.42409761837248466</v>
      </c>
      <c r="D73">
        <v>5</v>
      </c>
      <c r="E73">
        <f t="shared" si="19"/>
        <v>5.2</v>
      </c>
      <c r="F73">
        <f t="shared" si="20"/>
        <v>4.8</v>
      </c>
      <c r="G73">
        <f t="shared" si="21"/>
        <v>2.1204880918624234</v>
      </c>
      <c r="H73">
        <f t="shared" si="22"/>
        <v>2.2053076155369205</v>
      </c>
      <c r="I73">
        <f t="shared" si="23"/>
        <v>2.0356685681879263</v>
      </c>
      <c r="J73">
        <v>-0.40406521899999998</v>
      </c>
      <c r="K73">
        <v>9.5959347810000004</v>
      </c>
      <c r="L73">
        <v>4.5959347810000004</v>
      </c>
      <c r="M73">
        <v>5.4040652189999996</v>
      </c>
    </row>
    <row r="74" spans="1:13" x14ac:dyDescent="0.35">
      <c r="A74">
        <v>10</v>
      </c>
      <c r="B74">
        <v>0.1</v>
      </c>
      <c r="C74">
        <f t="shared" si="18"/>
        <v>0.38554328942953148</v>
      </c>
      <c r="D74">
        <v>5</v>
      </c>
      <c r="E74">
        <f t="shared" si="19"/>
        <v>5</v>
      </c>
      <c r="F74">
        <f t="shared" si="20"/>
        <v>5</v>
      </c>
      <c r="G74">
        <f t="shared" si="21"/>
        <v>1.9277164471476573</v>
      </c>
      <c r="H74">
        <f t="shared" si="22"/>
        <v>1.9277164471476573</v>
      </c>
      <c r="I74">
        <f t="shared" si="23"/>
        <v>1.9277164471476573</v>
      </c>
      <c r="J74">
        <v>0.95891572300000005</v>
      </c>
      <c r="K74">
        <v>10.95891572</v>
      </c>
      <c r="L74">
        <v>5.9589157229999996</v>
      </c>
      <c r="M74">
        <v>4.0410842770000004</v>
      </c>
    </row>
    <row r="75" spans="1:13" x14ac:dyDescent="0.35">
      <c r="A75">
        <v>11</v>
      </c>
      <c r="B75">
        <v>0.1</v>
      </c>
      <c r="C75">
        <f t="shared" si="18"/>
        <v>0.3504938994813922</v>
      </c>
      <c r="D75">
        <v>5</v>
      </c>
      <c r="E75">
        <f t="shared" si="19"/>
        <v>4.8</v>
      </c>
      <c r="F75">
        <f t="shared" si="20"/>
        <v>5.2</v>
      </c>
      <c r="G75">
        <f t="shared" si="21"/>
        <v>1.752469497406961</v>
      </c>
      <c r="H75">
        <f t="shared" si="22"/>
        <v>1.6823707175106826</v>
      </c>
      <c r="I75">
        <f t="shared" si="23"/>
        <v>1.8225682773032394</v>
      </c>
      <c r="J75">
        <v>0.15865243100000001</v>
      </c>
      <c r="K75">
        <v>10.15865243</v>
      </c>
      <c r="L75">
        <v>5.1586524310000001</v>
      </c>
      <c r="M75">
        <v>4.8413475689999999</v>
      </c>
    </row>
    <row r="76" spans="1:13" x14ac:dyDescent="0.35">
      <c r="A76">
        <v>12</v>
      </c>
      <c r="B76">
        <v>0.1</v>
      </c>
      <c r="C76">
        <f t="shared" si="18"/>
        <v>0.31863081771035656</v>
      </c>
      <c r="D76">
        <v>5</v>
      </c>
      <c r="E76">
        <f t="shared" si="19"/>
        <v>4.5999999999999996</v>
      </c>
      <c r="F76">
        <f t="shared" si="20"/>
        <v>5.4</v>
      </c>
      <c r="G76">
        <f t="shared" si="21"/>
        <v>1.5931540885517828</v>
      </c>
      <c r="H76">
        <f t="shared" si="22"/>
        <v>1.46570176146764</v>
      </c>
      <c r="I76">
        <f t="shared" si="23"/>
        <v>1.7206064156359255</v>
      </c>
      <c r="J76">
        <v>-0.99951922400000004</v>
      </c>
      <c r="K76">
        <v>9.0004807759999998</v>
      </c>
      <c r="L76">
        <v>4.0004807759999998</v>
      </c>
      <c r="M76">
        <v>5.9995192240000002</v>
      </c>
    </row>
    <row r="77" spans="1:13" x14ac:dyDescent="0.35">
      <c r="A77">
        <v>13</v>
      </c>
      <c r="B77">
        <v>0.1</v>
      </c>
      <c r="C77">
        <f t="shared" si="18"/>
        <v>0.28966437973668779</v>
      </c>
      <c r="D77">
        <v>5</v>
      </c>
      <c r="E77">
        <f t="shared" si="19"/>
        <v>4.4000000000000004</v>
      </c>
      <c r="F77">
        <f t="shared" si="20"/>
        <v>5.6</v>
      </c>
      <c r="G77">
        <f t="shared" si="21"/>
        <v>1.448321898683439</v>
      </c>
      <c r="H77">
        <f t="shared" si="22"/>
        <v>1.2745232708414265</v>
      </c>
      <c r="I77">
        <f t="shared" si="23"/>
        <v>1.6221205265254515</v>
      </c>
      <c r="J77">
        <v>9.7151903999999997E-2</v>
      </c>
      <c r="K77">
        <v>10.0971519</v>
      </c>
      <c r="L77">
        <v>5.0971519040000004</v>
      </c>
      <c r="M77">
        <v>4.9028480959999996</v>
      </c>
    </row>
    <row r="78" spans="1:13" x14ac:dyDescent="0.35">
      <c r="A78">
        <v>14</v>
      </c>
      <c r="B78">
        <v>0.1</v>
      </c>
      <c r="C78">
        <f t="shared" si="18"/>
        <v>0.26333125430607973</v>
      </c>
      <c r="D78">
        <v>5</v>
      </c>
      <c r="E78">
        <f t="shared" si="19"/>
        <v>4.2</v>
      </c>
      <c r="F78">
        <f t="shared" si="20"/>
        <v>5.8</v>
      </c>
      <c r="G78">
        <f t="shared" si="21"/>
        <v>1.3166562715303987</v>
      </c>
      <c r="H78">
        <f t="shared" si="22"/>
        <v>1.1059912680855348</v>
      </c>
      <c r="I78">
        <f t="shared" si="23"/>
        <v>1.5273212749752625</v>
      </c>
      <c r="J78">
        <v>0.97465539199999995</v>
      </c>
      <c r="K78">
        <v>10.974655390000001</v>
      </c>
      <c r="L78">
        <v>5.9746553919999998</v>
      </c>
      <c r="M78">
        <v>4.0253446080000002</v>
      </c>
    </row>
    <row r="79" spans="1:13" x14ac:dyDescent="0.35">
      <c r="A79">
        <v>15</v>
      </c>
      <c r="B79">
        <v>0.1</v>
      </c>
      <c r="C79">
        <f t="shared" si="18"/>
        <v>0.23939204936916339</v>
      </c>
      <c r="D79">
        <v>5</v>
      </c>
      <c r="E79">
        <f t="shared" si="19"/>
        <v>4</v>
      </c>
      <c r="F79">
        <f t="shared" si="20"/>
        <v>6</v>
      </c>
      <c r="G79">
        <f t="shared" si="21"/>
        <v>1.1969602468458169</v>
      </c>
      <c r="H79">
        <f t="shared" si="22"/>
        <v>0.95756819747665356</v>
      </c>
      <c r="I79">
        <f t="shared" si="23"/>
        <v>1.4363522962149804</v>
      </c>
      <c r="J79">
        <v>-0.34659290399999998</v>
      </c>
      <c r="K79">
        <v>9.6534070960000005</v>
      </c>
      <c r="L79">
        <v>4.6534070959999996</v>
      </c>
      <c r="M79">
        <v>5.3465929040000004</v>
      </c>
    </row>
    <row r="80" spans="1:13" x14ac:dyDescent="0.35">
      <c r="A80">
        <v>16</v>
      </c>
      <c r="B80">
        <v>0.1</v>
      </c>
      <c r="C80">
        <f t="shared" si="18"/>
        <v>0.21762913579014853</v>
      </c>
      <c r="D80">
        <v>5</v>
      </c>
      <c r="E80">
        <f t="shared" si="19"/>
        <v>3.8</v>
      </c>
      <c r="F80">
        <f t="shared" si="20"/>
        <v>6.2</v>
      </c>
      <c r="G80">
        <f t="shared" si="21"/>
        <v>1.0881456789507427</v>
      </c>
      <c r="H80">
        <f t="shared" si="22"/>
        <v>0.82699071600256435</v>
      </c>
      <c r="I80">
        <f t="shared" si="23"/>
        <v>1.3493006418989208</v>
      </c>
      <c r="J80">
        <v>-0.88595277800000005</v>
      </c>
      <c r="K80">
        <v>9.1140472219999999</v>
      </c>
      <c r="L80">
        <v>4.1140472219999999</v>
      </c>
      <c r="M80">
        <v>5.8859527780000001</v>
      </c>
    </row>
    <row r="81" spans="1:13" x14ac:dyDescent="0.35">
      <c r="A81">
        <v>17</v>
      </c>
      <c r="B81">
        <v>0.1</v>
      </c>
      <c r="C81">
        <f t="shared" si="18"/>
        <v>0.19784466890013502</v>
      </c>
      <c r="D81">
        <v>5</v>
      </c>
      <c r="E81">
        <f t="shared" si="19"/>
        <v>3.5999999999999996</v>
      </c>
      <c r="F81">
        <f t="shared" si="20"/>
        <v>6.4</v>
      </c>
      <c r="G81">
        <f t="shared" si="21"/>
        <v>0.98922334450067506</v>
      </c>
      <c r="H81">
        <f t="shared" si="22"/>
        <v>0.71224080804048606</v>
      </c>
      <c r="I81">
        <f t="shared" si="23"/>
        <v>1.2662058809608643</v>
      </c>
      <c r="J81">
        <v>0.57333247700000001</v>
      </c>
      <c r="K81">
        <v>10.573332479999999</v>
      </c>
      <c r="L81">
        <v>5.5733324770000001</v>
      </c>
      <c r="M81">
        <v>4.4266675229999999</v>
      </c>
    </row>
    <row r="82" spans="1:13" x14ac:dyDescent="0.35">
      <c r="A82">
        <v>18</v>
      </c>
      <c r="B82">
        <v>0.1</v>
      </c>
      <c r="C82">
        <f t="shared" si="18"/>
        <v>0.17985878990921364</v>
      </c>
      <c r="D82">
        <v>5</v>
      </c>
      <c r="E82">
        <f t="shared" si="19"/>
        <v>3.4000000000000004</v>
      </c>
      <c r="F82">
        <f t="shared" si="20"/>
        <v>6.6</v>
      </c>
      <c r="G82">
        <f t="shared" si="21"/>
        <v>0.89929394954606823</v>
      </c>
      <c r="H82">
        <f t="shared" si="22"/>
        <v>0.61151988569132643</v>
      </c>
      <c r="I82">
        <f t="shared" si="23"/>
        <v>1.18706801340081</v>
      </c>
      <c r="J82">
        <v>0.73922129999999997</v>
      </c>
      <c r="K82">
        <v>10.739221300000001</v>
      </c>
      <c r="L82">
        <v>5.7392212999999996</v>
      </c>
      <c r="M82">
        <v>4.2607787000000004</v>
      </c>
    </row>
    <row r="83" spans="1:13" x14ac:dyDescent="0.35">
      <c r="A83">
        <v>19</v>
      </c>
      <c r="B83">
        <v>0.1</v>
      </c>
      <c r="C83">
        <f t="shared" si="18"/>
        <v>0.16350799082655781</v>
      </c>
      <c r="D83">
        <v>5</v>
      </c>
      <c r="E83">
        <f t="shared" si="19"/>
        <v>3.2</v>
      </c>
      <c r="F83">
        <f t="shared" si="20"/>
        <v>6.8</v>
      </c>
      <c r="G83">
        <f t="shared" si="21"/>
        <v>0.81753995413278902</v>
      </c>
      <c r="H83">
        <f t="shared" si="22"/>
        <v>0.52322557064498498</v>
      </c>
      <c r="I83">
        <f t="shared" si="23"/>
        <v>1.1118543376205932</v>
      </c>
      <c r="J83">
        <v>-0.76251944699999996</v>
      </c>
      <c r="K83">
        <v>9.2374805529999993</v>
      </c>
      <c r="L83">
        <v>4.2374805530000001</v>
      </c>
      <c r="M83">
        <v>5.7625194469999999</v>
      </c>
    </row>
    <row r="84" spans="1:13" x14ac:dyDescent="0.35">
      <c r="A84">
        <v>20</v>
      </c>
      <c r="B84">
        <v>0.1</v>
      </c>
      <c r="C84">
        <f t="shared" si="18"/>
        <v>0.14864362802414349</v>
      </c>
      <c r="D84">
        <v>5</v>
      </c>
      <c r="E84">
        <f t="shared" si="19"/>
        <v>3</v>
      </c>
      <c r="F84">
        <f t="shared" si="20"/>
        <v>7</v>
      </c>
      <c r="G84">
        <f t="shared" si="21"/>
        <v>0.74321814012071741</v>
      </c>
      <c r="H84">
        <f t="shared" si="22"/>
        <v>0.44593088407243048</v>
      </c>
      <c r="I84">
        <f t="shared" si="23"/>
        <v>1.0405053961690045</v>
      </c>
      <c r="J84">
        <v>-0.54407169600000005</v>
      </c>
      <c r="K84">
        <v>9.4559283040000004</v>
      </c>
      <c r="L84">
        <v>4.4559283040000004</v>
      </c>
      <c r="M84">
        <v>5.5440716959999996</v>
      </c>
    </row>
    <row r="85" spans="1:13" x14ac:dyDescent="0.35">
      <c r="A85">
        <v>21</v>
      </c>
      <c r="B85">
        <v>0.1</v>
      </c>
      <c r="C85">
        <f t="shared" si="18"/>
        <v>0.13513057093103953</v>
      </c>
      <c r="D85">
        <v>5</v>
      </c>
      <c r="E85">
        <f t="shared" si="19"/>
        <v>2.8</v>
      </c>
      <c r="F85">
        <f t="shared" si="20"/>
        <v>7.2</v>
      </c>
      <c r="G85">
        <f t="shared" si="21"/>
        <v>0.67565285465519764</v>
      </c>
      <c r="H85">
        <f t="shared" si="22"/>
        <v>0.37836559860691066</v>
      </c>
      <c r="I85">
        <f t="shared" si="23"/>
        <v>0.97294011070348463</v>
      </c>
      <c r="J85">
        <v>0.90176229100000005</v>
      </c>
      <c r="K85">
        <v>10.901762290000001</v>
      </c>
      <c r="L85">
        <v>5.9017622909999998</v>
      </c>
      <c r="M85">
        <v>4.0982377090000002</v>
      </c>
    </row>
    <row r="86" spans="1:13" x14ac:dyDescent="0.35">
      <c r="A86">
        <v>22</v>
      </c>
      <c r="B86">
        <v>0.1</v>
      </c>
      <c r="C86">
        <f t="shared" si="18"/>
        <v>0.12284597357367227</v>
      </c>
      <c r="D86">
        <v>5</v>
      </c>
      <c r="E86">
        <f t="shared" si="19"/>
        <v>2.6</v>
      </c>
      <c r="F86">
        <f t="shared" si="20"/>
        <v>7.4</v>
      </c>
      <c r="G86">
        <f t="shared" si="21"/>
        <v>0.61422986786836131</v>
      </c>
      <c r="H86">
        <f t="shared" si="22"/>
        <v>0.31939953129154791</v>
      </c>
      <c r="I86">
        <f t="shared" si="23"/>
        <v>0.90906020444517488</v>
      </c>
      <c r="J86">
        <v>0.31328603700000002</v>
      </c>
      <c r="K86">
        <v>10.313286039999999</v>
      </c>
      <c r="L86">
        <v>5.3132860370000001</v>
      </c>
      <c r="M86">
        <v>4.6867139629999999</v>
      </c>
    </row>
    <row r="87" spans="1:13" x14ac:dyDescent="0.35">
      <c r="A87">
        <v>23</v>
      </c>
      <c r="B87">
        <v>0.1</v>
      </c>
      <c r="C87">
        <f t="shared" si="18"/>
        <v>0.11167815779424752</v>
      </c>
      <c r="D87">
        <v>5</v>
      </c>
      <c r="E87">
        <f t="shared" si="19"/>
        <v>2.4</v>
      </c>
      <c r="F87">
        <f t="shared" si="20"/>
        <v>7.6</v>
      </c>
      <c r="G87">
        <f t="shared" si="21"/>
        <v>0.55839078897123762</v>
      </c>
      <c r="H87">
        <f t="shared" si="22"/>
        <v>0.26802757870619404</v>
      </c>
      <c r="I87">
        <f t="shared" si="23"/>
        <v>0.84875399923628103</v>
      </c>
      <c r="J87">
        <v>-0.98194076500000005</v>
      </c>
      <c r="K87">
        <v>9.0180592350000008</v>
      </c>
      <c r="L87">
        <v>4.018059235</v>
      </c>
      <c r="M87">
        <v>5.981940765</v>
      </c>
    </row>
    <row r="88" spans="1:13" x14ac:dyDescent="0.35">
      <c r="A88">
        <v>24</v>
      </c>
      <c r="B88">
        <v>0.1</v>
      </c>
      <c r="C88">
        <f t="shared" si="18"/>
        <v>0.10152559799477048</v>
      </c>
      <c r="D88">
        <v>5</v>
      </c>
      <c r="E88">
        <f t="shared" si="19"/>
        <v>2.2000000000000002</v>
      </c>
      <c r="F88">
        <f t="shared" si="20"/>
        <v>7.8</v>
      </c>
      <c r="G88">
        <f t="shared" si="21"/>
        <v>0.50762798997385239</v>
      </c>
      <c r="H88">
        <f t="shared" si="22"/>
        <v>0.22335631558849509</v>
      </c>
      <c r="I88">
        <f t="shared" si="23"/>
        <v>0.79189966435920978</v>
      </c>
      <c r="J88">
        <v>-6.1980510000000003E-2</v>
      </c>
      <c r="K88">
        <v>9.9380194900000003</v>
      </c>
      <c r="L88">
        <v>4.9380194900000003</v>
      </c>
      <c r="M88">
        <v>5.0619805099999997</v>
      </c>
    </row>
    <row r="89" spans="1:13" x14ac:dyDescent="0.35">
      <c r="A89">
        <v>25</v>
      </c>
      <c r="B89">
        <v>0.1</v>
      </c>
      <c r="C89">
        <f t="shared" si="18"/>
        <v>9.2295998177064048E-2</v>
      </c>
      <c r="D89">
        <v>5</v>
      </c>
      <c r="E89">
        <f t="shared" si="19"/>
        <v>2</v>
      </c>
      <c r="F89">
        <f t="shared" si="20"/>
        <v>8</v>
      </c>
      <c r="G89">
        <f t="shared" si="21"/>
        <v>0.46147999088532021</v>
      </c>
      <c r="H89">
        <f t="shared" si="22"/>
        <v>0.1845919963541281</v>
      </c>
      <c r="I89">
        <f t="shared" si="23"/>
        <v>0.73836798541651238</v>
      </c>
      <c r="J89">
        <v>0.99780327400000002</v>
      </c>
      <c r="K89">
        <v>10.99780327</v>
      </c>
      <c r="L89">
        <v>5.9978032739999998</v>
      </c>
      <c r="M89">
        <v>4.0021967260000002</v>
      </c>
    </row>
    <row r="90" spans="1:13" x14ac:dyDescent="0.35">
      <c r="A90">
        <v>26</v>
      </c>
      <c r="B90">
        <v>0.1</v>
      </c>
      <c r="C90">
        <f t="shared" si="18"/>
        <v>8.3905452888240042E-2</v>
      </c>
      <c r="D90">
        <v>5</v>
      </c>
      <c r="E90">
        <f t="shared" si="19"/>
        <v>1.7999999999999998</v>
      </c>
      <c r="F90">
        <f t="shared" si="20"/>
        <v>8.1999999999999993</v>
      </c>
      <c r="G90">
        <f t="shared" si="21"/>
        <v>0.4195272644412002</v>
      </c>
      <c r="H90">
        <f t="shared" si="22"/>
        <v>0.15102981519883207</v>
      </c>
      <c r="I90">
        <f t="shared" si="23"/>
        <v>0.68802471368356832</v>
      </c>
      <c r="J90">
        <v>-0.19338466700000001</v>
      </c>
      <c r="K90">
        <v>9.8066153329999999</v>
      </c>
      <c r="L90">
        <v>4.8066153329999999</v>
      </c>
      <c r="M90">
        <v>5.1933846670000001</v>
      </c>
    </row>
    <row r="91" spans="1:13" x14ac:dyDescent="0.35">
      <c r="A91">
        <v>27</v>
      </c>
      <c r="B91">
        <v>0.1</v>
      </c>
      <c r="C91">
        <f t="shared" si="18"/>
        <v>7.6277684443854576E-2</v>
      </c>
      <c r="D91">
        <v>5</v>
      </c>
      <c r="E91">
        <f t="shared" si="19"/>
        <v>1.6</v>
      </c>
      <c r="F91">
        <f t="shared" si="20"/>
        <v>8.4</v>
      </c>
      <c r="G91">
        <f t="shared" si="21"/>
        <v>0.38138842221927288</v>
      </c>
      <c r="H91">
        <f t="shared" si="22"/>
        <v>0.12204429511016733</v>
      </c>
      <c r="I91">
        <f t="shared" si="23"/>
        <v>0.64073254932837842</v>
      </c>
      <c r="J91">
        <v>-0.94831084300000001</v>
      </c>
      <c r="K91">
        <v>9.0516891570000002</v>
      </c>
      <c r="L91">
        <v>4.0516891570000002</v>
      </c>
      <c r="M91">
        <v>5.9483108429999998</v>
      </c>
    </row>
    <row r="92" spans="1:13" x14ac:dyDescent="0.35">
      <c r="A92">
        <v>28</v>
      </c>
      <c r="B92">
        <v>0.1</v>
      </c>
      <c r="C92">
        <f t="shared" si="18"/>
        <v>6.9343349494413245E-2</v>
      </c>
      <c r="D92">
        <v>5</v>
      </c>
      <c r="E92">
        <f t="shared" si="19"/>
        <v>1.4</v>
      </c>
      <c r="F92">
        <f t="shared" si="20"/>
        <v>8.6</v>
      </c>
      <c r="G92">
        <f t="shared" si="21"/>
        <v>0.34671674747206621</v>
      </c>
      <c r="H92">
        <f t="shared" si="22"/>
        <v>9.7080689292178543E-2</v>
      </c>
      <c r="I92">
        <f t="shared" si="23"/>
        <v>0.59635280565195392</v>
      </c>
      <c r="J92">
        <v>0.43608337600000002</v>
      </c>
      <c r="K92">
        <v>10.436083379999999</v>
      </c>
      <c r="L92">
        <v>5.436083376</v>
      </c>
      <c r="M92">
        <v>4.563916624</v>
      </c>
    </row>
    <row r="93" spans="1:13" x14ac:dyDescent="0.35">
      <c r="A93">
        <v>29</v>
      </c>
      <c r="B93">
        <v>0.1</v>
      </c>
      <c r="C93">
        <f t="shared" si="18"/>
        <v>6.3039408631284766E-2</v>
      </c>
      <c r="D93">
        <v>5</v>
      </c>
      <c r="E93">
        <f t="shared" si="19"/>
        <v>1.2000000000000002</v>
      </c>
      <c r="F93">
        <f t="shared" si="20"/>
        <v>8.8000000000000007</v>
      </c>
      <c r="G93">
        <f t="shared" si="21"/>
        <v>0.31519704315642383</v>
      </c>
      <c r="H93">
        <f t="shared" si="22"/>
        <v>7.5647290357541724E-2</v>
      </c>
      <c r="I93">
        <f t="shared" si="23"/>
        <v>0.55474679595530596</v>
      </c>
      <c r="J93">
        <v>0.83670516800000005</v>
      </c>
      <c r="K93">
        <v>10.83670517</v>
      </c>
      <c r="L93">
        <v>5.8367051679999999</v>
      </c>
      <c r="M93">
        <v>4.1632948320000001</v>
      </c>
    </row>
    <row r="94" spans="1:13" x14ac:dyDescent="0.35">
      <c r="A94">
        <v>30</v>
      </c>
      <c r="B94">
        <v>0.1</v>
      </c>
      <c r="C94">
        <f t="shared" si="18"/>
        <v>5.7308553301167964E-2</v>
      </c>
      <c r="D94">
        <v>5</v>
      </c>
      <c r="E94">
        <f t="shared" si="19"/>
        <v>1</v>
      </c>
      <c r="F94">
        <f t="shared" si="20"/>
        <v>9</v>
      </c>
      <c r="G94">
        <f t="shared" si="21"/>
        <v>0.28654276650583982</v>
      </c>
      <c r="H94">
        <f t="shared" si="22"/>
        <v>5.7308553301167964E-2</v>
      </c>
      <c r="I94">
        <f t="shared" si="23"/>
        <v>0.51577697971051162</v>
      </c>
      <c r="J94">
        <v>-0.650219137</v>
      </c>
      <c r="K94">
        <v>9.3497808629999994</v>
      </c>
      <c r="L94">
        <v>4.3497808630000003</v>
      </c>
      <c r="M94">
        <v>5.6502191369999997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example_bondYields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Davies</cp:lastModifiedBy>
  <dcterms:created xsi:type="dcterms:W3CDTF">2023-02-18T17:38:56Z</dcterms:created>
  <dcterms:modified xsi:type="dcterms:W3CDTF">2023-02-18T18:14:48Z</dcterms:modified>
</cp:coreProperties>
</file>