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Stories" sheetId="1" r:id="rId1"/>
    <sheet name="James" sheetId="2" r:id="rId2"/>
    <sheet name="Morgan" sheetId="3" r:id="rId3"/>
    <sheet name="Tyrone" sheetId="4" r:id="rId4"/>
    <sheet name="Oscar" sheetId="5" r:id="rId5"/>
  </sheets>
  <definedNames/>
  <calcPr calcId="122211"/>
</workbook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t>Enter the number of hours you have worked on the stories on the specified date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t>Enter the number of hours you have worked on the stories on the specified date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t>Enter the number of hours you have worked on the stories on the specified date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t>Enter the number of hours you have worked on the stories on the specified date</t>
        </r>
      </text>
    </comment>
  </commentList>
</comments>
</file>

<file path=xl/sharedStrings.xml><?xml version="1.0" encoding="utf-8"?>
<sst xmlns="http://schemas.openxmlformats.org/spreadsheetml/2006/main">
  <si>
    <t>Different Tariffs</t>
  </si>
  <si>
    <t>Help Tips and Buttons</t>
  </si>
  <si>
    <t>House Set Up</t>
  </si>
  <si>
    <t>Create Scenario</t>
  </si>
  <si>
    <t>Save Tariffs</t>
  </si>
  <si>
    <t>Time Till Profit Break Even</t>
  </si>
  <si>
    <t>Entering Location</t>
  </si>
  <si>
    <t>Iteration 1</t>
  </si>
  <si>
    <t>Iteration 2</t>
  </si>
  <si>
    <t>Edit Scenario</t>
  </si>
  <si>
    <t>Iteration Workload</t>
  </si>
  <si>
    <t>Save Entry</t>
  </si>
  <si>
    <t>Chart for Displaying Results</t>
  </si>
  <si>
    <t>Story</t>
  </si>
  <si>
    <t>Efficiency</t>
  </si>
  <si>
    <t>Hours Spent</t>
  </si>
  <si>
    <t>Custom Tariffs</t>
  </si>
  <si>
    <t>List of Options</t>
  </si>
  <si>
    <t>Yearly Profit</t>
  </si>
  <si>
    <t>Iteration 4</t>
  </si>
  <si>
    <t>Iteration 3</t>
  </si>
  <si>
    <t>Old Panels</t>
  </si>
  <si>
    <t>Delete Scenario</t>
  </si>
  <si>
    <t>Existing Profit</t>
  </si>
  <si>
    <t>Stories Done</t>
  </si>
  <si>
    <t>Finished</t>
  </si>
  <si>
    <t>Hours of Sunlight</t>
  </si>
  <si>
    <t>Automatic Locator</t>
  </si>
  <si>
    <t>Velocity</t>
  </si>
  <si>
    <t>Logo/App Image</t>
  </si>
  <si>
    <t>Total Hours</t>
  </si>
  <si>
    <t>Previous Stories Finished</t>
  </si>
  <si>
    <t>Multiple Houses</t>
  </si>
  <si>
    <t>Maximum Cost</t>
  </si>
  <si>
    <t>Power Break Even Analysis</t>
  </si>
  <si>
    <t>Power Generation</t>
  </si>
  <si>
    <t>Project Workload</t>
  </si>
  <si>
    <t>Total Points</t>
  </si>
  <si>
    <t>Email Results</t>
  </si>
</sst>
</file>

<file path=xl/styles.xml><?xml version="1.0" encoding="utf-8"?>
<styleSheet xmlns="http://schemas.openxmlformats.org/spreadsheetml/2006/main">
  <numFmts count="1">
    <numFmt numFmtId="165" formatCode="dd/mm;@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D7E6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/>
    </border>
    <border>
      <left/>
      <right style="thin"/>
      <top/>
      <bottom/>
    </border>
    <border>
      <left style="thin"/>
      <right style="thin"/>
      <top style="thin"/>
      <bottom style="thin"/>
    </border>
    <border>
      <left style="thin"/>
      <right/>
      <top/>
      <bottom/>
    </border>
    <border>
      <left/>
      <right/>
      <top style="thin"/>
      <bottom style="thin"/>
    </border>
    <border>
      <left style="thin"/>
      <right/>
      <top style="thin"/>
      <bottom style="thin"/>
    </border>
    <border>
      <left/>
      <right/>
      <top style="thin"/>
      <bottom/>
    </border>
    <border>
      <left/>
      <right style="thin"/>
      <top style="thin"/>
      <bottom/>
    </border>
    <border>
      <left style="thin"/>
      <right style="thin"/>
      <top/>
      <bottom/>
    </border>
    <border>
      <left/>
      <right style="thin"/>
      <top style="thin"/>
      <bottom style="thin"/>
    </border>
    <border>
      <left/>
      <right style="thin"/>
      <top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  <border>
      <left style="thin"/>
      <right/>
      <top/>
      <bottom style="thin"/>
    </border>
    <border>
      <left style="thin"/>
      <right/>
      <top style="thin"/>
      <bottom/>
    </border>
  </borders>
  <cellStyleXfs count="6">
    <xf numFmtId="0" fontId="0" fillId="0" borderId="0">
      <alignment vertical="center"/>
    </xf>
    <xf numFmtId="9" fontId="0" applyFont="0" fillId="0" applyFill="0" borderId="0" applyBorder="0" applyAlignment="0" applyProtection="0">
      <alignment vertical="center"/>
    </xf>
    <xf numFmtId="44" fontId="0" applyFont="0" fillId="0" applyFill="0" borderId="0" applyBorder="0" applyAlignment="0" applyProtection="0">
      <alignment vertical="center"/>
    </xf>
    <xf numFmtId="42" fontId="0" applyFont="0" fillId="0" applyFill="0" borderId="0" applyBorder="0" applyAlignment="0" applyProtection="0">
      <alignment vertical="center"/>
    </xf>
    <xf numFmtId="43" fontId="0" applyFont="0" fillId="0" applyFill="0" borderId="0" applyBorder="0" applyAlignment="0" applyProtection="0">
      <alignment vertical="center"/>
    </xf>
    <xf numFmtId="41" fontId="0" applyFont="0" fillId="0" applyFill="0" borderId="0" applyBorder="0" applyAlignment="0" applyProtection="0">
      <alignment vertical="center"/>
    </xf>
  </cellStyleXfs>
  <cellXfs count="27">
    <xf numFmtId="0" fontId="0" fillId="0" borderId="0">
      <alignment vertical="center"/>
    </xf>
    <xf numFmtId="0" applyNumberFormat="1" fontId="0" applyFont="1" fillId="0" applyFill="1" borderId="1" applyBorder="1" applyAlignment="1">
      <alignment wrapText="1"/>
    </xf>
    <xf numFmtId="0" applyNumberFormat="1" fontId="0" applyFont="1" fillId="0" applyFill="1" borderId="2" applyBorder="1" applyAlignment="1">
      <alignment wrapText="1"/>
    </xf>
    <xf numFmtId="0" applyNumberFormat="1" fontId="1" applyFont="1" fillId="2" applyFill="1" borderId="3" applyBorder="1" applyAlignment="1">
      <alignment wrapText="1"/>
    </xf>
    <xf numFmtId="0" applyNumberFormat="1" fontId="0" applyFont="1" fillId="0" applyFill="1" borderId="4" applyBorder="1" applyAlignment="1">
      <alignment wrapText="1"/>
    </xf>
    <xf numFmtId="0" applyNumberFormat="1" fontId="0" applyFont="1" fillId="0" applyFill="1" borderId="5" applyBorder="1" applyAlignment="1">
      <alignment wrapText="1"/>
    </xf>
    <xf numFmtId="0" applyNumberFormat="1" fontId="0" applyFont="1" fillId="0" applyFill="1" borderId="6" applyBorder="1" applyAlignment="1">
      <alignment wrapText="1"/>
    </xf>
    <xf numFmtId="0" applyNumberFormat="1" fontId="0" applyFont="1" fillId="0" applyFill="1" borderId="7" applyBorder="1" applyAlignment="1">
      <alignment wrapText="1"/>
    </xf>
    <xf numFmtId="0" applyNumberFormat="1" fontId="0" applyFont="1" fillId="0" applyFill="1" borderId="8" applyBorder="1" applyAlignment="1">
      <alignment wrapText="1"/>
    </xf>
    <xf numFmtId="0" applyNumberFormat="1" fontId="0" applyFont="1" fillId="0" applyFill="1" borderId="9" applyBorder="1" applyAlignment="1">
      <alignment wrapText="1"/>
    </xf>
    <xf numFmtId="0" applyNumberFormat="1" fontId="0" applyFont="1" fillId="2" applyFill="1" borderId="6" applyBorder="1" applyAlignment="1">
      <alignment wrapText="1"/>
    </xf>
    <xf numFmtId="0" applyNumberFormat="1" fontId="0" applyFont="1" fillId="0" applyFill="1" borderId="10" applyBorder="1" applyAlignment="1">
      <alignment horizontal="center" wrapText="1"/>
    </xf>
    <xf numFmtId="0" applyNumberFormat="1" fontId="0" applyFont="1" fillId="0" applyFill="1" borderId="0" applyAlignment="1">
      <alignment wrapText="1"/>
    </xf>
    <xf numFmtId="0" applyNumberFormat="1" fontId="0" applyFont="1" fillId="0" applyFill="1" borderId="11" applyBorder="1" applyAlignment="1">
      <alignment wrapText="1"/>
    </xf>
    <xf numFmtId="0" applyNumberFormat="1" fontId="0" applyFont="1" fillId="2" applyFill="1" borderId="12" applyBorder="1" applyAlignment="1">
      <alignment wrapText="1"/>
    </xf>
    <xf numFmtId="0" applyNumberFormat="1" fontId="0" applyFont="1" fillId="3" applyFill="1" borderId="13" applyBorder="1" applyAlignment="1">
      <alignment horizontal="center" wrapText="1"/>
    </xf>
    <xf numFmtId="0" applyNumberFormat="1" fontId="0" applyFont="1" fillId="0" applyFill="1" borderId="14" applyBorder="1" applyAlignment="1">
      <alignment wrapText="1"/>
    </xf>
    <xf numFmtId="0" applyNumberFormat="1" fontId="1" applyFont="1" fillId="4" applyFill="1" borderId="12" applyBorder="1" applyAlignment="1">
      <alignment wrapText="1"/>
    </xf>
    <xf numFmtId="0" applyNumberFormat="1" fontId="0" applyFont="1" fillId="0" applyFill="1" borderId="13" applyBorder="1" applyAlignment="1">
      <alignment horizontal="center" wrapText="1"/>
    </xf>
    <xf numFmtId="0" applyNumberFormat="1" fontId="0" applyFont="1" fillId="0" applyFill="1" borderId="15" applyBorder="1" applyAlignment="1">
      <alignment wrapText="1"/>
    </xf>
    <xf numFmtId="165" applyNumberFormat="1" fontId="0" applyFont="1" fillId="0" applyFill="1" borderId="0" applyAlignment="1">
      <alignment wrapText="1"/>
    </xf>
    <xf numFmtId="165" applyNumberFormat="1" fontId="0" applyFont="1" fillId="3" applyFill="1" borderId="0" applyAlignment="1">
      <alignment wrapText="1"/>
    </xf>
    <xf numFmtId="0" applyNumberFormat="1" fontId="0" applyFont="1" fillId="3" applyFill="1" borderId="0" applyAlignment="1">
      <alignment wrapText="1"/>
    </xf>
    <xf numFmtId="0" applyNumberFormat="1" fontId="0" applyFont="1" fillId="5" applyFill="1" borderId="0" applyAlignment="1">
      <alignment wrapText="1"/>
    </xf>
    <xf numFmtId="0" applyNumberFormat="1" fontId="0" applyFont="1" fillId="2" applyFill="1" borderId="0" applyAlignment="1">
      <alignment wrapText="1"/>
    </xf>
    <xf numFmtId="0" applyNumberFormat="1" fontId="2" applyFont="1" fillId="5" applyFill="1" borderId="0" applyAlignment="1">
      <alignment wrapText="1"/>
    </xf>
    <xf numFmtId="0" applyNumberFormat="1" fontId="2" applyFont="1" fillId="6" applyFill="1" borderId="0" applyAlignment="1">
      <alignment wrapText="1"/>
    </xf>
  </cellXfs>
  <cellStyles count="6">
    <cellStyle name="Normal" xfId="0"/>
    <cellStyle name="Percent" xfId="1"/>
    <cellStyle name="Currency" xfId="2"/>
    <cellStyle name="Currency[0]" xfId="3"/>
    <cellStyle name="Comma" xfId="4"/>
    <cellStyle name="Comma[0]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D9D9D9"/>
      <rgbColor rgb="00E6B8AF"/>
      <rgbColor rgb="00CCCCCC"/>
      <rgbColor rgb="00EFEFEF"/>
      <rgbColor rgb="00DD7E6B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Relationship Id="rId8" Type="http://schemas.openxmlformats.org/officeDocument/2006/relationships/theme" Target="theme/theme1.xml"></Relationship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xmlns:xdr="http://schemas.openxmlformats.org/drawingml/2006/spreadsheetDrawing" editAs="oneCell">
    <xdr:from>
      <xdr:col>0</xdr:col>
      <xdr:colOff>0</xdr:colOff>
      <xdr:row>35</xdr:row>
      <xdr:rowOff>0</xdr:rowOff>
    </xdr:from>
    <xdr:to>
      <xdr:col>5</xdr:col>
      <xdr:colOff>38100</xdr:colOff>
      <xdr:row>50</xdr:row>
      <xdr:rowOff>19050</xdr:rowOff>
    </xdr:to>
    <xdr:pic>
      <xdr:nvPicPr>
        <xdr:cNvPr id="0" name="shape17551391"/>
        <xdr:cNvPicPr>
          <a:picLocks xmlns:a="http://schemas.openxmlformats.org/drawingml/2006/main" noChangeAspect="1"/>
        </xdr:cNvPicPr>
      </xdr:nvPicPr>
      <x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xdr:blipFill>
      <xdr:spPr>
        <a:xfrm xmlns:a="http://schemas.openxmlformats.org/drawingml/2006/main" rot="0"/>
        <a:prstGeom xmlns:a="http://schemas.openxmlformats.org/drawingml/2006/main" prst="rect">
          <a:avLst/>
        </a:prstGeom>
        <a:ln xmlns:a="http://schemas.openxmlformats.org/drawingml/2006/main" w="9525" cmpd="sng">
          <a:noFill/>
        </a:ln>
      </xdr:spPr>
    </xdr:pic>
    <xdr:clientData/>
  </xdr:twoCellAnchor>
  <xdr:twoCellAnchor xmlns:xdr="http://schemas.openxmlformats.org/drawingml/2006/spreadsheetDrawing" editAs="oneCell">
    <xdr:from>
      <xdr:col>5</xdr:col>
      <xdr:colOff>0</xdr:colOff>
      <xdr:row>35</xdr:row>
      <xdr:rowOff>0</xdr:rowOff>
    </xdr:from>
    <xdr:to>
      <xdr:col>10</xdr:col>
      <xdr:colOff>85725</xdr:colOff>
      <xdr:row>50</xdr:row>
      <xdr:rowOff>19050</xdr:rowOff>
    </xdr:to>
    <xdr:pic>
      <xdr:nvPicPr>
        <xdr:cNvPr id="1" name="shape9231405"/>
        <xdr:cNvPicPr>
          <a:picLocks xmlns:a="http://schemas.openxmlformats.org/drawingml/2006/main" noChangeAspect="1"/>
        </xdr:cNvPicPr>
      </xdr:nvPicPr>
      <x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xdr:blipFill>
      <xdr:spPr>
        <a:xfrm xmlns:a="http://schemas.openxmlformats.org/drawingml/2006/main" rot="0"/>
        <a:prstGeom xmlns:a="http://schemas.openxmlformats.org/drawingml/2006/main" prst="rect">
          <a:avLst/>
        </a:prstGeom>
        <a:ln xmlns:a="http://schemas.openxmlformats.org/drawingml/2006/main"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></Relationship><Relationship Id="rId2" Type="http://schemas.openxmlformats.org/officeDocument/2006/relationships/vmlDrawing" Target="../drawings/vmlDrawing1.vml"></Relationship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omments" Target="../comments3.xml"></Relationship><Relationship Id="rId2" Type="http://schemas.openxmlformats.org/officeDocument/2006/relationships/vmlDrawing" Target="../drawings/vmlDrawing2.vml"></Relationship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></Relationship><Relationship Id="rId2" Type="http://schemas.openxmlformats.org/officeDocument/2006/relationships/vmlDrawing" Target="../drawings/vmlDrawing3.vml"></Relationship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comments" Target="../comments5.xml"></Relationship><Relationship Id="rId2" Type="http://schemas.openxmlformats.org/officeDocument/2006/relationships/vmlDrawing" Target="../drawings/vmlDrawing4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 topLeftCell="A1">
      <selection activeCell="A1" sqref="A1"/>
    </sheetView>
  </sheetViews>
  <sheetFormatPr defaultColWidth="17.140625" defaultRowHeight="12.75" customHeight="1"/>
  <cols>
    <col min="1" max="1" width="11.7109375" style="0" customWidth="1"/>
    <col min="2" max="2" width="26.140625" style="0" customWidth="1"/>
    <col min="3" max="3" width="12.855469" style="0" customWidth="1"/>
    <col min="4" max="4" width="12.0" style="0" customWidth="1"/>
    <col min="5" max="5" width="12.855469" style="0" customWidth="1"/>
    <col min="6" max="6" width="9.425781" style="0" customWidth="1"/>
    <col min="7" max="7" width="24.570312" style="0" customWidth="1"/>
    <col min="8" max="21" width="17.140625" style="0" customWidth="1"/>
  </cols>
  <sheetData>
    <row r="1" ht="12.75" customHeight="1"/>
    <row r="2" ht="14.25">
      <c r="B2" s="1"/>
      <c r="C2" s="1"/>
      <c r="D2" s="1"/>
      <c r="E2" s="1"/>
      <c r="F2" s="1"/>
    </row>
    <row r="3" ht="14.25">
      <c r="A3" s="2"/>
      <c r="B3" s="3" t="s">
        <v>13</v>
      </c>
      <c r="C3" s="3" t="s">
        <v>37</v>
      </c>
      <c r="D3" s="3" t="s">
        <v>30</v>
      </c>
      <c r="E3" s="3" t="s">
        <v>15</v>
      </c>
      <c r="F3" s="3" t="s">
        <v>25</v>
      </c>
      <c r="G3" s="4"/>
    </row>
    <row r="4" ht="14.25">
      <c r="A4" s="1"/>
      <c r="B4" s="5"/>
      <c r="C4" s="5"/>
      <c r="D4" s="5"/>
      <c r="E4" s="5"/>
      <c r="F4" s="5"/>
      <c r="H4" s="1"/>
      <c r="I4" s="1"/>
    </row>
    <row r="5" ht="14.25">
      <c r="A5" s="6" t="s">
        <v>7</v>
      </c>
      <c r="B5" s="7" t="s">
        <v>2</v>
      </c>
      <c r="C5" s="7" t="n">
        <v>16.0</v>
      </c>
      <c r="D5" s="7" t="n">
        <v>57.0</v>
      </c>
      <c r="E5" s="7">
        <f ca="1">((James!P5+Morgan!P5)+Tyrone!P5)+Oscar!P5</f>
      </c>
      <c r="F5" s="8" t="n">
        <v>1.0</v>
      </c>
      <c r="G5" s="9"/>
      <c r="H5" s="10" t="s">
        <v>28</v>
      </c>
      <c r="I5" s="11" t="n">
        <v>18.0</v>
      </c>
      <c r="J5" s="4"/>
    </row>
    <row r="6" ht="14.25">
      <c r="A6" s="8"/>
      <c r="B6" s="4" t="s">
        <v>6</v>
      </c>
      <c r="C6" s="12" t="n">
        <v>4.0</v>
      </c>
      <c r="D6" s="12" t="n">
        <v>12.0</v>
      </c>
      <c r="E6" s="12">
        <f ca="1">((James!P6+Morgan!P6)+Tyrone!P6)+Oscar!P6</f>
      </c>
      <c r="F6" s="2"/>
      <c r="G6" s="4"/>
      <c r="H6" s="7"/>
      <c r="I6" s="7"/>
    </row>
    <row r="7" ht="14.25">
      <c r="A7" s="2"/>
      <c r="B7" s="4" t="s">
        <v>14</v>
      </c>
      <c r="C7" s="12" t="n">
        <v>4.0</v>
      </c>
      <c r="D7" s="12" t="n">
        <v>13.0</v>
      </c>
      <c r="E7" s="12">
        <f ca="1">((James!P7+Morgan!P7)+Tyrone!P7)+Oscar!P7</f>
      </c>
      <c r="F7" s="2"/>
      <c r="G7" s="4"/>
    </row>
    <row r="8" ht="14.25">
      <c r="A8" s="13"/>
      <c r="B8" s="4" t="s">
        <v>16</v>
      </c>
      <c r="C8" s="12" t="n">
        <v>1.0</v>
      </c>
      <c r="D8" s="12" t="n">
        <v>3.0</v>
      </c>
      <c r="E8" s="12">
        <f ca="1">((James!P8+Morgan!P8)+Tyrone!P8)+Oscar!P8</f>
      </c>
      <c r="F8" s="2" t="n">
        <v>1.0</v>
      </c>
      <c r="G8" s="4"/>
    </row>
    <row r="9" ht="14.25">
      <c r="A9" s="14" t="s">
        <v>24</v>
      </c>
      <c r="B9" s="4" t="s">
        <v>26</v>
      </c>
      <c r="C9" s="12" t="n">
        <v>2.0</v>
      </c>
      <c r="D9" s="12" t="n">
        <v>8.0</v>
      </c>
      <c r="E9" s="12">
        <f ca="1">((James!P9+Morgan!P9)+Tyrone!P9)+Oscar!P9</f>
      </c>
      <c r="F9" s="2"/>
      <c r="G9" s="4"/>
    </row>
    <row r="10" ht="14.25">
      <c r="A10" s="15">
        <f ca="1">SUM(F5:F10)</f>
      </c>
      <c r="B10" s="16" t="s">
        <v>21</v>
      </c>
      <c r="C10" s="1" t="n">
        <v>1.0</v>
      </c>
      <c r="D10" s="1" t="n">
        <v>4.0</v>
      </c>
      <c r="E10" s="1">
        <f ca="1">((James!P10+Morgan!P10)+Tyrone!P10)+Oscar!P10</f>
      </c>
      <c r="F10" s="13" t="n">
        <v>1.0</v>
      </c>
      <c r="G10" s="4"/>
    </row>
    <row r="11" ht="14.25">
      <c r="A11" s="5"/>
      <c r="B11" s="5"/>
      <c r="C11" s="5"/>
      <c r="D11" s="5"/>
      <c r="E11" s="5"/>
      <c r="F11" s="5"/>
      <c r="H11" s="1"/>
      <c r="I11" s="1"/>
    </row>
    <row r="12" ht="14.25">
      <c r="A12" s="6" t="s">
        <v>8</v>
      </c>
      <c r="B12" s="7" t="s">
        <v>17</v>
      </c>
      <c r="C12" s="7" t="n">
        <v>4.0</v>
      </c>
      <c r="D12" s="7" t="n">
        <v>10.0</v>
      </c>
      <c r="E12" s="7">
        <f ca="1">((James!P14+Morgan!P14)+Tyrone!P14)+Oscar!P14</f>
      </c>
      <c r="F12" s="8" t="n">
        <v>1.0</v>
      </c>
      <c r="G12" s="9"/>
      <c r="H12" s="10" t="s">
        <v>28</v>
      </c>
      <c r="I12" s="11"/>
      <c r="J12" s="4"/>
    </row>
    <row r="13" ht="14.25">
      <c r="A13" s="8"/>
      <c r="B13" s="4" t="s">
        <v>35</v>
      </c>
      <c r="C13" s="12" t="n">
        <v>4.0</v>
      </c>
      <c r="D13" s="12" t="n">
        <v>20.0</v>
      </c>
      <c r="E13" s="12">
        <f ca="1">((James!P15+Morgan!P15)+Tyrone!P15)+Oscar!P15</f>
      </c>
      <c r="F13" s="2" t="n">
        <v>1.0</v>
      </c>
      <c r="G13" s="4"/>
      <c r="H13" s="7"/>
      <c r="I13" s="7"/>
    </row>
    <row r="14" ht="14.25">
      <c r="A14" s="2"/>
      <c r="B14" s="4" t="s">
        <v>18</v>
      </c>
      <c r="C14" s="12" t="n">
        <v>2.0</v>
      </c>
      <c r="D14" s="12" t="n">
        <v>8.0</v>
      </c>
      <c r="E14" s="12">
        <f ca="1">((James!P16+Morgan!P16)+Tyrone!P16)+Oscar!P16</f>
      </c>
      <c r="F14" s="2" t="n">
        <v>1.0</v>
      </c>
      <c r="G14" s="16"/>
    </row>
    <row r="15" ht="42.75">
      <c r="A15" s="2"/>
      <c r="B15" s="4" t="s">
        <v>5</v>
      </c>
      <c r="C15" s="12" t="n">
        <v>2.0</v>
      </c>
      <c r="D15" s="12" t="n">
        <v>8.0</v>
      </c>
      <c r="E15" s="12">
        <f ca="1">((James!P17+Morgan!P17)+Tyrone!P17)+Oscar!P17</f>
      </c>
      <c r="F15" s="2"/>
      <c r="G15" s="17" t="s">
        <v>31</v>
      </c>
      <c r="H15" s="4"/>
    </row>
    <row r="16" ht="14.25">
      <c r="A16" s="2"/>
      <c r="B16" s="4" t="s">
        <v>23</v>
      </c>
      <c r="C16" s="12" t="n">
        <v>2.0</v>
      </c>
      <c r="D16" s="12" t="n">
        <v>8.0</v>
      </c>
      <c r="E16" s="12">
        <f ca="1">((James!P18+Morgan!P18)+Tyrone!P18)+Oscar!P18</f>
      </c>
      <c r="F16" s="2" t="n">
        <v>1.0</v>
      </c>
      <c r="G16" s="18" t="n">
        <v>3.0</v>
      </c>
      <c r="H16" s="4"/>
    </row>
    <row r="17" ht="14.25">
      <c r="A17" s="13"/>
      <c r="B17" s="4" t="s">
        <v>3</v>
      </c>
      <c r="C17" s="12" t="n">
        <v>4.0</v>
      </c>
      <c r="D17" s="12" t="n">
        <v>11.0</v>
      </c>
      <c r="E17" s="12">
        <f ca="1">((James!P19+Morgan!P19)+Tyrone!P19)+Oscar!P19</f>
      </c>
      <c r="F17" s="2" t="n">
        <v>1.0</v>
      </c>
      <c r="G17" s="19"/>
    </row>
    <row r="18" ht="14.25">
      <c r="A18" s="14" t="s">
        <v>24</v>
      </c>
      <c r="B18" s="4" t="s">
        <v>9</v>
      </c>
      <c r="C18" s="12" t="n">
        <v>1.0</v>
      </c>
      <c r="D18" s="12" t="n">
        <v>5.0</v>
      </c>
      <c r="E18" s="12">
        <f ca="1">((James!P20+Morgan!P20)+Tyrone!P20)+Oscar!P20</f>
      </c>
      <c r="F18" s="2" t="n">
        <v>1.0</v>
      </c>
      <c r="G18" s="4"/>
    </row>
    <row r="19" ht="14.25">
      <c r="A19" s="15">
        <f ca="1">SUM(F12:F19)+G16</f>
      </c>
      <c r="B19" s="16" t="s">
        <v>22</v>
      </c>
      <c r="C19" s="1" t="n">
        <v>1.0</v>
      </c>
      <c r="D19" s="1" t="n">
        <v>2.0</v>
      </c>
      <c r="E19" s="1">
        <f ca="1">((James!P21+Morgan!P21)+Tyrone!P21)+Oscar!P21</f>
      </c>
      <c r="F19" s="13" t="n">
        <v>1.0</v>
      </c>
      <c r="G19" s="4"/>
    </row>
    <row r="20" ht="14.25">
      <c r="A20" s="5"/>
      <c r="B20" s="5"/>
      <c r="C20" s="5"/>
      <c r="D20" s="5"/>
      <c r="E20" s="5"/>
      <c r="F20" s="5"/>
    </row>
    <row r="21" ht="28.5">
      <c r="A21" s="6" t="s">
        <v>20</v>
      </c>
      <c r="B21" s="7" t="s">
        <v>34</v>
      </c>
      <c r="C21" s="7" t="n">
        <v>4.0</v>
      </c>
      <c r="D21" s="7" t="n">
        <v>13.0</v>
      </c>
      <c r="E21" s="7">
        <f ca="1">((James!P25+Morgan!P25)+Tyrone!P25)+Oscar!P25</f>
      </c>
      <c r="F21" s="8"/>
      <c r="G21" s="4"/>
    </row>
    <row r="22" ht="14.25">
      <c r="A22" s="8"/>
      <c r="B22" s="4" t="s">
        <v>33</v>
      </c>
      <c r="C22" s="12" t="n">
        <v>2.0</v>
      </c>
      <c r="D22" s="12" t="n">
        <v>3.0</v>
      </c>
      <c r="E22" s="12">
        <f ca="1">((James!P26+Morgan!P26)+Tyrone!P26)+Oscar!P26</f>
      </c>
      <c r="F22" s="2"/>
      <c r="G22" s="4"/>
    </row>
    <row r="23" ht="14.25">
      <c r="A23" s="13"/>
      <c r="B23" s="4" t="s">
        <v>38</v>
      </c>
      <c r="C23" s="12" t="n">
        <v>4.0</v>
      </c>
      <c r="D23" s="12" t="n">
        <v>10.0</v>
      </c>
      <c r="E23" s="12">
        <f ca="1">((James!P27+Morgan!P27)+Tyrone!P27)+Oscar!P27</f>
      </c>
      <c r="F23" s="2"/>
      <c r="G23" s="4"/>
    </row>
    <row r="24" ht="14.25">
      <c r="A24" s="14" t="s">
        <v>24</v>
      </c>
      <c r="B24" s="4" t="s">
        <v>11</v>
      </c>
      <c r="C24" s="12" t="n">
        <v>2.0</v>
      </c>
      <c r="D24" s="12" t="n">
        <v>4.0</v>
      </c>
      <c r="E24" s="12">
        <f ca="1">((James!P28+Morgan!P28)+Tyrone!P28)+Oscar!P28</f>
      </c>
      <c r="F24" s="2"/>
      <c r="G24" s="4"/>
    </row>
    <row r="25" ht="42.75">
      <c r="A25" s="15">
        <f ca="1">SUM(F21:F25)</f>
      </c>
      <c r="B25" s="16" t="s">
        <v>12</v>
      </c>
      <c r="C25" s="1" t="n">
        <v>8.0</v>
      </c>
      <c r="D25" s="1" t="n">
        <v>18.0</v>
      </c>
      <c r="E25" s="1">
        <f ca="1">((James!P29+Morgan!P29)+Tyrone!P29)+Oscar!P29</f>
      </c>
      <c r="F25" s="13"/>
      <c r="G25" s="4"/>
    </row>
    <row r="26" ht="14.25">
      <c r="A26" s="5"/>
      <c r="B26" s="5"/>
      <c r="C26" s="5"/>
      <c r="D26" s="5"/>
      <c r="E26" s="5"/>
      <c r="F26" s="5"/>
    </row>
    <row r="27" ht="14.25">
      <c r="A27" s="6" t="s">
        <v>19</v>
      </c>
      <c r="B27" s="7" t="s">
        <v>29</v>
      </c>
      <c r="C27" s="7" t="n">
        <v>4.0</v>
      </c>
      <c r="D27" s="7" t="n">
        <v>16.0</v>
      </c>
      <c r="E27" s="7">
        <f ca="1">((James!P33+Morgan!P33)+Tyrone!P33)+Oscar!P33</f>
      </c>
      <c r="F27" s="8"/>
      <c r="G27" s="4"/>
    </row>
    <row r="28" ht="14.25">
      <c r="A28" s="8"/>
      <c r="B28" s="4" t="s">
        <v>0</v>
      </c>
      <c r="C28" s="12" t="n">
        <v>2.0</v>
      </c>
      <c r="D28" s="12" t="n">
        <v>6.0</v>
      </c>
      <c r="E28" s="12">
        <f ca="1">((James!P34+Morgan!P34)+Tyrone!P34)+Oscar!P34</f>
      </c>
      <c r="F28" s="2"/>
      <c r="G28" s="4"/>
    </row>
    <row r="29" ht="14.25">
      <c r="A29" s="2"/>
      <c r="B29" s="4" t="s">
        <v>4</v>
      </c>
      <c r="C29" s="12" t="n">
        <v>2.0</v>
      </c>
      <c r="D29" s="12" t="n">
        <v>6.0</v>
      </c>
      <c r="E29" s="12">
        <f ca="1">((James!P35+Morgan!P35)+Tyrone!P35)+Oscar!P35</f>
      </c>
      <c r="F29" s="2"/>
      <c r="G29" s="4"/>
    </row>
    <row r="30" ht="28.5">
      <c r="A30" s="13"/>
      <c r="B30" s="4" t="s">
        <v>27</v>
      </c>
      <c r="C30" s="12" t="n">
        <v>2.0</v>
      </c>
      <c r="D30" s="12" t="n">
        <v>6.5</v>
      </c>
      <c r="E30" s="12">
        <f ca="1">((James!P36+Morgan!P36)+Tyrone!P36)+Oscar!P36</f>
      </c>
      <c r="F30" s="2"/>
      <c r="G30" s="4"/>
    </row>
    <row r="31" ht="14.25">
      <c r="A31" s="14" t="s">
        <v>24</v>
      </c>
      <c r="B31" s="4" t="s">
        <v>32</v>
      </c>
      <c r="C31" s="12" t="n">
        <v>2.0</v>
      </c>
      <c r="D31" s="12" t="n">
        <v>7.0</v>
      </c>
      <c r="E31" s="12">
        <f ca="1">((James!P37+Morgan!P37)+Tyrone!P37)+Oscar!P37</f>
      </c>
      <c r="F31" s="2"/>
      <c r="G31" s="4"/>
    </row>
    <row r="32" ht="28.5">
      <c r="A32" s="15">
        <f ca="1">SUM(F27:F32)</f>
      </c>
      <c r="B32" s="16" t="s">
        <v>1</v>
      </c>
      <c r="C32" s="1" t="n">
        <v>2.0</v>
      </c>
      <c r="D32" s="1" t="n">
        <v>22.0</v>
      </c>
      <c r="E32" s="1">
        <f ca="1">((James!P38+Morgan!P38)+Tyrone!P38)+Oscar!P38</f>
      </c>
      <c r="F32" s="13"/>
      <c r="G32" s="4"/>
    </row>
    <row r="33" ht="14.25">
      <c r="A33" s="7"/>
      <c r="B33" s="7"/>
      <c r="C33" s="7"/>
      <c r="D33" s="7"/>
      <c r="E33" s="7"/>
      <c r="F33" s="7"/>
    </row>
    <row r="34" ht="14.25">
      <c r="D34" s="12">
        <f ca="1">SUM(D4:D33)</f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left="0.75" right="0.75" top="1.0" bottom="1.0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24.0" style="0" customWidth="1"/>
    <col min="2" max="15" width="8.5703125" style="0" customWidth="1"/>
    <col min="16" max="16" width="11.425781" style="0" customWidth="1"/>
    <col min="17" max="18" width="8.5703125" style="0" customWidth="1"/>
    <col min="19" max="20" width="17.140625" style="0" customWidth="1"/>
  </cols>
  <sheetData>
    <row r="1" ht="14.25">
      <c r="B1" s="12">
        <f ca="1">SUM(B11)</f>
      </c>
      <c r="C1" s="12">
        <f ca="1">B1-7.46</f>
      </c>
      <c r="D1" s="12">
        <f ca="1">C1-7.46</f>
      </c>
      <c r="E1" s="12">
        <f ca="1">D1-7.46</f>
      </c>
      <c r="F1" s="12">
        <f ca="1">E1-7.46</f>
      </c>
      <c r="G1" s="12">
        <f ca="1">F1-7.46</f>
      </c>
      <c r="H1" s="12">
        <f ca="1">G1-7.46</f>
      </c>
      <c r="I1" s="12">
        <f ca="1">H1-7.46</f>
      </c>
      <c r="J1" s="12">
        <f ca="1">I1-7.46</f>
      </c>
      <c r="K1" s="12">
        <f ca="1">J1-7.46</f>
      </c>
      <c r="L1" s="12">
        <f ca="1">K1-7.46</f>
      </c>
      <c r="M1" s="12">
        <f ca="1">L1-7.46</f>
      </c>
      <c r="N1" s="12">
        <f ca="1">M1-7.46</f>
      </c>
      <c r="O1" s="12">
        <f ca="1">N1-7.46</f>
      </c>
    </row>
    <row r="2" ht="12.75" customHeight="1"/>
    <row r="3" ht="12.75" customHeight="1"/>
    <row r="4" ht="14.25">
      <c r="B4" s="20" t="n">
        <v>41142.0</v>
      </c>
      <c r="C4" s="20" t="n">
        <v>41143.0</v>
      </c>
      <c r="D4" s="20" t="n">
        <v>41175.0</v>
      </c>
      <c r="E4" s="20" t="n">
        <v>41176.0</v>
      </c>
      <c r="F4" s="20" t="n">
        <v>41146.0</v>
      </c>
      <c r="G4" s="20" t="n">
        <v>41147.0</v>
      </c>
      <c r="H4" s="20" t="n">
        <v>41148.0</v>
      </c>
      <c r="I4" s="20" t="n">
        <v>41149.0</v>
      </c>
      <c r="J4" s="20" t="n">
        <v>41150.0</v>
      </c>
      <c r="K4" s="20" t="n">
        <v>41151.0</v>
      </c>
      <c r="L4" s="20" t="n">
        <v>41152.0</v>
      </c>
      <c r="M4" s="20" t="n">
        <v>41153.0</v>
      </c>
      <c r="N4" s="20" t="n">
        <v>41154.0</v>
      </c>
      <c r="O4" s="20" t="n">
        <v>41155.0</v>
      </c>
      <c r="P4" s="21" t="s">
        <v>30</v>
      </c>
      <c r="Q4" s="20"/>
      <c r="R4" s="20"/>
    </row>
    <row r="5" ht="14.25">
      <c r="A5" s="12" t="s">
        <v>2</v>
      </c>
      <c r="N5" s="12" t="n">
        <v>4.0</v>
      </c>
      <c r="P5" s="22">
        <f ca="1">SUM(B5:O5)</f>
      </c>
    </row>
    <row r="6" ht="14.25">
      <c r="A6" s="12" t="s">
        <v>6</v>
      </c>
      <c r="P6" s="22">
        <f ca="1">SUM(B6:O6)</f>
      </c>
    </row>
    <row r="7" ht="14.25">
      <c r="A7" s="12" t="s">
        <v>14</v>
      </c>
      <c r="F7" s="12" t="n">
        <v>2.0</v>
      </c>
      <c r="G7" s="12" t="n">
        <v>2.0</v>
      </c>
      <c r="K7" s="12" t="n">
        <v>2.0</v>
      </c>
      <c r="M7" s="12" t="n">
        <v>2.0</v>
      </c>
      <c r="O7" s="12" t="n">
        <v>2.0</v>
      </c>
      <c r="P7" s="22">
        <f ca="1">SUM(B7:O7)</f>
      </c>
    </row>
    <row r="8" ht="14.25">
      <c r="A8" s="12" t="s">
        <v>16</v>
      </c>
      <c r="K8" s="12" t="n">
        <v>1.0</v>
      </c>
      <c r="P8" s="22">
        <f ca="1">SUM(B8:O8)</f>
      </c>
    </row>
    <row r="9" ht="14.25">
      <c r="A9" s="12" t="s">
        <v>26</v>
      </c>
      <c r="M9" s="12" t="n">
        <v>1.0</v>
      </c>
      <c r="P9" s="22">
        <f ca="1">SUM(B9:O9)</f>
      </c>
    </row>
    <row r="10" ht="14.25">
      <c r="A10" s="12" t="s">
        <v>21</v>
      </c>
      <c r="M10" s="12" t="n">
        <v>2.0</v>
      </c>
      <c r="O10" s="12" t="n">
        <v>2.0</v>
      </c>
      <c r="P10" s="22">
        <f ca="1">SUM(B10:O10)</f>
      </c>
    </row>
    <row r="11" ht="14.25">
      <c r="A11" s="23" t="s">
        <v>36</v>
      </c>
      <c r="B11" s="24">
        <f ca="1">(SUM(Stories!D34)-SUM(Stories!D5:D10))+B12</f>
      </c>
      <c r="C11" s="24">
        <f ca="1">(SUM(Stories!D34)-SUM(Stories!D5:D10))+C12</f>
      </c>
      <c r="D11" s="24">
        <f ca="1">(SUM(Stories!D34)-SUM(Stories!D5:D10))+D12</f>
      </c>
      <c r="E11" s="24">
        <f ca="1">(SUM(Stories!D34)-SUM(Stories!D5:D10))+E12</f>
      </c>
      <c r="F11" s="24">
        <f ca="1">(SUM(Stories!D34)-SUM(Stories!D5:D10))+F12</f>
      </c>
      <c r="G11" s="24">
        <f ca="1">(SUM(Stories!D34)-SUM(Stories!D5:D10))+G12</f>
      </c>
      <c r="H11" s="24">
        <f ca="1">(SUM(Stories!D34)-SUM(Stories!D5:D10))+H12</f>
      </c>
      <c r="I11" s="24">
        <f ca="1">(SUM(Stories!D34)-SUM(Stories!D5:D10))+I12</f>
      </c>
      <c r="J11" s="24">
        <f ca="1">(SUM(Stories!D34)-SUM(Stories!D5:D10))+J12</f>
      </c>
      <c r="K11" s="24">
        <f ca="1">(SUM(Stories!D34)-SUM(Stories!D5:D10))+K12</f>
      </c>
      <c r="L11" s="24">
        <f ca="1">(SUM(Stories!D34)-SUM(Stories!D5:D10))+L12</f>
      </c>
      <c r="M11" s="24">
        <f ca="1">(SUM(Stories!D34)-SUM(Stories!D5:D10))+M12</f>
      </c>
      <c r="N11" s="24">
        <f ca="1">(SUM(Stories!D34)-SUM(Stories!D5:D10))+N12</f>
      </c>
      <c r="O11" s="24">
        <f ca="1">(SUM(Stories!D34)-SUM(Stories!D5:D10))+O12</f>
      </c>
      <c r="P11" s="12"/>
    </row>
    <row r="12" ht="14.25">
      <c r="A12" s="25" t="s">
        <v>10</v>
      </c>
      <c r="B12" s="26">
        <f ca="1">SUM(Stories!D5:D10)-(((SUM(B5:B10)+SUM(Morgan!B5:B10))+SUM(Tyrone!B5:B10))+SUM(Oscar!B5:B10))</f>
      </c>
      <c r="C12" s="26">
        <f ca="1">SUM(Stories!D5:D10)-(((SUM(B5:C10)+SUM(Morgan!B5:C10))+SUM(Tyrone!B5:C10))+SUM(Oscar!B5:C10))</f>
      </c>
      <c r="D12" s="26">
        <f ca="1">SUM(Stories!D5:D10)-(((SUM(B5:D10)+SUM(Morgan!B5:D10))+SUM(Tyrone!B5:D10))+SUM(Oscar!B5:D10))</f>
      </c>
      <c r="E12" s="26">
        <f ca="1">SUM(Stories!D5:D10)-(((SUM(B5:E10)+SUM(Morgan!B5:E10))+SUM(Tyrone!B5:E10))+SUM(Oscar!B5:E10))</f>
      </c>
      <c r="F12" s="26">
        <f ca="1">SUM(Stories!D5:D10)-(((SUM(B5:F10)+SUM(Morgan!B5:F10))+SUM(Tyrone!B5:F10))+SUM(Oscar!B5:F10))</f>
      </c>
      <c r="G12" s="26">
        <f ca="1">SUM(Stories!D5:D10)-(((SUM(B5:G10)+SUM(Morgan!B5:G10))+SUM(Tyrone!B5:G10))+SUM(Oscar!B5:G10))</f>
      </c>
      <c r="H12" s="26">
        <f ca="1">SUM(Stories!D5:D10)-(((SUM(B5:H10)+SUM(Morgan!B5:H10))+SUM(Tyrone!B5:H10))+SUM(Oscar!B5:H10))</f>
      </c>
      <c r="I12" s="26">
        <f ca="1">SUM(Stories!D5:D10)-(((SUM(B5:I10)+SUM(Morgan!B5:I10))+SUM(Tyrone!B5:I10))+SUM(Oscar!B5:I10))</f>
      </c>
      <c r="J12" s="26">
        <f ca="1">SUM(Stories!D5:D10)-(((SUM(B5:J10)+SUM(Morgan!B5:J10))+SUM(Tyrone!B5:J10))+SUM(Oscar!B5:J10))</f>
      </c>
      <c r="K12" s="26">
        <f ca="1">SUM(Stories!D5:D10)-(((SUM(B5:K10)+SUM(Morgan!B5:K10))+SUM(Tyrone!B5:K10))+SUM(Oscar!B5:K10))</f>
      </c>
      <c r="L12" s="26">
        <f ca="1">SUM(Stories!D5:D10)-(((SUM(B5:L10)+SUM(Morgan!B5:L10))+SUM(Tyrone!B5:L10))+SUM(Oscar!B5:L10))</f>
      </c>
      <c r="M12" s="26">
        <f ca="1">SUM(Stories!D5:D10)-(((SUM(B5:M10)+SUM(Morgan!B5:M10))+SUM(Tyrone!B5:M10))+SUM(Oscar!B5:M10))</f>
      </c>
      <c r="N12" s="26">
        <f ca="1">SUM(Stories!D5:D10)-(((SUM(B5:N10)+SUM(Morgan!B5:N10))+SUM(Tyrone!B5:N10))+SUM(Oscar!B5:N10))</f>
      </c>
      <c r="O12" s="26">
        <f ca="1">(SUM(Stories!D5:D10)-(((SUM(B5:O10)+SUM(Morgan!B5:O10))+SUM(Tyrone!B5:O10))+SUM(Oscar!B5:O10)))+21</f>
      </c>
    </row>
    <row r="13" ht="14.25">
      <c r="B13" s="20" t="n">
        <v>41156.0</v>
      </c>
      <c r="C13" s="20" t="n">
        <v>41157.0</v>
      </c>
      <c r="D13" s="20" t="n">
        <v>41158.0</v>
      </c>
      <c r="E13" s="20" t="n">
        <v>41159.0</v>
      </c>
      <c r="F13" s="20" t="n">
        <v>41160.0</v>
      </c>
      <c r="G13" s="20" t="n">
        <v>41161.0</v>
      </c>
      <c r="H13" s="20" t="n">
        <v>41162.0</v>
      </c>
      <c r="I13" s="20" t="n">
        <v>41163.0</v>
      </c>
      <c r="J13" s="20" t="n">
        <v>41164.0</v>
      </c>
      <c r="K13" s="20" t="n">
        <v>41165.0</v>
      </c>
      <c r="L13" s="20" t="n">
        <v>41166.0</v>
      </c>
      <c r="M13" s="20" t="n">
        <v>41167.0</v>
      </c>
      <c r="N13" s="20" t="n">
        <v>41168.0</v>
      </c>
      <c r="O13" s="20" t="n">
        <v>41169.0</v>
      </c>
      <c r="P13" s="21" t="s">
        <v>30</v>
      </c>
    </row>
    <row r="14" ht="14.25">
      <c r="A14" s="12" t="s">
        <v>17</v>
      </c>
      <c r="P14" s="22">
        <f ca="1">SUM(B14:O14)</f>
      </c>
    </row>
    <row r="15" ht="14.25">
      <c r="A15" s="12" t="s">
        <v>35</v>
      </c>
      <c r="I15" s="12" t="n">
        <v>2.0</v>
      </c>
      <c r="K15" s="12" t="n">
        <v>4.0</v>
      </c>
      <c r="N15" s="12" t="n">
        <v>2.0</v>
      </c>
      <c r="P15" s="22">
        <f ca="1">SUM(B15:O15)</f>
      </c>
    </row>
    <row r="16" ht="14.25">
      <c r="A16" s="12" t="s">
        <v>18</v>
      </c>
      <c r="K16" s="12" t="n">
        <v>2.0</v>
      </c>
      <c r="M16" s="12" t="n">
        <v>2.0</v>
      </c>
      <c r="N16" s="12" t="n">
        <v>4.0</v>
      </c>
      <c r="P16" s="22">
        <f ca="1">SUM(B16:O16)</f>
      </c>
    </row>
    <row r="17" ht="28.5">
      <c r="A17" s="12" t="s">
        <v>5</v>
      </c>
      <c r="O17" s="12" t="n">
        <v>4.0</v>
      </c>
      <c r="P17" s="22">
        <f ca="1">SUM(B17:O17)</f>
      </c>
    </row>
    <row r="18" ht="14.25">
      <c r="A18" s="12" t="s">
        <v>23</v>
      </c>
      <c r="M18" s="12" t="n">
        <v>4.0</v>
      </c>
      <c r="N18" s="12" t="n">
        <v>2.0</v>
      </c>
      <c r="P18" s="22">
        <f ca="1">SUM(B18:O18)</f>
      </c>
    </row>
    <row r="19" ht="14.25">
      <c r="A19" s="12" t="s">
        <v>3</v>
      </c>
      <c r="P19" s="22">
        <f ca="1">SUM(B19:O19)</f>
      </c>
    </row>
    <row r="20" ht="14.25">
      <c r="A20" s="12" t="s">
        <v>9</v>
      </c>
      <c r="P20" s="22">
        <f ca="1">SUM(B20:O20)</f>
      </c>
    </row>
    <row r="21" ht="14.25">
      <c r="A21" s="12" t="s">
        <v>22</v>
      </c>
      <c r="P21" s="22">
        <f ca="1">SUM(B21:O21)</f>
      </c>
    </row>
    <row r="22" ht="14.25">
      <c r="A22" s="23" t="s">
        <v>36</v>
      </c>
      <c r="B22" s="24">
        <f ca="1">(SUM(O11)-SUM(Stories!D12:D19))+B23</f>
      </c>
      <c r="C22" s="24">
        <f ca="1">(SUM(O11)-SUM(Stories!D12:D19))+C23</f>
      </c>
      <c r="D22" s="24">
        <f ca="1">(SUM(O11)-SUM(Stories!D12:D19))+D23</f>
      </c>
      <c r="E22" s="24">
        <f ca="1">(SUM(O11)-SUM(Stories!D12:D19))+E23</f>
      </c>
      <c r="F22" s="24">
        <f ca="1">(SUM(O11)-SUM(Stories!D12:D19))+F23</f>
      </c>
      <c r="G22" s="24">
        <f ca="1">(SUM(O11)-SUM(Stories!D12:D19))+G23</f>
      </c>
      <c r="H22" s="24">
        <f ca="1">(SUM(O11)-SUM(Stories!D12:D19))+H23</f>
      </c>
      <c r="I22" s="24">
        <f ca="1">(SUM(O11)-SUM(Stories!D12:D19))+I23</f>
      </c>
      <c r="J22" s="24">
        <f ca="1">(SUM(O11)-SUM(Stories!D12:D19))+J23</f>
      </c>
      <c r="K22" s="24">
        <f ca="1">(SUM(O11)-SUM(Stories!D12:D19))+K23</f>
      </c>
      <c r="L22" s="24">
        <f ca="1">(SUM(O11)-SUM(Stories!D12:D19))+L23</f>
      </c>
      <c r="M22" s="24">
        <f ca="1">(SUM(O11)-SUM(Stories!D12:D19))+M23</f>
      </c>
      <c r="N22" s="24">
        <f ca="1">(SUM(O11)-SUM(Stories!D12:D19))+N23</f>
      </c>
      <c r="O22" s="24">
        <f ca="1">(SUM(O11)-SUM(Stories!D12:D19))+O23</f>
      </c>
    </row>
    <row r="23" ht="14.25">
      <c r="A23" s="25" t="s">
        <v>10</v>
      </c>
      <c r="B23" s="26">
        <f ca="1">SUM(Stories!D12:D19)-(((SUM(B14:B21)+SUM(Morgan!B14:B21))+SUM(Tyrone!B14:B21))+SUM(Oscar!B14:B21))</f>
      </c>
      <c r="C23" s="26">
        <f ca="1">SUM(Stories!D12:D19)-(((SUM(B14:C21)+SUM(Morgan!B14:C21))+SUM(Tyrone!B14:C21))+SUM(Oscar!B14:C21))</f>
      </c>
      <c r="D23" s="26">
        <f ca="1">SUM(Stories!D12:D19)-(((SUM(B14:D21)+SUM(Morgan!B14:D21))+SUM(Tyrone!B14:D21))+SUM(Oscar!B14:D21))</f>
      </c>
      <c r="E23" s="26">
        <f ca="1">SUM(Stories!D12:D19)-(((SUM(B14:E21)+SUM(Morgan!B14:E21))+SUM(Tyrone!B14:E21))+SUM(Oscar!B14:E21))</f>
      </c>
      <c r="F23" s="26">
        <f ca="1">SUM(Stories!D12:D19)-(((SUM(B14:F21)+SUM(Morgan!B14:F21))+SUM(Tyrone!B14:F21))+SUM(Oscar!B14:F21))</f>
      </c>
      <c r="G23" s="26">
        <f ca="1">SUM(Stories!D12:D19)-(((SUM(B14:G21)+SUM(Morgan!B14:G21))+SUM(Tyrone!B14:G21))+SUM(Oscar!B14:G21))</f>
      </c>
      <c r="H23" s="26">
        <f ca="1">SUM(Stories!D12:D19)-(((SUM(B14:H21)+SUM(Morgan!B14:H21))+SUM(Tyrone!B14:H21))+SUM(Oscar!B14:H21))</f>
      </c>
      <c r="I23" s="26">
        <f ca="1">SUM(Stories!D12:D19)-(((SUM(B14:I21)+SUM(Morgan!B14:I21))+SUM(Tyrone!B14:I21))+SUM(Oscar!B14:I21))</f>
      </c>
      <c r="J23" s="26">
        <f ca="1">SUM(Stories!D12:D19)-(((SUM(B14:J21)+SUM(Morgan!B14:J21))+SUM(Tyrone!B14:J21))+SUM(Oscar!B14:J21))</f>
      </c>
      <c r="K23" s="26">
        <f ca="1">SUM(Stories!D12:D19)-(((SUM(B14:K21)+SUM(Morgan!B14:K21))+SUM(Tyrone!B14:K21))+SUM(Oscar!B14:K21))</f>
      </c>
      <c r="L23" s="26">
        <f ca="1">SUM(Stories!D12:D19)-(((SUM(B14:L21)+SUM(Morgan!B14:L21))+SUM(Tyrone!B14:L21))+SUM(Oscar!B14:L21))</f>
      </c>
      <c r="M23" s="26">
        <f ca="1">SUM(Stories!D12:D19)-(((SUM(B14:M21)+SUM(Morgan!B14:M21))+SUM(Tyrone!B14:M21))+SUM(Oscar!B14:M21))</f>
      </c>
      <c r="N23" s="26">
        <f ca="1">SUM(Stories!D12:D19)-(((SUM(B14:N21)+SUM(Morgan!B14:N21))+SUM(Tyrone!B14:N21))+SUM(Oscar!B14:N21))</f>
      </c>
      <c r="O23" s="26">
        <f ca="1">SUM(Stories!D12:D19)-(((SUM(B14:O21)+SUM(Morgan!B14:O21))+SUM(Tyrone!B14:O21))+SUM(Oscar!B14:O21))</f>
      </c>
    </row>
    <row r="24" ht="14.25">
      <c r="B24" s="20" t="n">
        <v>41177.0</v>
      </c>
      <c r="C24" s="20" t="n">
        <v>41178.0</v>
      </c>
      <c r="D24" s="20" t="n">
        <v>41179.0</v>
      </c>
      <c r="E24" s="20" t="n">
        <v>41180.0</v>
      </c>
      <c r="F24" s="20" t="n">
        <v>41181.0</v>
      </c>
      <c r="G24" s="20" t="n">
        <v>41182.0</v>
      </c>
      <c r="H24" s="20" t="n">
        <v>41183.0</v>
      </c>
      <c r="I24" s="20" t="n">
        <v>41184.0</v>
      </c>
      <c r="J24" s="20" t="n">
        <v>41185.0</v>
      </c>
      <c r="K24" s="20" t="n">
        <v>41186.0</v>
      </c>
      <c r="L24" s="20" t="n">
        <v>41187.0</v>
      </c>
      <c r="M24" s="20" t="n">
        <v>41188.0</v>
      </c>
      <c r="N24" s="20" t="n">
        <v>41189.0</v>
      </c>
      <c r="O24" s="20" t="n">
        <v>41190.0</v>
      </c>
      <c r="P24" s="21" t="s">
        <v>30</v>
      </c>
    </row>
    <row r="25" ht="28.5">
      <c r="A25" s="12" t="s">
        <v>34</v>
      </c>
      <c r="P25" s="22">
        <f ca="1">SUM(B25:O25)</f>
      </c>
    </row>
    <row r="26" ht="14.25">
      <c r="A26" s="12" t="s">
        <v>33</v>
      </c>
      <c r="P26" s="22">
        <f ca="1">SUM(B26:O26)</f>
      </c>
    </row>
    <row r="27" ht="14.25">
      <c r="A27" s="12" t="s">
        <v>38</v>
      </c>
      <c r="P27" s="22">
        <f ca="1">SUM(B27:O27)</f>
      </c>
    </row>
    <row r="28" ht="14.25">
      <c r="A28" s="12" t="s">
        <v>11</v>
      </c>
      <c r="P28" s="22">
        <f ca="1">SUM(B28:O28)</f>
      </c>
    </row>
    <row r="29" ht="42.75">
      <c r="A29" s="12" t="s">
        <v>12</v>
      </c>
      <c r="P29" s="22">
        <f ca="1">SUM(B29:O29)</f>
      </c>
    </row>
    <row r="30" ht="14.25">
      <c r="A30" s="23" t="s">
        <v>36</v>
      </c>
      <c r="B30" s="24">
        <f ca="1">(SUM(O22)-SUM(Stories!D21:D25))+B31</f>
      </c>
      <c r="C30" s="24">
        <f ca="1">(SUM(O22)-SUM(Stories!D21:D25))+C31</f>
      </c>
      <c r="D30" s="24">
        <f ca="1">(SUM(O22)-SUM(Stories!D21:D25))+D31</f>
      </c>
      <c r="E30" s="24">
        <f ca="1">(SUM(O22)-SUM(Stories!D21:D25))+E31</f>
      </c>
      <c r="F30" s="24">
        <f ca="1">(SUM(O22)-SUM(Stories!D21:D25))+F31</f>
      </c>
      <c r="G30" s="24">
        <f ca="1">(SUM(O22)-SUM(Stories!D21:D25))+G31</f>
      </c>
      <c r="H30" s="24">
        <f ca="1">(SUM(O22)-SUM(Stories!D21:D25))+H31</f>
      </c>
      <c r="I30" s="24">
        <f ca="1">(SUM(O22)-SUM(Stories!D21:D25))+I31</f>
      </c>
      <c r="J30" s="24">
        <f ca="1">(SUM(O22)-SUM(Stories!D21:D25))+J31</f>
      </c>
      <c r="K30" s="24">
        <f ca="1">(SUM(O22)-SUM(Stories!D21:D25))+K31</f>
      </c>
      <c r="L30" s="24">
        <f ca="1">(SUM(O22)-SUM(Stories!D21:D25))+L31</f>
      </c>
      <c r="M30" s="24">
        <f ca="1">(SUM(O22)-SUM(Stories!D21:D25))+M31</f>
      </c>
      <c r="N30" s="24">
        <f ca="1">(SUM(O22)-SUM(Stories!D21:D25))+N31</f>
      </c>
      <c r="O30" s="24">
        <f ca="1">(SUM(O22)-SUM(Stories!D21:D25))+O31</f>
      </c>
      <c r="P30" s="12"/>
    </row>
    <row r="31" ht="14.25">
      <c r="A31" s="25" t="s">
        <v>10</v>
      </c>
      <c r="B31" s="26">
        <f ca="1">SUM(Stories!D21:D25)-(((SUM(B25:B29)+SUM(Morgan!B25:B29))+SUM(Tyrone!B25:B29))+SUM(Oscar!B25:B29))</f>
      </c>
      <c r="C31" s="26">
        <f ca="1">SUM(Stories!D21:D25)-(((SUM(B25:B29)+SUM(Morgan!B25:B29))+SUM(Tyrone!B25:B29))+SUM(Oscar!B25:B29))</f>
      </c>
      <c r="D31" s="26">
        <f ca="1">SUM(Stories!D21:D25)-(((SUM(B25:B29)+SUM(Morgan!B25:B29))+SUM(Tyrone!B25:B29))+SUM(Oscar!B25:B29))</f>
      </c>
      <c r="E31" s="26">
        <f ca="1">SUM(Stories!D21:D25)-(((SUM(B25:B29)+SUM(Morgan!B25:B29))+SUM(Tyrone!B25:B29))+SUM(Oscar!B25:B29))</f>
      </c>
      <c r="F31" s="26">
        <f ca="1">SUM(Stories!D21:D25)-(((SUM(B25:B29)+SUM(Morgan!B25:B29))+SUM(Tyrone!B25:B29))+SUM(Oscar!B25:B29))</f>
      </c>
      <c r="G31" s="26">
        <f ca="1">SUM(Stories!D21:D25)-(((SUM(B25:B29)+SUM(Morgan!B25:B29))+SUM(Tyrone!B25:B29))+SUM(Oscar!B25:B29))</f>
      </c>
      <c r="H31" s="26">
        <f ca="1">SUM(Stories!D21:D25)-(((SUM(B25:B29)+SUM(Morgan!B25:B29))+SUM(Tyrone!B25:B29))+SUM(Oscar!B25:B29))</f>
      </c>
      <c r="I31" s="26">
        <f ca="1">SUM(Stories!D21:D25)-(((SUM(B25:B29)+SUM(Morgan!B25:B29))+SUM(Tyrone!B25:B29))+SUM(Oscar!B25:B29))</f>
      </c>
      <c r="J31" s="26">
        <f ca="1">SUM(Stories!D21:D25)-(((SUM(B25:B29)+SUM(Morgan!B25:B29))+SUM(Tyrone!B25:B29))+SUM(Oscar!B25:B29))</f>
      </c>
      <c r="K31" s="26">
        <f ca="1">SUM(Stories!D21:D25)-(((SUM(B25:B29)+SUM(Morgan!B25:B29))+SUM(Tyrone!B25:B29))+SUM(Oscar!B25:B29))</f>
      </c>
      <c r="L31" s="26">
        <f ca="1">SUM(Stories!D21:D25)-(((SUM(B25:B29)+SUM(Morgan!B25:B29))+SUM(Tyrone!B25:B29))+SUM(Oscar!B25:B29))</f>
      </c>
      <c r="M31" s="26">
        <f ca="1">SUM(Stories!D21:D25)-(((SUM(B25:B29)+SUM(Morgan!B25:B29))+SUM(Tyrone!B25:B29))+SUM(Oscar!B25:B29))</f>
      </c>
      <c r="N31" s="26">
        <f ca="1">SUM(Stories!D21:D25)-(((SUM(B25:B29)+SUM(Morgan!B25:B29))+SUM(Tyrone!B25:B29))+SUM(Oscar!B25:B29))</f>
      </c>
      <c r="O31" s="26">
        <f ca="1">SUM(Stories!D21:D25)-(((SUM(B25:B29)+SUM(Morgan!B25:B29))+SUM(Tyrone!B25:B29))+SUM(Oscar!B25:B29))</f>
      </c>
    </row>
    <row r="32" ht="14.25">
      <c r="B32" s="20" t="n">
        <v>41191.0</v>
      </c>
      <c r="C32" s="20" t="n">
        <v>41192.0</v>
      </c>
      <c r="D32" s="20" t="n">
        <v>41193.0</v>
      </c>
      <c r="E32" s="20" t="n">
        <v>41194.0</v>
      </c>
      <c r="F32" s="20" t="n">
        <v>41195.0</v>
      </c>
      <c r="G32" s="20" t="n">
        <v>41196.0</v>
      </c>
      <c r="H32" s="20" t="n">
        <v>41197.0</v>
      </c>
      <c r="I32" s="20" t="n">
        <v>41198.0</v>
      </c>
      <c r="J32" s="20" t="n">
        <v>41199.0</v>
      </c>
      <c r="K32" s="20" t="n">
        <v>41200.0</v>
      </c>
      <c r="L32" s="20" t="n">
        <v>41201.0</v>
      </c>
      <c r="M32" s="20" t="n">
        <v>41202.0</v>
      </c>
      <c r="N32" s="20" t="n">
        <v>41203.0</v>
      </c>
      <c r="O32" s="20" t="n">
        <v>41204.0</v>
      </c>
      <c r="P32" s="21" t="s">
        <v>30</v>
      </c>
    </row>
    <row r="33" ht="14.25">
      <c r="A33" s="12" t="s">
        <v>29</v>
      </c>
      <c r="P33" s="22">
        <f ca="1">SUM(B33:O33)</f>
      </c>
    </row>
    <row r="34" ht="14.25">
      <c r="A34" s="12" t="s">
        <v>0</v>
      </c>
      <c r="P34" s="22">
        <f ca="1">SUM(B34:O34)</f>
      </c>
    </row>
    <row r="35" ht="14.25">
      <c r="A35" s="12" t="s">
        <v>4</v>
      </c>
      <c r="P35" s="22">
        <f ca="1">SUM(B35:O35)</f>
      </c>
    </row>
    <row r="36" ht="28.5">
      <c r="A36" s="12" t="s">
        <v>27</v>
      </c>
      <c r="P36" s="22">
        <f ca="1">SUM(B36:O36)</f>
      </c>
    </row>
    <row r="37" ht="14.25">
      <c r="A37" s="12" t="s">
        <v>32</v>
      </c>
      <c r="P37" s="22">
        <f ca="1">SUM(B37:O37)</f>
      </c>
    </row>
    <row r="38" ht="28.5">
      <c r="A38" s="12" t="s">
        <v>1</v>
      </c>
      <c r="P38" s="22">
        <f ca="1">SUM(B38:O38)</f>
      </c>
    </row>
    <row r="39" ht="14.25">
      <c r="A39" s="23" t="s">
        <v>36</v>
      </c>
      <c r="B39" s="24">
        <f ca="1">(SUM(O30)-SUM(Stories!D27:D32))+B40</f>
      </c>
      <c r="C39" s="24">
        <f ca="1">(SUM(O30)-SUM(Stories!D27:D32))+C40</f>
      </c>
      <c r="D39" s="24">
        <f ca="1">(SUM(O30)-SUM(Stories!D27:D32))+D40</f>
      </c>
      <c r="E39" s="24">
        <f ca="1">(SUM(O30)-SUM(Stories!D27:D32))+E40</f>
      </c>
      <c r="F39" s="24">
        <f ca="1">(SUM(O30)-SUM(Stories!D27:D32))+F40</f>
      </c>
      <c r="G39" s="24">
        <f ca="1">(SUM(O30)-SUM(Stories!D27:D32))+G40</f>
      </c>
      <c r="H39" s="24">
        <f ca="1">(SUM(O30)-SUM(Stories!D27:D32))+H40</f>
      </c>
      <c r="I39" s="24">
        <f ca="1">(SUM(O30)-SUM(Stories!D27:D32))+I40</f>
      </c>
      <c r="J39" s="24">
        <f ca="1">(SUM(O30)-SUM(Stories!D27:D32))+J40</f>
      </c>
      <c r="K39" s="24">
        <f ca="1">(SUM(O30)-SUM(Stories!D27:D32))+K40</f>
      </c>
      <c r="L39" s="24">
        <f ca="1">(SUM(O30)-SUM(Stories!D27:D32))+L40</f>
      </c>
      <c r="M39" s="24">
        <f ca="1">(SUM(O30)-SUM(Stories!D27:D32))+M40</f>
      </c>
      <c r="N39" s="24">
        <f ca="1">(SUM(O30)-SUM(Stories!D27:D32))+N40</f>
      </c>
      <c r="O39" s="24">
        <f ca="1">(SUM(O30)-SUM(Stories!D27:D32))+O40</f>
      </c>
    </row>
    <row r="40" ht="14.25">
      <c r="A40" s="25" t="s">
        <v>10</v>
      </c>
      <c r="B40" s="26">
        <f ca="1">SUM(Stories!D27:D32)-(((SUM(B33:B38)+SUM(Morgan!B33:B38))+SUM(Tyrone!B33:B38))+SUM(Oscar!B33:B38))</f>
      </c>
      <c r="C40" s="26">
        <f ca="1">SUM(Stories!D27:D32)-(((SUM(B33:B38)+SUM(Morgan!B33:B38))+SUM(Tyrone!B33:B38))+SUM(Oscar!B33:B38))</f>
      </c>
      <c r="D40" s="26">
        <f ca="1">SUM(Stories!D27:D32)-(((SUM(B33:B38)+SUM(Morgan!B33:B38))+SUM(Tyrone!B33:B38))+SUM(Oscar!B33:B38))</f>
      </c>
      <c r="E40" s="26">
        <f ca="1">SUM(Stories!D27:D32)-(((SUM(B33:B38)+SUM(Morgan!B33:B38))+SUM(Tyrone!B33:B38))+SUM(Oscar!B33:B38))</f>
      </c>
      <c r="F40" s="26">
        <f ca="1">SUM(Stories!D27:D32)-(((SUM(B33:B38)+SUM(Morgan!B33:B38))+SUM(Tyrone!B33:B38))+SUM(Oscar!B33:B38))</f>
      </c>
      <c r="G40" s="26">
        <f ca="1">SUM(Stories!D27:D32)-(((SUM(B33:B38)+SUM(Morgan!B33:B38))+SUM(Tyrone!B33:B38))+SUM(Oscar!B33:B38))</f>
      </c>
      <c r="H40" s="26">
        <f ca="1">SUM(Stories!D27:D32)-(((SUM(B33:B38)+SUM(Morgan!B33:B38))+SUM(Tyrone!B33:B38))+SUM(Oscar!B33:B38))</f>
      </c>
      <c r="I40" s="26">
        <f ca="1">SUM(Stories!D27:D32)-(((SUM(B33:B38)+SUM(Morgan!B33:B38))+SUM(Tyrone!B33:B38))+SUM(Oscar!B33:B38))</f>
      </c>
      <c r="J40" s="26">
        <f ca="1">SUM(Stories!D27:D32)-(((SUM(B33:B38)+SUM(Morgan!B33:B38))+SUM(Tyrone!B33:B38))+SUM(Oscar!B33:B38))</f>
      </c>
      <c r="K40" s="26">
        <f ca="1">SUM(Stories!D27:D32)-(((SUM(B33:B38)+SUM(Morgan!B33:B38))+SUM(Tyrone!B33:B38))+SUM(Oscar!B33:B38))</f>
      </c>
      <c r="L40" s="26">
        <f ca="1">SUM(Stories!D27:D32)-(((SUM(B33:B38)+SUM(Morgan!B33:B38))+SUM(Tyrone!B33:B38))+SUM(Oscar!B33:B38))</f>
      </c>
      <c r="M40" s="26">
        <f ca="1">SUM(Stories!D27:D32)-(((SUM(B33:B38)+SUM(Morgan!B33:B38))+SUM(Tyrone!B33:B38))+SUM(Oscar!B33:B38))</f>
      </c>
      <c r="N40" s="26">
        <f ca="1">SUM(Stories!D27:D32)-(((SUM(B33:B38)+SUM(Morgan!B33:B38))+SUM(Tyrone!B33:B38))+SUM(Oscar!B33:B38))</f>
      </c>
      <c r="O40" s="26">
        <f ca="1">SUM(Stories!D27:D32)-(((SUM(B33:B38)+SUM(Morgan!B33:B38))+SUM(Tyrone!B33:B38))+SUM(Oscar!B33:B38))</f>
      </c>
    </row>
    <row r="41" ht="12.75" customHeight="1"/>
    <row r="42" ht="12.75" customHeight="1"/>
    <row r="43" ht="14.25">
      <c r="B43" s="12" t="n">
        <v>167.0</v>
      </c>
      <c r="C43" s="12">
        <f ca="1">B43-4.3</f>
      </c>
      <c r="D43" s="12">
        <f ca="1">C43-4.3</f>
      </c>
      <c r="E43" s="12">
        <f ca="1">D43-4.3</f>
      </c>
      <c r="F43" s="12">
        <f ca="1">E43-4.3</f>
      </c>
      <c r="G43" s="12">
        <f ca="1">F43-4.3</f>
      </c>
      <c r="H43" s="12">
        <f ca="1">G43-4.3</f>
      </c>
      <c r="I43" s="12">
        <f ca="1">H43-4.3</f>
      </c>
      <c r="J43" s="12">
        <f ca="1">I43-4.3</f>
      </c>
      <c r="K43" s="12">
        <f ca="1">J43-4.3</f>
      </c>
      <c r="L43" s="12">
        <f ca="1">K43-4.3</f>
      </c>
      <c r="M43" s="12">
        <f ca="1">L43-4.3</f>
      </c>
      <c r="N43" s="12">
        <f ca="1">M43-4.3</f>
      </c>
      <c r="O43" s="12">
        <f ca="1">N43-4.3</f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left="0.75" right="0.75" top="1.0" bottom="1.0" header="0.5" footer="0.5"/>
  <pageSetup horizontalDpi="300" verticalDpi="300" orientation="portrait" paperSize="9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24.0" style="0" customWidth="1"/>
    <col min="2" max="15" width="8.5703125" style="0" customWidth="1"/>
    <col min="16" max="16" width="11.425781" style="0" customWidth="1"/>
    <col min="17" max="18" width="8.5703125" style="0" customWidth="1"/>
    <col min="19" max="20" width="17.140625" style="0" customWidth="1"/>
  </cols>
  <sheetData>
    <row r="1" ht="12.75" customHeight="1"/>
    <row r="2" ht="12.75" customHeight="1"/>
    <row r="3" ht="12.75" customHeight="1"/>
    <row r="4" ht="14.25">
      <c r="B4" s="20" t="n">
        <v>41142.0</v>
      </c>
      <c r="C4" s="20" t="n">
        <v>41143.0</v>
      </c>
      <c r="D4" s="20" t="n">
        <v>41175.0</v>
      </c>
      <c r="E4" s="20" t="n">
        <v>41176.0</v>
      </c>
      <c r="F4" s="20" t="n">
        <v>41146.0</v>
      </c>
      <c r="G4" s="20" t="n">
        <v>41147.0</v>
      </c>
      <c r="H4" s="20" t="n">
        <v>41148.0</v>
      </c>
      <c r="I4" s="20" t="n">
        <v>41149.0</v>
      </c>
      <c r="J4" s="20" t="n">
        <v>41150.0</v>
      </c>
      <c r="K4" s="20" t="n">
        <v>41151.0</v>
      </c>
      <c r="L4" s="20" t="n">
        <v>41152.0</v>
      </c>
      <c r="M4" s="20" t="n">
        <v>41153.0</v>
      </c>
      <c r="N4" s="20" t="n">
        <v>41154.0</v>
      </c>
      <c r="O4" s="20" t="n">
        <v>41155.0</v>
      </c>
      <c r="P4" s="21" t="s">
        <v>30</v>
      </c>
      <c r="Q4" s="20"/>
      <c r="R4" s="20"/>
    </row>
    <row r="5" ht="14.25">
      <c r="A5" s="12" t="s">
        <v>2</v>
      </c>
      <c r="F5" s="12" t="n">
        <v>8.5</v>
      </c>
      <c r="G5" s="12" t="n">
        <v>7.5</v>
      </c>
      <c r="K5" s="12" t="n">
        <v>3.0</v>
      </c>
      <c r="L5" s="12" t="n">
        <v>3.5</v>
      </c>
      <c r="M5" s="12" t="n">
        <v>6.0</v>
      </c>
      <c r="N5" s="12" t="n">
        <v>8.0</v>
      </c>
      <c r="O5" s="12" t="n">
        <v>7.5</v>
      </c>
      <c r="P5" s="22">
        <f ca="1">SUM(B5:O5)</f>
      </c>
    </row>
    <row r="6" ht="14.25">
      <c r="A6" s="12" t="s">
        <v>6</v>
      </c>
      <c r="L6" s="12" t="n">
        <v>3.5</v>
      </c>
      <c r="P6" s="22">
        <f ca="1">SUM(B6:O6)</f>
      </c>
    </row>
    <row r="7" ht="14.25">
      <c r="A7" s="12" t="s">
        <v>14</v>
      </c>
      <c r="P7" s="22">
        <f ca="1">SUM(B7:O7)</f>
      </c>
    </row>
    <row r="8" ht="14.25">
      <c r="A8" s="12" t="s">
        <v>16</v>
      </c>
      <c r="K8" s="12" t="n">
        <v>4.5</v>
      </c>
      <c r="P8" s="22">
        <f ca="1">SUM(B8:O8)</f>
      </c>
    </row>
    <row r="9" ht="14.25">
      <c r="A9" s="12" t="s">
        <v>26</v>
      </c>
      <c r="P9" s="22">
        <f ca="1">SUM(B9:O9)</f>
      </c>
    </row>
    <row r="10" ht="14.25">
      <c r="A10" s="12" t="s">
        <v>21</v>
      </c>
      <c r="P10" s="22">
        <f ca="1">SUM(B10:O10)</f>
      </c>
    </row>
    <row r="11" ht="14.25">
      <c r="B11" s="24">
        <f ca="1">SUM(B5:B10)</f>
      </c>
      <c r="C11" s="24">
        <f ca="1">SUM(C5:C10)</f>
      </c>
      <c r="D11" s="24">
        <f ca="1">SUM(D5:D10)</f>
      </c>
      <c r="E11" s="24">
        <f ca="1">SUM(E5:E10)</f>
      </c>
      <c r="F11" s="24">
        <f ca="1">SUM(F5:F10)</f>
      </c>
      <c r="G11" s="24">
        <f ca="1">SUM(G5:G10)</f>
      </c>
      <c r="H11" s="24">
        <f ca="1">SUM(K5:H10)</f>
      </c>
      <c r="I11" s="24">
        <f ca="1">SUM(M5:I10)</f>
      </c>
      <c r="J11" s="24">
        <f ca="1">SUM(J5:J10)</f>
      </c>
      <c r="K11" s="24">
        <f ca="1">SUM(K5:K10)</f>
      </c>
      <c r="L11" s="24">
        <f ca="1">SUM(K5:L10)</f>
      </c>
      <c r="M11" s="24">
        <f ca="1">SUM(M5:M10)</f>
      </c>
      <c r="N11" s="24">
        <f ca="1">SUM(N5:N10)</f>
      </c>
      <c r="O11" s="24">
        <f ca="1">SUM(O5:O10)</f>
      </c>
    </row>
    <row r="12" ht="12.75" customHeight="1"/>
    <row r="13" ht="14.25">
      <c r="B13" s="20" t="n">
        <v>41156.0</v>
      </c>
      <c r="C13" s="20" t="n">
        <v>41157.0</v>
      </c>
      <c r="D13" s="20" t="n">
        <v>41158.0</v>
      </c>
      <c r="E13" s="20" t="n">
        <v>41159.0</v>
      </c>
      <c r="F13" s="20" t="n">
        <v>41160.0</v>
      </c>
      <c r="G13" s="20" t="n">
        <v>41161.0</v>
      </c>
      <c r="H13" s="20" t="n">
        <v>41162.0</v>
      </c>
      <c r="I13" s="20" t="n">
        <v>41163.0</v>
      </c>
      <c r="J13" s="20" t="n">
        <v>41164.0</v>
      </c>
      <c r="K13" s="20" t="n">
        <v>41165.0</v>
      </c>
      <c r="L13" s="20" t="n">
        <v>41166.0</v>
      </c>
      <c r="M13" s="20" t="n">
        <v>41167.0</v>
      </c>
      <c r="N13" s="20" t="n">
        <v>41168.0</v>
      </c>
      <c r="O13" s="20" t="n">
        <v>41169.0</v>
      </c>
      <c r="P13" s="21" t="s">
        <v>30</v>
      </c>
    </row>
    <row r="14" ht="14.25">
      <c r="A14" s="12" t="s">
        <v>17</v>
      </c>
      <c r="G14" s="12" t="n">
        <v>9.5</v>
      </c>
      <c r="P14" s="22">
        <f ca="1">SUM(B14:O14)</f>
      </c>
    </row>
    <row r="15" ht="14.25">
      <c r="A15" s="12" t="s">
        <v>35</v>
      </c>
      <c r="P15" s="22">
        <f ca="1">SUM(B15:O15)</f>
      </c>
    </row>
    <row r="16" ht="14.25">
      <c r="A16" s="12" t="s">
        <v>18</v>
      </c>
      <c r="P16" s="22">
        <f ca="1">SUM(B16:O16)</f>
      </c>
    </row>
    <row r="17" ht="28.5">
      <c r="A17" s="12" t="s">
        <v>5</v>
      </c>
      <c r="P17" s="22">
        <f ca="1">SUM(B17:O17)</f>
      </c>
    </row>
    <row r="18" ht="14.25">
      <c r="A18" s="12" t="s">
        <v>23</v>
      </c>
      <c r="P18" s="22">
        <f ca="1">SUM(B18:O18)</f>
      </c>
    </row>
    <row r="19" ht="14.25">
      <c r="A19" s="12" t="s">
        <v>3</v>
      </c>
      <c r="K19" s="12" t="n">
        <v>9.0</v>
      </c>
      <c r="P19" s="22">
        <f ca="1">SUM(B19:O19)</f>
      </c>
    </row>
    <row r="20" ht="14.25">
      <c r="A20" s="12" t="s">
        <v>9</v>
      </c>
      <c r="L20" s="12" t="n">
        <v>7.0</v>
      </c>
      <c r="P20" s="22">
        <f ca="1">SUM(B20:O20)</f>
      </c>
    </row>
    <row r="21" ht="14.25">
      <c r="A21" s="12" t="s">
        <v>22</v>
      </c>
      <c r="M21" s="12" t="n">
        <v>4.0</v>
      </c>
      <c r="P21" s="22">
        <f ca="1">SUM(B21:O21)</f>
      </c>
    </row>
    <row r="22" ht="12.75" customHeight="1"/>
    <row r="23" ht="12.75" customHeight="1"/>
    <row r="24" ht="14.25">
      <c r="B24" s="20" t="n">
        <v>41177.0</v>
      </c>
      <c r="C24" s="20" t="n">
        <v>41178.0</v>
      </c>
      <c r="D24" s="20" t="n">
        <v>41179.0</v>
      </c>
      <c r="E24" s="20" t="n">
        <v>41180.0</v>
      </c>
      <c r="F24" s="20" t="n">
        <v>41181.0</v>
      </c>
      <c r="G24" s="20" t="n">
        <v>41182.0</v>
      </c>
      <c r="H24" s="20" t="n">
        <v>41183.0</v>
      </c>
      <c r="I24" s="20" t="n">
        <v>41184.0</v>
      </c>
      <c r="J24" s="20" t="n">
        <v>41185.0</v>
      </c>
      <c r="K24" s="20" t="n">
        <v>41186.0</v>
      </c>
      <c r="L24" s="20" t="n">
        <v>41187.0</v>
      </c>
      <c r="M24" s="20" t="n">
        <v>41188.0</v>
      </c>
      <c r="N24" s="20" t="n">
        <v>41189.0</v>
      </c>
      <c r="O24" s="20" t="n">
        <v>41190.0</v>
      </c>
      <c r="P24" s="21" t="s">
        <v>30</v>
      </c>
    </row>
    <row r="25" ht="28.5">
      <c r="A25" s="12" t="s">
        <v>34</v>
      </c>
      <c r="P25" s="22">
        <f ca="1">SUM(B25:O25)</f>
      </c>
    </row>
    <row r="26" ht="14.25">
      <c r="A26" s="12" t="s">
        <v>33</v>
      </c>
      <c r="P26" s="22">
        <f ca="1">SUM(B26:O26)</f>
      </c>
    </row>
    <row r="27" ht="14.25">
      <c r="A27" s="12" t="s">
        <v>38</v>
      </c>
      <c r="P27" s="22">
        <f ca="1">SUM(B27:O27)</f>
      </c>
    </row>
    <row r="28" ht="14.25">
      <c r="A28" s="12" t="s">
        <v>11</v>
      </c>
      <c r="P28" s="22">
        <f ca="1">SUM(B28:O28)</f>
      </c>
    </row>
    <row r="29" ht="42.75">
      <c r="A29" s="12" t="s">
        <v>12</v>
      </c>
      <c r="P29" s="22">
        <f ca="1">SUM(B29:O29)</f>
      </c>
    </row>
    <row r="30" ht="14.25">
      <c r="P30" s="12"/>
    </row>
    <row r="31" ht="12.75" customHeight="1"/>
    <row r="32" ht="14.25">
      <c r="B32" s="20" t="n">
        <v>41191.0</v>
      </c>
      <c r="C32" s="20" t="n">
        <v>41192.0</v>
      </c>
      <c r="D32" s="20" t="n">
        <v>41193.0</v>
      </c>
      <c r="E32" s="20" t="n">
        <v>41194.0</v>
      </c>
      <c r="F32" s="20" t="n">
        <v>41195.0</v>
      </c>
      <c r="G32" s="20" t="n">
        <v>41196.0</v>
      </c>
      <c r="H32" s="20" t="n">
        <v>41197.0</v>
      </c>
      <c r="I32" s="20" t="n">
        <v>41198.0</v>
      </c>
      <c r="J32" s="20" t="n">
        <v>41199.0</v>
      </c>
      <c r="K32" s="20" t="n">
        <v>41200.0</v>
      </c>
      <c r="L32" s="20" t="n">
        <v>41201.0</v>
      </c>
      <c r="M32" s="20" t="n">
        <v>41202.0</v>
      </c>
      <c r="N32" s="20" t="n">
        <v>41203.0</v>
      </c>
      <c r="O32" s="20" t="n">
        <v>41204.0</v>
      </c>
      <c r="P32" s="21" t="s">
        <v>30</v>
      </c>
    </row>
    <row r="33" ht="14.25">
      <c r="A33" s="12" t="s">
        <v>29</v>
      </c>
      <c r="P33" s="22">
        <f ca="1">SUM(B33:O33)</f>
      </c>
    </row>
    <row r="34" ht="14.25">
      <c r="A34" s="12" t="s">
        <v>0</v>
      </c>
      <c r="P34" s="22">
        <f ca="1">SUM(B34:O34)</f>
      </c>
    </row>
    <row r="35" ht="14.25">
      <c r="A35" s="12" t="s">
        <v>4</v>
      </c>
      <c r="P35" s="22">
        <f ca="1">SUM(B35:O35)</f>
      </c>
    </row>
    <row r="36" ht="28.5">
      <c r="A36" s="12" t="s">
        <v>27</v>
      </c>
      <c r="P36" s="22">
        <f ca="1">SUM(B36:O36)</f>
      </c>
    </row>
    <row r="37" ht="14.25">
      <c r="A37" s="12" t="s">
        <v>32</v>
      </c>
      <c r="P37" s="22">
        <f ca="1">SUM(B37:O37)</f>
      </c>
    </row>
    <row r="38" ht="28.5">
      <c r="A38" s="12" t="s">
        <v>1</v>
      </c>
      <c r="P38" s="22">
        <f ca="1">SUM(B38:O38)</f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left="0.75" right="0.75" top="1.0" bottom="1.0" header="0.5" footer="0.5"/>
  <pageSetup horizontalDpi="300" verticalDpi="300" orientation="portrait" paperSize="9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24.0" style="0" customWidth="1"/>
    <col min="2" max="15" width="8.5703125" style="0" customWidth="1"/>
    <col min="16" max="16" width="11.425781" style="0" customWidth="1"/>
    <col min="17" max="18" width="8.5703125" style="0" customWidth="1"/>
    <col min="19" max="20" width="17.140625" style="0" customWidth="1"/>
  </cols>
  <sheetData>
    <row r="1" ht="12.75" customHeight="1"/>
    <row r="2" ht="12.75" customHeight="1"/>
    <row r="3" ht="12.75" customHeight="1"/>
    <row r="4" ht="14.25">
      <c r="B4" s="20" t="n">
        <v>41142.0</v>
      </c>
      <c r="C4" s="20" t="n">
        <v>41143.0</v>
      </c>
      <c r="D4" s="20" t="n">
        <v>41175.0</v>
      </c>
      <c r="E4" s="20" t="n">
        <v>41176.0</v>
      </c>
      <c r="F4" s="20" t="n">
        <v>41146.0</v>
      </c>
      <c r="G4" s="20" t="n">
        <v>41147.0</v>
      </c>
      <c r="H4" s="20" t="n">
        <v>41148.0</v>
      </c>
      <c r="I4" s="20" t="n">
        <v>41149.0</v>
      </c>
      <c r="J4" s="20" t="n">
        <v>41150.0</v>
      </c>
      <c r="K4" s="20" t="n">
        <v>41151.0</v>
      </c>
      <c r="L4" s="20" t="n">
        <v>41152.0</v>
      </c>
      <c r="M4" s="20" t="n">
        <v>41153.0</v>
      </c>
      <c r="N4" s="20" t="n">
        <v>41154.0</v>
      </c>
      <c r="O4" s="20" t="n">
        <v>41155.0</v>
      </c>
      <c r="P4" s="21" t="s">
        <v>30</v>
      </c>
      <c r="Q4" s="20"/>
      <c r="R4" s="20"/>
    </row>
    <row r="5" ht="14.25">
      <c r="A5" s="12" t="s">
        <v>2</v>
      </c>
      <c r="P5" s="22">
        <f ca="1">SUM(B5:O5)</f>
      </c>
    </row>
    <row r="6" ht="14.25">
      <c r="A6" s="12" t="s">
        <v>6</v>
      </c>
      <c r="G6" s="12" t="n">
        <v>2.0</v>
      </c>
      <c r="H6" s="12" t="n">
        <v>3.0</v>
      </c>
      <c r="N6" s="12" t="n">
        <v>2.0</v>
      </c>
      <c r="O6" s="12" t="n">
        <v>4.0</v>
      </c>
      <c r="P6" s="22">
        <f ca="1">SUM(B6:O6)</f>
      </c>
    </row>
    <row r="7" ht="14.25">
      <c r="A7" s="12" t="s">
        <v>14</v>
      </c>
      <c r="H7" s="12" t="n">
        <v>1.0</v>
      </c>
      <c r="N7" s="12" t="n">
        <v>1.0</v>
      </c>
      <c r="P7" s="22">
        <f ca="1">SUM(B7:O7)</f>
      </c>
    </row>
    <row r="8" ht="14.25">
      <c r="A8" s="12" t="s">
        <v>16</v>
      </c>
      <c r="P8" s="22">
        <f ca="1">SUM(B8:O8)</f>
      </c>
    </row>
    <row r="9" ht="14.25">
      <c r="A9" s="12" t="s">
        <v>26</v>
      </c>
      <c r="I9" s="12" t="n">
        <v>1.0</v>
      </c>
      <c r="J9" s="12" t="n">
        <v>1.0</v>
      </c>
      <c r="O9" s="12" t="n">
        <v>1.0</v>
      </c>
      <c r="P9" s="22">
        <f ca="1">SUM(B9:O9)</f>
      </c>
    </row>
    <row r="10" ht="14.25">
      <c r="A10" s="12" t="s">
        <v>21</v>
      </c>
      <c r="P10" s="22">
        <f ca="1">SUM(B10:O10)</f>
      </c>
    </row>
    <row r="11" ht="14.25">
      <c r="B11" s="24">
        <f ca="1">SUM(B5:B10)</f>
      </c>
      <c r="C11" s="24">
        <f ca="1">SUM(C5:C10)</f>
      </c>
      <c r="D11" s="24">
        <f ca="1">SUM(D5:D10)</f>
      </c>
      <c r="E11" s="24">
        <f ca="1">SUM(E5:E10)</f>
      </c>
      <c r="F11" s="24">
        <f ca="1">SUM(F5:F10)</f>
      </c>
      <c r="G11" s="24">
        <f ca="1">SUM(G5:G10)</f>
      </c>
      <c r="H11" s="24">
        <f ca="1">SUM(H5:H10)</f>
      </c>
      <c r="I11" s="24">
        <f ca="1">SUM(I5:I10)</f>
      </c>
      <c r="J11" s="24">
        <f ca="1">SUM(J5:J10)</f>
      </c>
      <c r="K11" s="24">
        <f ca="1">SUM(K5:K10)</f>
      </c>
      <c r="L11" s="24">
        <f ca="1">SUM(L5:L10)</f>
      </c>
      <c r="M11" s="24">
        <f ca="1">SUM(M5:M10)</f>
      </c>
      <c r="N11" s="24">
        <f ca="1">SUM(N5:N10)</f>
      </c>
      <c r="O11" s="24">
        <f ca="1">SUM(O5:O10)</f>
      </c>
    </row>
    <row r="12" ht="12.75" customHeight="1"/>
    <row r="13" ht="14.25">
      <c r="B13" s="20" t="n">
        <v>41156.0</v>
      </c>
      <c r="C13" s="20" t="n">
        <v>41157.0</v>
      </c>
      <c r="D13" s="20" t="n">
        <v>41158.0</v>
      </c>
      <c r="E13" s="20" t="n">
        <v>41159.0</v>
      </c>
      <c r="F13" s="20" t="n">
        <v>41160.0</v>
      </c>
      <c r="G13" s="20" t="n">
        <v>41161.0</v>
      </c>
      <c r="H13" s="20" t="n">
        <v>41162.0</v>
      </c>
      <c r="I13" s="20" t="n">
        <v>41163.0</v>
      </c>
      <c r="J13" s="20" t="n">
        <v>41164.0</v>
      </c>
      <c r="K13" s="20" t="n">
        <v>41165.0</v>
      </c>
      <c r="L13" s="20" t="n">
        <v>41166.0</v>
      </c>
      <c r="M13" s="20" t="n">
        <v>41167.0</v>
      </c>
      <c r="N13" s="20" t="n">
        <v>41168.0</v>
      </c>
      <c r="O13" s="20" t="n">
        <v>41169.0</v>
      </c>
      <c r="P13" s="21" t="s">
        <v>30</v>
      </c>
    </row>
    <row r="14" ht="14.25">
      <c r="A14" s="12" t="s">
        <v>17</v>
      </c>
      <c r="P14" s="22">
        <f ca="1">SUM(B14:O14)</f>
      </c>
    </row>
    <row r="15" ht="14.25">
      <c r="A15" s="12" t="s">
        <v>35</v>
      </c>
      <c r="J15" s="12" t="n">
        <v>1.0</v>
      </c>
      <c r="K15" s="12" t="n">
        <v>2.0</v>
      </c>
      <c r="M15" s="12" t="n">
        <v>6.0</v>
      </c>
      <c r="N15" s="12" t="n">
        <v>4.0</v>
      </c>
      <c r="O15" s="12" t="n">
        <v>13.0</v>
      </c>
      <c r="P15" s="22">
        <f ca="1">SUM(B15:O15)</f>
      </c>
    </row>
    <row r="16" ht="14.25">
      <c r="A16" s="12" t="s">
        <v>18</v>
      </c>
      <c r="P16" s="22">
        <f ca="1">SUM(B16:O16)</f>
      </c>
    </row>
    <row r="17" ht="28.5">
      <c r="A17" s="12" t="s">
        <v>5</v>
      </c>
      <c r="P17" s="22">
        <f ca="1">SUM(B17:O17)</f>
      </c>
    </row>
    <row r="18" ht="14.25">
      <c r="A18" s="12" t="s">
        <v>23</v>
      </c>
      <c r="P18" s="22">
        <f ca="1">SUM(B18:O18)</f>
      </c>
    </row>
    <row r="19" ht="14.25">
      <c r="A19" s="12" t="s">
        <v>3</v>
      </c>
      <c r="P19" s="22">
        <f ca="1">SUM(B19:O19)</f>
      </c>
    </row>
    <row r="20" ht="14.25">
      <c r="A20" s="12" t="s">
        <v>9</v>
      </c>
      <c r="P20" s="22">
        <f ca="1">SUM(B20:O20)</f>
      </c>
    </row>
    <row r="21" ht="14.25">
      <c r="A21" s="12" t="s">
        <v>22</v>
      </c>
      <c r="P21" s="22">
        <f ca="1">SUM(B21:O21)</f>
      </c>
    </row>
    <row r="22" ht="12.75" customHeight="1"/>
    <row r="23" ht="12.75" customHeight="1"/>
    <row r="24" ht="14.25">
      <c r="B24" s="20" t="n">
        <v>41177.0</v>
      </c>
      <c r="C24" s="20" t="n">
        <v>41178.0</v>
      </c>
      <c r="D24" s="20" t="n">
        <v>41179.0</v>
      </c>
      <c r="E24" s="20" t="n">
        <v>41180.0</v>
      </c>
      <c r="F24" s="20" t="n">
        <v>41181.0</v>
      </c>
      <c r="G24" s="20" t="n">
        <v>41182.0</v>
      </c>
      <c r="H24" s="20" t="n">
        <v>41183.0</v>
      </c>
      <c r="I24" s="20" t="n">
        <v>41184.0</v>
      </c>
      <c r="J24" s="20" t="n">
        <v>41185.0</v>
      </c>
      <c r="K24" s="20" t="n">
        <v>41186.0</v>
      </c>
      <c r="L24" s="20" t="n">
        <v>41187.0</v>
      </c>
      <c r="M24" s="20" t="n">
        <v>41188.0</v>
      </c>
      <c r="N24" s="20" t="n">
        <v>41189.0</v>
      </c>
      <c r="O24" s="20" t="n">
        <v>41190.0</v>
      </c>
      <c r="P24" s="21" t="s">
        <v>30</v>
      </c>
    </row>
    <row r="25" ht="28.5">
      <c r="A25" s="12" t="s">
        <v>34</v>
      </c>
      <c r="P25" s="22">
        <f ca="1">SUM(B25:O25)</f>
      </c>
    </row>
    <row r="26" ht="14.25">
      <c r="A26" s="12" t="s">
        <v>33</v>
      </c>
      <c r="P26" s="22">
        <f ca="1">SUM(B26:O26)</f>
      </c>
    </row>
    <row r="27" ht="14.25">
      <c r="A27" s="12" t="s">
        <v>38</v>
      </c>
      <c r="P27" s="22">
        <f ca="1">SUM(B27:O27)</f>
      </c>
    </row>
    <row r="28" ht="14.25">
      <c r="A28" s="12" t="s">
        <v>11</v>
      </c>
      <c r="P28" s="22">
        <f ca="1">SUM(B28:O28)</f>
      </c>
    </row>
    <row r="29" ht="42.75">
      <c r="A29" s="12" t="s">
        <v>12</v>
      </c>
      <c r="P29" s="22">
        <f ca="1">SUM(B29:O29)</f>
      </c>
    </row>
    <row r="30" ht="14.25">
      <c r="P30" s="12"/>
    </row>
    <row r="31" ht="12.75" customHeight="1"/>
    <row r="32" ht="14.25">
      <c r="B32" s="20" t="n">
        <v>41191.0</v>
      </c>
      <c r="C32" s="20" t="n">
        <v>41192.0</v>
      </c>
      <c r="D32" s="20" t="n">
        <v>41193.0</v>
      </c>
      <c r="E32" s="20" t="n">
        <v>41194.0</v>
      </c>
      <c r="F32" s="20" t="n">
        <v>41195.0</v>
      </c>
      <c r="G32" s="20" t="n">
        <v>41196.0</v>
      </c>
      <c r="H32" s="20" t="n">
        <v>41197.0</v>
      </c>
      <c r="I32" s="20" t="n">
        <v>41198.0</v>
      </c>
      <c r="J32" s="20" t="n">
        <v>41199.0</v>
      </c>
      <c r="K32" s="20" t="n">
        <v>41200.0</v>
      </c>
      <c r="L32" s="20" t="n">
        <v>41201.0</v>
      </c>
      <c r="M32" s="20" t="n">
        <v>41202.0</v>
      </c>
      <c r="N32" s="20" t="n">
        <v>41203.0</v>
      </c>
      <c r="O32" s="20" t="n">
        <v>41204.0</v>
      </c>
      <c r="P32" s="21" t="s">
        <v>30</v>
      </c>
    </row>
    <row r="33" ht="14.25">
      <c r="A33" s="12" t="s">
        <v>29</v>
      </c>
      <c r="P33" s="22">
        <f ca="1">SUM(B33:O33)</f>
      </c>
    </row>
    <row r="34" ht="14.25">
      <c r="A34" s="12" t="s">
        <v>0</v>
      </c>
      <c r="P34" s="22">
        <f ca="1">SUM(B34:O34)</f>
      </c>
    </row>
    <row r="35" ht="14.25">
      <c r="A35" s="12" t="s">
        <v>4</v>
      </c>
      <c r="P35" s="22">
        <f ca="1">SUM(B35:O35)</f>
      </c>
    </row>
    <row r="36" ht="28.5">
      <c r="A36" s="12" t="s">
        <v>27</v>
      </c>
      <c r="P36" s="22">
        <f ca="1">SUM(B36:O36)</f>
      </c>
    </row>
    <row r="37" ht="14.25">
      <c r="A37" s="12" t="s">
        <v>32</v>
      </c>
      <c r="P37" s="22">
        <f ca="1">SUM(B37:O37)</f>
      </c>
    </row>
    <row r="38" ht="28.5">
      <c r="A38" s="12" t="s">
        <v>1</v>
      </c>
      <c r="P38" s="22">
        <f ca="1">SUM(B38:O38)</f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left="0.75" right="0.75" top="1.0" bottom="1.0" header="0.5" footer="0.5"/>
  <pageSetup horizontalDpi="300" verticalDpi="300" orientation="portrait" paperSize="9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00"/>
  <sheetViews>
    <sheetView workbookViewId="0" topLeftCell="A1">
      <selection activeCell="A1" sqref="A1"/>
    </sheetView>
  </sheetViews>
  <sheetFormatPr defaultColWidth="17.140625" defaultRowHeight="12.75" customHeight="1"/>
  <cols>
    <col min="1" max="1" width="24.0" style="0" customWidth="1"/>
    <col min="2" max="15" width="8.5703125" style="0" customWidth="1"/>
    <col min="16" max="16" width="11.425781" style="0" customWidth="1"/>
    <col min="17" max="18" width="8.5703125" style="0" customWidth="1"/>
    <col min="19" max="20" width="17.140625" style="0" customWidth="1"/>
  </cols>
  <sheetData>
    <row r="1" ht="12.75" customHeight="1"/>
    <row r="2" ht="12.75" customHeight="1"/>
    <row r="3" ht="12.75" customHeight="1"/>
    <row r="4" ht="14.25">
      <c r="B4" s="20" t="n">
        <v>41142.0</v>
      </c>
      <c r="C4" s="20" t="n">
        <v>41143.0</v>
      </c>
      <c r="D4" s="20" t="n">
        <v>41175.0</v>
      </c>
      <c r="E4" s="20" t="n">
        <v>41176.0</v>
      </c>
      <c r="F4" s="20" t="n">
        <v>41146.0</v>
      </c>
      <c r="G4" s="20" t="n">
        <v>41147.0</v>
      </c>
      <c r="H4" s="20" t="n">
        <v>41148.0</v>
      </c>
      <c r="I4" s="20" t="n">
        <v>41149.0</v>
      </c>
      <c r="J4" s="20" t="n">
        <v>41150.0</v>
      </c>
      <c r="K4" s="20" t="n">
        <v>41151.0</v>
      </c>
      <c r="L4" s="20" t="n">
        <v>41152.0</v>
      </c>
      <c r="M4" s="20" t="n">
        <v>41153.0</v>
      </c>
      <c r="N4" s="20" t="n">
        <v>41154.0</v>
      </c>
      <c r="O4" s="20" t="n">
        <v>41155.0</v>
      </c>
      <c r="P4" s="21" t="s">
        <v>30</v>
      </c>
      <c r="Q4" s="20"/>
      <c r="R4" s="20"/>
    </row>
    <row r="5" ht="14.25">
      <c r="A5" s="12" t="s">
        <v>2</v>
      </c>
      <c r="E5" s="12" t="n">
        <v>2.0</v>
      </c>
      <c r="F5" s="12" t="n">
        <v>1.0</v>
      </c>
      <c r="M5" s="12" t="n">
        <v>3.0</v>
      </c>
      <c r="N5" s="12" t="n">
        <v>7.0</v>
      </c>
      <c r="O5" s="12" t="n">
        <v>10.0</v>
      </c>
      <c r="P5" s="22">
        <f ca="1">SUM(B5:O5)</f>
      </c>
    </row>
    <row r="6" ht="14.25">
      <c r="A6" s="12" t="s">
        <v>6</v>
      </c>
      <c r="M6" s="12" t="n">
        <v>1.0</v>
      </c>
      <c r="N6" s="12" t="n">
        <v>3.0</v>
      </c>
      <c r="P6" s="22">
        <f ca="1">SUM(B6:O6)</f>
      </c>
    </row>
    <row r="7" ht="14.25">
      <c r="A7" s="12" t="s">
        <v>14</v>
      </c>
      <c r="P7" s="22">
        <f ca="1">SUM(B7:O7)</f>
      </c>
    </row>
    <row r="8" ht="14.25">
      <c r="A8" s="12" t="s">
        <v>16</v>
      </c>
      <c r="P8" s="22">
        <f ca="1">SUM(B8:O8)</f>
      </c>
    </row>
    <row r="9" ht="14.25">
      <c r="A9" s="12" t="s">
        <v>26</v>
      </c>
      <c r="P9" s="22">
        <f ca="1">SUM(B9:O9)</f>
      </c>
    </row>
    <row r="10" ht="14.25">
      <c r="A10" s="12" t="s">
        <v>21</v>
      </c>
      <c r="P10" s="22">
        <f ca="1">SUM(B10:O10)</f>
      </c>
    </row>
    <row r="11" ht="14.25">
      <c r="B11" s="24">
        <f ca="1">SUM(B5:B10)</f>
      </c>
      <c r="C11" s="24">
        <f ca="1">SUM(C5:C10)</f>
      </c>
      <c r="D11" s="24">
        <f ca="1">SUM(D5:D10)</f>
      </c>
      <c r="E11" s="24">
        <f ca="1">SUM(E5:E10)</f>
      </c>
      <c r="F11" s="24">
        <f ca="1">SUM(F5:F10)</f>
      </c>
      <c r="G11" s="24">
        <f ca="1">SUM(G5:G10)</f>
      </c>
      <c r="H11" s="24">
        <f ca="1">SUM(H5:H10)</f>
      </c>
      <c r="I11" s="24">
        <f ca="1">SUM(I5:I10)</f>
      </c>
      <c r="J11" s="24">
        <f ca="1">SUM(J5:J10)</f>
      </c>
      <c r="K11" s="24">
        <f ca="1">SUM(K5:K10)</f>
      </c>
      <c r="L11" s="24">
        <f ca="1">SUM(L5:L10)</f>
      </c>
      <c r="M11" s="24">
        <f ca="1">SUM(M5:M10)</f>
      </c>
      <c r="N11" s="24">
        <f ca="1">SUM(N5:N10)</f>
      </c>
      <c r="O11" s="24">
        <f ca="1">SUM(O5:O10)</f>
      </c>
    </row>
    <row r="12" ht="12.75" customHeight="1"/>
    <row r="13" ht="14.25">
      <c r="B13" s="20" t="n">
        <v>41156.0</v>
      </c>
      <c r="C13" s="20" t="n">
        <v>41157.0</v>
      </c>
      <c r="D13" s="20" t="n">
        <v>41158.0</v>
      </c>
      <c r="E13" s="20" t="n">
        <v>41159.0</v>
      </c>
      <c r="F13" s="20" t="n">
        <v>41160.0</v>
      </c>
      <c r="G13" s="20" t="n">
        <v>41161.0</v>
      </c>
      <c r="H13" s="20" t="n">
        <v>41162.0</v>
      </c>
      <c r="I13" s="20" t="n">
        <v>41163.0</v>
      </c>
      <c r="J13" s="20" t="n">
        <v>41164.0</v>
      </c>
      <c r="K13" s="20" t="n">
        <v>41165.0</v>
      </c>
      <c r="L13" s="20" t="n">
        <v>41166.0</v>
      </c>
      <c r="M13" s="20" t="n">
        <v>41167.0</v>
      </c>
      <c r="N13" s="20" t="n">
        <v>41168.0</v>
      </c>
      <c r="O13" s="20" t="n">
        <v>41169.0</v>
      </c>
      <c r="P13" s="21" t="s">
        <v>30</v>
      </c>
    </row>
    <row r="14" ht="14.25">
      <c r="A14" s="12" t="s">
        <v>17</v>
      </c>
      <c r="G14" s="12" t="n">
        <v>1.5</v>
      </c>
      <c r="H14" s="12" t="n">
        <v>2.0</v>
      </c>
      <c r="P14" s="22">
        <f ca="1">SUM(B14:O14)</f>
      </c>
    </row>
    <row r="15" ht="14.25">
      <c r="A15" s="12" t="s">
        <v>35</v>
      </c>
      <c r="P15" s="22">
        <f ca="1">SUM(B15:O15)</f>
      </c>
    </row>
    <row r="16" ht="14.25">
      <c r="A16" s="12" t="s">
        <v>18</v>
      </c>
      <c r="P16" s="22">
        <f ca="1">SUM(B16:O16)</f>
      </c>
    </row>
    <row r="17" ht="28.5">
      <c r="A17" s="12" t="s">
        <v>5</v>
      </c>
      <c r="P17" s="22">
        <f ca="1">SUM(B17:O17)</f>
      </c>
    </row>
    <row r="18" ht="14.25">
      <c r="A18" s="12" t="s">
        <v>23</v>
      </c>
      <c r="P18" s="22">
        <f ca="1">SUM(B18:O18)</f>
      </c>
    </row>
    <row r="19" ht="14.25">
      <c r="A19" s="12" t="s">
        <v>3</v>
      </c>
      <c r="H19" s="12" t="n">
        <v>2.0</v>
      </c>
      <c r="L19" s="12" t="n">
        <v>2.0</v>
      </c>
      <c r="M19" s="12" t="n">
        <v>5.0</v>
      </c>
      <c r="N19" s="12" t="n">
        <v>2.0</v>
      </c>
      <c r="O19" s="12" t="n">
        <v>7.0</v>
      </c>
      <c r="P19" s="22">
        <f ca="1">SUM(B19:O19)</f>
      </c>
    </row>
    <row r="20" ht="14.25">
      <c r="A20" s="12" t="s">
        <v>9</v>
      </c>
      <c r="L20" s="12" t="n">
        <v>2.0</v>
      </c>
      <c r="M20" s="12" t="n">
        <v>1.0</v>
      </c>
      <c r="N20" s="12" t="n">
        <v>5.0</v>
      </c>
      <c r="P20" s="22">
        <f ca="1">SUM(B20:O20)</f>
      </c>
    </row>
    <row r="21" ht="14.25">
      <c r="A21" s="12" t="s">
        <v>22</v>
      </c>
      <c r="L21" s="12" t="n">
        <v>2.0</v>
      </c>
      <c r="O21" s="12" t="n">
        <v>2.0</v>
      </c>
      <c r="P21" s="22">
        <f ca="1">SUM(B21:O21)</f>
      </c>
    </row>
    <row r="22" ht="12.75" customHeight="1"/>
    <row r="23" ht="12.75" customHeight="1"/>
    <row r="24" ht="14.25">
      <c r="B24" s="20" t="n">
        <v>41177.0</v>
      </c>
      <c r="C24" s="20" t="n">
        <v>41178.0</v>
      </c>
      <c r="D24" s="20" t="n">
        <v>41179.0</v>
      </c>
      <c r="E24" s="20" t="n">
        <v>41180.0</v>
      </c>
      <c r="F24" s="20" t="n">
        <v>41181.0</v>
      </c>
      <c r="G24" s="20" t="n">
        <v>41182.0</v>
      </c>
      <c r="H24" s="20" t="n">
        <v>41183.0</v>
      </c>
      <c r="I24" s="20" t="n">
        <v>41184.0</v>
      </c>
      <c r="J24" s="20" t="n">
        <v>41185.0</v>
      </c>
      <c r="K24" s="20" t="n">
        <v>41186.0</v>
      </c>
      <c r="L24" s="20" t="n">
        <v>41187.0</v>
      </c>
      <c r="M24" s="20" t="n">
        <v>41188.0</v>
      </c>
      <c r="N24" s="20" t="n">
        <v>41189.0</v>
      </c>
      <c r="O24" s="20" t="n">
        <v>41190.0</v>
      </c>
      <c r="P24" s="21" t="s">
        <v>30</v>
      </c>
    </row>
    <row r="25" ht="28.5">
      <c r="A25" s="12" t="s">
        <v>34</v>
      </c>
      <c r="P25" s="22">
        <f ca="1">SUM(B25:O25)</f>
      </c>
    </row>
    <row r="26" ht="14.25">
      <c r="A26" s="12" t="s">
        <v>33</v>
      </c>
      <c r="P26" s="22">
        <f ca="1">SUM(B26:O26)</f>
      </c>
    </row>
    <row r="27" ht="14.25">
      <c r="A27" s="12" t="s">
        <v>38</v>
      </c>
      <c r="P27" s="22">
        <f ca="1">SUM(B27:O27)</f>
      </c>
    </row>
    <row r="28" ht="14.25">
      <c r="A28" s="12" t="s">
        <v>11</v>
      </c>
      <c r="P28" s="22">
        <f ca="1">SUM(B28:O28)</f>
      </c>
    </row>
    <row r="29" ht="42.75">
      <c r="A29" s="12" t="s">
        <v>12</v>
      </c>
      <c r="P29" s="22">
        <f ca="1">SUM(B29:O29)</f>
      </c>
    </row>
    <row r="30" ht="14.25">
      <c r="P30" s="12"/>
    </row>
    <row r="31" ht="12.75" customHeight="1"/>
    <row r="32" ht="14.25">
      <c r="B32" s="20" t="n">
        <v>41191.0</v>
      </c>
      <c r="C32" s="20" t="n">
        <v>41192.0</v>
      </c>
      <c r="D32" s="20" t="n">
        <v>41193.0</v>
      </c>
      <c r="E32" s="20" t="n">
        <v>41194.0</v>
      </c>
      <c r="F32" s="20" t="n">
        <v>41195.0</v>
      </c>
      <c r="G32" s="20" t="n">
        <v>41196.0</v>
      </c>
      <c r="H32" s="20" t="n">
        <v>41197.0</v>
      </c>
      <c r="I32" s="20" t="n">
        <v>41198.0</v>
      </c>
      <c r="J32" s="20" t="n">
        <v>41199.0</v>
      </c>
      <c r="K32" s="20" t="n">
        <v>41200.0</v>
      </c>
      <c r="L32" s="20" t="n">
        <v>41201.0</v>
      </c>
      <c r="M32" s="20" t="n">
        <v>41202.0</v>
      </c>
      <c r="N32" s="20" t="n">
        <v>41203.0</v>
      </c>
      <c r="O32" s="20" t="n">
        <v>41204.0</v>
      </c>
      <c r="P32" s="21" t="s">
        <v>30</v>
      </c>
    </row>
    <row r="33" ht="14.25">
      <c r="A33" s="12" t="s">
        <v>29</v>
      </c>
      <c r="P33" s="22">
        <f ca="1">SUM(B33:O33)</f>
      </c>
    </row>
    <row r="34" ht="14.25">
      <c r="A34" s="12" t="s">
        <v>0</v>
      </c>
      <c r="P34" s="22">
        <f ca="1">SUM(B34:O34)</f>
      </c>
    </row>
    <row r="35" ht="14.25">
      <c r="A35" s="12" t="s">
        <v>4</v>
      </c>
      <c r="P35" s="22">
        <f ca="1">SUM(B35:O35)</f>
      </c>
    </row>
    <row r="36" ht="28.5">
      <c r="A36" s="12" t="s">
        <v>27</v>
      </c>
      <c r="P36" s="22">
        <f ca="1">SUM(B36:O36)</f>
      </c>
    </row>
    <row r="37" ht="14.25">
      <c r="A37" s="12" t="s">
        <v>32</v>
      </c>
      <c r="P37" s="22">
        <f ca="1">SUM(B37:O37)</f>
      </c>
    </row>
    <row r="38" ht="28.5">
      <c r="A38" s="12" t="s">
        <v>1</v>
      </c>
      <c r="P38" s="22">
        <f ca="1">SUM(B38:O38)</f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left="0.75" right="0.75" top="1.0" bottom="1.0" header="0.5" footer="0.5"/>
  <pageSetup horizontalDpi="300" verticalDpi="300" orientation="portrait" paperSize="9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