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comments+xml" PartName="/xl/comments4.xml"/>
  <Override ContentType="application/vnd.openxmlformats-officedocument.spreadsheetml.sheet.main+xml" PartName="/xl/workbook.xml"/>
  <Override ContentType="application/vnd.openxmlformats-officedocument.spreadsheetml.worksheet+xml" PartName="/xl/worksheets/sheet5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Type="http://schemas.openxmlformats.org/officeDocument/2006/relationships/officeDocument" Id="rId1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tories" state="visible" sheetId="1" r:id="rId3"/>
    <sheet name="James" state="visible" sheetId="2" r:id="rId4"/>
    <sheet name="Morgan" state="visible" sheetId="3" r:id="rId5"/>
    <sheet name="Tyrone" state="visible" sheetId="4" r:id="rId6"/>
    <sheet name="Oscar" state="visible" sheetId="5" r:id="rId7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1">
      <text>
        <t xml:space="preserve">Enter the number of hours you have worked on the stories on the specified date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A1">
      <text>
        <t xml:space="preserve">Enter the number of hours you have worked on the stories on the specified date</t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authorId="0" ref="A1">
      <text>
        <t xml:space="preserve">Enter the number of hours you have worked on the stories on the specified date</t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authorId="0" ref="A1">
      <text>
        <t xml:space="preserve">Enter the number of hours you have worked on the stories on the specified date</t>
      </text>
    </comment>
  </commentList>
</comments>
</file>

<file path=xl/sharedStrings.xml><?xml version="1.0" encoding="utf-8"?>
<sst xmlns="http://schemas.openxmlformats.org/spreadsheetml/2006/main" uniqueCount="56" count="394">
  <si>
    <t>Story</t>
  </si>
  <si>
    <t>Total Points</t>
  </si>
  <si>
    <t>Total Hours</t>
  </si>
  <si>
    <t>Hours Spent</t>
  </si>
  <si>
    <t>Finished</t>
  </si>
  <si>
    <t>Iteration 1</t>
  </si>
  <si>
    <t>House Set Up</t>
  </si>
  <si>
    <t>Velocity</t>
  </si>
  <si>
    <t>Entering Location</t>
  </si>
  <si>
    <t>Efficiency</t>
  </si>
  <si>
    <t>Custom Tariffs</t>
  </si>
  <si>
    <t>Stories Done</t>
  </si>
  <si>
    <t>Hours of Sunlight</t>
  </si>
  <si>
    <t>Old Panels</t>
  </si>
  <si>
    <t>Iteration 2</t>
  </si>
  <si>
    <t>List of Options</t>
  </si>
  <si>
    <t>Power Generation</t>
  </si>
  <si>
    <t>Yearly Profit</t>
  </si>
  <si>
    <t>Time Till Profit Break Even</t>
  </si>
  <si>
    <t>Existing Profit</t>
  </si>
  <si>
    <t>Create Scenario</t>
  </si>
  <si>
    <t>Edit Scenario</t>
  </si>
  <si>
    <t>Delete Scenario</t>
  </si>
  <si>
    <t>Iteration 3</t>
  </si>
  <si>
    <t>Power Break Even Analysis</t>
  </si>
  <si>
    <t>Maximum Cost</t>
  </si>
  <si>
    <t>Email Results</t>
  </si>
  <si>
    <t>Save Entry</t>
  </si>
  <si>
    <t>Iteration 4</t>
  </si>
  <si>
    <t>Logo/App Image</t>
  </si>
  <si>
    <t>Different Tariffs</t>
  </si>
  <si>
    <t>Save Tariffs</t>
  </si>
  <si>
    <t>Help Tips and Buttons</t>
  </si>
  <si>
    <t>Iteration 1 Ideal burndown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</si>
  <si>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</si>
  <si>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</si>
  <si>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</si>
  <si>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</si>
  <si>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</si>
  <si>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</si>
  <si>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</si>
  <si>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</si>
  <si>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</si>
  <si>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</si>
  <si>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</si>
  <si>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</si>
  <si>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</si>
  <si>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</si>
  <si>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Project Workload</t>
  </si>
  <si>
    <t>Iteration Workload</t>
  </si>
  <si>
    <t>Automatic Locator</t>
  </si>
  <si>
    <t>Iteration 2 Ideal Burndown</t>
  </si>
  <si>
    <t>Iteration 3 Ideal Burndown</t>
  </si>
  <si>
    <t>Iteration 4 Ideal Burndown</t>
  </si>
  <si>
    <t>Backend Development</t>
  </si>
  <si>
    <t>Chart for Displaying Results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</si>
</sst>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;@"/>
    <numFmt numFmtId="165" formatCode="dd/mm;@"/>
  </numFmts>
  <fonts count="5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14">
    <fill>
      <patternFill patternType="none"/>
    </fill>
    <fill>
      <patternFill patternType="gray125">
        <bgColor rgb="FFFFFFFF"/>
      </patternFill>
    </fill>
    <fill>
      <patternFill patternType="solid">
        <fgColor rgb="FFD9D9D9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EFEFE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xfId="0" fontId="0" fillId="0" borderId="0" applyAlignment="1">
      <alignment horizontal="general" vertical="bottom" wrapText="1"/>
    </xf>
    <xf numFmtId="0" applyBorder="1" xfId="0" fontId="0" fillId="0" borderId="1" applyAlignment="1">
      <alignment horizontal="general" vertical="bottom" wrapText="1"/>
    </xf>
    <xf numFmtId="0" xfId="0" fontId="0" fillId="2" borderId="0" applyFill="1" applyAlignment="1">
      <alignment horizontal="general" vertical="bottom" wrapText="1"/>
    </xf>
    <xf numFmtId="0" applyBorder="1" xfId="0" fontId="0" fillId="0" borderId="2" applyAlignment="1">
      <alignment horizontal="general" vertical="bottom" wrapText="1"/>
    </xf>
    <xf numFmtId="0" xfId="0" fontId="0" fillId="3" borderId="0" applyFill="1" applyAlignment="1">
      <alignment horizontal="general" vertical="bottom" wrapText="1"/>
    </xf>
    <xf numFmtId="164" xfId="0" applyNumberFormat="1" fontId="0" fillId="0" borderId="0" applyAlignment="1">
      <alignment horizontal="general" vertical="bottom" wrapText="1"/>
    </xf>
    <xf numFmtId="0" applyBorder="1" xfId="0" fontId="0" fillId="4" borderId="3" applyFill="1" applyAlignment="1">
      <alignment horizontal="general" vertical="bottom" wrapText="1"/>
    </xf>
    <xf numFmtId="0" applyBorder="1" xfId="0" fontId="0" fillId="0" borderId="4" applyAlignment="1">
      <alignment horizontal="general" vertical="bottom" wrapText="1"/>
    </xf>
    <xf numFmtId="0" applyBorder="1" xfId="0" fontId="0" fillId="0" borderId="5" applyAlignment="1">
      <alignment horizontal="general" vertical="bottom" wrapText="1"/>
    </xf>
    <xf numFmtId="0" applyBorder="1" xfId="0" fontId="0" fillId="5" borderId="6" applyFill="1" applyAlignment="1">
      <alignment horizontal="center" vertical="bottom" wrapText="1"/>
    </xf>
    <xf xfId="0" numFmtId="0" fontId="1" borderId="7" applyFill="1" applyBorder="1" fillId="6" applyFont="1" applyAlignment="1">
      <alignment horizontal="general" vertical="bottom" wrapText="1"/>
    </xf>
    <xf xfId="0" numFmtId="0" fontId="2" borderId="0" applyFill="1" fillId="7" applyFont="1" applyAlignment="1">
      <alignment horizontal="general" vertical="bottom" wrapText="1"/>
    </xf>
    <xf xfId="0" numFmtId="0" fontId="3" borderId="8" applyFill="1" applyBorder="1" fillId="8" applyFont="1" applyAlignment="1">
      <alignment horizontal="general" vertical="bottom" wrapText="1"/>
    </xf>
    <xf xfId="0" numFmtId="0" fontId="0" borderId="9" applyFill="1" applyBorder="1" fillId="9" applyAlignment="1">
      <alignment horizontal="general" vertical="bottom" wrapText="1"/>
    </xf>
    <xf xfId="0" numFmtId="0" fontId="0" borderId="0" applyFill="1" fillId="10" applyAlignment="1">
      <alignment horizontal="general" vertical="bottom" wrapText="1"/>
    </xf>
    <xf xfId="0" numFmtId="0" fontId="0" borderId="10" applyBorder="1" fillId="0" applyAlignment="1">
      <alignment horizontal="general" vertical="bottom" wrapText="1"/>
    </xf>
    <xf xfId="0" numFmtId="0" fontId="0" borderId="11" applyBorder="1" fillId="0" applyAlignment="1">
      <alignment horizontal="center" vertical="bottom" wrapText="1"/>
    </xf>
    <xf xfId="0" numFmtId="0" fontId="4" borderId="0" applyFill="1" fillId="11" applyFont="1" applyAlignment="1">
      <alignment horizontal="general" vertical="bottom" wrapText="1"/>
    </xf>
    <xf xfId="0" numFmtId="0" fontId="0" borderId="0" applyFill="1" fillId="12" applyAlignment="1">
      <alignment horizontal="general" vertical="bottom" wrapText="1"/>
    </xf>
    <xf xfId="0" numFmtId="0" fontId="0" borderId="12" applyBorder="1" fillId="0" applyAlignment="1">
      <alignment horizontal="general" vertical="bottom" wrapText="1"/>
    </xf>
    <xf xfId="0" numFmtId="0" fontId="0" borderId="13" applyBorder="1" fillId="0" applyAlignment="1">
      <alignment horizontal="center" vertical="bottom" wrapText="1"/>
    </xf>
    <xf xfId="0" numFmtId="0" fontId="0" borderId="14" applyBorder="1" fillId="0" applyAlignment="1">
      <alignment horizontal="general" vertical="bottom" wrapText="1"/>
    </xf>
    <xf xfId="0" numFmtId="0" fontId="0" borderId="15" applyBorder="1" fillId="0" applyAlignment="1">
      <alignment horizontal="general" vertical="bottom" wrapText="1"/>
    </xf>
    <xf xfId="0" numFmtId="0" fontId="0" borderId="16" applyBorder="1" fillId="0" applyAlignment="1">
      <alignment horizontal="general" vertical="bottom" wrapText="1"/>
    </xf>
    <xf applyNumberFormat="1" xfId="0" numFmtId="165" fontId="0" borderId="0" applyFill="1" fillId="13" applyAlignment="1">
      <alignment horizontal="general" vertical="bottom" wrapText="1"/>
    </xf>
    <xf xfId="0" numFmtId="0" fontId="0" borderId="17" applyBorder="1" fillId="0" applyAlignment="1">
      <alignment horizontal="general" vertical="bottom" wrapText="1"/>
    </xf>
  </cellXfs>
  <cellStyles count="1">
    <cellStyle name="Normal" xfId="0" builtinId="0"/>
  </cellStyles>
</styleSheet>
</file>

<file path=xl/_rels/workbook.xml.rels><?xml version="1.0" encoding="UTF-8" standalone="yes"?><Relationships xmlns="http://schemas.openxmlformats.org/package/2006/relationships"><Relationship Type="http://schemas.openxmlformats.org/officeDocument/2006/relationships/sharedStrings" Id="rId2" Target="sharedStrings.xml"/><Relationship Type="http://schemas.openxmlformats.org/officeDocument/2006/relationships/styles" Id="rId1" Target="styles.xml"/><Relationship Type="http://schemas.openxmlformats.org/officeDocument/2006/relationships/worksheet" Id="rId4" Target="worksheets/sheet2.xml"/><Relationship Type="http://schemas.openxmlformats.org/officeDocument/2006/relationships/worksheet" Id="rId3" Target="worksheets/sheet1.xml"/><Relationship Type="http://schemas.openxmlformats.org/officeDocument/2006/relationships/worksheet" Id="rId6" Target="worksheets/sheet4.xml"/><Relationship Type="http://schemas.openxmlformats.org/officeDocument/2006/relationships/worksheet" Id="rId5" Target="worksheets/sheet3.xml"/><Relationship Type="http://schemas.openxmlformats.org/officeDocument/2006/relationships/worksheet" Id="rId7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val>
            <c:numRef>
              <c:f>James!$B$11:$O$11</c:f>
            </c:numRef>
          </c:val>
        </c:ser>
        <c:ser>
          <c:idx val="1"/>
          <c:order val="1"/>
          <c:spPr>
            <a:ln w="25400" cmpd="sng">
              <a:solidFill>
                <a:srgbClr val="38761D"/>
              </a:solidFill>
            </a:ln>
          </c:spPr>
          <c:marker>
            <c:symbol val="none"/>
          </c:marker>
          <c:val>
            <c:numRef>
              <c:f>James!$B$1:$O$1</c:f>
            </c:numRef>
          </c:val>
        </c:ser>
        <c:axId val="1968386440"/>
        <c:axId val="485165482"/>
      </c:lineChart>
      <c:catAx>
        <c:axId val="1968386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Iteration 1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485165482"/>
      </c:catAx>
      <c:valAx>
        <c:axId val="48516548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/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 b="1" sz="1200">
                <a:solidFill>
                  <a:srgbClr val="222222"/>
                </a:solidFill>
              </a:defRPr>
            </a:pPr>
          </a:p>
        </c:txPr>
        <c:crossAx val="1968386440"/>
      </c:valAx>
    </c:plotArea>
    <c:legend>
      <c:legendPos val="tr"/>
      <c:overlay val="1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val>
            <c:numRef>
              <c:f>James!$B$22:$O$22</c:f>
            </c:numRef>
          </c:val>
        </c:ser>
        <c:ser>
          <c:idx val="1"/>
          <c:order val="1"/>
          <c:spPr>
            <a:ln w="25400" cmpd="sng">
              <a:solidFill>
                <a:srgbClr val="38761D"/>
              </a:solidFill>
            </a:ln>
          </c:spPr>
          <c:marker>
            <c:symbol val="none"/>
          </c:marker>
          <c:val>
            <c:numRef>
              <c:f>James!$B$43:$O$43</c:f>
            </c:numRef>
          </c:val>
        </c:ser>
        <c:axId val="1568296557"/>
        <c:axId val="855552867"/>
      </c:lineChart>
      <c:catAx>
        <c:axId val="1568296557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Iteration 2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855552867"/>
      </c:catAx>
      <c:valAx>
        <c:axId val="855552867"/>
        <c:scaling>
          <c:orientation val="minMax"/>
        </c:scaling>
        <c:delete val="0"/>
        <c:axPos val="l"/>
        <c:majorGridlines/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568296557"/>
      </c:valAx>
    </c:plotArea>
    <c:legend>
      <c:legendPos val="tr"/>
      <c:overlay val="1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val>
            <c:numRef>
              <c:f>James!$B$30:$O$30</c:f>
            </c:numRef>
          </c:val>
        </c:ser>
        <c:ser>
          <c:idx val="1"/>
          <c:order val="1"/>
          <c:spPr>
            <a:ln w="25400" cmpd="sng">
              <a:solidFill>
                <a:srgbClr val="38761D"/>
              </a:solidFill>
            </a:ln>
          </c:spPr>
          <c:marker>
            <c:symbol val="none"/>
          </c:marker>
          <c:val>
            <c:numRef>
              <c:f>James!$B$44:$O$44</c:f>
            </c:numRef>
          </c:val>
        </c:ser>
        <c:axId val="2001904082"/>
        <c:axId val="122309629"/>
      </c:lineChart>
      <c:catAx>
        <c:axId val="200190408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Iteration 3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22309629"/>
      </c:catAx>
      <c:valAx>
        <c:axId val="12230962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/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2001904082"/>
      </c:valAx>
    </c:plotArea>
    <c:legend>
      <c:legendPos val="tr"/>
      <c:overlay val="1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val>
            <c:numRef>
              <c:f>James!$B$39:$O$39</c:f>
            </c:numRef>
          </c:val>
        </c:ser>
        <c:ser>
          <c:idx val="1"/>
          <c:order val="1"/>
          <c:spPr>
            <a:ln w="25400" cmpd="sng">
              <a:solidFill>
                <a:srgbClr val="38761D"/>
              </a:solidFill>
            </a:ln>
          </c:spPr>
          <c:marker>
            <c:symbol val="none"/>
          </c:marker>
          <c:val>
            <c:numRef>
              <c:f>James!$B$45:$O$45</c:f>
            </c:numRef>
          </c:val>
        </c:ser>
        <c:axId val="81276114"/>
        <c:axId val="87220164"/>
      </c:lineChart>
      <c:catAx>
        <c:axId val="8127611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Iteration 4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87220164"/>
      </c:catAx>
      <c:valAx>
        <c:axId val="872201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/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81276114"/>
      </c:valAx>
    </c:plotArea>
    <c:legend>
      <c:legendPos val="tr"/>
      <c:overlay val="1"/>
    </c:legend>
  </c:chart>
</c:chartSpace>
</file>

<file path=xl/drawings/_rels/drawing1.xml.rels><?xml version="1.0" encoding="UTF-8" standalone="yes"?>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0</xdr:col>
      <xdr:colOff>114300</xdr:colOff>
      <xdr:row>35</xdr:row>
      <xdr:rowOff>352425</xdr:rowOff>
    </xdr:from>
    <xdr:ext cx="5076825" cy="2447925"/>
    <xdr:graphicFrame>
      <xdr:nvGraphicFramePr>
        <xdr:cNvPr name="Chart 1" id="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 fPrintsWithSheet="0"/>
  </xdr:oneCellAnchor>
  <xdr:oneCellAnchor>
    <xdr:from>
      <xdr:col>5</xdr:col>
      <xdr:colOff>104775</xdr:colOff>
      <xdr:row>35</xdr:row>
      <xdr:rowOff>352425</xdr:rowOff>
    </xdr:from>
    <xdr:ext cx="5781675" cy="2447925"/>
    <xdr:graphicFrame>
      <xdr:nvGraphicFramePr>
        <xdr:cNvPr name="Chart 2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 fPrintsWithSheet="0"/>
  </xdr:oneCellAnchor>
  <xdr:oneCellAnchor>
    <xdr:from>
      <xdr:col>10</xdr:col>
      <xdr:colOff>123825</xdr:colOff>
      <xdr:row>35</xdr:row>
      <xdr:rowOff>342900</xdr:rowOff>
    </xdr:from>
    <xdr:ext cx="5715000" cy="2466975"/>
    <xdr:graphicFrame>
      <xdr:nvGraphicFramePr>
        <xdr:cNvPr name="Chart 3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 fPrintsWithSheet="0"/>
  </xdr:oneCellAnchor>
  <xdr:oneCellAnchor>
    <xdr:from>
      <xdr:col>14</xdr:col>
      <xdr:colOff>1200150</xdr:colOff>
      <xdr:row>35</xdr:row>
      <xdr:rowOff>342900</xdr:rowOff>
    </xdr:from>
    <xdr:ext cx="5715000" cy="2466975"/>
    <xdr:graphicFrame>
      <xdr:nvGraphicFramePr>
        <xdr:cNvPr name="Chart 4" id="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 fPrint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defaultRowHeight="12.75" defaultColWidth="17.14" customHeight="1"/>
  <cols>
    <col max="1" min="1" customWidth="1" width="11.0"/>
    <col max="2" min="2" customWidth="1" width="25.43"/>
    <col max="3" min="3" customWidth="1" width="12.14"/>
    <col max="4" min="4" customWidth="1" width="11.29"/>
    <col max="5" min="5" customWidth="1" width="12.14"/>
    <col max="6" min="6" customWidth="1" width="8.71"/>
    <col max="7" min="7" customWidth="1" width="23.86"/>
  </cols>
  <sheetData>
    <row r="2">
      <c s="22" r="B2"/>
      <c s="22" r="C2"/>
      <c s="22" r="D2"/>
      <c s="22" r="E2"/>
      <c s="22" r="F2"/>
    </row>
    <row r="3">
      <c s="7" r="A3"/>
      <c t="s" s="10" r="B3">
        <v>0</v>
      </c>
      <c t="s" s="10" r="C3">
        <v>1</v>
      </c>
      <c t="s" s="10" r="D3">
        <v>2</v>
      </c>
      <c t="s" s="10" r="E3">
        <v>3</v>
      </c>
      <c t="s" s="10" r="F3">
        <v>4</v>
      </c>
      <c s="1" r="G3"/>
    </row>
    <row r="4">
      <c s="22" r="A4"/>
      <c s="21" r="B4"/>
      <c s="21" r="C4"/>
      <c s="21" r="D4"/>
      <c s="21" r="E4"/>
      <c s="21" r="F4"/>
      <c s="22" r="H4"/>
      <c s="22" r="I4"/>
    </row>
    <row r="5">
      <c t="s" s="3" r="A5">
        <v>5</v>
      </c>
      <c t="s" s="8" r="B5">
        <v>6</v>
      </c>
      <c s="8" r="C5">
        <v>16</v>
      </c>
      <c s="8" r="D5">
        <v>57</v>
      </c>
      <c s="8" r="E5">
        <f>((James!P5+Morgan!P5)+Tyrone!P5)+Oscar!P5</f>
        <v>71</v>
      </c>
      <c s="25" r="F5">
        <v>1</v>
      </c>
      <c s="23" r="G5"/>
      <c t="s" s="6" r="H5">
        <v>7</v>
      </c>
      <c s="16" r="I5">
        <v>18</v>
      </c>
      <c s="1" r="J5"/>
    </row>
    <row r="6">
      <c s="25" r="A6"/>
      <c t="s" s="1" r="B6">
        <v>8</v>
      </c>
      <c r="C6">
        <v>4</v>
      </c>
      <c r="D6">
        <v>12</v>
      </c>
      <c r="E6">
        <f>((James!P6+Morgan!P6)+Tyrone!P6)+Oscar!P6</f>
        <v>18.5</v>
      </c>
      <c s="7" r="F6">
        <v>1</v>
      </c>
      <c s="1" r="G6"/>
      <c s="8" r="H6"/>
      <c s="8" r="I6"/>
    </row>
    <row r="7">
      <c s="7" r="A7"/>
      <c t="s" s="1" r="B7">
        <v>9</v>
      </c>
      <c r="C7">
        <v>4</v>
      </c>
      <c r="D7">
        <v>13</v>
      </c>
      <c r="E7">
        <f>((James!P7+Morgan!P7)+Tyrone!P7)+Oscar!P7</f>
        <v>12</v>
      </c>
      <c s="7" r="F7">
        <v>1</v>
      </c>
      <c s="1" r="G7"/>
    </row>
    <row r="8">
      <c s="15" r="A8"/>
      <c t="s" s="1" r="B8">
        <v>10</v>
      </c>
      <c r="C8">
        <v>1</v>
      </c>
      <c r="D8">
        <v>3</v>
      </c>
      <c r="E8">
        <f>((James!P8+Morgan!P8)+Tyrone!P8)+Oscar!P8</f>
        <v>5.5</v>
      </c>
      <c s="7" r="F8">
        <v>1</v>
      </c>
      <c s="1" r="G8"/>
    </row>
    <row r="9">
      <c t="s" s="13" r="A9">
        <v>11</v>
      </c>
      <c t="s" s="1" r="B9">
        <v>12</v>
      </c>
      <c r="C9">
        <v>2</v>
      </c>
      <c r="D9">
        <v>8</v>
      </c>
      <c r="E9">
        <f>((James!P9+Morgan!P9)+Tyrone!P9)+Oscar!P9</f>
        <v>4</v>
      </c>
      <c s="7" r="F9"/>
      <c s="1" r="G9"/>
    </row>
    <row r="10">
      <c s="9" r="A10">
        <f>SUM(F5:F10)</f>
        <v>5</v>
      </c>
      <c t="s" s="19" r="B10">
        <v>13</v>
      </c>
      <c s="22" r="C10">
        <v>1</v>
      </c>
      <c s="22" r="D10">
        <v>4</v>
      </c>
      <c s="22" r="E10">
        <f>((James!P10+Morgan!P10)+Tyrone!P10)+Oscar!P10</f>
        <v>4</v>
      </c>
      <c s="15" r="F10">
        <v>1</v>
      </c>
      <c s="1" r="G10"/>
    </row>
    <row r="11">
      <c s="21" r="A11"/>
      <c s="21" r="B11"/>
      <c s="21" r="C11"/>
      <c s="21" r="D11"/>
      <c s="21" r="E11"/>
      <c s="21" r="F11"/>
      <c s="22" r="H11"/>
      <c s="22" r="I11"/>
    </row>
    <row r="12">
      <c t="s" s="3" r="A12">
        <v>14</v>
      </c>
      <c t="s" s="8" r="B12">
        <v>15</v>
      </c>
      <c s="8" r="C12">
        <v>4</v>
      </c>
      <c s="8" r="D12">
        <v>10</v>
      </c>
      <c s="8" r="E12">
        <f>((James!P14+Morgan!P14)+Tyrone!P14)+Oscar!P14</f>
        <v>13</v>
      </c>
      <c s="25" r="F12">
        <v>1</v>
      </c>
      <c s="23" r="G12"/>
      <c t="s" s="6" r="H12">
        <v>7</v>
      </c>
      <c s="16" r="I12">
        <v>18</v>
      </c>
      <c s="1" r="J12"/>
    </row>
    <row r="13">
      <c s="25" r="A13"/>
      <c t="s" s="1" r="B13">
        <v>16</v>
      </c>
      <c r="C13">
        <v>4</v>
      </c>
      <c r="D13">
        <v>20</v>
      </c>
      <c r="E13">
        <f>((James!P15+Morgan!P15)+Tyrone!P15)+Oscar!P15</f>
        <v>34</v>
      </c>
      <c s="7" r="F13">
        <v>1</v>
      </c>
      <c s="1" r="G13"/>
      <c s="8" r="H13"/>
      <c s="8" r="I13"/>
    </row>
    <row r="14">
      <c s="7" r="A14"/>
      <c t="s" s="1" r="B14">
        <v>17</v>
      </c>
      <c r="C14">
        <v>2</v>
      </c>
      <c r="D14">
        <v>8</v>
      </c>
      <c r="E14">
        <f>((James!P16+Morgan!P16)+Tyrone!P16)+Oscar!P16</f>
        <v>8</v>
      </c>
      <c s="7" r="F14">
        <v>1</v>
      </c>
      <c s="1" r="G14"/>
    </row>
    <row r="15">
      <c s="7" r="A15"/>
      <c t="s" s="1" r="B15">
        <v>18</v>
      </c>
      <c r="C15">
        <v>2</v>
      </c>
      <c r="D15">
        <v>8</v>
      </c>
      <c r="E15">
        <f>((James!P17+Morgan!P17)+Tyrone!P17)+Oscar!P17</f>
        <v>4</v>
      </c>
      <c s="7" r="F15"/>
      <c s="12" r="G15"/>
    </row>
    <row r="16">
      <c s="7" r="A16"/>
      <c t="s" s="1" r="B16">
        <v>19</v>
      </c>
      <c r="C16">
        <v>2</v>
      </c>
      <c r="D16">
        <v>8</v>
      </c>
      <c r="E16">
        <f>((James!P18+Morgan!P18)+Tyrone!P18)+Oscar!P18</f>
        <v>6</v>
      </c>
      <c s="7" r="F16">
        <v>1</v>
      </c>
      <c s="20" r="G16"/>
    </row>
    <row r="17">
      <c s="15" r="A17"/>
      <c t="s" s="1" r="B17">
        <v>20</v>
      </c>
      <c r="C17">
        <v>4</v>
      </c>
      <c r="D17">
        <v>11</v>
      </c>
      <c r="E17">
        <f>((James!P19+Morgan!P19)+Tyrone!P19)+Oscar!P19</f>
        <v>27</v>
      </c>
      <c s="7" r="F17">
        <v>1</v>
      </c>
      <c s="1" r="G17"/>
    </row>
    <row r="18">
      <c t="s" s="13" r="A18">
        <v>11</v>
      </c>
      <c t="s" s="1" r="B18">
        <v>21</v>
      </c>
      <c r="C18">
        <v>1</v>
      </c>
      <c r="D18">
        <v>5</v>
      </c>
      <c r="E18">
        <f>((James!P20+Morgan!P20)+Tyrone!P20)+Oscar!P20</f>
        <v>15</v>
      </c>
      <c s="7" r="F18">
        <v>1</v>
      </c>
      <c s="1" r="G18"/>
    </row>
    <row r="19">
      <c s="9" r="A19">
        <f>SUM(F12:F19)+G16</f>
        <v>7</v>
      </c>
      <c t="s" s="19" r="B19">
        <v>22</v>
      </c>
      <c s="22" r="C19">
        <v>1</v>
      </c>
      <c s="22" r="D19">
        <v>2</v>
      </c>
      <c s="22" r="E19">
        <f>((James!P21+Morgan!P21)+Tyrone!P21)+Oscar!P21</f>
        <v>8</v>
      </c>
      <c s="15" r="F19">
        <v>1</v>
      </c>
      <c s="1" r="G19"/>
    </row>
    <row r="20">
      <c s="21" r="A20"/>
      <c s="21" r="B20"/>
      <c s="21" r="C20"/>
      <c s="21" r="D20"/>
      <c s="21" r="E20"/>
      <c s="21" r="F20"/>
      <c s="22" r="H20"/>
      <c s="22" r="I20"/>
    </row>
    <row r="21">
      <c t="s" s="3" r="A21">
        <v>23</v>
      </c>
      <c t="s" s="8" r="B21">
        <v>24</v>
      </c>
      <c s="8" r="C21">
        <v>4</v>
      </c>
      <c s="8" r="D21">
        <v>13</v>
      </c>
      <c s="8" r="E21">
        <f>((James!P25+Morgan!P25)+Tyrone!P25)+Oscar!P25</f>
        <v>5</v>
      </c>
      <c s="25" r="F21">
        <v>1</v>
      </c>
      <c s="23" r="G21"/>
      <c t="s" s="6" r="H21">
        <v>7</v>
      </c>
      <c s="16" r="I21">
        <v>15</v>
      </c>
      <c s="1" r="J21"/>
    </row>
    <row r="22">
      <c s="25" r="A22"/>
      <c t="s" s="1" r="B22">
        <v>25</v>
      </c>
      <c r="C22">
        <v>2</v>
      </c>
      <c r="D22">
        <v>3</v>
      </c>
      <c r="E22">
        <f>((James!P26+Morgan!P26)+Tyrone!P26)+Oscar!P26</f>
        <v>0</v>
      </c>
      <c s="7" r="F22">
        <v>1</v>
      </c>
      <c s="1" r="G22"/>
      <c s="8" r="H22"/>
      <c s="8" r="I22"/>
    </row>
    <row r="23">
      <c s="15" r="A23"/>
      <c t="s" s="1" r="B23">
        <v>26</v>
      </c>
      <c r="C23">
        <v>4</v>
      </c>
      <c r="D23">
        <v>10</v>
      </c>
      <c r="E23">
        <f>((James!P27+Morgan!P27)+Tyrone!P27)+Oscar!P27</f>
        <v>6</v>
      </c>
      <c s="7" r="F23"/>
      <c s="12" r="G23"/>
    </row>
    <row r="24">
      <c t="s" s="13" r="A24">
        <v>11</v>
      </c>
      <c t="s" s="1" r="B24">
        <v>27</v>
      </c>
      <c r="C24">
        <v>2</v>
      </c>
      <c r="D24">
        <v>4</v>
      </c>
      <c r="E24">
        <f>((James!P28+Morgan!P28)+Tyrone!P28)+Oscar!P28</f>
        <v>17</v>
      </c>
      <c s="7" r="F24">
        <v>1</v>
      </c>
      <c s="20" r="G24"/>
    </row>
    <row r="25">
      <c s="9" r="A25">
        <f>SUM(F21:F25)</f>
        <v>4</v>
      </c>
      <c t="s" s="19" r="B25">
        <v>18</v>
      </c>
      <c s="22" r="C25">
        <v>2</v>
      </c>
      <c s="22" r="D25">
        <v>8</v>
      </c>
      <c s="22" r="E25">
        <f>((James!P29+Morgan!P29)+Tyrone!P29)+Oscar!P29</f>
        <v>13</v>
      </c>
      <c s="15" r="F25">
        <v>1</v>
      </c>
      <c s="1" r="G25"/>
    </row>
    <row r="26">
      <c s="21" r="A26"/>
      <c s="21" r="B26"/>
      <c s="21" r="C26"/>
      <c s="21" r="D26"/>
      <c s="21" r="E26"/>
      <c s="21" r="F26"/>
    </row>
    <row r="27">
      <c t="s" s="3" r="A27">
        <v>28</v>
      </c>
      <c t="s" s="8" r="B27">
        <v>29</v>
      </c>
      <c s="8" r="C27">
        <v>4</v>
      </c>
      <c s="8" r="D27">
        <v>6</v>
      </c>
      <c s="8" r="E27">
        <f>((James!P33+Morgan!P33)+Tyrone!P33)+Oscar!P33</f>
        <v>3</v>
      </c>
      <c s="25" r="F27">
        <v>1</v>
      </c>
      <c s="1" r="G27"/>
    </row>
    <row r="28">
      <c s="25" r="A28"/>
      <c t="s" s="1" r="B28">
        <v>30</v>
      </c>
      <c r="C28">
        <v>2</v>
      </c>
      <c r="D28">
        <v>6</v>
      </c>
      <c r="E28">
        <f>((James!P34+Morgan!P34)+Tyrone!P34)+Oscar!P34</f>
        <v>10</v>
      </c>
      <c s="7" r="F28">
        <v>1</v>
      </c>
      <c s="1" r="G28"/>
    </row>
    <row r="29">
      <c s="7" r="A29"/>
      <c t="s" s="1" r="B29">
        <v>31</v>
      </c>
      <c r="C29">
        <v>2</v>
      </c>
      <c r="D29">
        <v>6</v>
      </c>
      <c r="E29">
        <f>((James!P35+Morgan!P35)+Tyrone!P35)+Oscar!P35</f>
        <v>6</v>
      </c>
      <c s="7" r="F29">
        <v>1</v>
      </c>
      <c s="1" r="G29"/>
    </row>
    <row r="30">
      <c s="15" r="A30"/>
      <c s="1" r="B30"/>
      <c s="7" r="F30"/>
      <c s="1" r="G30"/>
    </row>
    <row r="31">
      <c t="s" s="13" r="A31">
        <v>11</v>
      </c>
      <c t="s" s="1" r="B31">
        <v>26</v>
      </c>
      <c r="C31">
        <v>4</v>
      </c>
      <c r="D31">
        <v>10</v>
      </c>
      <c r="E31">
        <f>((James!P37+Morgan!P37)+Tyrone!P37)+Oscar!P37</f>
        <v>4</v>
      </c>
      <c s="7" r="F31">
        <v>1</v>
      </c>
      <c s="1" r="G31"/>
    </row>
    <row r="32">
      <c s="9" r="A32">
        <f>SUM(F27:F32)</f>
        <v>5</v>
      </c>
      <c t="s" s="19" r="B32">
        <v>32</v>
      </c>
      <c s="22" r="C32">
        <v>2</v>
      </c>
      <c s="22" r="D32">
        <v>6</v>
      </c>
      <c s="22" r="E32">
        <f>((James!P38+Morgan!P38)+Tyrone!P38)+Oscar!P38</f>
        <v>5</v>
      </c>
      <c s="15" r="F32">
        <v>1</v>
      </c>
      <c s="1" r="G32"/>
    </row>
    <row r="33">
      <c s="8" r="A33"/>
      <c s="8" r="B33"/>
      <c s="8" r="C33"/>
      <c s="8" r="D33"/>
      <c s="8" r="E33"/>
      <c s="8" r="F33"/>
    </row>
    <row r="34">
      <c r="C34">
        <f>SUM(C5:C32)</f>
        <v>76</v>
      </c>
      <c r="D34">
        <f>SUM(D4:D33)</f>
        <v>241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defaultRowHeight="12.75" defaultColWidth="17.14" customHeight="1"/>
  <cols>
    <col max="1" min="1" customWidth="1" width="23.29"/>
    <col max="15" min="2" customWidth="1" width="7.86"/>
    <col max="16" min="16" customWidth="1" width="10.71"/>
    <col max="18" min="17" customWidth="1" width="7.86"/>
  </cols>
  <sheetData>
    <row r="1">
      <c t="s" r="A1">
        <v>33</v>
      </c>
      <c r="B1">
        <f>SUM(B11)</f>
        <v>241</v>
      </c>
      <c r="C1">
        <f>B1-7.46</f>
        <v>233.54</v>
      </c>
      <c r="D1">
        <f>C1-7.46</f>
        <v>226.08</v>
      </c>
      <c r="E1">
        <f>D1-7.46</f>
        <v>218.62</v>
      </c>
      <c r="F1">
        <f>E1-7.46</f>
        <v>211.16</v>
      </c>
      <c r="G1">
        <f>F1-7.46</f>
        <v>203.7</v>
      </c>
      <c r="H1">
        <f>G1-7.46</f>
        <v>196.24</v>
      </c>
      <c r="I1">
        <f>H1-7.46</f>
        <v>188.78</v>
      </c>
      <c r="J1">
        <f>I1-7.46</f>
        <v>181.32</v>
      </c>
      <c r="K1">
        <f>J1-7.46</f>
        <v>173.86</v>
      </c>
      <c r="L1">
        <f>K1-7.46</f>
        <v>166.4</v>
      </c>
      <c r="M1">
        <f>L1-7.46</f>
        <v>158.94</v>
      </c>
      <c r="N1">
        <f>M1-7.46</f>
        <v>151.48</v>
      </c>
      <c r="O1">
        <f>N1-7.46</f>
        <v>144.02</v>
      </c>
    </row>
    <row r="4">
      <c t="s" s="5" r="B4">
        <v>34</v>
      </c>
      <c t="s" s="5" r="C4">
        <v>35</v>
      </c>
      <c t="s" s="5" r="D4">
        <v>36</v>
      </c>
      <c t="s" s="5" r="E4">
        <v>37</v>
      </c>
      <c t="s" s="5" r="F4">
        <v>38</v>
      </c>
      <c t="s" s="5" r="G4">
        <v>39</v>
      </c>
      <c t="s" s="5" r="H4">
        <v>40</v>
      </c>
      <c t="s" s="5" r="I4">
        <v>41</v>
      </c>
      <c t="s" s="5" r="J4">
        <v>42</v>
      </c>
      <c t="s" s="5" r="K4">
        <v>43</v>
      </c>
      <c t="s" s="5" r="L4">
        <v>44</v>
      </c>
      <c t="s" s="5" r="M4">
        <v>45</v>
      </c>
      <c t="s" s="5" r="N4">
        <v>46</v>
      </c>
      <c t="s" s="5" r="O4">
        <v>47</v>
      </c>
      <c t="s" s="24" r="P4">
        <v>2</v>
      </c>
      <c s="5" r="Q4"/>
      <c s="5" r="R4"/>
    </row>
    <row r="5">
      <c t="s" r="A5">
        <v>6</v>
      </c>
      <c r="N5">
        <v>4</v>
      </c>
      <c s="4" r="P5">
        <f>SUM(B5:O5)</f>
        <v>4</v>
      </c>
    </row>
    <row r="6">
      <c t="s" r="A6">
        <v>8</v>
      </c>
      <c s="4" r="P6">
        <f>SUM(B6:O6)</f>
        <v>0</v>
      </c>
    </row>
    <row r="7">
      <c t="s" r="A7">
        <v>9</v>
      </c>
      <c r="F7">
        <v>2</v>
      </c>
      <c r="G7">
        <v>2</v>
      </c>
      <c r="K7">
        <v>2</v>
      </c>
      <c r="M7">
        <v>2</v>
      </c>
      <c r="O7">
        <v>2</v>
      </c>
      <c s="4" r="P7">
        <f>SUM(B7:O7)</f>
        <v>10</v>
      </c>
    </row>
    <row r="8">
      <c t="s" r="A8">
        <v>10</v>
      </c>
      <c r="K8">
        <v>1</v>
      </c>
      <c s="4" r="P8">
        <f>SUM(B8:O8)</f>
        <v>1</v>
      </c>
    </row>
    <row r="9">
      <c t="s" r="A9">
        <v>12</v>
      </c>
      <c r="M9">
        <v>1</v>
      </c>
      <c s="4" r="P9">
        <f>SUM(B9:O9)</f>
        <v>1</v>
      </c>
    </row>
    <row r="10">
      <c t="s" r="A10">
        <v>13</v>
      </c>
      <c r="M10">
        <v>2</v>
      </c>
      <c r="O10">
        <v>2</v>
      </c>
      <c s="4" r="P10">
        <f>SUM(B10:O10)</f>
        <v>4</v>
      </c>
    </row>
    <row r="11">
      <c t="s" s="18" r="A11">
        <v>48</v>
      </c>
      <c s="2" r="B11">
        <f>(SUM(Stories!D34)-SUM(Stories!D5:D10))+B12</f>
        <v>241</v>
      </c>
      <c s="2" r="C11">
        <f>(SUM(Stories!D34)-SUM(Stories!D5:D10))+C12</f>
        <v>241</v>
      </c>
      <c s="2" r="D11">
        <f>(SUM(Stories!D34)-SUM(Stories!D5:D10))+D12</f>
        <v>241</v>
      </c>
      <c s="2" r="E11">
        <f>(SUM(Stories!D34)-SUM(Stories!D5:D10))+E12</f>
        <v>239</v>
      </c>
      <c s="2" r="F11">
        <f>(SUM(Stories!D34)-SUM(Stories!D5:D10))+F12</f>
        <v>227.5</v>
      </c>
      <c s="2" r="G11">
        <f>(SUM(Stories!D34)-SUM(Stories!D5:D10))+G12</f>
        <v>216</v>
      </c>
      <c s="2" r="H11">
        <f>(SUM(Stories!D34)-SUM(Stories!D5:D10))+H12</f>
        <v>212</v>
      </c>
      <c s="2" r="I11">
        <f>(SUM(Stories!D34)-SUM(Stories!D5:D10))+I12</f>
        <v>211</v>
      </c>
      <c s="2" r="J11">
        <f>(SUM(Stories!D34)-SUM(Stories!D5:D10))+J12</f>
        <v>210</v>
      </c>
      <c s="2" r="K11">
        <f>(SUM(Stories!D34)-SUM(Stories!D5:D10))+K12</f>
        <v>199.5</v>
      </c>
      <c s="2" r="L11">
        <f>(SUM(Stories!D34)-SUM(Stories!D5:D10))+L12</f>
        <v>192.5</v>
      </c>
      <c s="2" r="M11">
        <f>(SUM(Stories!D34)-SUM(Stories!D5:D10))+M12</f>
        <v>177.5</v>
      </c>
      <c s="2" r="N11">
        <f>(SUM(Stories!D34)-SUM(Stories!D5:D10))+N12</f>
        <v>152.5</v>
      </c>
      <c s="2" r="O11">
        <f>(SUM(Stories!D34)-SUM(Stories!D5:D10))+O12</f>
        <v>147</v>
      </c>
      <c s="14" r="P11"/>
    </row>
    <row r="12">
      <c t="s" s="11" r="A12">
        <v>49</v>
      </c>
      <c s="17" r="B12">
        <f>SUM(Stories!D5:D10)-(((SUM(B5:B10)+SUM(Morgan!B5:B10))+SUM(Tyrone!B5:B10))+SUM(Oscar!B5:B10))</f>
        <v>97</v>
      </c>
      <c s="17" r="C12">
        <f>SUM(Stories!D5:D10)-(((SUM(B5:C10)+SUM(Morgan!B5:C10))+SUM(Tyrone!B5:C10))+SUM(Oscar!B5:C10))</f>
        <v>97</v>
      </c>
      <c s="17" r="D12">
        <f>SUM(Stories!D5:D10)-(((SUM(B5:D10)+SUM(Morgan!B5:D10))+SUM(Tyrone!B5:D10))+SUM(Oscar!B5:D10))</f>
        <v>97</v>
      </c>
      <c s="17" r="E12">
        <f>SUM(Stories!D5:D10)-(((SUM(B5:E10)+SUM(Morgan!B5:E10))+SUM(Tyrone!B5:E10))+SUM(Oscar!B5:E10))</f>
        <v>95</v>
      </c>
      <c s="17" r="F12">
        <f>SUM(Stories!D5:D10)-(((SUM(B5:F10)+SUM(Morgan!B5:F10))+SUM(Tyrone!B5:F10))+SUM(Oscar!B5:F10))</f>
        <v>83.5</v>
      </c>
      <c s="17" r="G12">
        <f>SUM(Stories!D5:D10)-(((SUM(B5:G10)+SUM(Morgan!B5:G10))+SUM(Tyrone!B5:G10))+SUM(Oscar!B5:G10))</f>
        <v>72</v>
      </c>
      <c s="17" r="H12">
        <f>SUM(Stories!D5:D10)-(((SUM(B5:H10)+SUM(Morgan!B5:H10))+SUM(Tyrone!B5:H10))+SUM(Oscar!B5:H10))</f>
        <v>68</v>
      </c>
      <c s="17" r="I12">
        <f>SUM(Stories!D5:D10)-(((SUM(B5:I10)+SUM(Morgan!B5:I10))+SUM(Tyrone!B5:I10))+SUM(Oscar!B5:I10))</f>
        <v>67</v>
      </c>
      <c s="17" r="J12">
        <f>SUM(Stories!D5:D10)-(((SUM(B5:J10)+SUM(Morgan!B5:J10))+SUM(Tyrone!B5:J10))+SUM(Oscar!B5:J10))</f>
        <v>66</v>
      </c>
      <c s="17" r="K12">
        <f>SUM(Stories!D5:D10)-(((SUM(B5:K10)+SUM(Morgan!B5:K10))+SUM(Tyrone!B5:K10))+SUM(Oscar!B5:K10))</f>
        <v>55.5</v>
      </c>
      <c s="17" r="L12">
        <f>SUM(Stories!D5:D10)-(((SUM(B5:L10)+SUM(Morgan!B5:L10))+SUM(Tyrone!B5:L10))+SUM(Oscar!B5:L10))</f>
        <v>48.5</v>
      </c>
      <c s="17" r="M12">
        <f>SUM(Stories!D5:D10)-(((SUM(B5:M10)+SUM(Morgan!B5:M10))+SUM(Tyrone!B5:M10))+SUM(Oscar!B5:M10))</f>
        <v>33.5</v>
      </c>
      <c s="17" r="N12">
        <f>SUM(Stories!D5:D10)-(((SUM(B5:N10)+SUM(Morgan!B5:N10))+SUM(Tyrone!B5:N10))+SUM(Oscar!B5:N10))</f>
        <v>8.5</v>
      </c>
      <c s="17" r="O12">
        <f>(SUM(Stories!D5:D10)-(((SUM(B5:O10)+SUM(Morgan!B5:O10))+SUM(Tyrone!B5:O10))+SUM(Oscar!B5:O10)))+21</f>
        <v>3</v>
      </c>
    </row>
    <row r="13">
      <c t="s" s="5" r="B13">
        <v>34</v>
      </c>
      <c t="s" s="5" r="C13">
        <v>35</v>
      </c>
      <c t="s" s="5" r="D13">
        <v>36</v>
      </c>
      <c t="s" s="5" r="E13">
        <v>37</v>
      </c>
      <c t="s" s="5" r="F13">
        <v>38</v>
      </c>
      <c t="s" s="5" r="G13">
        <v>39</v>
      </c>
      <c t="s" s="5" r="H13">
        <v>40</v>
      </c>
      <c t="s" s="5" r="I13">
        <v>41</v>
      </c>
      <c t="s" s="5" r="J13">
        <v>42</v>
      </c>
      <c t="s" s="5" r="K13">
        <v>43</v>
      </c>
      <c t="s" s="5" r="L13">
        <v>44</v>
      </c>
      <c t="s" s="5" r="M13">
        <v>45</v>
      </c>
      <c t="s" s="5" r="N13">
        <v>46</v>
      </c>
      <c t="s" s="5" r="O13">
        <v>47</v>
      </c>
      <c t="s" s="24" r="P13">
        <v>2</v>
      </c>
    </row>
    <row r="14">
      <c t="s" r="A14">
        <v>15</v>
      </c>
      <c s="4" r="P14">
        <f>SUM(B14:O14)</f>
        <v>0</v>
      </c>
    </row>
    <row r="15">
      <c t="s" r="A15">
        <v>16</v>
      </c>
      <c r="I15">
        <v>2</v>
      </c>
      <c r="K15">
        <v>4</v>
      </c>
      <c r="N15">
        <v>2</v>
      </c>
      <c s="4" r="P15">
        <f>SUM(B15:O15)</f>
        <v>8</v>
      </c>
    </row>
    <row r="16">
      <c t="s" r="A16">
        <v>17</v>
      </c>
      <c r="K16">
        <v>2</v>
      </c>
      <c r="M16">
        <v>2</v>
      </c>
      <c r="N16">
        <v>4</v>
      </c>
      <c s="4" r="P16">
        <f>SUM(B16:O16)</f>
        <v>8</v>
      </c>
    </row>
    <row r="17">
      <c t="s" r="A17">
        <v>18</v>
      </c>
      <c r="O17">
        <v>4</v>
      </c>
      <c s="4" r="P17">
        <f>SUM(B17:O17)</f>
        <v>4</v>
      </c>
    </row>
    <row r="18">
      <c t="s" r="A18">
        <v>19</v>
      </c>
      <c r="M18">
        <v>4</v>
      </c>
      <c r="N18">
        <v>2</v>
      </c>
      <c s="4" r="P18">
        <f>SUM(B18:O18)</f>
        <v>6</v>
      </c>
    </row>
    <row r="19">
      <c t="s" r="A19">
        <v>20</v>
      </c>
      <c s="4" r="P19">
        <f>SUM(B19:O19)</f>
        <v>0</v>
      </c>
    </row>
    <row r="20">
      <c t="s" r="A20">
        <v>21</v>
      </c>
      <c s="4" r="P20">
        <f>SUM(B20:O20)</f>
        <v>0</v>
      </c>
    </row>
    <row r="21">
      <c t="s" r="A21">
        <v>22</v>
      </c>
      <c s="4" r="P21">
        <f>SUM(B21:O21)</f>
        <v>0</v>
      </c>
    </row>
    <row r="22">
      <c t="s" s="18" r="A22">
        <v>48</v>
      </c>
      <c s="2" r="B22">
        <f>(SUM(O11)-SUM(Stories!D12:D19))+B23</f>
        <v>147</v>
      </c>
      <c s="2" r="C22">
        <f>(SUM(O11)-SUM(Stories!D12:D19))+C23</f>
        <v>147</v>
      </c>
      <c s="2" r="D22">
        <f>(SUM(O11)-SUM(Stories!D12:D19))+D23</f>
        <v>147</v>
      </c>
      <c s="2" r="E22">
        <f>(SUM(O11)-SUM(Stories!D12:D19))+E23</f>
        <v>147</v>
      </c>
      <c s="2" r="F22">
        <f>(SUM(O11)-SUM(Stories!D12:D19))+F23</f>
        <v>147</v>
      </c>
      <c s="2" r="G22">
        <f>(SUM(O11)-SUM(Stories!D12:D19))+G23</f>
        <v>136</v>
      </c>
      <c s="2" r="H22">
        <f>(SUM(O11)-SUM(Stories!D12:D19))+H23</f>
        <v>132</v>
      </c>
      <c s="2" r="I22">
        <f>(SUM(O11)-SUM(Stories!D12:D19))+I23</f>
        <v>130</v>
      </c>
      <c s="2" r="J22">
        <f>(SUM(O11)-SUM(Stories!D12:D19))+J23</f>
        <v>129</v>
      </c>
      <c s="2" r="K22">
        <f>(SUM(O11)-SUM(Stories!D12:D19))+K23</f>
        <v>112</v>
      </c>
      <c s="2" r="L22">
        <f>(SUM(O11)-SUM(Stories!D12:D19))+L23</f>
        <v>99</v>
      </c>
      <c s="2" r="M22">
        <f>(SUM(O11)-SUM(Stories!D12:D19))+M23</f>
        <v>77</v>
      </c>
      <c s="2" r="N22">
        <f>(SUM(O11)-SUM(Stories!D12:D19))+N23</f>
        <v>75</v>
      </c>
      <c s="2" r="O22">
        <f>(SUM(O11)-SUM(Stories!D12:D19))+O23</f>
        <v>75</v>
      </c>
    </row>
    <row r="23">
      <c t="s" s="11" r="A23">
        <v>49</v>
      </c>
      <c s="17" r="B23">
        <f>SUM(Stories!D12:D19)-(((SUM(B14:B21)+SUM(Morgan!B14:B21))+SUM(Tyrone!B14:B21))+SUM(Oscar!B14:B21))</f>
        <v>72</v>
      </c>
      <c s="17" r="C23">
        <f>SUM(Stories!D12:D19)-(((SUM(B14:C21)+SUM(Morgan!B14:C21))+SUM(Tyrone!B14:C21))+SUM(Oscar!B14:C21))</f>
        <v>72</v>
      </c>
      <c s="17" r="D23">
        <f>SUM(Stories!D12:D19)-(((SUM(B14:D21)+SUM(Morgan!B14:D21))+SUM(Tyrone!B14:D21))+SUM(Oscar!B14:D21))</f>
        <v>72</v>
      </c>
      <c s="17" r="E23">
        <f>SUM(Stories!D12:D19)-(((SUM(B14:E21)+SUM(Morgan!B14:E21))+SUM(Tyrone!B14:E21))+SUM(Oscar!B14:E21))</f>
        <v>72</v>
      </c>
      <c s="17" r="F23">
        <f>SUM(Stories!D12:D19)-(((SUM(B14:F21)+SUM(Morgan!B14:F21))+SUM(Tyrone!B14:F21))+SUM(Oscar!B14:F21))</f>
        <v>72</v>
      </c>
      <c s="17" r="G23">
        <f>SUM(Stories!D12:D19)-(((SUM(B14:G21)+SUM(Morgan!B14:G21))+SUM(Tyrone!B14:G21))+SUM(Oscar!B14:G21))</f>
        <v>61</v>
      </c>
      <c s="17" r="H23">
        <f>SUM(Stories!D12:D19)-(((SUM(B14:H21)+SUM(Morgan!B14:H21))+SUM(Tyrone!B14:H21))+SUM(Oscar!B14:H21))</f>
        <v>57</v>
      </c>
      <c s="17" r="I23">
        <f>SUM(Stories!D12:D19)-(((SUM(B14:I21)+SUM(Morgan!B14:I21))+SUM(Tyrone!B14:I21))+SUM(Oscar!B14:I21))</f>
        <v>55</v>
      </c>
      <c s="17" r="J23">
        <f>SUM(Stories!D12:D19)-(((SUM(B14:J21)+SUM(Morgan!B14:J21))+SUM(Tyrone!B14:J21))+SUM(Oscar!B14:J21))</f>
        <v>54</v>
      </c>
      <c s="17" r="K23">
        <f>SUM(Stories!D12:D19)-(((SUM(B14:K21)+SUM(Morgan!B14:K21))+SUM(Tyrone!B14:K21))+SUM(Oscar!B14:K21))</f>
        <v>37</v>
      </c>
      <c s="17" r="L23">
        <f>SUM(Stories!D12:D19)-(((SUM(B14:L21)+SUM(Morgan!B14:L21))+SUM(Tyrone!B14:L21))+SUM(Oscar!B14:L21))</f>
        <v>24</v>
      </c>
      <c s="17" r="M23">
        <f>SUM(Stories!D12:D19)-(((SUM(B14:M21)+SUM(Morgan!B14:M21))+SUM(Tyrone!B14:M21))+SUM(Oscar!B14:M21))</f>
        <v>2</v>
      </c>
      <c s="17" r="N23">
        <f>(SUM(Stories!D12:D19)-(((SUM(B14:N21)+SUM(Morgan!B14:N21))+SUM(Tyrone!B14:N21))+SUM(Oscar!B14:N21)))+17</f>
        <v>0</v>
      </c>
      <c s="17" r="O23">
        <f>(SUM(Stories!D12:D19)-(((SUM(B14:O21)+SUM(Morgan!B14:O21))+SUM(Tyrone!B14:O21))+SUM(Oscar!B14:O21)))+43</f>
        <v>0</v>
      </c>
    </row>
    <row r="24">
      <c t="s" s="5" r="B24">
        <v>34</v>
      </c>
      <c t="s" s="5" r="C24">
        <v>35</v>
      </c>
      <c t="s" s="5" r="D24">
        <v>36</v>
      </c>
      <c t="s" s="5" r="E24">
        <v>37</v>
      </c>
      <c t="s" s="5" r="F24">
        <v>38</v>
      </c>
      <c t="s" s="5" r="G24">
        <v>39</v>
      </c>
      <c t="s" s="5" r="H24">
        <v>40</v>
      </c>
      <c t="s" s="5" r="I24">
        <v>41</v>
      </c>
      <c t="s" s="5" r="J24">
        <v>42</v>
      </c>
      <c t="s" s="5" r="K24">
        <v>43</v>
      </c>
      <c t="s" s="5" r="L24">
        <v>44</v>
      </c>
      <c t="s" s="5" r="M24">
        <v>45</v>
      </c>
      <c t="s" s="5" r="N24">
        <v>46</v>
      </c>
      <c t="s" s="5" r="O24">
        <v>47</v>
      </c>
      <c t="s" s="24" r="P24">
        <v>2</v>
      </c>
    </row>
    <row r="25">
      <c t="s" r="A25">
        <v>24</v>
      </c>
      <c r="I25">
        <v>2</v>
      </c>
      <c r="K25">
        <v>2</v>
      </c>
      <c s="4" r="P25">
        <f>SUM(B25:O25)</f>
        <v>4</v>
      </c>
    </row>
    <row r="26">
      <c t="s" r="A26">
        <v>25</v>
      </c>
      <c s="4" r="P26">
        <f>SUM(B26:O26)</f>
        <v>0</v>
      </c>
    </row>
    <row r="27">
      <c t="s" r="A27">
        <v>26</v>
      </c>
      <c s="4" r="P27">
        <f>SUM(B27:O27)</f>
        <v>0</v>
      </c>
    </row>
    <row r="28">
      <c t="s" r="A28">
        <v>27</v>
      </c>
      <c s="4" r="P28">
        <f>SUM(B28:O28)</f>
        <v>0</v>
      </c>
    </row>
    <row r="29">
      <c t="s" s="1" r="A29">
        <v>18</v>
      </c>
      <c r="M29">
        <v>4</v>
      </c>
      <c r="N29">
        <v>2</v>
      </c>
      <c s="4" r="P29">
        <f>SUM(B29:O29)</f>
        <v>6</v>
      </c>
    </row>
    <row r="30">
      <c t="s" s="18" r="A30">
        <v>48</v>
      </c>
      <c s="2" r="B30">
        <f>(SUM(O22)-SUM(Stories!D21:D25))+B31</f>
        <v>75</v>
      </c>
      <c s="2" r="C30">
        <f>(SUM(O22)-SUM(Stories!D21:D25))+C31</f>
        <v>75</v>
      </c>
      <c s="2" r="D30">
        <f>(SUM(O22)-SUM(Stories!D21:D25))+D31</f>
        <v>70</v>
      </c>
      <c s="2" r="E30">
        <f>(SUM(O22)-SUM(Stories!D21:D25))+E31</f>
        <v>70</v>
      </c>
      <c s="2" r="F30">
        <f>(SUM(O22)-SUM(Stories!D21:D25))+F31</f>
        <v>70</v>
      </c>
      <c s="2" r="G30">
        <f>(SUM(O22)-SUM(Stories!D21:D25))+G31</f>
        <v>65</v>
      </c>
      <c s="2" r="H30">
        <f>(SUM(O22)-SUM(Stories!D21:D25))+H31</f>
        <v>61</v>
      </c>
      <c s="2" r="I30">
        <f>(SUM(O22)-SUM(Stories!D21:D25))+I31</f>
        <v>59</v>
      </c>
      <c s="2" r="J30">
        <f>(SUM(O22)-SUM(Stories!D21:D25))+J31</f>
        <v>59</v>
      </c>
      <c s="2" r="K30">
        <f>(SUM(O22)-SUM(Stories!D21:D25))+K31</f>
        <v>57</v>
      </c>
      <c s="2" r="L30">
        <f>(SUM(O22)-SUM(Stories!D21:D25))+L31</f>
        <v>57</v>
      </c>
      <c s="2" r="M30">
        <f>(SUM(O22)-SUM(Stories!D21:D25))+M31</f>
        <v>50</v>
      </c>
      <c s="2" r="N30">
        <f>(SUM(O22)-SUM(Stories!D21:D25))+N31</f>
        <v>41</v>
      </c>
      <c s="2" r="O30">
        <f>(SUM(O22)-SUM(Stories!D21:D25))+O31</f>
        <v>34</v>
      </c>
      <c s="14" r="P30"/>
    </row>
    <row r="31">
      <c t="s" s="11" r="A31">
        <v>49</v>
      </c>
      <c s="17" r="B31">
        <f>SUM(Stories!D21:D25)-(((SUM(B25:B29)+SUM(Morgan!B25:B29))+SUM(Tyrone!B25:B29))+SUM(Oscar!B25:B29))</f>
        <v>38</v>
      </c>
      <c s="17" r="C31">
        <f>SUM(Stories!D21:D25)-(((SUM(B25:C29)+SUM(Morgan!B25:C29))+SUM(Tyrone!B25:C29))+SUM(Oscar!B25:C29))</f>
        <v>38</v>
      </c>
      <c s="17" r="D31">
        <f>SUM(Stories!D21:D25)-(((SUM(B25:D29)+SUM(Morgan!B25:D29))+SUM(Tyrone!B25:D29))+SUM(Oscar!B25:D29))</f>
        <v>33</v>
      </c>
      <c s="17" r="E31">
        <f>SUM(Stories!D21:D25)-(((SUM(B25:E29)+SUM(Morgan!B25:E29))+SUM(Tyrone!B25:E29))+SUM(Oscar!B25:E29))</f>
        <v>33</v>
      </c>
      <c s="17" r="F31">
        <f>SUM(Stories!D21:D25)-(((SUM(B25:F29)+SUM(Morgan!B25:F29))+SUM(Tyrone!B25:F29))+SUM(Oscar!B25:F29))</f>
        <v>33</v>
      </c>
      <c s="17" r="G31">
        <f>SUM(Stories!D21:D25)-(((SUM(B25:G29)+SUM(Morgan!B25:G29))+SUM(Tyrone!B25:G29))+SUM(Oscar!B25:G29))</f>
        <v>28</v>
      </c>
      <c s="17" r="H31">
        <f>SUM(Stories!D21:D25)-(((SUM(B25:H29)+SUM(Morgan!B25:H29))+SUM(Tyrone!B25:H29))+SUM(Oscar!B25:H29))</f>
        <v>24</v>
      </c>
      <c s="17" r="I31">
        <f>SUM(Stories!D21:D25)-(((SUM(B25:I29)+SUM(Morgan!B25:I29))+SUM(Tyrone!B25:I29))+SUM(Oscar!B25:I29))</f>
        <v>22</v>
      </c>
      <c s="17" r="J31">
        <f>SUM(Stories!D21:D25)-(((SUM(B25:J29)+SUM(Morgan!B25:J29))+SUM(Tyrone!B25:J29))+SUM(Oscar!B25:J29))</f>
        <v>22</v>
      </c>
      <c s="17" r="K31">
        <f>SUM(Stories!D21:D25)-(((SUM(B25:K29)+SUM(Morgan!B25:K29))+SUM(Tyrone!B25:K29))+SUM(Oscar!B25:K29))</f>
        <v>20</v>
      </c>
      <c s="17" r="L31">
        <f>SUM(Stories!D21:D25)-(((SUM(B25:L29)+SUM(Morgan!B25:L29))+SUM(Tyrone!B25:L29))+SUM(Oscar!B25:L29))</f>
        <v>20</v>
      </c>
      <c s="17" r="M31">
        <f>SUM(Stories!D21:D25)-(((SUM(B25:M29)+SUM(Morgan!B25:M29))+SUM(Tyrone!B25:M29))+SUM(Oscar!B25:M29))</f>
        <v>13</v>
      </c>
      <c s="17" r="N31">
        <f>SUM(Stories!D21:D25)-(((SUM(B25:N29)+SUM(Morgan!B25:N29))+SUM(Tyrone!B25:N29))+SUM(Oscar!B25:N29))</f>
        <v>4</v>
      </c>
      <c s="17" r="O31">
        <f>SUM(Stories!D21:D25)-(((SUM(B25:O29)+SUM(Morgan!B25:O29))+SUM(Tyrone!B25:O29))+SUM(Oscar!B25:O29))</f>
        <v>-3</v>
      </c>
    </row>
    <row r="32">
      <c t="s" s="5" r="B32">
        <v>34</v>
      </c>
      <c t="s" s="5" r="C32">
        <v>35</v>
      </c>
      <c t="s" s="5" r="D32">
        <v>36</v>
      </c>
      <c t="s" s="5" r="E32">
        <v>37</v>
      </c>
      <c t="s" s="5" r="F32">
        <v>38</v>
      </c>
      <c t="s" s="5" r="G32">
        <v>39</v>
      </c>
      <c t="s" s="5" r="H32">
        <v>40</v>
      </c>
      <c t="s" s="5" r="I32">
        <v>41</v>
      </c>
      <c t="s" s="5" r="J32">
        <v>42</v>
      </c>
      <c t="s" s="5" r="K32">
        <v>43</v>
      </c>
      <c t="s" s="5" r="L32">
        <v>44</v>
      </c>
      <c t="s" s="5" r="M32">
        <v>45</v>
      </c>
      <c t="s" s="5" r="N32">
        <v>46</v>
      </c>
      <c t="s" s="5" r="O32">
        <v>47</v>
      </c>
      <c t="s" s="24" r="P32">
        <v>2</v>
      </c>
    </row>
    <row r="33">
      <c t="s" r="A33">
        <v>29</v>
      </c>
      <c s="4" r="P33">
        <f>SUM(B33:O33)</f>
        <v>0</v>
      </c>
    </row>
    <row r="34">
      <c t="s" r="A34">
        <v>30</v>
      </c>
      <c r="G34">
        <v>1</v>
      </c>
      <c r="H34">
        <v>2</v>
      </c>
      <c s="4" r="P34">
        <f>SUM(B34:O34)</f>
        <v>3</v>
      </c>
    </row>
    <row r="35">
      <c t="s" r="A35">
        <v>31</v>
      </c>
      <c s="4" r="P35">
        <f>SUM(B35:O35)</f>
        <v>0</v>
      </c>
    </row>
    <row r="36">
      <c t="s" r="A36">
        <v>50</v>
      </c>
      <c s="4" r="P36">
        <f>SUM(B36:O36)</f>
        <v>0</v>
      </c>
    </row>
    <row r="37">
      <c t="s" s="1" r="A37">
        <v>26</v>
      </c>
      <c s="4" r="P37">
        <f>SUM(B37:O37)</f>
        <v>0</v>
      </c>
    </row>
    <row r="38">
      <c t="s" r="A38">
        <v>32</v>
      </c>
      <c s="4" r="P38">
        <f>SUM(B38:O38)</f>
        <v>0</v>
      </c>
    </row>
    <row r="39">
      <c t="s" s="18" r="A39">
        <v>48</v>
      </c>
      <c s="2" r="B39">
        <f>(SUM(O30)-SUM(Stories!D27:D32))+B40</f>
        <v>34</v>
      </c>
      <c s="2" r="C39">
        <f>(SUM(O30)-SUM(Stories!D27:D32))+C40</f>
        <v>31</v>
      </c>
      <c s="2" r="D39">
        <f>(SUM(O30)-SUM(Stories!D27:D32))+D40</f>
        <v>31</v>
      </c>
      <c s="2" r="E39">
        <f>(SUM(O30)-SUM(Stories!D27:D32))+E40</f>
        <v>26</v>
      </c>
      <c s="2" r="F39">
        <f>(SUM(O30)-SUM(Stories!D27:D32))+F40</f>
        <v>26</v>
      </c>
      <c s="2" r="G39">
        <f>(SUM(O30)-SUM(Stories!D27:D32))+G40</f>
        <v>21</v>
      </c>
      <c s="2" r="H39">
        <f>(SUM(O30)-SUM(Stories!D27:D32))+H40</f>
        <v>18</v>
      </c>
      <c s="2" r="I39">
        <f>(SUM(O30)-SUM(Stories!D27:D32))+I40</f>
        <v>18</v>
      </c>
      <c s="2" r="J39">
        <f>(SUM(O30)-SUM(Stories!D27:D32))+J40</f>
        <v>18</v>
      </c>
      <c s="2" r="K39">
        <f>(SUM(O30)-SUM(Stories!D27:D32))+K40</f>
        <v>18</v>
      </c>
      <c s="2" r="L39">
        <f>(SUM(O30)-SUM(Stories!D27:D32))+L40</f>
        <v>17</v>
      </c>
      <c s="2" r="M39">
        <f>(SUM(O30)-SUM(Stories!D27:D32))+M40</f>
        <v>15</v>
      </c>
      <c s="2" r="N39">
        <f>(SUM(O30)-SUM(Stories!D27:D32))+N40</f>
        <v>5</v>
      </c>
      <c s="2" r="O39">
        <f>(SUM(O30)-SUM(Stories!D27:D32))+O40</f>
        <v>5</v>
      </c>
    </row>
    <row ht="1.5" r="40" customHeight="1">
      <c t="s" s="11" r="A40">
        <v>49</v>
      </c>
      <c s="17" r="B40">
        <f>SUM(Stories!D27:D32)-(((SUM(B33:B38)+SUM(Morgan!B33:B38))+SUM(Tyrone!B33:B38))+SUM(Oscar!B33:B38))</f>
        <v>34</v>
      </c>
      <c s="17" r="C40">
        <f>SUM(Stories!D27:D32)-(((SUM(B33:C38)+SUM(Morgan!B33:C38))+SUM(Tyrone!B33:C38))+SUM(Oscar!B33:C38))</f>
        <v>31</v>
      </c>
      <c s="17" r="D40">
        <f>SUM(Stories!D27:D32)-(((SUM(B33:D38)+SUM(Morgan!B33:D38))+SUM(Tyrone!B33:D38))+SUM(Oscar!B33:D38))</f>
        <v>31</v>
      </c>
      <c s="17" r="E40">
        <f>SUM(Stories!D27:D32)-(((SUM(B33:E38)+SUM(Morgan!B33:E38))+SUM(Tyrone!B33:E38))+SUM(Oscar!B33:E38))</f>
        <v>26</v>
      </c>
      <c s="17" r="F40">
        <f>SUM(Stories!D27:D32)-(((SUM(B33:F38)+SUM(Morgan!B33:F38))+SUM(Tyrone!B33:F38))+SUM(Oscar!B33:F38))</f>
        <v>26</v>
      </c>
      <c s="17" r="G40">
        <f>SUM(Stories!D27:D32)-(((SUM(B33:G38)+SUM(Morgan!B33:G38))+SUM(Tyrone!B33:G38))+SUM(Oscar!B33:G38))</f>
        <v>21</v>
      </c>
      <c s="17" r="H40">
        <f>SUM(Stories!D27:D32)-(((SUM(B33:H38)+SUM(Morgan!B33:H38))+SUM(Tyrone!B33:H38))+SUM(Oscar!B33:H38))</f>
        <v>18</v>
      </c>
      <c s="17" r="I40">
        <f>SUM(Stories!D27:D32)-(((SUM(B33:I38)+SUM(Morgan!B33:I38))+SUM(Tyrone!B33:I38))+SUM(Oscar!B33:I38))</f>
        <v>18</v>
      </c>
      <c s="17" r="J40">
        <f>SUM(Stories!D27:D32)-(((SUM(B33:J38)+SUM(Morgan!B33:J38))+SUM(Tyrone!B33:J38))+SUM(Oscar!B33:J38))</f>
        <v>18</v>
      </c>
      <c s="17" r="K40">
        <f>SUM(Stories!D27:D32)-(((SUM(B33:K38)+SUM(Morgan!B33:K38))+SUM(Tyrone!B33:K38))+SUM(Oscar!B33:K38))</f>
        <v>18</v>
      </c>
      <c s="17" r="L40">
        <f>SUM(Stories!D27:D32)-(((SUM(B33:L38)+SUM(Morgan!B33:L38))+SUM(Tyrone!B33:L38))+SUM(Oscar!B33:L38))</f>
        <v>17</v>
      </c>
      <c s="17" r="M40">
        <f>SUM(Stories!D27:D32)-(((SUM(B33:M38)+SUM(Morgan!B33:M38))+SUM(Tyrone!B33:M38))+SUM(Oscar!B33:M38))</f>
        <v>15</v>
      </c>
      <c s="17" r="N40">
        <f>SUM(Stories!D27:D32)-(((SUM(B33:N38)+SUM(Morgan!B33:N38))+SUM(Tyrone!B33:N38))+SUM(Oscar!B33:N38))</f>
        <v>5</v>
      </c>
      <c s="17" r="O40">
        <f>SUM(Stories!D27:D32)-(((SUM(B33:O38)+SUM(Morgan!B33:O38))+SUM(Tyrone!B33:O38))+SUM(Oscar!B33:O38))</f>
        <v>5</v>
      </c>
    </row>
    <row r="43">
      <c t="s" r="A43">
        <v>51</v>
      </c>
      <c r="B43">
        <v>147</v>
      </c>
      <c r="C43">
        <f>B43-5.7</f>
        <v>141.3</v>
      </c>
      <c r="D43">
        <f>C43-5.7</f>
        <v>135.6</v>
      </c>
      <c r="E43">
        <f>D43-5.7</f>
        <v>129.9</v>
      </c>
      <c r="F43">
        <f>E43-5.7</f>
        <v>124.2</v>
      </c>
      <c r="G43">
        <f>F43-5.7</f>
        <v>118.5</v>
      </c>
      <c r="H43">
        <f>G43-5.7</f>
        <v>112.8</v>
      </c>
      <c r="I43">
        <f>H43-5.7</f>
        <v>107.1</v>
      </c>
      <c r="J43">
        <f>I43-5.7</f>
        <v>101.4</v>
      </c>
      <c r="K43">
        <f>J43-5.7</f>
        <v>95.7</v>
      </c>
      <c r="L43">
        <f>K43-5.7</f>
        <v>90</v>
      </c>
      <c r="M43">
        <f>L43-5.7</f>
        <v>84.3</v>
      </c>
      <c r="N43">
        <f>M43-5.7</f>
        <v>78.6</v>
      </c>
      <c r="O43">
        <f>N43-4.3</f>
        <v>74.3</v>
      </c>
    </row>
    <row r="44">
      <c t="s" r="A44">
        <v>52</v>
      </c>
      <c r="B44">
        <v>75</v>
      </c>
      <c r="C44">
        <f>B44-2.9</f>
        <v>72.1</v>
      </c>
      <c r="D44">
        <f>C44-2.9</f>
        <v>69.2</v>
      </c>
      <c r="E44">
        <f>D44-2.9</f>
        <v>66.3</v>
      </c>
      <c r="F44">
        <f>E44-2.9</f>
        <v>63.4</v>
      </c>
      <c r="G44">
        <f>F44-2.9</f>
        <v>60.5</v>
      </c>
      <c r="H44">
        <f>G44-2.9</f>
        <v>57.6</v>
      </c>
      <c r="I44">
        <f>H44-2.9</f>
        <v>54.7</v>
      </c>
      <c r="J44">
        <f>I44-2.9</f>
        <v>51.8</v>
      </c>
      <c r="K44">
        <f>J44-2.9</f>
        <v>48.9</v>
      </c>
      <c r="L44">
        <f>K44-2.9</f>
        <v>46</v>
      </c>
      <c r="M44">
        <f>L44-2.9</f>
        <v>43.1</v>
      </c>
      <c r="N44">
        <f>M44-2.9</f>
        <v>40.2</v>
      </c>
      <c r="O44">
        <f>N44-2.9</f>
        <v>37.3</v>
      </c>
    </row>
    <row r="45">
      <c t="s" r="A45">
        <v>53</v>
      </c>
      <c r="B45">
        <v>38</v>
      </c>
      <c r="C45">
        <f>B45-(38/13)</f>
        <v>35.0769230769231</v>
      </c>
      <c r="D45">
        <f>C45-(38/13)</f>
        <v>32.1538461538462</v>
      </c>
      <c r="E45">
        <f>D45-(38/13)</f>
        <v>29.2307692307692</v>
      </c>
      <c r="F45">
        <f>E45-(38/13)</f>
        <v>26.3076923076923</v>
      </c>
      <c r="G45">
        <f>F45-(38/13)</f>
        <v>23.3846153846154</v>
      </c>
      <c r="H45">
        <f>G45-(38/13)</f>
        <v>20.4615384615385</v>
      </c>
      <c r="I45">
        <f>H45-(38/13)</f>
        <v>17.5384615384615</v>
      </c>
      <c r="J45">
        <f>I45-(38/13)</f>
        <v>14.6153846153846</v>
      </c>
      <c r="K45">
        <f>J45-(38/13)</f>
        <v>11.6923076923077</v>
      </c>
      <c r="L45">
        <f>K45-(38/13)</f>
        <v>8.76923076923077</v>
      </c>
      <c r="M45">
        <f>L45-(38/13)</f>
        <v>5.84615384615385</v>
      </c>
      <c r="N45">
        <f>M45-(38/13)</f>
        <v>2.92307692307693</v>
      </c>
      <c r="O45">
        <v>0</v>
      </c>
    </row>
  </sheetData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defaultRowHeight="12.75" defaultColWidth="17.14" customHeight="1"/>
  <cols>
    <col max="1" min="1" customWidth="1" width="23.29"/>
    <col max="15" min="2" customWidth="1" width="7.86"/>
    <col max="16" min="16" customWidth="1" width="10.71"/>
    <col max="18" min="17" customWidth="1" width="7.86"/>
  </cols>
  <sheetData>
    <row r="4">
      <c t="s" s="5" r="B4">
        <v>34</v>
      </c>
      <c t="s" s="5" r="C4">
        <v>35</v>
      </c>
      <c t="s" s="5" r="D4">
        <v>36</v>
      </c>
      <c t="s" s="5" r="E4">
        <v>37</v>
      </c>
      <c t="s" s="5" r="F4">
        <v>38</v>
      </c>
      <c t="s" s="5" r="G4">
        <v>39</v>
      </c>
      <c t="s" s="5" r="H4">
        <v>40</v>
      </c>
      <c t="s" s="5" r="I4">
        <v>41</v>
      </c>
      <c t="s" s="5" r="J4">
        <v>42</v>
      </c>
      <c t="s" s="5" r="K4">
        <v>43</v>
      </c>
      <c t="s" s="5" r="L4">
        <v>44</v>
      </c>
      <c t="s" s="5" r="M4">
        <v>45</v>
      </c>
      <c t="s" s="5" r="N4">
        <v>46</v>
      </c>
      <c t="s" s="5" r="O4">
        <v>47</v>
      </c>
      <c t="s" s="24" r="P4">
        <v>2</v>
      </c>
      <c s="5" r="Q4"/>
      <c s="5" r="R4"/>
    </row>
    <row r="5">
      <c t="s" r="A5">
        <v>6</v>
      </c>
      <c r="F5">
        <v>8.5</v>
      </c>
      <c r="G5">
        <v>7.5</v>
      </c>
      <c r="K5">
        <v>3</v>
      </c>
      <c r="L5">
        <v>3.5</v>
      </c>
      <c r="M5">
        <v>6</v>
      </c>
      <c r="N5">
        <v>8</v>
      </c>
      <c r="O5">
        <v>7.5</v>
      </c>
      <c s="4" r="P5">
        <f>SUM(B5:O5)</f>
        <v>44</v>
      </c>
    </row>
    <row r="6">
      <c t="s" r="A6">
        <v>8</v>
      </c>
      <c r="L6">
        <v>3.5</v>
      </c>
      <c s="4" r="P6">
        <f>SUM(B6:O6)</f>
        <v>3.5</v>
      </c>
    </row>
    <row r="7">
      <c t="s" r="A7">
        <v>9</v>
      </c>
      <c s="4" r="P7">
        <f>SUM(B7:O7)</f>
        <v>0</v>
      </c>
    </row>
    <row r="8">
      <c t="s" r="A8">
        <v>10</v>
      </c>
      <c r="K8">
        <v>4.5</v>
      </c>
      <c s="4" r="P8">
        <f>SUM(B8:O8)</f>
        <v>4.5</v>
      </c>
    </row>
    <row r="9">
      <c t="s" r="A9">
        <v>12</v>
      </c>
      <c s="4" r="P9">
        <f>SUM(B9:O9)</f>
        <v>0</v>
      </c>
    </row>
    <row r="10">
      <c t="s" r="A10">
        <v>13</v>
      </c>
      <c s="4" r="P10">
        <f>SUM(B10:O10)</f>
        <v>0</v>
      </c>
    </row>
    <row r="11">
      <c s="2" r="B11">
        <f>SUM(B5:B10)</f>
        <v>0</v>
      </c>
      <c s="2" r="C11">
        <f>SUM(C5:C10)</f>
        <v>0</v>
      </c>
      <c s="2" r="D11">
        <f>SUM(D5:D10)</f>
        <v>0</v>
      </c>
      <c s="2" r="E11">
        <f>SUM(E5:E10)</f>
        <v>0</v>
      </c>
      <c s="2" r="F11">
        <f>SUM(F5:F10)</f>
        <v>8.5</v>
      </c>
      <c s="2" r="G11">
        <f>SUM(G5:G10)</f>
        <v>7.5</v>
      </c>
      <c s="2" r="H11">
        <f>SUM(K5:H10)</f>
        <v>7.5</v>
      </c>
      <c s="2" r="I11">
        <f>SUM(M5:I10)</f>
        <v>20.5</v>
      </c>
      <c s="2" r="J11">
        <f>SUM(J5:J10)</f>
        <v>0</v>
      </c>
      <c s="2" r="K11">
        <f>SUM(K5:K10)</f>
        <v>7.5</v>
      </c>
      <c s="2" r="L11">
        <f>SUM(K5:L10)</f>
        <v>14.5</v>
      </c>
      <c s="2" r="M11">
        <f>SUM(M5:M10)</f>
        <v>6</v>
      </c>
      <c s="2" r="N11">
        <f>SUM(N5:N10)</f>
        <v>8</v>
      </c>
      <c s="2" r="O11">
        <f>SUM(O5:O10)</f>
        <v>7.5</v>
      </c>
    </row>
    <row r="13">
      <c t="s" s="5" r="B13">
        <v>34</v>
      </c>
      <c t="s" s="5" r="C13">
        <v>35</v>
      </c>
      <c t="s" s="5" r="D13">
        <v>36</v>
      </c>
      <c t="s" s="5" r="E13">
        <v>37</v>
      </c>
      <c t="s" s="5" r="F13">
        <v>38</v>
      </c>
      <c t="s" s="5" r="G13">
        <v>39</v>
      </c>
      <c t="s" s="5" r="H13">
        <v>40</v>
      </c>
      <c t="s" s="5" r="I13">
        <v>41</v>
      </c>
      <c t="s" s="5" r="J13">
        <v>42</v>
      </c>
      <c t="s" s="5" r="K13">
        <v>43</v>
      </c>
      <c t="s" s="5" r="L13">
        <v>44</v>
      </c>
      <c t="s" s="5" r="M13">
        <v>45</v>
      </c>
      <c t="s" s="5" r="N13">
        <v>46</v>
      </c>
      <c t="s" s="5" r="O13">
        <v>47</v>
      </c>
      <c t="s" s="24" r="P13">
        <v>2</v>
      </c>
    </row>
    <row r="14">
      <c t="s" r="A14">
        <v>15</v>
      </c>
      <c r="G14">
        <v>9.5</v>
      </c>
      <c s="4" r="P14">
        <f>SUM(B14:O14)</f>
        <v>9.5</v>
      </c>
    </row>
    <row r="15">
      <c t="s" r="A15">
        <v>16</v>
      </c>
      <c s="4" r="P15">
        <f>SUM(B15:O15)</f>
        <v>0</v>
      </c>
    </row>
    <row r="16">
      <c t="s" r="A16">
        <v>17</v>
      </c>
      <c s="4" r="P16">
        <f>SUM(B16:O16)</f>
        <v>0</v>
      </c>
    </row>
    <row r="17">
      <c t="s" r="A17">
        <v>18</v>
      </c>
      <c s="4" r="P17">
        <f>SUM(B17:O17)</f>
        <v>0</v>
      </c>
    </row>
    <row r="18">
      <c t="s" r="A18">
        <v>19</v>
      </c>
      <c s="4" r="P18">
        <f>SUM(B18:O18)</f>
        <v>0</v>
      </c>
    </row>
    <row r="19">
      <c t="s" r="A19">
        <v>20</v>
      </c>
      <c r="K19">
        <v>9</v>
      </c>
      <c s="4" r="P19">
        <f>SUM(B19:O19)</f>
        <v>9</v>
      </c>
    </row>
    <row r="20">
      <c t="s" r="A20">
        <v>21</v>
      </c>
      <c r="L20">
        <v>7</v>
      </c>
      <c s="4" r="P20">
        <f>SUM(B20:O20)</f>
        <v>7</v>
      </c>
    </row>
    <row r="21">
      <c t="s" r="A21">
        <v>22</v>
      </c>
      <c r="M21">
        <v>4</v>
      </c>
      <c s="4" r="P21">
        <f>SUM(B21:O21)</f>
        <v>4</v>
      </c>
    </row>
    <row r="24">
      <c t="s" s="5" r="B24">
        <v>34</v>
      </c>
      <c t="s" s="5" r="C24">
        <v>35</v>
      </c>
      <c t="s" s="5" r="D24">
        <v>36</v>
      </c>
      <c t="s" s="5" r="E24">
        <v>37</v>
      </c>
      <c t="s" s="5" r="F24">
        <v>38</v>
      </c>
      <c t="s" s="5" r="G24">
        <v>39</v>
      </c>
      <c t="s" s="5" r="H24">
        <v>40</v>
      </c>
      <c t="s" s="5" r="I24">
        <v>41</v>
      </c>
      <c t="s" s="5" r="J24">
        <v>42</v>
      </c>
      <c t="s" s="5" r="K24">
        <v>43</v>
      </c>
      <c t="s" s="5" r="L24">
        <v>44</v>
      </c>
      <c t="s" s="5" r="M24">
        <v>45</v>
      </c>
      <c t="s" s="5" r="N24">
        <v>46</v>
      </c>
      <c t="s" s="5" r="O24">
        <v>47</v>
      </c>
      <c t="s" s="24" r="P24">
        <v>2</v>
      </c>
    </row>
    <row r="25">
      <c t="s" r="A25">
        <v>24</v>
      </c>
      <c s="4" r="P25">
        <f>SUM(B25:O25)</f>
        <v>0</v>
      </c>
    </row>
    <row r="26">
      <c t="s" r="A26">
        <v>25</v>
      </c>
      <c s="4" r="P26">
        <f>SUM(B26:O26)</f>
        <v>0</v>
      </c>
    </row>
    <row r="27">
      <c t="s" r="A27">
        <v>26</v>
      </c>
      <c r="G27">
        <v>3</v>
      </c>
      <c r="M27">
        <v>3</v>
      </c>
      <c s="4" r="P27">
        <f>SUM(B27:O27)</f>
        <v>6</v>
      </c>
    </row>
    <row r="28">
      <c t="s" r="A28">
        <v>27</v>
      </c>
      <c r="D28">
        <v>5</v>
      </c>
      <c r="N28">
        <v>2</v>
      </c>
      <c r="O28">
        <v>1</v>
      </c>
      <c s="4" r="P28">
        <f>SUM(B28:O28)</f>
        <v>8</v>
      </c>
    </row>
    <row r="29">
      <c t="s" s="1" r="A29">
        <v>18</v>
      </c>
      <c s="4" r="P29">
        <f>SUM(B29:O29)</f>
        <v>0</v>
      </c>
    </row>
    <row r="30">
      <c s="14" r="P30"/>
    </row>
    <row r="32">
      <c t="s" s="5" r="B32">
        <v>34</v>
      </c>
      <c t="s" s="5" r="C32">
        <v>35</v>
      </c>
      <c t="s" s="5" r="D32">
        <v>36</v>
      </c>
      <c t="s" s="5" r="E32">
        <v>37</v>
      </c>
      <c t="s" s="5" r="F32">
        <v>38</v>
      </c>
      <c t="s" s="5" r="G32">
        <v>39</v>
      </c>
      <c t="s" s="5" r="H32">
        <v>40</v>
      </c>
      <c t="s" s="5" r="I32">
        <v>41</v>
      </c>
      <c t="s" s="5" r="J32">
        <v>42</v>
      </c>
      <c t="s" s="5" r="K32">
        <v>43</v>
      </c>
      <c t="s" s="5" r="L32">
        <v>44</v>
      </c>
      <c t="s" s="5" r="M32">
        <v>45</v>
      </c>
      <c t="s" s="5" r="N32">
        <v>46</v>
      </c>
      <c t="s" s="5" r="O32">
        <v>47</v>
      </c>
      <c t="s" s="24" r="P32">
        <v>2</v>
      </c>
    </row>
    <row r="33">
      <c t="s" r="A33">
        <v>29</v>
      </c>
      <c r="C33">
        <v>3</v>
      </c>
      <c s="4" r="P33">
        <f>SUM(B33:O33)</f>
        <v>3</v>
      </c>
    </row>
    <row r="34">
      <c t="s" r="A34">
        <v>30</v>
      </c>
      <c r="G34">
        <v>4</v>
      </c>
      <c s="4" r="P34">
        <f>SUM(B34:O34)</f>
        <v>4</v>
      </c>
    </row>
    <row r="35">
      <c t="s" r="A35">
        <v>31</v>
      </c>
      <c r="H35">
        <v>1</v>
      </c>
      <c s="4" r="P35">
        <f>SUM(B35:O35)</f>
        <v>1</v>
      </c>
    </row>
    <row r="36">
      <c t="s" r="A36">
        <v>50</v>
      </c>
      <c r="L36">
        <v>1</v>
      </c>
      <c s="4" r="P36">
        <f>SUM(B36:O36)</f>
        <v>1</v>
      </c>
    </row>
    <row r="37">
      <c t="s" s="1" r="A37">
        <v>26</v>
      </c>
      <c r="N37">
        <v>4</v>
      </c>
      <c s="4" r="P37">
        <f>SUM(B37:O37)</f>
        <v>4</v>
      </c>
    </row>
    <row r="38">
      <c t="s" r="A38">
        <v>32</v>
      </c>
      <c r="E38">
        <v>5</v>
      </c>
      <c s="4" r="P38">
        <f>SUM(B38:O38)</f>
        <v>5</v>
      </c>
    </row>
  </sheetData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defaultRowHeight="12.75" defaultColWidth="17.14" customHeight="1"/>
  <cols>
    <col max="1" min="1" customWidth="1" width="23.29"/>
    <col max="15" min="2" customWidth="1" width="7.86"/>
    <col max="16" min="16" customWidth="1" width="10.71"/>
    <col max="18" min="17" customWidth="1" width="7.86"/>
  </cols>
  <sheetData>
    <row r="4">
      <c t="s" s="5" r="B4">
        <v>34</v>
      </c>
      <c t="s" s="5" r="C4">
        <v>35</v>
      </c>
      <c t="s" s="5" r="D4">
        <v>36</v>
      </c>
      <c t="s" s="5" r="E4">
        <v>37</v>
      </c>
      <c t="s" s="5" r="F4">
        <v>38</v>
      </c>
      <c t="s" s="5" r="G4">
        <v>39</v>
      </c>
      <c t="s" s="5" r="H4">
        <v>40</v>
      </c>
      <c t="s" s="5" r="I4">
        <v>41</v>
      </c>
      <c t="s" s="5" r="J4">
        <v>42</v>
      </c>
      <c t="s" s="5" r="K4">
        <v>43</v>
      </c>
      <c t="s" s="5" r="L4">
        <v>44</v>
      </c>
      <c t="s" s="5" r="M4">
        <v>45</v>
      </c>
      <c t="s" s="5" r="N4">
        <v>46</v>
      </c>
      <c t="s" s="5" r="O4">
        <v>47</v>
      </c>
      <c t="s" s="24" r="P4">
        <v>2</v>
      </c>
      <c s="5" r="Q4"/>
      <c s="5" r="R4"/>
    </row>
    <row r="5">
      <c t="s" r="A5">
        <v>6</v>
      </c>
      <c s="4" r="P5">
        <f>SUM(B5:O5)</f>
        <v>0</v>
      </c>
    </row>
    <row r="6">
      <c t="s" r="A6">
        <v>8</v>
      </c>
      <c r="G6">
        <v>2</v>
      </c>
      <c r="H6">
        <v>3</v>
      </c>
      <c r="N6">
        <v>2</v>
      </c>
      <c r="O6">
        <v>4</v>
      </c>
      <c s="4" r="P6">
        <f>SUM(B6:O6)</f>
        <v>11</v>
      </c>
    </row>
    <row r="7">
      <c t="s" r="A7">
        <v>9</v>
      </c>
      <c r="H7">
        <v>1</v>
      </c>
      <c r="N7">
        <v>1</v>
      </c>
      <c s="4" r="P7">
        <f>SUM(B7:O7)</f>
        <v>2</v>
      </c>
    </row>
    <row r="8">
      <c t="s" r="A8">
        <v>10</v>
      </c>
      <c s="4" r="P8">
        <f>SUM(B8:O8)</f>
        <v>0</v>
      </c>
    </row>
    <row r="9">
      <c t="s" r="A9">
        <v>12</v>
      </c>
      <c r="I9">
        <v>1</v>
      </c>
      <c r="J9">
        <v>1</v>
      </c>
      <c r="O9">
        <v>1</v>
      </c>
      <c s="4" r="P9">
        <f>SUM(B9:O9)</f>
        <v>3</v>
      </c>
    </row>
    <row r="10">
      <c t="s" r="A10">
        <v>13</v>
      </c>
      <c s="4" r="P10">
        <f>SUM(B10:O10)</f>
        <v>0</v>
      </c>
    </row>
    <row r="11">
      <c s="2" r="B11">
        <f>SUM(B5:B10)</f>
        <v>0</v>
      </c>
      <c s="2" r="C11">
        <f>SUM(C5:C10)</f>
        <v>0</v>
      </c>
      <c s="2" r="D11">
        <f>SUM(D5:D10)</f>
        <v>0</v>
      </c>
      <c s="2" r="E11">
        <f>SUM(E5:E10)</f>
        <v>0</v>
      </c>
      <c s="2" r="F11">
        <f>SUM(F5:F10)</f>
        <v>0</v>
      </c>
      <c s="2" r="G11">
        <f>SUM(G5:G10)</f>
        <v>2</v>
      </c>
      <c s="2" r="H11">
        <f>SUM(H5:H10)</f>
        <v>4</v>
      </c>
      <c s="2" r="I11">
        <f>SUM(I5:I10)</f>
        <v>1</v>
      </c>
      <c s="2" r="J11">
        <f>SUM(J5:J10)</f>
        <v>1</v>
      </c>
      <c s="2" r="K11">
        <f>SUM(K5:K10)</f>
        <v>0</v>
      </c>
      <c s="2" r="L11">
        <f>SUM(L5:L10)</f>
        <v>0</v>
      </c>
      <c s="2" r="M11">
        <f>SUM(M5:M10)</f>
        <v>0</v>
      </c>
      <c s="2" r="N11">
        <f>SUM(N5:N10)</f>
        <v>3</v>
      </c>
      <c s="2" r="O11">
        <f>SUM(O5:O10)</f>
        <v>5</v>
      </c>
    </row>
    <row r="13">
      <c t="s" s="5" r="B13">
        <v>34</v>
      </c>
      <c t="s" s="5" r="C13">
        <v>35</v>
      </c>
      <c t="s" s="5" r="D13">
        <v>36</v>
      </c>
      <c t="s" s="5" r="E13">
        <v>37</v>
      </c>
      <c t="s" s="5" r="F13">
        <v>38</v>
      </c>
      <c t="s" s="5" r="G13">
        <v>39</v>
      </c>
      <c t="s" s="5" r="H13">
        <v>40</v>
      </c>
      <c t="s" s="5" r="I13">
        <v>41</v>
      </c>
      <c t="s" s="5" r="J13">
        <v>42</v>
      </c>
      <c t="s" s="5" r="K13">
        <v>43</v>
      </c>
      <c t="s" s="5" r="L13">
        <v>44</v>
      </c>
      <c t="s" s="5" r="M13">
        <v>45</v>
      </c>
      <c t="s" s="5" r="N13">
        <v>46</v>
      </c>
      <c t="s" s="5" r="O13">
        <v>47</v>
      </c>
      <c t="s" s="24" r="P13">
        <v>2</v>
      </c>
    </row>
    <row r="14">
      <c t="s" r="A14">
        <v>15</v>
      </c>
      <c s="4" r="P14">
        <f>SUM(B14:O14)</f>
        <v>0</v>
      </c>
    </row>
    <row r="15">
      <c t="s" r="A15">
        <v>16</v>
      </c>
      <c r="J15">
        <v>1</v>
      </c>
      <c r="K15">
        <v>2</v>
      </c>
      <c r="M15">
        <v>6</v>
      </c>
      <c r="N15">
        <v>4</v>
      </c>
      <c r="O15">
        <v>13</v>
      </c>
      <c s="4" r="P15">
        <f>SUM(B15:O15)</f>
        <v>26</v>
      </c>
    </row>
    <row r="16">
      <c t="s" r="A16">
        <v>17</v>
      </c>
      <c s="4" r="P16">
        <f>SUM(B16:O16)</f>
        <v>0</v>
      </c>
    </row>
    <row r="17">
      <c t="s" r="A17">
        <v>18</v>
      </c>
      <c s="4" r="P17">
        <f>SUM(B17:O17)</f>
        <v>0</v>
      </c>
    </row>
    <row r="18">
      <c t="s" r="A18">
        <v>19</v>
      </c>
      <c s="4" r="P18">
        <f>SUM(B18:O18)</f>
        <v>0</v>
      </c>
    </row>
    <row r="19">
      <c t="s" r="A19">
        <v>20</v>
      </c>
      <c s="4" r="P19">
        <f>SUM(B19:O19)</f>
        <v>0</v>
      </c>
    </row>
    <row r="20">
      <c t="s" r="A20">
        <v>21</v>
      </c>
      <c s="4" r="P20">
        <f>SUM(B20:O20)</f>
        <v>0</v>
      </c>
    </row>
    <row r="21">
      <c t="s" r="A21">
        <v>22</v>
      </c>
      <c s="4" r="P21">
        <f>SUM(B21:O21)</f>
        <v>0</v>
      </c>
    </row>
    <row r="24">
      <c t="s" s="5" r="B24">
        <v>34</v>
      </c>
      <c t="s" s="5" r="C24">
        <v>35</v>
      </c>
      <c t="s" s="5" r="D24">
        <v>36</v>
      </c>
      <c t="s" s="5" r="E24">
        <v>37</v>
      </c>
      <c t="s" s="5" r="F24">
        <v>38</v>
      </c>
      <c t="s" s="5" r="G24">
        <v>39</v>
      </c>
      <c t="s" s="5" r="H24">
        <v>40</v>
      </c>
      <c t="s" s="5" r="I24">
        <v>41</v>
      </c>
      <c t="s" s="5" r="J24">
        <v>42</v>
      </c>
      <c t="s" s="5" r="K24">
        <v>43</v>
      </c>
      <c t="s" s="5" r="L24">
        <v>44</v>
      </c>
      <c t="s" s="5" r="M24">
        <v>45</v>
      </c>
      <c t="s" s="5" r="N24">
        <v>46</v>
      </c>
      <c t="s" s="5" r="O24">
        <v>47</v>
      </c>
      <c t="s" s="24" r="P24">
        <v>2</v>
      </c>
    </row>
    <row r="25">
      <c t="s" r="A25">
        <v>24</v>
      </c>
      <c s="4" r="P25">
        <f>SUM(B25:O25)</f>
        <v>0</v>
      </c>
    </row>
    <row r="26">
      <c t="s" r="A26">
        <v>25</v>
      </c>
      <c s="4" r="P26">
        <f>SUM(B26:O26)</f>
        <v>0</v>
      </c>
    </row>
    <row r="27">
      <c t="s" r="A27">
        <v>26</v>
      </c>
      <c s="4" r="P27">
        <f>SUM(B27:O27)</f>
        <v>0</v>
      </c>
    </row>
    <row r="28">
      <c t="s" r="A28">
        <v>27</v>
      </c>
      <c s="4" r="P28">
        <f>SUM(B28:O28)</f>
        <v>0</v>
      </c>
    </row>
    <row r="29">
      <c t="s" s="1" r="A29">
        <v>18</v>
      </c>
      <c s="4" r="P29">
        <f>SUM(B29:O29)</f>
        <v>0</v>
      </c>
    </row>
    <row r="30">
      <c t="s" r="A30">
        <v>54</v>
      </c>
      <c r="F30">
        <v>6</v>
      </c>
      <c r="G30">
        <v>4</v>
      </c>
      <c r="M30">
        <v>3</v>
      </c>
      <c r="N30">
        <v>5</v>
      </c>
      <c r="O30">
        <v>1</v>
      </c>
      <c s="4" r="P30">
        <f>SUM(B30:O30)</f>
        <v>19</v>
      </c>
    </row>
    <row r="32">
      <c t="s" s="5" r="B32">
        <v>34</v>
      </c>
      <c t="s" s="5" r="C32">
        <v>35</v>
      </c>
      <c t="s" s="5" r="D32">
        <v>36</v>
      </c>
      <c t="s" s="5" r="E32">
        <v>37</v>
      </c>
      <c t="s" s="5" r="F32">
        <v>38</v>
      </c>
      <c t="s" s="5" r="G32">
        <v>39</v>
      </c>
      <c t="s" s="5" r="H32">
        <v>40</v>
      </c>
      <c t="s" s="5" r="I32">
        <v>41</v>
      </c>
      <c t="s" s="5" r="J32">
        <v>42</v>
      </c>
      <c t="s" s="5" r="K32">
        <v>43</v>
      </c>
      <c t="s" s="5" r="L32">
        <v>44</v>
      </c>
      <c t="s" s="5" r="M32">
        <v>45</v>
      </c>
      <c t="s" s="5" r="N32">
        <v>46</v>
      </c>
      <c t="s" s="5" r="O32">
        <v>47</v>
      </c>
      <c t="s" s="24" r="P32">
        <v>2</v>
      </c>
    </row>
    <row r="33">
      <c t="s" r="A33">
        <v>29</v>
      </c>
      <c s="4" r="P33">
        <f>SUM(B33:O33)</f>
        <v>0</v>
      </c>
    </row>
    <row r="34">
      <c t="s" r="A34">
        <v>30</v>
      </c>
      <c r="N34">
        <v>3</v>
      </c>
      <c s="4" r="P34">
        <f>SUM(B34:O34)</f>
        <v>3</v>
      </c>
    </row>
    <row r="35">
      <c t="s" r="A35">
        <v>31</v>
      </c>
      <c r="M35">
        <v>2</v>
      </c>
      <c r="N35">
        <v>3</v>
      </c>
      <c s="4" r="P35">
        <f>SUM(B35:O35)</f>
        <v>5</v>
      </c>
    </row>
    <row r="36">
      <c t="s" r="A36">
        <v>50</v>
      </c>
      <c s="4" r="P36">
        <f>SUM(B36:O36)</f>
        <v>0</v>
      </c>
    </row>
    <row r="37">
      <c t="s" s="1" r="A37">
        <v>26</v>
      </c>
      <c s="4" r="P37">
        <f>SUM(B37:O37)</f>
        <v>0</v>
      </c>
    </row>
    <row r="38">
      <c t="s" r="A38">
        <v>32</v>
      </c>
      <c s="4" r="P38">
        <f>SUM(B38:O38)</f>
        <v>0</v>
      </c>
    </row>
    <row r="39">
      <c t="s" r="A39">
        <v>54</v>
      </c>
      <c r="F39">
        <v>3</v>
      </c>
      <c r="G39">
        <v>3</v>
      </c>
      <c r="L39">
        <v>2</v>
      </c>
      <c r="M39">
        <v>4</v>
      </c>
      <c s="4" r="P39">
        <f>SUM(B39:O39)</f>
        <v>12</v>
      </c>
    </row>
  </sheetData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defaultRowHeight="12.75" defaultColWidth="17.14" customHeight="1"/>
  <cols>
    <col max="1" min="1" customWidth="1" width="23.29"/>
    <col max="15" min="2" customWidth="1" width="7.86"/>
    <col max="16" min="16" customWidth="1" width="10.71"/>
    <col max="18" min="17" customWidth="1" width="7.86"/>
  </cols>
  <sheetData>
    <row r="4">
      <c t="s" s="5" r="B4">
        <v>34</v>
      </c>
      <c t="s" s="5" r="C4">
        <v>35</v>
      </c>
      <c t="s" s="5" r="D4">
        <v>36</v>
      </c>
      <c t="s" s="5" r="E4">
        <v>37</v>
      </c>
      <c t="s" s="5" r="F4">
        <v>38</v>
      </c>
      <c t="s" s="5" r="G4">
        <v>39</v>
      </c>
      <c t="s" s="5" r="H4">
        <v>40</v>
      </c>
      <c t="s" s="5" r="I4">
        <v>41</v>
      </c>
      <c t="s" s="5" r="J4">
        <v>42</v>
      </c>
      <c t="s" s="5" r="K4">
        <v>43</v>
      </c>
      <c t="s" s="5" r="L4">
        <v>44</v>
      </c>
      <c t="s" s="5" r="M4">
        <v>45</v>
      </c>
      <c t="s" s="5" r="N4">
        <v>46</v>
      </c>
      <c t="s" s="5" r="O4">
        <v>47</v>
      </c>
      <c t="s" s="24" r="P4">
        <v>2</v>
      </c>
      <c s="5" r="Q4"/>
      <c s="5" r="R4"/>
    </row>
    <row r="5">
      <c t="s" r="A5">
        <v>6</v>
      </c>
      <c r="E5">
        <v>2</v>
      </c>
      <c r="F5">
        <v>1</v>
      </c>
      <c r="M5">
        <v>3</v>
      </c>
      <c r="N5">
        <v>7</v>
      </c>
      <c r="O5">
        <v>10</v>
      </c>
      <c s="4" r="P5">
        <f>SUM(B5:O5)</f>
        <v>23</v>
      </c>
    </row>
    <row r="6">
      <c t="s" r="A6">
        <v>8</v>
      </c>
      <c r="M6">
        <v>1</v>
      </c>
      <c r="N6">
        <v>3</v>
      </c>
      <c s="4" r="P6">
        <f>SUM(B6:O6)</f>
        <v>4</v>
      </c>
    </row>
    <row r="7">
      <c t="s" r="A7">
        <v>9</v>
      </c>
      <c s="4" r="P7">
        <f>SUM(B7:O7)</f>
        <v>0</v>
      </c>
    </row>
    <row r="8">
      <c t="s" r="A8">
        <v>10</v>
      </c>
      <c s="4" r="P8">
        <f>SUM(B8:O8)</f>
        <v>0</v>
      </c>
    </row>
    <row r="9">
      <c t="s" r="A9">
        <v>12</v>
      </c>
      <c s="4" r="P9">
        <f>SUM(B9:O9)</f>
        <v>0</v>
      </c>
    </row>
    <row r="10">
      <c t="s" r="A10">
        <v>13</v>
      </c>
      <c s="4" r="P10">
        <f>SUM(B10:O10)</f>
        <v>0</v>
      </c>
    </row>
    <row r="11">
      <c s="2" r="B11">
        <f>SUM(B5:B10)</f>
        <v>0</v>
      </c>
      <c s="2" r="C11">
        <f>SUM(C5:C10)</f>
        <v>0</v>
      </c>
      <c s="2" r="D11">
        <f>SUM(D5:D10)</f>
        <v>0</v>
      </c>
      <c s="2" r="E11">
        <f>SUM(E5:E10)</f>
        <v>2</v>
      </c>
      <c s="2" r="F11">
        <f>SUM(F5:F10)</f>
        <v>1</v>
      </c>
      <c s="2" r="G11">
        <f>SUM(G5:G10)</f>
        <v>0</v>
      </c>
      <c s="2" r="H11">
        <f>SUM(H5:H10)</f>
        <v>0</v>
      </c>
      <c s="2" r="I11">
        <f>SUM(I5:I10)</f>
        <v>0</v>
      </c>
      <c s="2" r="J11">
        <f>SUM(J5:J10)</f>
        <v>0</v>
      </c>
      <c s="2" r="K11">
        <f>SUM(K5:K10)</f>
        <v>0</v>
      </c>
      <c s="2" r="L11">
        <f>SUM(L5:L10)</f>
        <v>0</v>
      </c>
      <c s="2" r="M11">
        <f>SUM(M5:M10)</f>
        <v>4</v>
      </c>
      <c s="2" r="N11">
        <f>SUM(N5:N10)</f>
        <v>10</v>
      </c>
      <c s="2" r="O11">
        <f>SUM(O5:O10)</f>
        <v>10</v>
      </c>
    </row>
    <row r="13">
      <c t="s" s="5" r="B13">
        <v>34</v>
      </c>
      <c t="s" s="5" r="C13">
        <v>35</v>
      </c>
      <c t="s" s="5" r="D13">
        <v>36</v>
      </c>
      <c t="s" s="5" r="E13">
        <v>37</v>
      </c>
      <c t="s" s="5" r="F13">
        <v>38</v>
      </c>
      <c t="s" s="5" r="G13">
        <v>39</v>
      </c>
      <c t="s" s="5" r="H13">
        <v>40</v>
      </c>
      <c t="s" s="5" r="I13">
        <v>41</v>
      </c>
      <c t="s" s="5" r="J13">
        <v>42</v>
      </c>
      <c t="s" s="5" r="K13">
        <v>43</v>
      </c>
      <c t="s" s="5" r="L13">
        <v>44</v>
      </c>
      <c t="s" s="5" r="M13">
        <v>45</v>
      </c>
      <c t="s" s="5" r="N13">
        <v>46</v>
      </c>
      <c t="s" s="5" r="O13">
        <v>47</v>
      </c>
      <c t="s" s="24" r="P13">
        <v>2</v>
      </c>
    </row>
    <row r="14">
      <c t="s" r="A14">
        <v>15</v>
      </c>
      <c r="G14">
        <v>1.5</v>
      </c>
      <c r="H14">
        <v>2</v>
      </c>
      <c s="4" r="P14">
        <f>SUM(B14:O14)</f>
        <v>3.5</v>
      </c>
    </row>
    <row r="15">
      <c t="s" r="A15">
        <v>16</v>
      </c>
      <c s="4" r="P15">
        <f>SUM(B15:O15)</f>
        <v>0</v>
      </c>
    </row>
    <row r="16">
      <c t="s" r="A16">
        <v>17</v>
      </c>
      <c s="4" r="P16">
        <f>SUM(B16:O16)</f>
        <v>0</v>
      </c>
    </row>
    <row r="17">
      <c t="s" r="A17">
        <v>18</v>
      </c>
      <c s="4" r="P17">
        <f>SUM(B17:O17)</f>
        <v>0</v>
      </c>
    </row>
    <row r="18">
      <c t="s" r="A18">
        <v>19</v>
      </c>
      <c s="4" r="P18">
        <f>SUM(B18:O18)</f>
        <v>0</v>
      </c>
    </row>
    <row r="19">
      <c t="s" r="A19">
        <v>20</v>
      </c>
      <c r="H19">
        <v>2</v>
      </c>
      <c r="L19">
        <v>2</v>
      </c>
      <c r="M19">
        <v>5</v>
      </c>
      <c r="N19">
        <v>2</v>
      </c>
      <c r="O19">
        <v>7</v>
      </c>
      <c s="4" r="P19">
        <f>SUM(B19:O19)</f>
        <v>18</v>
      </c>
    </row>
    <row r="20">
      <c t="s" r="A20">
        <v>21</v>
      </c>
      <c r="L20">
        <v>2</v>
      </c>
      <c r="M20">
        <v>1</v>
      </c>
      <c r="N20">
        <v>5</v>
      </c>
      <c s="4" r="P20">
        <f>SUM(B20:O20)</f>
        <v>8</v>
      </c>
    </row>
    <row r="21">
      <c t="s" r="A21">
        <v>22</v>
      </c>
      <c r="L21">
        <v>2</v>
      </c>
      <c r="O21">
        <v>2</v>
      </c>
      <c s="4" r="P21">
        <f>SUM(B21:O21)</f>
        <v>4</v>
      </c>
    </row>
    <row r="24">
      <c t="s" s="5" r="B24">
        <v>34</v>
      </c>
      <c t="s" s="5" r="C24">
        <v>35</v>
      </c>
      <c t="s" s="5" r="D24">
        <v>36</v>
      </c>
      <c t="s" s="5" r="E24">
        <v>37</v>
      </c>
      <c t="s" s="5" r="F24">
        <v>38</v>
      </c>
      <c t="s" s="5" r="G24">
        <v>39</v>
      </c>
      <c t="s" s="5" r="H24">
        <v>40</v>
      </c>
      <c t="s" s="5" r="I24">
        <v>41</v>
      </c>
      <c t="s" s="5" r="J24">
        <v>42</v>
      </c>
      <c t="s" s="5" r="K24">
        <v>43</v>
      </c>
      <c t="s" s="5" r="L24">
        <v>44</v>
      </c>
      <c t="s" s="5" r="M24">
        <v>45</v>
      </c>
      <c t="s" s="5" r="N24">
        <v>46</v>
      </c>
      <c t="s" s="5" r="O24">
        <v>47</v>
      </c>
      <c t="s" s="24" r="P24">
        <v>2</v>
      </c>
    </row>
    <row r="25">
      <c t="s" r="A25">
        <v>24</v>
      </c>
      <c r="O25">
        <v>1</v>
      </c>
      <c s="4" r="P25">
        <f>SUM(B25:O25)</f>
        <v>1</v>
      </c>
    </row>
    <row r="26">
      <c t="s" r="A26">
        <v>25</v>
      </c>
      <c s="4" r="P26">
        <f>SUM(B26:O26)</f>
        <v>0</v>
      </c>
    </row>
    <row r="27">
      <c t="s" r="A27">
        <v>26</v>
      </c>
      <c s="4" r="P27">
        <f>SUM(B27:O27)</f>
        <v>0</v>
      </c>
    </row>
    <row r="28">
      <c t="s" r="A28">
        <v>27</v>
      </c>
      <c r="G28">
        <v>2</v>
      </c>
      <c r="H28">
        <v>2</v>
      </c>
      <c r="O28">
        <v>5</v>
      </c>
      <c s="4" r="P28">
        <f>SUM(B28:O28)</f>
        <v>9</v>
      </c>
    </row>
    <row r="29">
      <c t="s" r="A29">
        <v>55</v>
      </c>
      <c r="H29">
        <v>2</v>
      </c>
      <c r="N29">
        <v>5</v>
      </c>
      <c s="4" r="P29">
        <f>SUM(B29:O29)</f>
        <v>7</v>
      </c>
    </row>
    <row r="30">
      <c s="14" r="P30"/>
    </row>
    <row r="32">
      <c t="s" s="5" r="B32">
        <v>34</v>
      </c>
      <c t="s" s="5" r="C32">
        <v>35</v>
      </c>
      <c t="s" s="5" r="D32">
        <v>36</v>
      </c>
      <c t="s" s="5" r="E32">
        <v>37</v>
      </c>
      <c t="s" s="5" r="F32">
        <v>38</v>
      </c>
      <c t="s" s="5" r="G32">
        <v>39</v>
      </c>
      <c t="s" s="5" r="H32">
        <v>40</v>
      </c>
      <c t="s" s="5" r="I32">
        <v>41</v>
      </c>
      <c t="s" s="5" r="J32">
        <v>42</v>
      </c>
      <c t="s" s="5" r="K32">
        <v>43</v>
      </c>
      <c t="s" s="5" r="L32">
        <v>44</v>
      </c>
      <c t="s" s="5" r="M32">
        <v>45</v>
      </c>
      <c t="s" s="5" r="N32">
        <v>46</v>
      </c>
      <c t="s" s="5" r="O32">
        <v>47</v>
      </c>
      <c t="s" s="24" r="P32">
        <v>2</v>
      </c>
    </row>
    <row r="33">
      <c t="s" r="A33">
        <v>29</v>
      </c>
      <c s="4" r="P33">
        <f>SUM(B33:O33)</f>
        <v>0</v>
      </c>
    </row>
    <row r="34">
      <c t="s" r="A34">
        <v>30</v>
      </c>
      <c s="4" r="P34">
        <f>SUM(B34:O34)</f>
        <v>0</v>
      </c>
    </row>
    <row r="35">
      <c t="s" r="A35">
        <v>31</v>
      </c>
      <c s="4" r="P35">
        <f>SUM(B35:O35)</f>
        <v>0</v>
      </c>
    </row>
    <row r="36">
      <c t="s" r="A36">
        <v>50</v>
      </c>
      <c s="4" r="P36">
        <f>SUM(B36:O36)</f>
        <v>0</v>
      </c>
    </row>
    <row r="37">
      <c t="s" s="1" r="A37">
        <v>26</v>
      </c>
      <c s="4" r="P37">
        <f>SUM(B37:O37)</f>
        <v>0</v>
      </c>
    </row>
    <row r="38">
      <c t="s" r="A38">
        <v>32</v>
      </c>
      <c s="4" r="P38">
        <f>SUM(B38:O38)</f>
        <v>0</v>
      </c>
    </row>
  </sheetData>
  <legacyDrawing r:id="rId2"/>
</worksheet>
</file>