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2f2623463bc8fe6b/Desktop/projectWork/wfmTool/callCenterSim/CC_Sim/"/>
    </mc:Choice>
  </mc:AlternateContent>
  <xr:revisionPtr revIDLastSave="106" documentId="11_F25DC773A252ABDACC10480121DC54465ADE58E8" xr6:coauthVersionLast="47" xr6:coauthVersionMax="47" xr10:uidLastSave="{E9179E3A-3847-4AB1-BAC5-8601B4A225DD}"/>
  <bookViews>
    <workbookView xWindow="45960" yWindow="-120" windowWidth="38640" windowHeight="21120" activeTab="3" xr2:uid="{00000000-000D-0000-FFFF-FFFF00000000}"/>
  </bookViews>
  <sheets>
    <sheet name="intraday" sheetId="1" r:id="rId1"/>
    <sheet name="intraweek" sheetId="2" r:id="rId2"/>
    <sheet name="weeklyForecas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4" l="1"/>
  <c r="P3" i="4"/>
  <c r="H2" i="1"/>
  <c r="A4" i="3"/>
  <c r="A3" i="3"/>
  <c r="A36" i="1"/>
  <c r="A3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<sst xmlns="http://schemas.openxmlformats.org/spreadsheetml/2006/main" count="28" uniqueCount="23">
  <si>
    <t>Monday</t>
  </si>
  <si>
    <t>Tuesday</t>
  </si>
  <si>
    <t>Wednesday</t>
  </si>
  <si>
    <t>Thursday</t>
  </si>
  <si>
    <t>Friday</t>
  </si>
  <si>
    <t>Interval</t>
  </si>
  <si>
    <t>Week</t>
  </si>
  <si>
    <t>calls_offered</t>
  </si>
  <si>
    <t>calls_AHT</t>
  </si>
  <si>
    <t>interval</t>
  </si>
  <si>
    <t>monday</t>
  </si>
  <si>
    <t>tuesday</t>
  </si>
  <si>
    <t>wednesday</t>
  </si>
  <si>
    <t>thursday</t>
  </si>
  <si>
    <t>friday</t>
  </si>
  <si>
    <t>week</t>
  </si>
  <si>
    <t>aht</t>
  </si>
  <si>
    <t>monErlang</t>
  </si>
  <si>
    <t>tueErlang</t>
  </si>
  <si>
    <t>wedErlang</t>
  </si>
  <si>
    <t>thuErlang</t>
  </si>
  <si>
    <t>friErlang</t>
  </si>
  <si>
    <t xml:space="preserve">normal dist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</si>
</sst>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9" fontId="0" fillId="0" borderId="1" xfId="1" applyFont="1" applyBorder="1"/>
    <xf numFmtId="164" fontId="0" fillId="0" borderId="1" xfId="1" applyNumberFormat="1" applyFont="1" applyBorder="1"/>
    <xf numFmtId="165" fontId="0" fillId="0" borderId="0" xfId="0" applyNumberFormat="1"/>
    <xf numFmtId="10" fontId="0" fillId="0" borderId="0" xfId="0" applyNumberFormat="1"/>
    <xf numFmtId="14" fontId="0" fillId="0" borderId="1" xfId="0" applyNumberFormat="1" applyBorder="1"/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zoomScale="80" zoomScaleNormal="80" workbookViewId="0">
      <selection activeCell="K34" sqref="K34"/>
    </sheetView>
  </sheetViews>
  <sheetFormatPr defaultRowHeight="14.25" x14ac:dyDescent="0.45"/>
  <cols>
    <col min="2" max="6" width="13.06640625" customWidth="1"/>
  </cols>
  <sheetData>
    <row r="1" spans="1:8" x14ac:dyDescent="0.4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x14ac:dyDescent="0.45">
      <c r="A2" s="3">
        <v>0.33333333333333331</v>
      </c>
      <c r="B2" s="4">
        <v>4.4827586206896551E-2</v>
      </c>
      <c r="C2" s="4">
        <v>8.9552238805970154E-3</v>
      </c>
      <c r="D2" s="4">
        <v>4.5325779036827198E-2</v>
      </c>
      <c r="E2" s="4">
        <v>3.5045607297167547E-2</v>
      </c>
      <c r="F2" s="4">
        <v>2.2520107238605896E-2</v>
      </c>
      <c r="H2">
        <f>36*900</f>
        <v>32400</v>
      </c>
    </row>
    <row r="3" spans="1:8" x14ac:dyDescent="0.45">
      <c r="A3" s="3">
        <f>A2+TIME(0,15,0)</f>
        <v>0.34375</v>
      </c>
      <c r="B3" s="4">
        <v>2.4137931034482758E-2</v>
      </c>
      <c r="C3" s="4">
        <v>1.0746268656716417E-2</v>
      </c>
      <c r="D3" s="4">
        <v>3.5127478753541073E-2</v>
      </c>
      <c r="E3" s="4">
        <v>4.3206913106096975E-3</v>
      </c>
      <c r="F3" s="5">
        <v>2.6809651474530832E-3</v>
      </c>
    </row>
    <row r="4" spans="1:8" x14ac:dyDescent="0.45">
      <c r="A4" s="3">
        <f t="shared" ref="A4:A37" si="0">A3+TIME(0,15,0)</f>
        <v>0.35416666666666669</v>
      </c>
      <c r="B4" s="4">
        <v>3.5632183908045977E-2</v>
      </c>
      <c r="C4" s="4">
        <v>2.9253731343283584E-2</v>
      </c>
      <c r="D4" s="4">
        <v>8.4985835694051E-3</v>
      </c>
      <c r="E4" s="4">
        <v>3.3125300048007685E-2</v>
      </c>
      <c r="F4" s="4">
        <v>4.3967828418230562E-2</v>
      </c>
    </row>
    <row r="5" spans="1:8" x14ac:dyDescent="0.45">
      <c r="A5" s="3">
        <f t="shared" si="0"/>
        <v>0.36458333333333337</v>
      </c>
      <c r="B5" s="4">
        <v>1.6666666666666666E-2</v>
      </c>
      <c r="C5" s="4">
        <v>2.8656716417910448E-2</v>
      </c>
      <c r="D5" s="4">
        <v>4.1359773371104816E-2</v>
      </c>
      <c r="E5" s="4">
        <v>4.8007681228996638E-2</v>
      </c>
      <c r="F5" s="4">
        <v>2.1447721179624667E-3</v>
      </c>
    </row>
    <row r="6" spans="1:8" x14ac:dyDescent="0.45">
      <c r="A6" s="3">
        <f t="shared" si="0"/>
        <v>0.37500000000000006</v>
      </c>
      <c r="B6" s="4">
        <v>5.5172413793103448E-2</v>
      </c>
      <c r="C6" s="4">
        <v>3.582089552238806E-3</v>
      </c>
      <c r="D6" s="4">
        <v>1.1331444759206798E-3</v>
      </c>
      <c r="E6" s="4">
        <v>2.2083533365338453E-2</v>
      </c>
      <c r="F6" s="4">
        <v>2.4664879356568366E-2</v>
      </c>
    </row>
    <row r="7" spans="1:8" x14ac:dyDescent="0.45">
      <c r="A7" s="3">
        <f t="shared" si="0"/>
        <v>0.38541666666666674</v>
      </c>
      <c r="B7" s="4">
        <v>3.2183908045977011E-2</v>
      </c>
      <c r="C7" s="4">
        <v>3.3432835820895519E-2</v>
      </c>
      <c r="D7" s="4">
        <v>5.2124645892351273E-2</v>
      </c>
      <c r="E7" s="4">
        <v>4.3206913106096975E-3</v>
      </c>
      <c r="F7" s="4">
        <v>4.2895442359249331E-2</v>
      </c>
    </row>
    <row r="8" spans="1:8" x14ac:dyDescent="0.45">
      <c r="A8" s="3">
        <f t="shared" si="0"/>
        <v>0.39583333333333343</v>
      </c>
      <c r="B8" s="4">
        <v>3.4482758620689655E-3</v>
      </c>
      <c r="C8" s="4">
        <v>3.1044776119402984E-2</v>
      </c>
      <c r="D8" s="4">
        <v>2.4929178470254956E-2</v>
      </c>
      <c r="E8" s="4">
        <v>3.9846375420067214E-2</v>
      </c>
      <c r="F8" s="4">
        <v>5.3619302949061663E-2</v>
      </c>
    </row>
    <row r="9" spans="1:8" x14ac:dyDescent="0.45">
      <c r="A9" s="3">
        <f t="shared" si="0"/>
        <v>0.40625000000000011</v>
      </c>
      <c r="B9" s="4">
        <v>9.1954022988505746E-3</v>
      </c>
      <c r="C9" s="4">
        <v>5.6716417910447764E-2</v>
      </c>
      <c r="D9" s="4">
        <v>2.5495750708215296E-2</v>
      </c>
      <c r="E9" s="4">
        <v>5.7609217474795969E-3</v>
      </c>
      <c r="F9" s="4">
        <v>6.9705093833780157E-3</v>
      </c>
    </row>
    <row r="10" spans="1:8" x14ac:dyDescent="0.45">
      <c r="A10" s="3">
        <f t="shared" si="0"/>
        <v>0.4166666666666668</v>
      </c>
      <c r="B10" s="4">
        <v>2.6436781609195402E-2</v>
      </c>
      <c r="C10" s="4">
        <v>1.373134328358209E-2</v>
      </c>
      <c r="D10" s="4">
        <v>4.6458923512747878E-2</v>
      </c>
      <c r="E10" s="4">
        <v>3.3605376860297645E-2</v>
      </c>
      <c r="F10" s="4">
        <v>4.1286863270777477E-2</v>
      </c>
    </row>
    <row r="11" spans="1:8" x14ac:dyDescent="0.45">
      <c r="A11" s="3">
        <f t="shared" si="0"/>
        <v>0.42708333333333348</v>
      </c>
      <c r="B11" s="4">
        <v>5.7471264367816091E-2</v>
      </c>
      <c r="C11" s="4">
        <v>3.8208955223880597E-2</v>
      </c>
      <c r="D11" s="4">
        <v>4.2492917847025496E-2</v>
      </c>
      <c r="E11" s="4">
        <v>1.344215074411906E-2</v>
      </c>
      <c r="F11" s="4">
        <v>2.1447721179624665E-2</v>
      </c>
    </row>
    <row r="12" spans="1:8" x14ac:dyDescent="0.45">
      <c r="A12" s="3">
        <f t="shared" si="0"/>
        <v>0.43750000000000017</v>
      </c>
      <c r="B12" s="4">
        <v>4.6551724137931037E-2</v>
      </c>
      <c r="C12" s="4">
        <v>3.880597014925373E-2</v>
      </c>
      <c r="D12" s="4">
        <v>4.0226628895184136E-2</v>
      </c>
      <c r="E12" s="4">
        <v>1.5842534805568891E-2</v>
      </c>
      <c r="F12" s="4">
        <v>4.5040214477211793E-2</v>
      </c>
    </row>
    <row r="13" spans="1:8" x14ac:dyDescent="0.45">
      <c r="A13" s="3">
        <f t="shared" si="0"/>
        <v>0.44791666666666685</v>
      </c>
      <c r="B13" s="4">
        <v>2.4137931034482758E-2</v>
      </c>
      <c r="C13" s="4">
        <v>4.1791044776119404E-2</v>
      </c>
      <c r="D13" s="4">
        <v>1.643059490084986E-2</v>
      </c>
      <c r="E13" s="4">
        <v>3.7445991358617377E-2</v>
      </c>
      <c r="F13" s="4">
        <v>4.7721179624664878E-2</v>
      </c>
    </row>
    <row r="14" spans="1:8" x14ac:dyDescent="0.45">
      <c r="A14" s="3">
        <f t="shared" si="0"/>
        <v>0.45833333333333354</v>
      </c>
      <c r="B14" s="4">
        <v>2.0689655172413793E-2</v>
      </c>
      <c r="C14" s="4">
        <v>1.3134328358208954E-2</v>
      </c>
      <c r="D14" s="4">
        <v>1.643059490084986E-2</v>
      </c>
      <c r="E14" s="4">
        <v>3.456553048487758E-2</v>
      </c>
      <c r="F14" s="4">
        <v>4.4504021447721177E-2</v>
      </c>
    </row>
    <row r="15" spans="1:8" x14ac:dyDescent="0.45">
      <c r="A15" s="3">
        <f t="shared" si="0"/>
        <v>0.46875000000000022</v>
      </c>
      <c r="B15" s="4">
        <v>4.5977011494252873E-3</v>
      </c>
      <c r="C15" s="4">
        <v>2.2686567164179106E-2</v>
      </c>
      <c r="D15" s="4">
        <v>3.5694050991501414E-2</v>
      </c>
      <c r="E15" s="4">
        <v>2.3523763802208355E-2</v>
      </c>
      <c r="F15" s="4">
        <v>2.7345844504021447E-2</v>
      </c>
    </row>
    <row r="16" spans="1:8" x14ac:dyDescent="0.45">
      <c r="A16" s="3">
        <f t="shared" si="0"/>
        <v>0.47916666666666691</v>
      </c>
      <c r="B16" s="4">
        <v>4.5402298850574715E-2</v>
      </c>
      <c r="C16" s="4">
        <v>3.9402985074626869E-2</v>
      </c>
      <c r="D16" s="4">
        <v>1.189801699716714E-2</v>
      </c>
      <c r="E16" s="4">
        <v>4.6567450792126742E-2</v>
      </c>
      <c r="F16" s="4">
        <v>4.0750670241286861E-2</v>
      </c>
    </row>
    <row r="17" spans="1:6" x14ac:dyDescent="0.45">
      <c r="A17" s="3">
        <f t="shared" si="0"/>
        <v>0.48958333333333359</v>
      </c>
      <c r="B17" s="4">
        <v>3.3333333333333333E-2</v>
      </c>
      <c r="C17" s="4">
        <v>2.1492537313432834E-2</v>
      </c>
      <c r="D17" s="4">
        <v>4.2492917847025496E-2</v>
      </c>
      <c r="E17" s="4">
        <v>3.9846375420067214E-2</v>
      </c>
      <c r="F17" s="4">
        <v>3.9142091152815014E-2</v>
      </c>
    </row>
    <row r="18" spans="1:6" x14ac:dyDescent="0.45">
      <c r="A18" s="3">
        <f t="shared" si="0"/>
        <v>0.50000000000000022</v>
      </c>
      <c r="B18" s="4">
        <v>2.7586206896551724E-2</v>
      </c>
      <c r="C18" s="4">
        <v>1.2537313432835821E-2</v>
      </c>
      <c r="D18" s="4">
        <v>4.5325779036827198E-2</v>
      </c>
      <c r="E18" s="4">
        <v>2.1603456553048489E-2</v>
      </c>
      <c r="F18" s="4">
        <v>1.5013404825737266E-2</v>
      </c>
    </row>
    <row r="19" spans="1:6" x14ac:dyDescent="0.45">
      <c r="A19" s="3">
        <f t="shared" si="0"/>
        <v>0.51041666666666685</v>
      </c>
      <c r="B19" s="4">
        <v>8.6206896551724137E-3</v>
      </c>
      <c r="C19" s="4">
        <v>5.492537313432836E-2</v>
      </c>
      <c r="D19" s="4">
        <v>8.4985835694051E-3</v>
      </c>
      <c r="E19" s="4">
        <v>2.6884301488238119E-2</v>
      </c>
      <c r="F19" s="4">
        <v>3.4316353887399467E-2</v>
      </c>
    </row>
    <row r="20" spans="1:6" x14ac:dyDescent="0.45">
      <c r="A20" s="3">
        <f t="shared" si="0"/>
        <v>0.52083333333333348</v>
      </c>
      <c r="B20" s="4">
        <v>2.7586206896551724E-2</v>
      </c>
      <c r="C20" s="4">
        <v>1.7910447761194031E-2</v>
      </c>
      <c r="D20" s="4">
        <v>5.5524079320113315E-2</v>
      </c>
      <c r="E20" s="4">
        <v>1.344215074411906E-2</v>
      </c>
      <c r="F20" s="4">
        <v>4.2895442359249334E-3</v>
      </c>
    </row>
    <row r="21" spans="1:6" x14ac:dyDescent="0.45">
      <c r="A21" s="3">
        <f t="shared" si="0"/>
        <v>0.53125000000000011</v>
      </c>
      <c r="B21" s="4">
        <v>4.4827586206896551E-2</v>
      </c>
      <c r="C21" s="4">
        <v>4.3582089552238808E-2</v>
      </c>
      <c r="D21" s="4">
        <v>1.586402266288952E-2</v>
      </c>
      <c r="E21" s="4">
        <v>3.7445991358617377E-2</v>
      </c>
      <c r="F21" s="4">
        <v>2.4128686327077747E-2</v>
      </c>
    </row>
    <row r="22" spans="1:6" x14ac:dyDescent="0.45">
      <c r="A22" s="3">
        <f t="shared" si="0"/>
        <v>0.54166666666666674</v>
      </c>
      <c r="B22" s="4">
        <v>5.057471264367816E-2</v>
      </c>
      <c r="C22" s="4">
        <v>1.4925373134328358E-2</v>
      </c>
      <c r="D22" s="4">
        <v>1.3031161473087818E-2</v>
      </c>
      <c r="E22" s="4">
        <v>4.1766682669227076E-2</v>
      </c>
      <c r="F22" s="4">
        <v>1.3941018766756031E-2</v>
      </c>
    </row>
    <row r="23" spans="1:6" x14ac:dyDescent="0.45">
      <c r="A23" s="3">
        <f t="shared" si="0"/>
        <v>0.55208333333333337</v>
      </c>
      <c r="B23" s="4">
        <v>2.0114942528735632E-2</v>
      </c>
      <c r="C23" s="4">
        <v>2.3880597014925373E-2</v>
      </c>
      <c r="D23" s="4">
        <v>1.3031161473087818E-2</v>
      </c>
      <c r="E23" s="4">
        <v>3.9846375420067214E-2</v>
      </c>
      <c r="F23" s="4">
        <v>2.4128686327077747E-2</v>
      </c>
    </row>
    <row r="24" spans="1:6" x14ac:dyDescent="0.45">
      <c r="A24" s="3">
        <f t="shared" si="0"/>
        <v>0.5625</v>
      </c>
      <c r="B24" s="4">
        <v>1.8390804597701149E-2</v>
      </c>
      <c r="C24" s="4">
        <v>5.2537313432835818E-2</v>
      </c>
      <c r="D24" s="4">
        <v>5.0991501416430593E-2</v>
      </c>
      <c r="E24" s="4">
        <v>3.3605376860297649E-3</v>
      </c>
      <c r="F24" s="4">
        <v>3.7533512064343161E-2</v>
      </c>
    </row>
    <row r="25" spans="1:6" x14ac:dyDescent="0.45">
      <c r="A25" s="3">
        <f t="shared" si="0"/>
        <v>0.57291666666666663</v>
      </c>
      <c r="B25" s="4">
        <v>5.1724137931034482E-3</v>
      </c>
      <c r="C25" s="4">
        <v>1.3134328358208954E-2</v>
      </c>
      <c r="D25" s="4">
        <v>1.3031161473087818E-2</v>
      </c>
      <c r="E25" s="4">
        <v>1.4882381180988958E-2</v>
      </c>
      <c r="F25" s="4">
        <v>1.876675603217158E-2</v>
      </c>
    </row>
    <row r="26" spans="1:6" x14ac:dyDescent="0.45">
      <c r="A26" s="3">
        <f t="shared" si="0"/>
        <v>0.58333333333333326</v>
      </c>
      <c r="B26" s="4">
        <v>5.7471264367816091E-4</v>
      </c>
      <c r="C26" s="4">
        <v>2.0298507462686566E-2</v>
      </c>
      <c r="D26" s="4">
        <v>3.1728045325779039E-2</v>
      </c>
      <c r="E26" s="4">
        <v>3.5525684109457514E-2</v>
      </c>
      <c r="F26" s="4">
        <v>2.1447721179624667E-3</v>
      </c>
    </row>
    <row r="27" spans="1:6" x14ac:dyDescent="0.45">
      <c r="A27" s="3">
        <f t="shared" si="0"/>
        <v>0.59374999999999989</v>
      </c>
      <c r="B27" s="4">
        <v>0.05</v>
      </c>
      <c r="C27" s="4">
        <v>5.492537313432836E-2</v>
      </c>
      <c r="D27" s="4">
        <v>3.7960339943342775E-2</v>
      </c>
      <c r="E27" s="4">
        <v>3.216514642342775E-2</v>
      </c>
      <c r="F27" s="4">
        <v>5.3619302949061663E-3</v>
      </c>
    </row>
    <row r="28" spans="1:6" x14ac:dyDescent="0.45">
      <c r="A28" s="3">
        <f t="shared" si="0"/>
        <v>0.60416666666666652</v>
      </c>
      <c r="B28" s="4">
        <v>1.896551724137931E-2</v>
      </c>
      <c r="C28" s="4">
        <v>1.0149253731343283E-2</v>
      </c>
      <c r="D28" s="4">
        <v>1.189801699716714E-2</v>
      </c>
      <c r="E28" s="4">
        <v>8.1613058089294293E-3</v>
      </c>
      <c r="F28" s="4">
        <v>3.5924932975871314E-2</v>
      </c>
    </row>
    <row r="29" spans="1:6" x14ac:dyDescent="0.45">
      <c r="A29" s="3">
        <f t="shared" si="0"/>
        <v>0.61458333333333315</v>
      </c>
      <c r="B29" s="4">
        <v>3.0459770114942528E-2</v>
      </c>
      <c r="C29" s="4">
        <v>4.2388059701492536E-2</v>
      </c>
      <c r="D29" s="4">
        <v>5.4390934844192634E-2</v>
      </c>
      <c r="E29" s="4">
        <v>3.3125300048007685E-2</v>
      </c>
      <c r="F29" s="4">
        <v>9.6514745308310997E-3</v>
      </c>
    </row>
    <row r="30" spans="1:6" x14ac:dyDescent="0.45">
      <c r="A30" s="3">
        <f t="shared" si="0"/>
        <v>0.62499999999999978</v>
      </c>
      <c r="B30" s="4">
        <v>4.3103448275862072E-2</v>
      </c>
      <c r="C30" s="4">
        <v>3.1641791044776123E-2</v>
      </c>
      <c r="D30" s="4">
        <v>7.9320113314447598E-3</v>
      </c>
      <c r="E30" s="4">
        <v>3.7926068170907344E-2</v>
      </c>
      <c r="F30" s="4">
        <v>3.5388739946380698E-2</v>
      </c>
    </row>
    <row r="31" spans="1:6" x14ac:dyDescent="0.45">
      <c r="A31" s="3">
        <f t="shared" si="0"/>
        <v>0.63541666666666641</v>
      </c>
      <c r="B31" s="4">
        <v>6.32183908045977E-3</v>
      </c>
      <c r="C31" s="4">
        <v>1.791044776119403E-3</v>
      </c>
      <c r="D31" s="4">
        <v>1.1331444759206799E-2</v>
      </c>
      <c r="E31" s="4">
        <v>4.2726836293807011E-2</v>
      </c>
      <c r="F31" s="4">
        <v>2.3592493297587131E-2</v>
      </c>
    </row>
    <row r="32" spans="1:6" x14ac:dyDescent="0.45">
      <c r="A32" s="3">
        <f t="shared" si="0"/>
        <v>0.64583333333333304</v>
      </c>
      <c r="B32" s="4">
        <v>3.8505747126436785E-2</v>
      </c>
      <c r="C32" s="4">
        <v>1.373134328358209E-2</v>
      </c>
      <c r="D32" s="4">
        <v>4.3626062322946177E-2</v>
      </c>
      <c r="E32" s="4">
        <v>4.0806529044647141E-2</v>
      </c>
      <c r="F32" s="4">
        <v>3.7533512064343161E-2</v>
      </c>
    </row>
    <row r="33" spans="1:6" x14ac:dyDescent="0.45">
      <c r="A33" s="3">
        <f t="shared" si="0"/>
        <v>0.65624999999999967</v>
      </c>
      <c r="B33" s="4">
        <v>4.8275862068965517E-2</v>
      </c>
      <c r="C33" s="4">
        <v>5.5522388059701493E-2</v>
      </c>
      <c r="D33" s="4">
        <v>1.643059490084986E-2</v>
      </c>
      <c r="E33" s="4">
        <v>2.3043686989918388E-2</v>
      </c>
      <c r="F33" s="4">
        <v>2.4128686327077747E-2</v>
      </c>
    </row>
    <row r="34" spans="1:6" x14ac:dyDescent="0.45">
      <c r="A34" s="3">
        <f t="shared" si="0"/>
        <v>0.6666666666666663</v>
      </c>
      <c r="B34" s="4">
        <v>8.0459770114942528E-3</v>
      </c>
      <c r="C34" s="4">
        <v>3.5223880597014923E-2</v>
      </c>
      <c r="D34" s="4">
        <v>3.4560906515580733E-2</v>
      </c>
      <c r="E34" s="4">
        <v>4.0806529044647141E-2</v>
      </c>
      <c r="F34" s="4">
        <v>3.646112600536193E-2</v>
      </c>
    </row>
    <row r="35" spans="1:6" x14ac:dyDescent="0.45">
      <c r="A35" s="3">
        <f t="shared" si="0"/>
        <v>0.67708333333333293</v>
      </c>
      <c r="B35" s="4">
        <v>2.7586206896551724E-2</v>
      </c>
      <c r="C35" s="4">
        <v>2.746268656716418E-2</v>
      </c>
      <c r="D35" s="4">
        <v>8.4985835694051E-3</v>
      </c>
      <c r="E35" s="4">
        <v>2.4003840614498319E-2</v>
      </c>
      <c r="F35" s="4">
        <v>5.3619302949061663E-2</v>
      </c>
    </row>
    <row r="36" spans="1:6" x14ac:dyDescent="0.45">
      <c r="A36" s="3">
        <f t="shared" si="0"/>
        <v>0.68749999999999956</v>
      </c>
      <c r="B36" s="4">
        <v>2.528735632183908E-2</v>
      </c>
      <c r="C36" s="4">
        <v>1.1940298507462687E-3</v>
      </c>
      <c r="D36" s="4">
        <v>1.9830028328611898E-2</v>
      </c>
      <c r="E36" s="4">
        <v>9.1214594335093623E-3</v>
      </c>
      <c r="F36" s="4">
        <v>2.3056300268096516E-2</v>
      </c>
    </row>
    <row r="37" spans="1:6" x14ac:dyDescent="0.45">
      <c r="A37" s="3">
        <f t="shared" si="0"/>
        <v>0.69791666666666619</v>
      </c>
      <c r="B37" s="4">
        <v>2.0114942528735632E-2</v>
      </c>
      <c r="C37" s="4">
        <v>4.0597014925373133E-2</v>
      </c>
      <c r="D37" s="4">
        <v>2.0396600566572238E-2</v>
      </c>
      <c r="E37" s="4">
        <v>3.6005760921747482E-2</v>
      </c>
      <c r="F37" s="4">
        <v>3.4316353887399467E-2</v>
      </c>
    </row>
    <row r="38" spans="1:6" x14ac:dyDescent="0.45">
      <c r="B38" s="1"/>
      <c r="C38" s="1"/>
      <c r="D38" s="1"/>
      <c r="E38" s="1"/>
      <c r="F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782-E80C-4D8E-8E94-685FAE283C5D}">
  <dimension ref="A1:F2"/>
  <sheetViews>
    <sheetView workbookViewId="0">
      <selection activeCell="H8" sqref="H8"/>
    </sheetView>
  </sheetViews>
  <sheetFormatPr defaultRowHeight="14.25" x14ac:dyDescent="0.45"/>
  <cols>
    <col min="6" max="6" width="20.3320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 s="7">
        <v>0.2457</v>
      </c>
      <c r="B2" s="7">
        <v>0.20300000000000001</v>
      </c>
      <c r="C2" s="7">
        <v>0.191</v>
      </c>
      <c r="D2" s="7">
        <v>0.189</v>
      </c>
      <c r="E2" s="7">
        <v>0.17130000000000001</v>
      </c>
      <c r="F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ADB7-C441-464E-B0DC-BA1D72BAE848}">
  <dimension ref="A1:C4"/>
  <sheetViews>
    <sheetView workbookViewId="0">
      <selection sqref="A1:C4"/>
    </sheetView>
  </sheetViews>
  <sheetFormatPr defaultRowHeight="14.25" x14ac:dyDescent="0.45"/>
  <cols>
    <col min="1" max="1" width="10.19921875" bestFit="1" customWidth="1"/>
    <col min="2" max="2" width="10.796875" bestFit="1" customWidth="1"/>
  </cols>
  <sheetData>
    <row r="1" spans="1:3" x14ac:dyDescent="0.45">
      <c r="A1" s="2" t="s">
        <v>6</v>
      </c>
      <c r="B1" s="2" t="s">
        <v>7</v>
      </c>
      <c r="C1" s="2" t="s">
        <v>8</v>
      </c>
    </row>
    <row r="2" spans="1:3" x14ac:dyDescent="0.45">
      <c r="A2" s="8">
        <v>44718</v>
      </c>
      <c r="B2" s="2">
        <v>100000</v>
      </c>
      <c r="C2" s="2">
        <v>450</v>
      </c>
    </row>
    <row r="3" spans="1:3" x14ac:dyDescent="0.45">
      <c r="A3" s="8">
        <f>A2+7</f>
        <v>44725</v>
      </c>
      <c r="B3" s="2">
        <v>110000</v>
      </c>
      <c r="C3" s="2">
        <v>450</v>
      </c>
    </row>
    <row r="4" spans="1:3" x14ac:dyDescent="0.45">
      <c r="A4" s="8">
        <f>A3+7</f>
        <v>44732</v>
      </c>
      <c r="B4" s="2">
        <v>120000</v>
      </c>
      <c r="C4" s="2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C191-E75B-4B09-A55B-4FAF713DCA9E}">
  <dimension ref="A1:V109"/>
  <sheetViews>
    <sheetView tabSelected="1" workbookViewId="0">
      <selection activeCell="W10" sqref="W10"/>
    </sheetView>
  </sheetViews>
  <sheetFormatPr defaultRowHeight="14.25" x14ac:dyDescent="0.45"/>
  <cols>
    <col min="1" max="1" width="1.796875" style="1" bestFit="1" customWidth="1"/>
    <col min="2" max="14" width="14.06640625" style="1" customWidth="1"/>
    <col min="15" max="16384" width="9.06640625" style="1"/>
  </cols>
  <sheetData>
    <row r="1" spans="1:22" x14ac:dyDescent="0.4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22" x14ac:dyDescent="0.45">
      <c r="A2" s="1">
        <v>0</v>
      </c>
      <c r="B2" s="9">
        <v>0.33333333333333331</v>
      </c>
      <c r="C2" s="11">
        <v>1101.41379310344</v>
      </c>
      <c r="D2" s="11">
        <v>181.79104477611901</v>
      </c>
      <c r="E2" s="11">
        <v>865.72237960339896</v>
      </c>
      <c r="F2" s="11">
        <v>662.361977916466</v>
      </c>
      <c r="G2" s="11">
        <v>385.76943699731902</v>
      </c>
      <c r="H2" s="10">
        <v>44718</v>
      </c>
      <c r="I2" s="1">
        <v>450</v>
      </c>
      <c r="J2" s="1">
        <v>567</v>
      </c>
      <c r="K2" s="1">
        <v>100</v>
      </c>
      <c r="L2" s="1">
        <v>448</v>
      </c>
      <c r="M2" s="1">
        <v>345</v>
      </c>
      <c r="N2" s="1">
        <v>204</v>
      </c>
      <c r="Q2" s="1">
        <v>0</v>
      </c>
    </row>
    <row r="3" spans="1:22" x14ac:dyDescent="0.45">
      <c r="A3" s="1">
        <v>0</v>
      </c>
      <c r="B3" s="9">
        <v>0.34375</v>
      </c>
      <c r="C3" s="11">
        <v>593.06896551724105</v>
      </c>
      <c r="D3" s="11">
        <v>218.14925373134301</v>
      </c>
      <c r="E3" s="11">
        <v>670.93484419263405</v>
      </c>
      <c r="F3" s="11">
        <v>81.661065770523194</v>
      </c>
      <c r="G3" s="11">
        <v>45.9249329758713</v>
      </c>
      <c r="H3" s="10">
        <v>44718</v>
      </c>
      <c r="I3" s="1">
        <v>450</v>
      </c>
      <c r="J3" s="1">
        <v>310</v>
      </c>
      <c r="K3" s="1">
        <v>119</v>
      </c>
      <c r="L3" s="1">
        <v>349</v>
      </c>
      <c r="M3" s="1">
        <v>47</v>
      </c>
      <c r="N3" s="1">
        <v>28</v>
      </c>
      <c r="P3" s="1">
        <f>36*900</f>
        <v>32400</v>
      </c>
    </row>
    <row r="4" spans="1:22" x14ac:dyDescent="0.45">
      <c r="A4" s="1">
        <v>0</v>
      </c>
      <c r="B4" s="9">
        <v>0.35416666666666669</v>
      </c>
      <c r="C4" s="11">
        <v>875.48275862068897</v>
      </c>
      <c r="D4" s="11">
        <v>593.85074626865605</v>
      </c>
      <c r="E4" s="11">
        <v>162.32294617563699</v>
      </c>
      <c r="F4" s="11">
        <v>626.06817090734501</v>
      </c>
      <c r="G4" s="11">
        <v>753.16890080428902</v>
      </c>
      <c r="H4" s="10">
        <v>44718</v>
      </c>
      <c r="I4" s="1">
        <v>450</v>
      </c>
      <c r="J4" s="1">
        <v>453</v>
      </c>
      <c r="K4" s="1">
        <v>310</v>
      </c>
      <c r="L4" s="1">
        <v>90</v>
      </c>
      <c r="M4" s="1">
        <v>327</v>
      </c>
      <c r="N4" s="1">
        <v>391</v>
      </c>
    </row>
    <row r="5" spans="1:22" x14ac:dyDescent="0.45">
      <c r="A5" s="1">
        <v>0</v>
      </c>
      <c r="B5" s="9">
        <v>0.36458333333333331</v>
      </c>
      <c r="C5" s="11">
        <v>409.5</v>
      </c>
      <c r="D5" s="11">
        <v>581.73134328358196</v>
      </c>
      <c r="E5" s="11">
        <v>789.97167138810198</v>
      </c>
      <c r="F5" s="11">
        <v>907.34517522803606</v>
      </c>
      <c r="G5" s="11">
        <v>36.739946380696999</v>
      </c>
      <c r="H5" s="10">
        <v>44718</v>
      </c>
      <c r="I5" s="1">
        <v>450</v>
      </c>
      <c r="J5" s="1">
        <v>217</v>
      </c>
      <c r="K5" s="1">
        <v>304</v>
      </c>
      <c r="L5" s="1">
        <v>410</v>
      </c>
      <c r="M5" s="1">
        <v>469</v>
      </c>
      <c r="N5" s="1">
        <v>23</v>
      </c>
      <c r="V5" s="1" t="s">
        <v>22</v>
      </c>
    </row>
    <row r="6" spans="1:22" x14ac:dyDescent="0.45">
      <c r="A6" s="1">
        <v>0</v>
      </c>
      <c r="B6" s="9">
        <v>0.375</v>
      </c>
      <c r="C6" s="11">
        <v>1355.58620689655</v>
      </c>
      <c r="D6" s="11">
        <v>72.716417910447703</v>
      </c>
      <c r="E6" s="11">
        <v>21.643059490084902</v>
      </c>
      <c r="F6" s="11">
        <v>417.37878060489601</v>
      </c>
      <c r="G6" s="11">
        <v>422.50938337801603</v>
      </c>
      <c r="H6" s="10">
        <v>44718</v>
      </c>
      <c r="I6" s="1">
        <v>450</v>
      </c>
      <c r="J6" s="1">
        <v>695</v>
      </c>
      <c r="K6" s="1">
        <v>43</v>
      </c>
      <c r="L6" s="1">
        <v>15</v>
      </c>
      <c r="M6" s="1">
        <v>221</v>
      </c>
      <c r="N6" s="1">
        <v>223</v>
      </c>
    </row>
    <row r="7" spans="1:22" x14ac:dyDescent="0.45">
      <c r="A7" s="1">
        <v>0</v>
      </c>
      <c r="B7" s="9">
        <v>0.38541666666666669</v>
      </c>
      <c r="C7" s="11">
        <v>790.758620689655</v>
      </c>
      <c r="D7" s="11">
        <v>678.686567164179</v>
      </c>
      <c r="E7" s="11">
        <v>995.58073654390898</v>
      </c>
      <c r="F7" s="11">
        <v>81.661065770523194</v>
      </c>
      <c r="G7" s="11">
        <v>734.79892761394103</v>
      </c>
      <c r="H7" s="10">
        <v>44718</v>
      </c>
      <c r="I7" s="1">
        <v>450</v>
      </c>
      <c r="J7" s="1">
        <v>410</v>
      </c>
      <c r="K7" s="1">
        <v>353</v>
      </c>
      <c r="L7" s="1">
        <v>513</v>
      </c>
      <c r="M7" s="1">
        <v>47</v>
      </c>
      <c r="N7" s="1">
        <v>382</v>
      </c>
    </row>
    <row r="8" spans="1:22" x14ac:dyDescent="0.45">
      <c r="A8" s="1">
        <v>0</v>
      </c>
      <c r="B8" s="9">
        <v>0.39583333333333331</v>
      </c>
      <c r="C8" s="11">
        <v>84.724137931034406</v>
      </c>
      <c r="D8" s="11">
        <v>630.20895522388003</v>
      </c>
      <c r="E8" s="11">
        <v>476.14730878186901</v>
      </c>
      <c r="F8" s="11">
        <v>753.09649543927003</v>
      </c>
      <c r="G8" s="11">
        <v>918.49865951742595</v>
      </c>
      <c r="H8" s="10">
        <v>44718</v>
      </c>
      <c r="I8" s="1">
        <v>450</v>
      </c>
      <c r="J8" s="1">
        <v>49</v>
      </c>
      <c r="K8" s="1">
        <v>329</v>
      </c>
      <c r="L8" s="1">
        <v>250</v>
      </c>
      <c r="M8" s="1">
        <v>391</v>
      </c>
      <c r="N8" s="1">
        <v>474</v>
      </c>
    </row>
    <row r="9" spans="1:22" x14ac:dyDescent="0.45">
      <c r="A9" s="1">
        <v>0</v>
      </c>
      <c r="B9" s="9">
        <v>0.40625</v>
      </c>
      <c r="C9" s="11">
        <v>225.93103448275801</v>
      </c>
      <c r="D9" s="11">
        <v>1151.3432835820799</v>
      </c>
      <c r="E9" s="11">
        <v>486.96883852691201</v>
      </c>
      <c r="F9" s="11">
        <v>108.881421027364</v>
      </c>
      <c r="G9" s="11">
        <v>119.404825737265</v>
      </c>
      <c r="H9" s="10">
        <v>44718</v>
      </c>
      <c r="I9" s="1">
        <v>450</v>
      </c>
      <c r="J9" s="1">
        <v>123</v>
      </c>
      <c r="K9" s="1">
        <v>592</v>
      </c>
      <c r="L9" s="1">
        <v>256</v>
      </c>
      <c r="M9" s="1">
        <v>62</v>
      </c>
      <c r="N9" s="1">
        <v>67</v>
      </c>
    </row>
    <row r="10" spans="1:22" x14ac:dyDescent="0.45">
      <c r="A10" s="1">
        <v>0</v>
      </c>
      <c r="B10" s="9">
        <v>0.41666666666666669</v>
      </c>
      <c r="C10" s="11">
        <v>649.55172413793105</v>
      </c>
      <c r="D10" s="11">
        <v>278.74626865671598</v>
      </c>
      <c r="E10" s="11">
        <v>887.36543909348404</v>
      </c>
      <c r="F10" s="11">
        <v>635.141622659625</v>
      </c>
      <c r="G10" s="11">
        <v>707.24396782841802</v>
      </c>
      <c r="H10" s="10">
        <v>44718</v>
      </c>
      <c r="I10" s="1">
        <v>450</v>
      </c>
      <c r="J10" s="1">
        <v>338</v>
      </c>
      <c r="K10" s="1">
        <v>150</v>
      </c>
      <c r="L10" s="1">
        <v>459</v>
      </c>
      <c r="M10" s="1">
        <v>331</v>
      </c>
      <c r="N10" s="1">
        <v>368</v>
      </c>
    </row>
    <row r="11" spans="1:22" x14ac:dyDescent="0.45">
      <c r="A11" s="1">
        <v>0</v>
      </c>
      <c r="B11" s="9">
        <v>0.42708333333333331</v>
      </c>
      <c r="C11" s="11">
        <v>1412.06896551724</v>
      </c>
      <c r="D11" s="11">
        <v>775.64179104477603</v>
      </c>
      <c r="E11" s="11">
        <v>811.61473087818695</v>
      </c>
      <c r="F11" s="11">
        <v>254.05664906384999</v>
      </c>
      <c r="G11" s="11">
        <v>367.39946380697</v>
      </c>
      <c r="H11" s="10">
        <v>44718</v>
      </c>
      <c r="I11" s="1">
        <v>450</v>
      </c>
      <c r="J11" s="1">
        <v>723</v>
      </c>
      <c r="K11" s="1">
        <v>402</v>
      </c>
      <c r="L11" s="1">
        <v>420</v>
      </c>
      <c r="M11" s="1">
        <v>137</v>
      </c>
      <c r="N11" s="1">
        <v>195</v>
      </c>
    </row>
    <row r="12" spans="1:22" x14ac:dyDescent="0.45">
      <c r="A12" s="1">
        <v>0</v>
      </c>
      <c r="B12" s="9">
        <v>0.4375</v>
      </c>
      <c r="C12" s="11">
        <v>1143.7758620689599</v>
      </c>
      <c r="D12" s="11">
        <v>787.76119402985</v>
      </c>
      <c r="E12" s="11">
        <v>768.32861189801702</v>
      </c>
      <c r="F12" s="11">
        <v>299.423907825252</v>
      </c>
      <c r="G12" s="11">
        <v>771.53887399463804</v>
      </c>
      <c r="H12" s="10">
        <v>44718</v>
      </c>
      <c r="I12" s="1">
        <v>450</v>
      </c>
      <c r="J12" s="1">
        <v>588</v>
      </c>
      <c r="K12" s="1">
        <v>408</v>
      </c>
      <c r="L12" s="1">
        <v>399</v>
      </c>
      <c r="M12" s="1">
        <v>160</v>
      </c>
      <c r="N12" s="1">
        <v>400</v>
      </c>
    </row>
    <row r="13" spans="1:22" x14ac:dyDescent="0.45">
      <c r="A13" s="1">
        <v>0</v>
      </c>
      <c r="B13" s="9">
        <v>0.44791666666666669</v>
      </c>
      <c r="C13" s="11">
        <v>593.06896551724105</v>
      </c>
      <c r="D13" s="11">
        <v>848.35820895522295</v>
      </c>
      <c r="E13" s="11">
        <v>313.824362606232</v>
      </c>
      <c r="F13" s="11">
        <v>707.72923667786802</v>
      </c>
      <c r="G13" s="11">
        <v>817.46380697050904</v>
      </c>
      <c r="H13" s="10">
        <v>44718</v>
      </c>
      <c r="I13" s="1">
        <v>450</v>
      </c>
      <c r="J13" s="1">
        <v>310</v>
      </c>
      <c r="K13" s="1">
        <v>439</v>
      </c>
      <c r="L13" s="1">
        <v>168</v>
      </c>
      <c r="M13" s="1">
        <v>368</v>
      </c>
      <c r="N13" s="1">
        <v>423</v>
      </c>
      <c r="Q13" s="1">
        <v>899</v>
      </c>
    </row>
    <row r="14" spans="1:22" x14ac:dyDescent="0.45">
      <c r="A14" s="1">
        <v>0</v>
      </c>
      <c r="B14" s="9">
        <v>0.45833333333333331</v>
      </c>
      <c r="C14" s="11">
        <v>508.34482758620601</v>
      </c>
      <c r="D14" s="11">
        <v>266.62686567164099</v>
      </c>
      <c r="E14" s="11">
        <v>313.824362606232</v>
      </c>
      <c r="F14" s="11">
        <v>653.28852616418601</v>
      </c>
      <c r="G14" s="11">
        <v>762.35388739946302</v>
      </c>
      <c r="H14" s="10">
        <v>44718</v>
      </c>
      <c r="I14" s="1">
        <v>450</v>
      </c>
      <c r="J14" s="1">
        <v>267</v>
      </c>
      <c r="K14" s="1">
        <v>143</v>
      </c>
      <c r="L14" s="1">
        <v>168</v>
      </c>
      <c r="M14" s="1">
        <v>340</v>
      </c>
      <c r="N14" s="1">
        <v>396</v>
      </c>
      <c r="Q14" s="1">
        <v>900</v>
      </c>
    </row>
    <row r="15" spans="1:22" x14ac:dyDescent="0.45">
      <c r="A15" s="1">
        <v>0</v>
      </c>
      <c r="B15" s="9">
        <v>0.46875</v>
      </c>
      <c r="C15" s="11">
        <v>112.965517241379</v>
      </c>
      <c r="D15" s="11">
        <v>460.53731343283499</v>
      </c>
      <c r="E15" s="11">
        <v>681.75637393767704</v>
      </c>
      <c r="F15" s="11">
        <v>444.59913586173701</v>
      </c>
      <c r="G15" s="11">
        <v>468.43431635388703</v>
      </c>
      <c r="H15" s="10">
        <v>44718</v>
      </c>
      <c r="I15" s="1">
        <v>450</v>
      </c>
      <c r="J15" s="1">
        <v>64</v>
      </c>
      <c r="K15" s="1">
        <v>243</v>
      </c>
      <c r="L15" s="1">
        <v>355</v>
      </c>
      <c r="M15" s="1">
        <v>234</v>
      </c>
      <c r="N15" s="1">
        <v>247</v>
      </c>
    </row>
    <row r="16" spans="1:22" x14ac:dyDescent="0.45">
      <c r="A16" s="1">
        <v>0</v>
      </c>
      <c r="B16" s="9">
        <v>0.47916666666666669</v>
      </c>
      <c r="C16" s="11">
        <v>1115.53448275862</v>
      </c>
      <c r="D16" s="11">
        <v>799.880597014925</v>
      </c>
      <c r="E16" s="11">
        <v>227.252124645892</v>
      </c>
      <c r="F16" s="11">
        <v>880.12481997119505</v>
      </c>
      <c r="G16" s="11">
        <v>698.058981233243</v>
      </c>
      <c r="H16" s="10">
        <v>44718</v>
      </c>
      <c r="I16" s="1">
        <v>450</v>
      </c>
      <c r="J16" s="1">
        <v>574</v>
      </c>
      <c r="K16" s="1">
        <v>415</v>
      </c>
      <c r="L16" s="1">
        <v>123</v>
      </c>
      <c r="M16" s="1">
        <v>455</v>
      </c>
      <c r="N16" s="1">
        <v>363</v>
      </c>
    </row>
    <row r="17" spans="1:17" x14ac:dyDescent="0.45">
      <c r="A17" s="1">
        <v>0</v>
      </c>
      <c r="B17" s="9">
        <v>0.48958333333333331</v>
      </c>
      <c r="C17" s="11">
        <v>819</v>
      </c>
      <c r="D17" s="11">
        <v>436.29850746268602</v>
      </c>
      <c r="E17" s="11">
        <v>811.61473087818695</v>
      </c>
      <c r="F17" s="11">
        <v>753.09649543927003</v>
      </c>
      <c r="G17" s="11">
        <v>670.50402144772102</v>
      </c>
      <c r="H17" s="10">
        <v>44718</v>
      </c>
      <c r="I17" s="1">
        <v>450</v>
      </c>
      <c r="J17" s="1">
        <v>424</v>
      </c>
      <c r="K17" s="1">
        <v>230</v>
      </c>
      <c r="L17" s="1">
        <v>420</v>
      </c>
      <c r="M17" s="1">
        <v>391</v>
      </c>
      <c r="N17" s="1">
        <v>349</v>
      </c>
    </row>
    <row r="18" spans="1:17" x14ac:dyDescent="0.45">
      <c r="A18" s="1">
        <v>0</v>
      </c>
      <c r="B18" s="9">
        <v>0.5</v>
      </c>
      <c r="C18" s="11">
        <v>677.79310344827502</v>
      </c>
      <c r="D18" s="11">
        <v>254.50746268656701</v>
      </c>
      <c r="E18" s="11">
        <v>865.72237960339896</v>
      </c>
      <c r="F18" s="11">
        <v>408.30532885261601</v>
      </c>
      <c r="G18" s="11">
        <v>257.17962466487899</v>
      </c>
      <c r="H18" s="10">
        <v>44718</v>
      </c>
      <c r="I18" s="1">
        <v>450</v>
      </c>
      <c r="J18" s="1">
        <v>353</v>
      </c>
      <c r="K18" s="1">
        <v>137</v>
      </c>
      <c r="L18" s="1">
        <v>448</v>
      </c>
      <c r="M18" s="1">
        <v>216</v>
      </c>
      <c r="N18" s="1">
        <v>139</v>
      </c>
    </row>
    <row r="19" spans="1:17" x14ac:dyDescent="0.45">
      <c r="A19" s="1">
        <v>0</v>
      </c>
      <c r="B19" s="9">
        <v>0.51041666666666663</v>
      </c>
      <c r="C19" s="11">
        <v>211.81034482758599</v>
      </c>
      <c r="D19" s="11">
        <v>1114.9850746268601</v>
      </c>
      <c r="E19" s="11">
        <v>162.32294617563699</v>
      </c>
      <c r="F19" s="11">
        <v>508.11329812769998</v>
      </c>
      <c r="G19" s="11">
        <v>587.83914209115198</v>
      </c>
      <c r="H19" s="10">
        <v>44718</v>
      </c>
      <c r="I19" s="1">
        <v>450</v>
      </c>
      <c r="J19" s="1">
        <v>115</v>
      </c>
      <c r="K19" s="1">
        <v>574</v>
      </c>
      <c r="L19" s="1">
        <v>90</v>
      </c>
      <c r="M19" s="1">
        <v>267</v>
      </c>
      <c r="N19" s="1">
        <v>307</v>
      </c>
      <c r="Q19" s="1">
        <f>Q14+899</f>
        <v>1799</v>
      </c>
    </row>
    <row r="20" spans="1:17" x14ac:dyDescent="0.45">
      <c r="A20" s="1">
        <v>0</v>
      </c>
      <c r="B20" s="9">
        <v>0.52083333333333337</v>
      </c>
      <c r="C20" s="11">
        <v>677.79310344827502</v>
      </c>
      <c r="D20" s="11">
        <v>363.58208955223802</v>
      </c>
      <c r="E20" s="11">
        <v>1060.50991501416</v>
      </c>
      <c r="F20" s="11">
        <v>254.05664906384999</v>
      </c>
      <c r="G20" s="11">
        <v>73.479892761394098</v>
      </c>
      <c r="H20" s="10">
        <v>44718</v>
      </c>
      <c r="I20" s="1">
        <v>450</v>
      </c>
      <c r="J20" s="1">
        <v>353</v>
      </c>
      <c r="K20" s="1">
        <v>193</v>
      </c>
      <c r="L20" s="1">
        <v>546</v>
      </c>
      <c r="M20" s="1">
        <v>137</v>
      </c>
      <c r="N20" s="1">
        <v>43</v>
      </c>
    </row>
    <row r="21" spans="1:17" x14ac:dyDescent="0.45">
      <c r="A21" s="1">
        <v>0</v>
      </c>
      <c r="B21" s="9">
        <v>0.53125</v>
      </c>
      <c r="C21" s="11">
        <v>1101.41379310344</v>
      </c>
      <c r="D21" s="11">
        <v>884.71641791044703</v>
      </c>
      <c r="E21" s="11">
        <v>303.00283286118901</v>
      </c>
      <c r="F21" s="11">
        <v>707.72923667786802</v>
      </c>
      <c r="G21" s="11">
        <v>413.32439678284101</v>
      </c>
      <c r="H21" s="10">
        <v>44718</v>
      </c>
      <c r="I21" s="1">
        <v>450</v>
      </c>
      <c r="J21" s="1">
        <v>567</v>
      </c>
      <c r="K21" s="1">
        <v>457</v>
      </c>
      <c r="L21" s="1">
        <v>162</v>
      </c>
      <c r="M21" s="1">
        <v>368</v>
      </c>
      <c r="N21" s="1">
        <v>218</v>
      </c>
    </row>
    <row r="22" spans="1:17" x14ac:dyDescent="0.45">
      <c r="A22" s="1">
        <v>0</v>
      </c>
      <c r="B22" s="9">
        <v>0.54166666666666663</v>
      </c>
      <c r="C22" s="11">
        <v>1242.6206896551701</v>
      </c>
      <c r="D22" s="11">
        <v>302.98507462686501</v>
      </c>
      <c r="E22" s="11">
        <v>248.89518413597699</v>
      </c>
      <c r="F22" s="11">
        <v>789.39030244839103</v>
      </c>
      <c r="G22" s="11">
        <v>238.80965147453</v>
      </c>
      <c r="H22" s="10">
        <v>44718</v>
      </c>
      <c r="I22" s="1">
        <v>450</v>
      </c>
      <c r="J22" s="1">
        <v>638</v>
      </c>
      <c r="K22" s="1">
        <v>162</v>
      </c>
      <c r="L22" s="1">
        <v>134</v>
      </c>
      <c r="M22" s="1">
        <v>409</v>
      </c>
      <c r="N22" s="1">
        <v>129</v>
      </c>
    </row>
    <row r="23" spans="1:17" x14ac:dyDescent="0.45">
      <c r="A23" s="1">
        <v>0</v>
      </c>
      <c r="B23" s="9">
        <v>0.55208333333333337</v>
      </c>
      <c r="C23" s="11">
        <v>494.22413793103402</v>
      </c>
      <c r="D23" s="11">
        <v>484.77611940298499</v>
      </c>
      <c r="E23" s="11">
        <v>248.89518413597699</v>
      </c>
      <c r="F23" s="11">
        <v>753.09649543927003</v>
      </c>
      <c r="G23" s="11">
        <v>413.32439678284101</v>
      </c>
      <c r="H23" s="10">
        <v>44718</v>
      </c>
      <c r="I23" s="1">
        <v>450</v>
      </c>
      <c r="J23" s="1">
        <v>260</v>
      </c>
      <c r="K23" s="1">
        <v>255</v>
      </c>
      <c r="L23" s="1">
        <v>134</v>
      </c>
      <c r="M23" s="1">
        <v>391</v>
      </c>
      <c r="N23" s="1">
        <v>218</v>
      </c>
    </row>
    <row r="24" spans="1:17" x14ac:dyDescent="0.45">
      <c r="A24" s="1">
        <v>0</v>
      </c>
      <c r="B24" s="9">
        <v>0.5625</v>
      </c>
      <c r="C24" s="11">
        <v>451.86206896551698</v>
      </c>
      <c r="D24" s="11">
        <v>1066.5074626865601</v>
      </c>
      <c r="E24" s="11">
        <v>973.93767705382402</v>
      </c>
      <c r="F24" s="11">
        <v>63.514162265962497</v>
      </c>
      <c r="G24" s="11">
        <v>642.94906166219801</v>
      </c>
      <c r="H24" s="10">
        <v>44718</v>
      </c>
      <c r="I24" s="1">
        <v>450</v>
      </c>
      <c r="J24" s="1">
        <v>238</v>
      </c>
      <c r="K24" s="1">
        <v>549</v>
      </c>
      <c r="L24" s="1">
        <v>502</v>
      </c>
      <c r="M24" s="1">
        <v>38</v>
      </c>
      <c r="N24" s="1">
        <v>335</v>
      </c>
    </row>
    <row r="25" spans="1:17" x14ac:dyDescent="0.45">
      <c r="A25" s="1">
        <v>0</v>
      </c>
      <c r="B25" s="9">
        <v>0.57291666666666663</v>
      </c>
      <c r="C25" s="11">
        <v>127.086206896551</v>
      </c>
      <c r="D25" s="11">
        <v>266.62686567164099</v>
      </c>
      <c r="E25" s="11">
        <v>248.89518413597699</v>
      </c>
      <c r="F25" s="11">
        <v>281.27700432069099</v>
      </c>
      <c r="G25" s="11">
        <v>321.474530831099</v>
      </c>
      <c r="H25" s="10">
        <v>44718</v>
      </c>
      <c r="I25" s="1">
        <v>450</v>
      </c>
      <c r="J25" s="1">
        <v>71</v>
      </c>
      <c r="K25" s="1">
        <v>143</v>
      </c>
      <c r="L25" s="1">
        <v>134</v>
      </c>
      <c r="M25" s="1">
        <v>151</v>
      </c>
      <c r="N25" s="1">
        <v>172</v>
      </c>
    </row>
    <row r="26" spans="1:17" x14ac:dyDescent="0.45">
      <c r="A26" s="1">
        <v>0</v>
      </c>
      <c r="B26" s="9">
        <v>0.58333333333333337</v>
      </c>
      <c r="C26" s="11">
        <v>14.1206896551724</v>
      </c>
      <c r="D26" s="11">
        <v>412.05970149253699</v>
      </c>
      <c r="E26" s="11">
        <v>606.00566572237904</v>
      </c>
      <c r="F26" s="11">
        <v>671.43542966874702</v>
      </c>
      <c r="G26" s="11">
        <v>36.739946380696999</v>
      </c>
      <c r="H26" s="10">
        <v>44718</v>
      </c>
      <c r="I26" s="1">
        <v>450</v>
      </c>
      <c r="J26" s="1">
        <v>11</v>
      </c>
      <c r="K26" s="1">
        <v>218</v>
      </c>
      <c r="L26" s="1">
        <v>316</v>
      </c>
      <c r="M26" s="1">
        <v>350</v>
      </c>
      <c r="N26" s="1">
        <v>23</v>
      </c>
    </row>
    <row r="27" spans="1:17" x14ac:dyDescent="0.45">
      <c r="A27" s="1">
        <v>0</v>
      </c>
      <c r="B27" s="9">
        <v>0.59375</v>
      </c>
      <c r="C27" s="11">
        <v>1228.5</v>
      </c>
      <c r="D27" s="11">
        <v>1114.9850746268601</v>
      </c>
      <c r="E27" s="11">
        <v>725.04249291784697</v>
      </c>
      <c r="F27" s="11">
        <v>607.921267402784</v>
      </c>
      <c r="G27" s="11">
        <v>91.849865951742601</v>
      </c>
      <c r="H27" s="10">
        <v>44718</v>
      </c>
      <c r="I27" s="1">
        <v>450</v>
      </c>
      <c r="J27" s="1">
        <v>631</v>
      </c>
      <c r="K27" s="1">
        <v>574</v>
      </c>
      <c r="L27" s="1">
        <v>377</v>
      </c>
      <c r="M27" s="1">
        <v>317</v>
      </c>
      <c r="N27" s="1">
        <v>53</v>
      </c>
    </row>
    <row r="28" spans="1:17" x14ac:dyDescent="0.45">
      <c r="A28" s="1">
        <v>0</v>
      </c>
      <c r="B28" s="9">
        <v>0.60416666666666663</v>
      </c>
      <c r="C28" s="11">
        <v>465.98275862068903</v>
      </c>
      <c r="D28" s="11">
        <v>206.02985074626801</v>
      </c>
      <c r="E28" s="11">
        <v>227.252124645892</v>
      </c>
      <c r="F28" s="11">
        <v>154.248679788766</v>
      </c>
      <c r="G28" s="11">
        <v>615.39410187667499</v>
      </c>
      <c r="H28" s="10">
        <v>44718</v>
      </c>
      <c r="I28" s="1">
        <v>450</v>
      </c>
      <c r="J28" s="1">
        <v>245</v>
      </c>
      <c r="K28" s="1">
        <v>112</v>
      </c>
      <c r="L28" s="1">
        <v>123</v>
      </c>
      <c r="M28" s="1">
        <v>85</v>
      </c>
      <c r="N28" s="1">
        <v>321</v>
      </c>
    </row>
    <row r="29" spans="1:17" x14ac:dyDescent="0.45">
      <c r="A29" s="1">
        <v>0</v>
      </c>
      <c r="B29" s="9">
        <v>0.61458333333333337</v>
      </c>
      <c r="C29" s="11">
        <v>748.396551724137</v>
      </c>
      <c r="D29" s="11">
        <v>860.47761194029795</v>
      </c>
      <c r="E29" s="11">
        <v>1038.8668555240699</v>
      </c>
      <c r="F29" s="11">
        <v>626.06817090734501</v>
      </c>
      <c r="G29" s="11">
        <v>165.32975871313599</v>
      </c>
      <c r="H29" s="10">
        <v>44718</v>
      </c>
      <c r="I29" s="1">
        <v>450</v>
      </c>
      <c r="J29" s="1">
        <v>389</v>
      </c>
      <c r="K29" s="1">
        <v>445</v>
      </c>
      <c r="L29" s="1">
        <v>535</v>
      </c>
      <c r="M29" s="1">
        <v>327</v>
      </c>
      <c r="N29" s="1">
        <v>91</v>
      </c>
    </row>
    <row r="30" spans="1:17" x14ac:dyDescent="0.45">
      <c r="A30" s="1">
        <v>0</v>
      </c>
      <c r="B30" s="9">
        <v>0.625</v>
      </c>
      <c r="C30" s="11">
        <v>1059.05172413793</v>
      </c>
      <c r="D30" s="11">
        <v>642.32835820895502</v>
      </c>
      <c r="E30" s="11">
        <v>151.50141643059399</v>
      </c>
      <c r="F30" s="11">
        <v>716.80268843014801</v>
      </c>
      <c r="G30" s="11">
        <v>606.209115281501</v>
      </c>
      <c r="H30" s="10">
        <v>44718</v>
      </c>
      <c r="I30" s="1">
        <v>450</v>
      </c>
      <c r="J30" s="1">
        <v>545</v>
      </c>
      <c r="K30" s="1">
        <v>335</v>
      </c>
      <c r="L30" s="1">
        <v>84</v>
      </c>
      <c r="M30" s="1">
        <v>373</v>
      </c>
      <c r="N30" s="1">
        <v>316</v>
      </c>
    </row>
    <row r="31" spans="1:17" x14ac:dyDescent="0.45">
      <c r="A31" s="1">
        <v>0</v>
      </c>
      <c r="B31" s="9">
        <v>0.63541666666666663</v>
      </c>
      <c r="C31" s="11">
        <v>155.327586206896</v>
      </c>
      <c r="D31" s="11">
        <v>36.358208955223802</v>
      </c>
      <c r="E31" s="11">
        <v>216.430594900849</v>
      </c>
      <c r="F31" s="11">
        <v>807.53720595295204</v>
      </c>
      <c r="G31" s="11">
        <v>404.13941018766701</v>
      </c>
      <c r="H31" s="10">
        <v>44718</v>
      </c>
      <c r="I31" s="1">
        <v>450</v>
      </c>
      <c r="J31" s="1">
        <v>86</v>
      </c>
      <c r="K31" s="1">
        <v>23</v>
      </c>
      <c r="L31" s="1">
        <v>118</v>
      </c>
      <c r="M31" s="1">
        <v>418</v>
      </c>
      <c r="N31" s="1">
        <v>214</v>
      </c>
    </row>
    <row r="32" spans="1:17" x14ac:dyDescent="0.45">
      <c r="A32" s="1">
        <v>0</v>
      </c>
      <c r="B32" s="9">
        <v>0.64583333333333337</v>
      </c>
      <c r="C32" s="11">
        <v>946.08620689655095</v>
      </c>
      <c r="D32" s="11">
        <v>278.74626865671598</v>
      </c>
      <c r="E32" s="11">
        <v>833.25779036827203</v>
      </c>
      <c r="F32" s="11">
        <v>771.24339894383002</v>
      </c>
      <c r="G32" s="11">
        <v>642.94906166219801</v>
      </c>
      <c r="H32" s="10">
        <v>44718</v>
      </c>
      <c r="I32" s="1">
        <v>450</v>
      </c>
      <c r="J32" s="1">
        <v>488</v>
      </c>
      <c r="K32" s="1">
        <v>150</v>
      </c>
      <c r="L32" s="1">
        <v>431</v>
      </c>
      <c r="M32" s="1">
        <v>400</v>
      </c>
      <c r="N32" s="1">
        <v>335</v>
      </c>
    </row>
    <row r="33" spans="1:14" x14ac:dyDescent="0.45">
      <c r="A33" s="1">
        <v>0</v>
      </c>
      <c r="B33" s="9">
        <v>0.65625</v>
      </c>
      <c r="C33" s="11">
        <v>1186.1379310344801</v>
      </c>
      <c r="D33" s="11">
        <v>1127.10447761194</v>
      </c>
      <c r="E33" s="11">
        <v>313.824362606232</v>
      </c>
      <c r="F33" s="11">
        <v>435.52568410945702</v>
      </c>
      <c r="G33" s="11">
        <v>413.32439678284101</v>
      </c>
      <c r="H33" s="10">
        <v>44718</v>
      </c>
      <c r="I33" s="1">
        <v>450</v>
      </c>
      <c r="J33" s="1">
        <v>609</v>
      </c>
      <c r="K33" s="1">
        <v>580</v>
      </c>
      <c r="L33" s="1">
        <v>168</v>
      </c>
      <c r="M33" s="1">
        <v>230</v>
      </c>
      <c r="N33" s="1">
        <v>218</v>
      </c>
    </row>
    <row r="34" spans="1:14" x14ac:dyDescent="0.45">
      <c r="A34" s="1">
        <v>0</v>
      </c>
      <c r="B34" s="9">
        <v>0.66666666666666663</v>
      </c>
      <c r="C34" s="11">
        <v>197.68965517241301</v>
      </c>
      <c r="D34" s="11">
        <v>715.04477611940297</v>
      </c>
      <c r="E34" s="11">
        <v>660.11331444759196</v>
      </c>
      <c r="F34" s="11">
        <v>771.24339894383002</v>
      </c>
      <c r="G34" s="11">
        <v>624.57908847184899</v>
      </c>
      <c r="H34" s="10">
        <v>44718</v>
      </c>
      <c r="I34" s="1">
        <v>450</v>
      </c>
      <c r="J34" s="1">
        <v>108</v>
      </c>
      <c r="K34" s="1">
        <v>372</v>
      </c>
      <c r="L34" s="1">
        <v>344</v>
      </c>
      <c r="M34" s="1">
        <v>400</v>
      </c>
      <c r="N34" s="1">
        <v>326</v>
      </c>
    </row>
    <row r="35" spans="1:14" x14ac:dyDescent="0.45">
      <c r="A35" s="1">
        <v>0</v>
      </c>
      <c r="B35" s="9">
        <v>0.67708333333333337</v>
      </c>
      <c r="C35" s="11">
        <v>677.79310344827502</v>
      </c>
      <c r="D35" s="11">
        <v>557.49253731343197</v>
      </c>
      <c r="E35" s="11">
        <v>162.32294617563699</v>
      </c>
      <c r="F35" s="11">
        <v>453.67258761401803</v>
      </c>
      <c r="G35" s="11">
        <v>918.49865951742595</v>
      </c>
      <c r="H35" s="10">
        <v>44718</v>
      </c>
      <c r="I35" s="1">
        <v>450</v>
      </c>
      <c r="J35" s="1">
        <v>353</v>
      </c>
      <c r="K35" s="1">
        <v>292</v>
      </c>
      <c r="L35" s="1">
        <v>90</v>
      </c>
      <c r="M35" s="1">
        <v>239</v>
      </c>
      <c r="N35" s="1">
        <v>474</v>
      </c>
    </row>
    <row r="36" spans="1:14" x14ac:dyDescent="0.45">
      <c r="A36" s="1">
        <v>0</v>
      </c>
      <c r="B36" s="9">
        <v>0.6875</v>
      </c>
      <c r="C36" s="11">
        <v>621.31034482758605</v>
      </c>
      <c r="D36" s="11">
        <v>24.238805970149201</v>
      </c>
      <c r="E36" s="11">
        <v>378.75354107648701</v>
      </c>
      <c r="F36" s="11">
        <v>172.39558329332601</v>
      </c>
      <c r="G36" s="11">
        <v>394.95442359249301</v>
      </c>
      <c r="H36" s="10">
        <v>44718</v>
      </c>
      <c r="I36" s="1">
        <v>450</v>
      </c>
      <c r="J36" s="1">
        <v>324</v>
      </c>
      <c r="K36" s="1">
        <v>16</v>
      </c>
      <c r="L36" s="1">
        <v>201</v>
      </c>
      <c r="M36" s="1">
        <v>95</v>
      </c>
      <c r="N36" s="1">
        <v>209</v>
      </c>
    </row>
    <row r="37" spans="1:14" x14ac:dyDescent="0.45">
      <c r="A37" s="1">
        <v>0</v>
      </c>
      <c r="B37" s="9">
        <v>0.69791666666666663</v>
      </c>
      <c r="C37" s="11">
        <v>494.22413793103402</v>
      </c>
      <c r="D37" s="11">
        <v>824.11940298507398</v>
      </c>
      <c r="E37" s="11">
        <v>389.57507082152898</v>
      </c>
      <c r="F37" s="11">
        <v>680.50888142102701</v>
      </c>
      <c r="G37" s="11">
        <v>587.83914209115198</v>
      </c>
      <c r="H37" s="10">
        <v>44718</v>
      </c>
      <c r="I37" s="1">
        <v>450</v>
      </c>
      <c r="J37" s="1">
        <v>260</v>
      </c>
      <c r="K37" s="1">
        <v>427</v>
      </c>
      <c r="L37" s="1">
        <v>206</v>
      </c>
      <c r="M37" s="1">
        <v>354</v>
      </c>
      <c r="N37" s="1">
        <v>307</v>
      </c>
    </row>
    <row r="38" spans="1:14" x14ac:dyDescent="0.45">
      <c r="A38" s="1">
        <v>0</v>
      </c>
      <c r="B38" s="9">
        <v>0.33333333333333331</v>
      </c>
      <c r="C38" s="11">
        <v>1211.5551724137899</v>
      </c>
      <c r="D38" s="11">
        <v>199.97014925373099</v>
      </c>
      <c r="E38" s="11">
        <v>952.29461756373905</v>
      </c>
      <c r="F38" s="11">
        <v>728.59817570811299</v>
      </c>
      <c r="G38" s="11">
        <v>424.34638069704999</v>
      </c>
      <c r="H38" s="10">
        <v>44725</v>
      </c>
      <c r="I38" s="1">
        <v>450</v>
      </c>
      <c r="J38" s="1">
        <v>622</v>
      </c>
      <c r="K38" s="1">
        <v>109</v>
      </c>
      <c r="L38" s="1">
        <v>492</v>
      </c>
      <c r="M38" s="1">
        <v>378</v>
      </c>
      <c r="N38" s="1">
        <v>224</v>
      </c>
    </row>
    <row r="39" spans="1:14" x14ac:dyDescent="0.45">
      <c r="A39" s="1">
        <v>0</v>
      </c>
      <c r="B39" s="9">
        <v>0.34375</v>
      </c>
      <c r="C39" s="11">
        <v>652.37586206896503</v>
      </c>
      <c r="D39" s="11">
        <v>239.96417910447701</v>
      </c>
      <c r="E39" s="11">
        <v>738.028328611897</v>
      </c>
      <c r="F39" s="11">
        <v>89.827172347575598</v>
      </c>
      <c r="G39" s="11">
        <v>50.517426273458398</v>
      </c>
      <c r="H39" s="10">
        <v>44725</v>
      </c>
      <c r="I39" s="1">
        <v>450</v>
      </c>
      <c r="J39" s="1">
        <v>340</v>
      </c>
      <c r="K39" s="1">
        <v>130</v>
      </c>
      <c r="L39" s="1">
        <v>383</v>
      </c>
      <c r="M39" s="1">
        <v>52</v>
      </c>
      <c r="N39" s="1">
        <v>31</v>
      </c>
    </row>
    <row r="40" spans="1:14" x14ac:dyDescent="0.45">
      <c r="A40" s="1">
        <v>0</v>
      </c>
      <c r="B40" s="9">
        <v>0.35416666666666669</v>
      </c>
      <c r="C40" s="11">
        <v>963.03103448275795</v>
      </c>
      <c r="D40" s="11">
        <v>653.23582089552201</v>
      </c>
      <c r="E40" s="11">
        <v>178.55524079320099</v>
      </c>
      <c r="F40" s="11">
        <v>688.67498799807902</v>
      </c>
      <c r="G40" s="11">
        <v>828.48579088471797</v>
      </c>
      <c r="H40" s="10">
        <v>44725</v>
      </c>
      <c r="I40" s="1">
        <v>450</v>
      </c>
      <c r="J40" s="1">
        <v>497</v>
      </c>
      <c r="K40" s="1">
        <v>340</v>
      </c>
      <c r="L40" s="1">
        <v>98</v>
      </c>
      <c r="M40" s="1">
        <v>358</v>
      </c>
      <c r="N40" s="1">
        <v>429</v>
      </c>
    </row>
    <row r="41" spans="1:14" x14ac:dyDescent="0.45">
      <c r="A41" s="1">
        <v>0</v>
      </c>
      <c r="B41" s="9">
        <v>0.36458333333333331</v>
      </c>
      <c r="C41" s="11">
        <v>450.45</v>
      </c>
      <c r="D41" s="11">
        <v>639.90447761194002</v>
      </c>
      <c r="E41" s="11">
        <v>868.96883852691201</v>
      </c>
      <c r="F41" s="11">
        <v>998.07969275083997</v>
      </c>
      <c r="G41" s="11">
        <v>40.4139410187667</v>
      </c>
      <c r="H41" s="10">
        <v>44725</v>
      </c>
      <c r="I41" s="1">
        <v>450</v>
      </c>
      <c r="J41" s="1">
        <v>237</v>
      </c>
      <c r="K41" s="1">
        <v>334</v>
      </c>
      <c r="L41" s="1">
        <v>449</v>
      </c>
      <c r="M41" s="1">
        <v>515</v>
      </c>
      <c r="N41" s="1">
        <v>25</v>
      </c>
    </row>
    <row r="42" spans="1:14" x14ac:dyDescent="0.45">
      <c r="A42" s="1">
        <v>0</v>
      </c>
      <c r="B42" s="9">
        <v>0.375</v>
      </c>
      <c r="C42" s="11">
        <v>1491.1448275862001</v>
      </c>
      <c r="D42" s="11">
        <v>79.988059701492503</v>
      </c>
      <c r="E42" s="11">
        <v>23.807365439093399</v>
      </c>
      <c r="F42" s="11">
        <v>459.11665866538601</v>
      </c>
      <c r="G42" s="11">
        <v>464.76032171581699</v>
      </c>
      <c r="H42" s="10">
        <v>44725</v>
      </c>
      <c r="I42" s="1">
        <v>450</v>
      </c>
      <c r="J42" s="1">
        <v>763</v>
      </c>
      <c r="K42" s="1">
        <v>47</v>
      </c>
      <c r="L42" s="1">
        <v>16</v>
      </c>
      <c r="M42" s="1">
        <v>242</v>
      </c>
      <c r="N42" s="1">
        <v>245</v>
      </c>
    </row>
    <row r="43" spans="1:14" x14ac:dyDescent="0.45">
      <c r="A43" s="1">
        <v>0</v>
      </c>
      <c r="B43" s="9">
        <v>0.38541666666666669</v>
      </c>
      <c r="C43" s="11">
        <v>869.83448275861997</v>
      </c>
      <c r="D43" s="11">
        <v>746.55522388059603</v>
      </c>
      <c r="E43" s="11">
        <v>1095.1388101983</v>
      </c>
      <c r="F43" s="11">
        <v>89.827172347575598</v>
      </c>
      <c r="G43" s="11">
        <v>808.27882037533504</v>
      </c>
      <c r="H43" s="10">
        <v>44725</v>
      </c>
      <c r="I43" s="1">
        <v>450</v>
      </c>
      <c r="J43" s="1">
        <v>450</v>
      </c>
      <c r="K43" s="1">
        <v>388</v>
      </c>
      <c r="L43" s="1">
        <v>564</v>
      </c>
      <c r="M43" s="1">
        <v>52</v>
      </c>
      <c r="N43" s="1">
        <v>419</v>
      </c>
    </row>
    <row r="44" spans="1:14" x14ac:dyDescent="0.45">
      <c r="A44" s="1">
        <v>0</v>
      </c>
      <c r="B44" s="9">
        <v>0.39583333333333331</v>
      </c>
      <c r="C44" s="11">
        <v>93.196551724137905</v>
      </c>
      <c r="D44" s="11">
        <v>693.22985074626797</v>
      </c>
      <c r="E44" s="11">
        <v>523.76203966005596</v>
      </c>
      <c r="F44" s="11">
        <v>828.40614498319701</v>
      </c>
      <c r="G44" s="11">
        <v>1010.34852546916</v>
      </c>
      <c r="H44" s="10">
        <v>44725</v>
      </c>
      <c r="I44" s="1">
        <v>450</v>
      </c>
      <c r="J44" s="1">
        <v>54</v>
      </c>
      <c r="K44" s="1">
        <v>361</v>
      </c>
      <c r="L44" s="1">
        <v>275</v>
      </c>
      <c r="M44" s="1">
        <v>429</v>
      </c>
      <c r="N44" s="1">
        <v>521</v>
      </c>
    </row>
    <row r="45" spans="1:14" x14ac:dyDescent="0.45">
      <c r="A45" s="1">
        <v>0</v>
      </c>
      <c r="B45" s="9">
        <v>0.40625</v>
      </c>
      <c r="C45" s="11">
        <v>248.52413793103401</v>
      </c>
      <c r="D45" s="11">
        <v>1266.47761194029</v>
      </c>
      <c r="E45" s="11">
        <v>535.66572237960304</v>
      </c>
      <c r="F45" s="11">
        <v>119.7695631301</v>
      </c>
      <c r="G45" s="11">
        <v>131.34530831099099</v>
      </c>
      <c r="H45" s="10">
        <v>44725</v>
      </c>
      <c r="I45" s="1">
        <v>450</v>
      </c>
      <c r="J45" s="1">
        <v>134</v>
      </c>
      <c r="K45" s="1">
        <v>650</v>
      </c>
      <c r="L45" s="1">
        <v>281</v>
      </c>
      <c r="M45" s="1">
        <v>68</v>
      </c>
      <c r="N45" s="1">
        <v>74</v>
      </c>
    </row>
    <row r="46" spans="1:14" x14ac:dyDescent="0.45">
      <c r="A46" s="1">
        <v>0</v>
      </c>
      <c r="B46" s="9">
        <v>0.41666666666666669</v>
      </c>
      <c r="C46" s="11">
        <v>714.50689655172403</v>
      </c>
      <c r="D46" s="11">
        <v>306.62089552238803</v>
      </c>
      <c r="E46" s="11">
        <v>976.10198300283196</v>
      </c>
      <c r="F46" s="11">
        <v>698.65578492558802</v>
      </c>
      <c r="G46" s="11">
        <v>777.96836461125997</v>
      </c>
      <c r="H46" s="10">
        <v>44725</v>
      </c>
      <c r="I46" s="1">
        <v>450</v>
      </c>
      <c r="J46" s="1">
        <v>371</v>
      </c>
      <c r="K46" s="1">
        <v>164</v>
      </c>
      <c r="L46" s="1">
        <v>504</v>
      </c>
      <c r="M46" s="1">
        <v>363</v>
      </c>
      <c r="N46" s="1">
        <v>403</v>
      </c>
    </row>
    <row r="47" spans="1:14" x14ac:dyDescent="0.45">
      <c r="A47" s="1">
        <v>0</v>
      </c>
      <c r="B47" s="9">
        <v>0.42708333333333331</v>
      </c>
      <c r="C47" s="11">
        <v>1553.2758620689599</v>
      </c>
      <c r="D47" s="11">
        <v>853.20597014925295</v>
      </c>
      <c r="E47" s="11">
        <v>892.77620396600503</v>
      </c>
      <c r="F47" s="11">
        <v>279.46231397023502</v>
      </c>
      <c r="G47" s="11">
        <v>404.13941018766701</v>
      </c>
      <c r="H47" s="10">
        <v>44725</v>
      </c>
      <c r="I47" s="1">
        <v>450</v>
      </c>
      <c r="J47" s="1">
        <v>794</v>
      </c>
      <c r="K47" s="1">
        <v>441</v>
      </c>
      <c r="L47" s="1">
        <v>461</v>
      </c>
      <c r="M47" s="1">
        <v>150</v>
      </c>
      <c r="N47" s="1">
        <v>214</v>
      </c>
    </row>
    <row r="48" spans="1:14" x14ac:dyDescent="0.45">
      <c r="A48" s="1">
        <v>0</v>
      </c>
      <c r="B48" s="9">
        <v>0.4375</v>
      </c>
      <c r="C48" s="11">
        <v>1258.15344827586</v>
      </c>
      <c r="D48" s="11">
        <v>866.53731343283505</v>
      </c>
      <c r="E48" s="11">
        <v>845.16147308781797</v>
      </c>
      <c r="F48" s="11">
        <v>329.36629860777703</v>
      </c>
      <c r="G48" s="11">
        <v>848.69276139410101</v>
      </c>
      <c r="H48" s="10">
        <v>44725</v>
      </c>
      <c r="I48" s="1">
        <v>450</v>
      </c>
      <c r="J48" s="1">
        <v>646</v>
      </c>
      <c r="K48" s="1">
        <v>448</v>
      </c>
      <c r="L48" s="1">
        <v>437</v>
      </c>
      <c r="M48" s="1">
        <v>176</v>
      </c>
      <c r="N48" s="1">
        <v>439</v>
      </c>
    </row>
    <row r="49" spans="1:14" x14ac:dyDescent="0.45">
      <c r="A49" s="1">
        <v>0</v>
      </c>
      <c r="B49" s="9">
        <v>0.44791666666666669</v>
      </c>
      <c r="C49" s="11">
        <v>652.37586206896503</v>
      </c>
      <c r="D49" s="11">
        <v>933.19402985074601</v>
      </c>
      <c r="E49" s="11">
        <v>345.20679886685502</v>
      </c>
      <c r="F49" s="11">
        <v>778.50216034565506</v>
      </c>
      <c r="G49" s="11">
        <v>899.21018766756004</v>
      </c>
      <c r="H49" s="10">
        <v>44725</v>
      </c>
      <c r="I49" s="1">
        <v>450</v>
      </c>
      <c r="J49" s="1">
        <v>340</v>
      </c>
      <c r="K49" s="1">
        <v>482</v>
      </c>
      <c r="L49" s="1">
        <v>184</v>
      </c>
      <c r="M49" s="1">
        <v>404</v>
      </c>
      <c r="N49" s="1">
        <v>465</v>
      </c>
    </row>
    <row r="50" spans="1:14" x14ac:dyDescent="0.45">
      <c r="A50" s="1">
        <v>0</v>
      </c>
      <c r="B50" s="9">
        <v>0.45833333333333331</v>
      </c>
      <c r="C50" s="11">
        <v>559.17931034482694</v>
      </c>
      <c r="D50" s="11">
        <v>293.28955223880598</v>
      </c>
      <c r="E50" s="11">
        <v>345.20679886685502</v>
      </c>
      <c r="F50" s="11">
        <v>718.61737878060399</v>
      </c>
      <c r="G50" s="11">
        <v>838.58927613941</v>
      </c>
      <c r="H50" s="10">
        <v>44725</v>
      </c>
      <c r="I50" s="1">
        <v>450</v>
      </c>
      <c r="J50" s="1">
        <v>293</v>
      </c>
      <c r="K50" s="1">
        <v>157</v>
      </c>
      <c r="L50" s="1">
        <v>184</v>
      </c>
      <c r="M50" s="1">
        <v>373</v>
      </c>
      <c r="N50" s="1">
        <v>434</v>
      </c>
    </row>
    <row r="51" spans="1:14" x14ac:dyDescent="0.45">
      <c r="A51" s="1">
        <v>0</v>
      </c>
      <c r="B51" s="9">
        <v>0.46875</v>
      </c>
      <c r="C51" s="11">
        <v>124.262068965517</v>
      </c>
      <c r="D51" s="11">
        <v>506.59104477611902</v>
      </c>
      <c r="E51" s="11">
        <v>749.93201133144396</v>
      </c>
      <c r="F51" s="11">
        <v>489.05904944791098</v>
      </c>
      <c r="G51" s="11">
        <v>515.27774798927601</v>
      </c>
      <c r="H51" s="10">
        <v>44725</v>
      </c>
      <c r="I51" s="1">
        <v>450</v>
      </c>
      <c r="J51" s="1">
        <v>70</v>
      </c>
      <c r="K51" s="1">
        <v>266</v>
      </c>
      <c r="L51" s="1">
        <v>389</v>
      </c>
      <c r="M51" s="1">
        <v>257</v>
      </c>
      <c r="N51" s="1">
        <v>270</v>
      </c>
    </row>
    <row r="52" spans="1:14" x14ac:dyDescent="0.45">
      <c r="A52" s="1">
        <v>0</v>
      </c>
      <c r="B52" s="9">
        <v>0.47916666666666669</v>
      </c>
      <c r="C52" s="11">
        <v>1227.0879310344801</v>
      </c>
      <c r="D52" s="11">
        <v>879.86865671641795</v>
      </c>
      <c r="E52" s="11">
        <v>249.97733711048099</v>
      </c>
      <c r="F52" s="11">
        <v>968.137301968315</v>
      </c>
      <c r="G52" s="11">
        <v>767.86487935656805</v>
      </c>
      <c r="H52" s="10">
        <v>44725</v>
      </c>
      <c r="I52" s="1">
        <v>450</v>
      </c>
      <c r="J52" s="1">
        <v>630</v>
      </c>
      <c r="K52" s="1">
        <v>455</v>
      </c>
      <c r="L52" s="1">
        <v>135</v>
      </c>
      <c r="M52" s="1">
        <v>500</v>
      </c>
      <c r="N52" s="1">
        <v>398</v>
      </c>
    </row>
    <row r="53" spans="1:14" x14ac:dyDescent="0.45">
      <c r="A53" s="1">
        <v>0</v>
      </c>
      <c r="B53" s="9">
        <v>0.48958333333333331</v>
      </c>
      <c r="C53" s="11">
        <v>900.9</v>
      </c>
      <c r="D53" s="11">
        <v>479.92835820895499</v>
      </c>
      <c r="E53" s="11">
        <v>892.77620396600503</v>
      </c>
      <c r="F53" s="11">
        <v>828.40614498319701</v>
      </c>
      <c r="G53" s="11">
        <v>737.55442359249298</v>
      </c>
      <c r="H53" s="10">
        <v>44725</v>
      </c>
      <c r="I53" s="1">
        <v>450</v>
      </c>
      <c r="J53" s="1">
        <v>466</v>
      </c>
      <c r="K53" s="1">
        <v>252</v>
      </c>
      <c r="L53" s="1">
        <v>461</v>
      </c>
      <c r="M53" s="1">
        <v>429</v>
      </c>
      <c r="N53" s="1">
        <v>383</v>
      </c>
    </row>
    <row r="54" spans="1:14" x14ac:dyDescent="0.45">
      <c r="A54" s="1">
        <v>0</v>
      </c>
      <c r="B54" s="9">
        <v>0.5</v>
      </c>
      <c r="C54" s="11">
        <v>745.57241379310301</v>
      </c>
      <c r="D54" s="11">
        <v>279.95820895522297</v>
      </c>
      <c r="E54" s="11">
        <v>952.29461756373905</v>
      </c>
      <c r="F54" s="11">
        <v>449.13586173787797</v>
      </c>
      <c r="G54" s="11">
        <v>282.897587131367</v>
      </c>
      <c r="H54" s="10">
        <v>44725</v>
      </c>
      <c r="I54" s="1">
        <v>450</v>
      </c>
      <c r="J54" s="1">
        <v>387</v>
      </c>
      <c r="K54" s="1">
        <v>150</v>
      </c>
      <c r="L54" s="1">
        <v>492</v>
      </c>
      <c r="M54" s="1">
        <v>237</v>
      </c>
      <c r="N54" s="1">
        <v>152</v>
      </c>
    </row>
    <row r="55" spans="1:14" x14ac:dyDescent="0.45">
      <c r="A55" s="1">
        <v>0</v>
      </c>
      <c r="B55" s="9">
        <v>0.51041666666666663</v>
      </c>
      <c r="C55" s="11">
        <v>232.991379310344</v>
      </c>
      <c r="D55" s="11">
        <v>1226.4835820895501</v>
      </c>
      <c r="E55" s="11">
        <v>178.55524079320099</v>
      </c>
      <c r="F55" s="11">
        <v>558.92462794047003</v>
      </c>
      <c r="G55" s="11">
        <v>646.62305630026799</v>
      </c>
      <c r="H55" s="10">
        <v>44725</v>
      </c>
      <c r="I55" s="1">
        <v>450</v>
      </c>
      <c r="J55" s="1">
        <v>126</v>
      </c>
      <c r="K55" s="1">
        <v>630</v>
      </c>
      <c r="L55" s="1">
        <v>98</v>
      </c>
      <c r="M55" s="1">
        <v>293</v>
      </c>
      <c r="N55" s="1">
        <v>337</v>
      </c>
    </row>
    <row r="56" spans="1:14" x14ac:dyDescent="0.45">
      <c r="A56" s="1">
        <v>0</v>
      </c>
      <c r="B56" s="9">
        <v>0.52083333333333337</v>
      </c>
      <c r="C56" s="11">
        <v>745.57241379310301</v>
      </c>
      <c r="D56" s="11">
        <v>399.94029850746199</v>
      </c>
      <c r="E56" s="11">
        <v>1166.56090651558</v>
      </c>
      <c r="F56" s="11">
        <v>279.46231397023502</v>
      </c>
      <c r="G56" s="11">
        <v>80.827882037533499</v>
      </c>
      <c r="H56" s="10">
        <v>44725</v>
      </c>
      <c r="I56" s="1">
        <v>450</v>
      </c>
      <c r="J56" s="1">
        <v>387</v>
      </c>
      <c r="K56" s="1">
        <v>212</v>
      </c>
      <c r="L56" s="1">
        <v>600</v>
      </c>
      <c r="M56" s="1">
        <v>150</v>
      </c>
      <c r="N56" s="1">
        <v>47</v>
      </c>
    </row>
    <row r="57" spans="1:14" x14ac:dyDescent="0.45">
      <c r="A57" s="1">
        <v>0</v>
      </c>
      <c r="B57" s="9">
        <v>0.53125</v>
      </c>
      <c r="C57" s="11">
        <v>1211.5551724137899</v>
      </c>
      <c r="D57" s="11">
        <v>973.18805970149197</v>
      </c>
      <c r="E57" s="11">
        <v>333.303116147308</v>
      </c>
      <c r="F57" s="11">
        <v>778.50216034565506</v>
      </c>
      <c r="G57" s="11">
        <v>454.65683646112598</v>
      </c>
      <c r="H57" s="10">
        <v>44725</v>
      </c>
      <c r="I57" s="1">
        <v>450</v>
      </c>
      <c r="J57" s="1">
        <v>622</v>
      </c>
      <c r="K57" s="1">
        <v>502</v>
      </c>
      <c r="L57" s="1">
        <v>178</v>
      </c>
      <c r="M57" s="1">
        <v>404</v>
      </c>
      <c r="N57" s="1">
        <v>240</v>
      </c>
    </row>
    <row r="58" spans="1:14" x14ac:dyDescent="0.45">
      <c r="A58" s="1">
        <v>0</v>
      </c>
      <c r="B58" s="9">
        <v>0.54166666666666663</v>
      </c>
      <c r="C58" s="11">
        <v>1366.8827586206801</v>
      </c>
      <c r="D58" s="11">
        <v>333.283582089552</v>
      </c>
      <c r="E58" s="11">
        <v>273.784702549575</v>
      </c>
      <c r="F58" s="11">
        <v>868.32933269322996</v>
      </c>
      <c r="G58" s="11">
        <v>262.690616621983</v>
      </c>
      <c r="H58" s="10">
        <v>44725</v>
      </c>
      <c r="I58" s="1">
        <v>450</v>
      </c>
      <c r="J58" s="1">
        <v>700</v>
      </c>
      <c r="K58" s="1">
        <v>178</v>
      </c>
      <c r="L58" s="1">
        <v>147</v>
      </c>
      <c r="M58" s="1">
        <v>449</v>
      </c>
      <c r="N58" s="1">
        <v>141</v>
      </c>
    </row>
    <row r="59" spans="1:14" x14ac:dyDescent="0.45">
      <c r="A59" s="1">
        <v>0</v>
      </c>
      <c r="B59" s="9">
        <v>0.55208333333333337</v>
      </c>
      <c r="C59" s="11">
        <v>543.646551724137</v>
      </c>
      <c r="D59" s="11">
        <v>533.25373134328299</v>
      </c>
      <c r="E59" s="11">
        <v>273.784702549575</v>
      </c>
      <c r="F59" s="11">
        <v>828.40614498319701</v>
      </c>
      <c r="G59" s="11">
        <v>454.65683646112598</v>
      </c>
      <c r="H59" s="10">
        <v>44725</v>
      </c>
      <c r="I59" s="1">
        <v>450</v>
      </c>
      <c r="J59" s="1">
        <v>285</v>
      </c>
      <c r="K59" s="1">
        <v>279</v>
      </c>
      <c r="L59" s="1">
        <v>147</v>
      </c>
      <c r="M59" s="1">
        <v>429</v>
      </c>
      <c r="N59" s="1">
        <v>240</v>
      </c>
    </row>
    <row r="60" spans="1:14" x14ac:dyDescent="0.45">
      <c r="A60" s="1">
        <v>0</v>
      </c>
      <c r="B60" s="9">
        <v>0.5625</v>
      </c>
      <c r="C60" s="11">
        <v>497.04827586206898</v>
      </c>
      <c r="D60" s="11">
        <v>1173.1582089552201</v>
      </c>
      <c r="E60" s="11">
        <v>1071.3314447591999</v>
      </c>
      <c r="F60" s="11">
        <v>69.865578492558797</v>
      </c>
      <c r="G60" s="11">
        <v>707.24396782841802</v>
      </c>
      <c r="H60" s="10">
        <v>44725</v>
      </c>
      <c r="I60" s="1">
        <v>450</v>
      </c>
      <c r="J60" s="1">
        <v>261</v>
      </c>
      <c r="K60" s="1">
        <v>603</v>
      </c>
      <c r="L60" s="1">
        <v>552</v>
      </c>
      <c r="M60" s="1">
        <v>41</v>
      </c>
      <c r="N60" s="1">
        <v>368</v>
      </c>
    </row>
    <row r="61" spans="1:14" x14ac:dyDescent="0.45">
      <c r="A61" s="1">
        <v>0</v>
      </c>
      <c r="B61" s="9">
        <v>0.57291666666666663</v>
      </c>
      <c r="C61" s="11">
        <v>139.794827586206</v>
      </c>
      <c r="D61" s="11">
        <v>293.28955223880598</v>
      </c>
      <c r="E61" s="11">
        <v>273.784702549575</v>
      </c>
      <c r="F61" s="11">
        <v>309.40470475275998</v>
      </c>
      <c r="G61" s="11">
        <v>353.62198391420901</v>
      </c>
      <c r="H61" s="10">
        <v>44725</v>
      </c>
      <c r="I61" s="1">
        <v>450</v>
      </c>
      <c r="J61" s="1">
        <v>78</v>
      </c>
      <c r="K61" s="1">
        <v>157</v>
      </c>
      <c r="L61" s="1">
        <v>147</v>
      </c>
      <c r="M61" s="1">
        <v>165</v>
      </c>
      <c r="N61" s="1">
        <v>188</v>
      </c>
    </row>
    <row r="62" spans="1:14" x14ac:dyDescent="0.45">
      <c r="A62" s="1">
        <v>0</v>
      </c>
      <c r="B62" s="9">
        <v>0.58333333333333337</v>
      </c>
      <c r="C62" s="11">
        <v>15.5327586206896</v>
      </c>
      <c r="D62" s="11">
        <v>453.26567164179102</v>
      </c>
      <c r="E62" s="11">
        <v>666.60623229461703</v>
      </c>
      <c r="F62" s="11">
        <v>738.57897263562097</v>
      </c>
      <c r="G62" s="11">
        <v>40.4139410187667</v>
      </c>
      <c r="H62" s="10">
        <v>44725</v>
      </c>
      <c r="I62" s="1">
        <v>450</v>
      </c>
      <c r="J62" s="1">
        <v>11</v>
      </c>
      <c r="K62" s="1">
        <v>239</v>
      </c>
      <c r="L62" s="1">
        <v>347</v>
      </c>
      <c r="M62" s="1">
        <v>384</v>
      </c>
      <c r="N62" s="1">
        <v>25</v>
      </c>
    </row>
    <row r="63" spans="1:14" x14ac:dyDescent="0.45">
      <c r="A63" s="1">
        <v>0</v>
      </c>
      <c r="B63" s="9">
        <v>0.59375</v>
      </c>
      <c r="C63" s="11">
        <v>1351.35</v>
      </c>
      <c r="D63" s="11">
        <v>1226.4835820895501</v>
      </c>
      <c r="E63" s="11">
        <v>797.54674220963102</v>
      </c>
      <c r="F63" s="11">
        <v>668.71339414306203</v>
      </c>
      <c r="G63" s="11">
        <v>101.034852546916</v>
      </c>
      <c r="H63" s="10">
        <v>44725</v>
      </c>
      <c r="I63" s="1">
        <v>450</v>
      </c>
      <c r="J63" s="1">
        <v>693</v>
      </c>
      <c r="K63" s="1">
        <v>630</v>
      </c>
      <c r="L63" s="1">
        <v>413</v>
      </c>
      <c r="M63" s="1">
        <v>348</v>
      </c>
      <c r="N63" s="1">
        <v>58</v>
      </c>
    </row>
    <row r="64" spans="1:14" x14ac:dyDescent="0.45">
      <c r="A64" s="1">
        <v>0</v>
      </c>
      <c r="B64" s="9">
        <v>0.60416666666666663</v>
      </c>
      <c r="C64" s="11">
        <v>512.58103448275801</v>
      </c>
      <c r="D64" s="11">
        <v>226.632835820895</v>
      </c>
      <c r="E64" s="11">
        <v>249.97733711048099</v>
      </c>
      <c r="F64" s="11">
        <v>169.67354776764199</v>
      </c>
      <c r="G64" s="11">
        <v>676.93351206434295</v>
      </c>
      <c r="H64" s="10">
        <v>44725</v>
      </c>
      <c r="I64" s="1">
        <v>450</v>
      </c>
      <c r="J64" s="1">
        <v>269</v>
      </c>
      <c r="K64" s="1">
        <v>123</v>
      </c>
      <c r="L64" s="1">
        <v>135</v>
      </c>
      <c r="M64" s="1">
        <v>93</v>
      </c>
      <c r="N64" s="1">
        <v>352</v>
      </c>
    </row>
    <row r="65" spans="1:14" x14ac:dyDescent="0.45">
      <c r="A65" s="1">
        <v>0</v>
      </c>
      <c r="B65" s="9">
        <v>0.61458333333333337</v>
      </c>
      <c r="C65" s="11">
        <v>823.23620689655104</v>
      </c>
      <c r="D65" s="11">
        <v>946.52537313432799</v>
      </c>
      <c r="E65" s="11">
        <v>1142.7535410764799</v>
      </c>
      <c r="F65" s="11">
        <v>688.67498799807902</v>
      </c>
      <c r="G65" s="11">
        <v>181.86273458445001</v>
      </c>
      <c r="H65" s="10">
        <v>44725</v>
      </c>
      <c r="I65" s="1">
        <v>450</v>
      </c>
      <c r="J65" s="1">
        <v>426</v>
      </c>
      <c r="K65" s="1">
        <v>489</v>
      </c>
      <c r="L65" s="1">
        <v>588</v>
      </c>
      <c r="M65" s="1">
        <v>358</v>
      </c>
      <c r="N65" s="1">
        <v>100</v>
      </c>
    </row>
    <row r="66" spans="1:14" x14ac:dyDescent="0.45">
      <c r="A66" s="1">
        <v>0</v>
      </c>
      <c r="B66" s="9">
        <v>0.625</v>
      </c>
      <c r="C66" s="11">
        <v>1164.9568965517201</v>
      </c>
      <c r="D66" s="11">
        <v>706.56119402984996</v>
      </c>
      <c r="E66" s="11">
        <v>166.651558073654</v>
      </c>
      <c r="F66" s="11">
        <v>788.48295727316304</v>
      </c>
      <c r="G66" s="11">
        <v>666.83002680965103</v>
      </c>
      <c r="H66" s="10">
        <v>44725</v>
      </c>
      <c r="I66" s="1">
        <v>450</v>
      </c>
      <c r="J66" s="1">
        <v>599</v>
      </c>
      <c r="K66" s="1">
        <v>367</v>
      </c>
      <c r="L66" s="1">
        <v>92</v>
      </c>
      <c r="M66" s="1">
        <v>409</v>
      </c>
      <c r="N66" s="1">
        <v>347</v>
      </c>
    </row>
    <row r="67" spans="1:14" x14ac:dyDescent="0.45">
      <c r="A67" s="1">
        <v>0</v>
      </c>
      <c r="B67" s="9">
        <v>0.63541666666666663</v>
      </c>
      <c r="C67" s="11">
        <v>170.860344827586</v>
      </c>
      <c r="D67" s="11">
        <v>39.994029850746202</v>
      </c>
      <c r="E67" s="11">
        <v>238.073654390934</v>
      </c>
      <c r="F67" s="11">
        <v>888.29092654824694</v>
      </c>
      <c r="G67" s="11">
        <v>444.553351206434</v>
      </c>
      <c r="H67" s="10">
        <v>44725</v>
      </c>
      <c r="I67" s="1">
        <v>450</v>
      </c>
      <c r="J67" s="1">
        <v>94</v>
      </c>
      <c r="K67" s="1">
        <v>25</v>
      </c>
      <c r="L67" s="1">
        <v>129</v>
      </c>
      <c r="M67" s="1">
        <v>459</v>
      </c>
      <c r="N67" s="1">
        <v>234</v>
      </c>
    </row>
    <row r="68" spans="1:14" x14ac:dyDescent="0.45">
      <c r="A68" s="1">
        <v>0</v>
      </c>
      <c r="B68" s="9">
        <v>0.64583333333333337</v>
      </c>
      <c r="C68" s="11">
        <v>1040.6948275862001</v>
      </c>
      <c r="D68" s="11">
        <v>306.62089552238803</v>
      </c>
      <c r="E68" s="11">
        <v>916.58356940509896</v>
      </c>
      <c r="F68" s="11">
        <v>848.367738838214</v>
      </c>
      <c r="G68" s="11">
        <v>707.24396782841802</v>
      </c>
      <c r="H68" s="10">
        <v>44725</v>
      </c>
      <c r="I68" s="1">
        <v>450</v>
      </c>
      <c r="J68" s="1">
        <v>536</v>
      </c>
      <c r="K68" s="1">
        <v>164</v>
      </c>
      <c r="L68" s="1">
        <v>473</v>
      </c>
      <c r="M68" s="1">
        <v>439</v>
      </c>
      <c r="N68" s="1">
        <v>368</v>
      </c>
    </row>
    <row r="69" spans="1:14" x14ac:dyDescent="0.45">
      <c r="A69" s="1">
        <v>0</v>
      </c>
      <c r="B69" s="9">
        <v>0.65625</v>
      </c>
      <c r="C69" s="11">
        <v>1304.7517241379301</v>
      </c>
      <c r="D69" s="11">
        <v>1239.8149253731301</v>
      </c>
      <c r="E69" s="11">
        <v>345.20679886685502</v>
      </c>
      <c r="F69" s="11">
        <v>479.078252520403</v>
      </c>
      <c r="G69" s="11">
        <v>454.65683646112598</v>
      </c>
      <c r="H69" s="10">
        <v>44725</v>
      </c>
      <c r="I69" s="1">
        <v>450</v>
      </c>
      <c r="J69" s="1">
        <v>669</v>
      </c>
      <c r="K69" s="1">
        <v>636</v>
      </c>
      <c r="L69" s="1">
        <v>184</v>
      </c>
      <c r="M69" s="1">
        <v>252</v>
      </c>
      <c r="N69" s="1">
        <v>240</v>
      </c>
    </row>
    <row r="70" spans="1:14" x14ac:dyDescent="0.45">
      <c r="A70" s="1">
        <v>0</v>
      </c>
      <c r="B70" s="9">
        <v>0.66666666666666663</v>
      </c>
      <c r="C70" s="11">
        <v>217.45862068965499</v>
      </c>
      <c r="D70" s="11">
        <v>786.54925373134301</v>
      </c>
      <c r="E70" s="11">
        <v>726.12464589235105</v>
      </c>
      <c r="F70" s="11">
        <v>848.367738838214</v>
      </c>
      <c r="G70" s="11">
        <v>687.03699731903396</v>
      </c>
      <c r="H70" s="10">
        <v>44725</v>
      </c>
      <c r="I70" s="1">
        <v>450</v>
      </c>
      <c r="J70" s="1">
        <v>118</v>
      </c>
      <c r="K70" s="1">
        <v>408</v>
      </c>
      <c r="L70" s="1">
        <v>377</v>
      </c>
      <c r="M70" s="1">
        <v>439</v>
      </c>
      <c r="N70" s="1">
        <v>357</v>
      </c>
    </row>
    <row r="71" spans="1:14" x14ac:dyDescent="0.45">
      <c r="A71" s="1">
        <v>0</v>
      </c>
      <c r="B71" s="9">
        <v>0.67708333333333337</v>
      </c>
      <c r="C71" s="11">
        <v>745.57241379310301</v>
      </c>
      <c r="D71" s="11">
        <v>613.24179104477605</v>
      </c>
      <c r="E71" s="11">
        <v>178.55524079320099</v>
      </c>
      <c r="F71" s="11">
        <v>499.03984637541998</v>
      </c>
      <c r="G71" s="11">
        <v>1010.34852546916</v>
      </c>
      <c r="H71" s="10">
        <v>44725</v>
      </c>
      <c r="I71" s="1">
        <v>450</v>
      </c>
      <c r="J71" s="1">
        <v>387</v>
      </c>
      <c r="K71" s="1">
        <v>320</v>
      </c>
      <c r="L71" s="1">
        <v>98</v>
      </c>
      <c r="M71" s="1">
        <v>262</v>
      </c>
      <c r="N71" s="1">
        <v>521</v>
      </c>
    </row>
    <row r="72" spans="1:14" x14ac:dyDescent="0.45">
      <c r="A72" s="1">
        <v>0</v>
      </c>
      <c r="B72" s="9">
        <v>0.6875</v>
      </c>
      <c r="C72" s="11">
        <v>683.44137931034402</v>
      </c>
      <c r="D72" s="11">
        <v>26.662686567164101</v>
      </c>
      <c r="E72" s="11">
        <v>416.62889518413499</v>
      </c>
      <c r="F72" s="11">
        <v>189.63514162265901</v>
      </c>
      <c r="G72" s="11">
        <v>434.44986595174203</v>
      </c>
      <c r="H72" s="10">
        <v>44725</v>
      </c>
      <c r="I72" s="1">
        <v>450</v>
      </c>
      <c r="J72" s="1">
        <v>356</v>
      </c>
      <c r="K72" s="1">
        <v>18</v>
      </c>
      <c r="L72" s="1">
        <v>220</v>
      </c>
      <c r="M72" s="1">
        <v>104</v>
      </c>
      <c r="N72" s="1">
        <v>229</v>
      </c>
    </row>
    <row r="73" spans="1:14" x14ac:dyDescent="0.45">
      <c r="A73" s="1">
        <v>0</v>
      </c>
      <c r="B73" s="9">
        <v>0.69791666666666663</v>
      </c>
      <c r="C73" s="11">
        <v>543.646551724137</v>
      </c>
      <c r="D73" s="11">
        <v>906.53134328358203</v>
      </c>
      <c r="E73" s="11">
        <v>428.53257790368201</v>
      </c>
      <c r="F73" s="11">
        <v>748.55976956312998</v>
      </c>
      <c r="G73" s="11">
        <v>646.62305630026799</v>
      </c>
      <c r="H73" s="10">
        <v>44725</v>
      </c>
      <c r="I73" s="1">
        <v>450</v>
      </c>
      <c r="J73" s="1">
        <v>285</v>
      </c>
      <c r="K73" s="1">
        <v>468</v>
      </c>
      <c r="L73" s="1">
        <v>226</v>
      </c>
      <c r="M73" s="1">
        <v>389</v>
      </c>
      <c r="N73" s="1">
        <v>337</v>
      </c>
    </row>
    <row r="74" spans="1:14" x14ac:dyDescent="0.45">
      <c r="A74" s="1">
        <v>0</v>
      </c>
      <c r="B74" s="9">
        <v>0.33333333333333331</v>
      </c>
      <c r="C74" s="11">
        <v>1321.6965517241299</v>
      </c>
      <c r="D74" s="11">
        <v>218.14925373134301</v>
      </c>
      <c r="E74" s="11">
        <v>1038.8668555240699</v>
      </c>
      <c r="F74" s="11">
        <v>794.83437349975998</v>
      </c>
      <c r="G74" s="11">
        <v>462.92332439678199</v>
      </c>
      <c r="H74" s="10">
        <v>44732</v>
      </c>
      <c r="I74" s="1">
        <v>450</v>
      </c>
      <c r="J74" s="1">
        <v>678</v>
      </c>
      <c r="K74" s="1">
        <v>119</v>
      </c>
      <c r="L74" s="1">
        <v>535</v>
      </c>
      <c r="M74" s="1">
        <v>412</v>
      </c>
      <c r="N74" s="1">
        <v>244</v>
      </c>
    </row>
    <row r="75" spans="1:14" x14ac:dyDescent="0.45">
      <c r="A75" s="1">
        <v>0</v>
      </c>
      <c r="B75" s="9">
        <v>0.34375</v>
      </c>
      <c r="C75" s="11">
        <v>711.68275862068901</v>
      </c>
      <c r="D75" s="11">
        <v>261.77910447761099</v>
      </c>
      <c r="E75" s="11">
        <v>805.12181303116097</v>
      </c>
      <c r="F75" s="11">
        <v>97.993278924627901</v>
      </c>
      <c r="G75" s="11">
        <v>55.109919571045502</v>
      </c>
      <c r="H75" s="10">
        <v>44732</v>
      </c>
      <c r="I75" s="1">
        <v>450</v>
      </c>
      <c r="J75" s="1">
        <v>370</v>
      </c>
      <c r="K75" s="1">
        <v>141</v>
      </c>
      <c r="L75" s="1">
        <v>417</v>
      </c>
      <c r="M75" s="1">
        <v>56</v>
      </c>
      <c r="N75" s="1">
        <v>33</v>
      </c>
    </row>
    <row r="76" spans="1:14" x14ac:dyDescent="0.45">
      <c r="A76" s="1">
        <v>0</v>
      </c>
      <c r="B76" s="9">
        <v>0.35416666666666669</v>
      </c>
      <c r="C76" s="11">
        <v>1050.57931034482</v>
      </c>
      <c r="D76" s="11">
        <v>712.62089552238797</v>
      </c>
      <c r="E76" s="11">
        <v>194.78753541076401</v>
      </c>
      <c r="F76" s="11">
        <v>751.28180508881405</v>
      </c>
      <c r="G76" s="11">
        <v>903.80268096514703</v>
      </c>
      <c r="H76" s="10">
        <v>44732</v>
      </c>
      <c r="I76" s="1">
        <v>450</v>
      </c>
      <c r="J76" s="1">
        <v>541</v>
      </c>
      <c r="K76" s="1">
        <v>370</v>
      </c>
      <c r="L76" s="1">
        <v>106</v>
      </c>
      <c r="M76" s="1">
        <v>390</v>
      </c>
      <c r="N76" s="1">
        <v>467</v>
      </c>
    </row>
    <row r="77" spans="1:14" x14ac:dyDescent="0.45">
      <c r="A77" s="1">
        <v>0</v>
      </c>
      <c r="B77" s="9">
        <v>0.36458333333333331</v>
      </c>
      <c r="C77" s="11">
        <v>491.4</v>
      </c>
      <c r="D77" s="11">
        <v>698.07761194029797</v>
      </c>
      <c r="E77" s="11">
        <v>947.96600566572204</v>
      </c>
      <c r="F77" s="11">
        <v>1088.8142102736399</v>
      </c>
      <c r="G77" s="11">
        <v>44.0879356568364</v>
      </c>
      <c r="H77" s="10">
        <v>44732</v>
      </c>
      <c r="I77" s="1">
        <v>450</v>
      </c>
      <c r="J77" s="1">
        <v>258</v>
      </c>
      <c r="K77" s="1">
        <v>363</v>
      </c>
      <c r="L77" s="1">
        <v>489</v>
      </c>
      <c r="M77" s="1">
        <v>560</v>
      </c>
      <c r="N77" s="1">
        <v>27</v>
      </c>
    </row>
    <row r="78" spans="1:14" x14ac:dyDescent="0.45">
      <c r="A78" s="1">
        <v>0</v>
      </c>
      <c r="B78" s="9">
        <v>0.375</v>
      </c>
      <c r="C78" s="11">
        <v>1626.70344827586</v>
      </c>
      <c r="D78" s="11">
        <v>87.259701492537303</v>
      </c>
      <c r="E78" s="11">
        <v>25.9716713881019</v>
      </c>
      <c r="F78" s="11">
        <v>500.85453672587602</v>
      </c>
      <c r="G78" s="11">
        <v>507.01126005361903</v>
      </c>
      <c r="H78" s="10">
        <v>44732</v>
      </c>
      <c r="I78" s="1">
        <v>450</v>
      </c>
      <c r="J78" s="1">
        <v>831</v>
      </c>
      <c r="K78" s="1">
        <v>50</v>
      </c>
      <c r="L78" s="1">
        <v>17</v>
      </c>
      <c r="M78" s="1">
        <v>263</v>
      </c>
      <c r="N78" s="1">
        <v>266</v>
      </c>
    </row>
    <row r="79" spans="1:14" x14ac:dyDescent="0.45">
      <c r="A79" s="1">
        <v>0</v>
      </c>
      <c r="B79" s="9">
        <v>0.38541666666666669</v>
      </c>
      <c r="C79" s="11">
        <v>948.91034482758596</v>
      </c>
      <c r="D79" s="11">
        <v>814.42388059701398</v>
      </c>
      <c r="E79" s="11">
        <v>1194.69688385269</v>
      </c>
      <c r="F79" s="11">
        <v>97.993278924627901</v>
      </c>
      <c r="G79" s="11">
        <v>881.75871313672906</v>
      </c>
      <c r="H79" s="10">
        <v>44732</v>
      </c>
      <c r="I79" s="1">
        <v>450</v>
      </c>
      <c r="J79" s="1">
        <v>490</v>
      </c>
      <c r="K79" s="1">
        <v>422</v>
      </c>
      <c r="L79" s="1">
        <v>614</v>
      </c>
      <c r="M79" s="1">
        <v>56</v>
      </c>
      <c r="N79" s="1">
        <v>456</v>
      </c>
    </row>
    <row r="80" spans="1:14" x14ac:dyDescent="0.45">
      <c r="A80" s="1">
        <v>0</v>
      </c>
      <c r="B80" s="9">
        <v>0.39583333333333331</v>
      </c>
      <c r="C80" s="11">
        <v>101.66896551724101</v>
      </c>
      <c r="D80" s="11">
        <v>756.25074626865603</v>
      </c>
      <c r="E80" s="11">
        <v>571.37677053824302</v>
      </c>
      <c r="F80" s="11">
        <v>903.71579452712399</v>
      </c>
      <c r="G80" s="11">
        <v>1102.19839142091</v>
      </c>
      <c r="H80" s="10">
        <v>44732</v>
      </c>
      <c r="I80" s="1">
        <v>450</v>
      </c>
      <c r="J80" s="1">
        <v>58</v>
      </c>
      <c r="K80" s="1">
        <v>392</v>
      </c>
      <c r="L80" s="1">
        <v>299</v>
      </c>
      <c r="M80" s="1">
        <v>467</v>
      </c>
      <c r="N80" s="1">
        <v>567</v>
      </c>
    </row>
    <row r="81" spans="1:14" x14ac:dyDescent="0.45">
      <c r="A81" s="1">
        <v>0</v>
      </c>
      <c r="B81" s="9">
        <v>0.40625</v>
      </c>
      <c r="C81" s="11">
        <v>271.11724137930997</v>
      </c>
      <c r="D81" s="11">
        <v>1381.6119402985</v>
      </c>
      <c r="E81" s="11">
        <v>584.36260623229396</v>
      </c>
      <c r="F81" s="11">
        <v>130.657705232837</v>
      </c>
      <c r="G81" s="11">
        <v>143.28579088471801</v>
      </c>
      <c r="H81" s="10">
        <v>44732</v>
      </c>
      <c r="I81" s="1">
        <v>450</v>
      </c>
      <c r="J81" s="1">
        <v>146</v>
      </c>
      <c r="K81" s="1">
        <v>708</v>
      </c>
      <c r="L81" s="1">
        <v>305</v>
      </c>
      <c r="M81" s="1">
        <v>73</v>
      </c>
      <c r="N81" s="1">
        <v>80</v>
      </c>
    </row>
    <row r="82" spans="1:14" x14ac:dyDescent="0.45">
      <c r="A82" s="1">
        <v>0</v>
      </c>
      <c r="B82" s="9">
        <v>0.41666666666666669</v>
      </c>
      <c r="C82" s="11">
        <v>779.46206896551701</v>
      </c>
      <c r="D82" s="11">
        <v>334.49552238805899</v>
      </c>
      <c r="E82" s="11">
        <v>1064.83852691218</v>
      </c>
      <c r="F82" s="11">
        <v>762.16994719155002</v>
      </c>
      <c r="G82" s="11">
        <v>848.69276139410101</v>
      </c>
      <c r="H82" s="10">
        <v>44732</v>
      </c>
      <c r="I82" s="1">
        <v>450</v>
      </c>
      <c r="J82" s="1">
        <v>404</v>
      </c>
      <c r="K82" s="1">
        <v>178</v>
      </c>
      <c r="L82" s="1">
        <v>548</v>
      </c>
      <c r="M82" s="1">
        <v>395</v>
      </c>
      <c r="N82" s="1">
        <v>439</v>
      </c>
    </row>
    <row r="83" spans="1:14" x14ac:dyDescent="0.45">
      <c r="A83" s="1">
        <v>0</v>
      </c>
      <c r="B83" s="9">
        <v>0.42708333333333331</v>
      </c>
      <c r="C83" s="11">
        <v>1694.48275862068</v>
      </c>
      <c r="D83" s="11">
        <v>930.77014925373101</v>
      </c>
      <c r="E83" s="11">
        <v>973.93767705382402</v>
      </c>
      <c r="F83" s="11">
        <v>304.86797887661999</v>
      </c>
      <c r="G83" s="11">
        <v>440.87935656836402</v>
      </c>
      <c r="H83" s="10">
        <v>44732</v>
      </c>
      <c r="I83" s="1">
        <v>450</v>
      </c>
      <c r="J83" s="1">
        <v>865</v>
      </c>
      <c r="K83" s="1">
        <v>481</v>
      </c>
      <c r="L83" s="1">
        <v>502</v>
      </c>
      <c r="M83" s="1">
        <v>163</v>
      </c>
      <c r="N83" s="1">
        <v>233</v>
      </c>
    </row>
    <row r="84" spans="1:14" x14ac:dyDescent="0.45">
      <c r="A84" s="1">
        <v>0</v>
      </c>
      <c r="B84" s="9">
        <v>0.4375</v>
      </c>
      <c r="C84" s="11">
        <v>1372.5310344827501</v>
      </c>
      <c r="D84" s="11">
        <v>945.31343283581998</v>
      </c>
      <c r="E84" s="11">
        <v>921.99433427762006</v>
      </c>
      <c r="F84" s="11">
        <v>359.30868939030199</v>
      </c>
      <c r="G84" s="11">
        <v>925.84664879356501</v>
      </c>
      <c r="H84" s="10">
        <v>44732</v>
      </c>
      <c r="I84" s="1">
        <v>450</v>
      </c>
      <c r="J84" s="1">
        <v>703</v>
      </c>
      <c r="K84" s="1">
        <v>488</v>
      </c>
      <c r="L84" s="1">
        <v>476</v>
      </c>
      <c r="M84" s="1">
        <v>191</v>
      </c>
      <c r="N84" s="1">
        <v>478</v>
      </c>
    </row>
    <row r="85" spans="1:14" x14ac:dyDescent="0.45">
      <c r="A85" s="1">
        <v>0</v>
      </c>
      <c r="B85" s="9">
        <v>0.44791666666666669</v>
      </c>
      <c r="C85" s="11">
        <v>711.68275862068901</v>
      </c>
      <c r="D85" s="11">
        <v>1018.02985074626</v>
      </c>
      <c r="E85" s="11">
        <v>376.58923512747799</v>
      </c>
      <c r="F85" s="11">
        <v>849.27508401344198</v>
      </c>
      <c r="G85" s="11">
        <v>980.95656836461103</v>
      </c>
      <c r="H85" s="10">
        <v>44732</v>
      </c>
      <c r="I85" s="1">
        <v>450</v>
      </c>
      <c r="J85" s="1">
        <v>370</v>
      </c>
      <c r="K85" s="1">
        <v>525</v>
      </c>
      <c r="L85" s="1">
        <v>200</v>
      </c>
      <c r="M85" s="1">
        <v>440</v>
      </c>
      <c r="N85" s="1">
        <v>506</v>
      </c>
    </row>
    <row r="86" spans="1:14" x14ac:dyDescent="0.45">
      <c r="A86" s="1">
        <v>0</v>
      </c>
      <c r="B86" s="9">
        <v>0.45833333333333331</v>
      </c>
      <c r="C86" s="11">
        <v>610.01379310344805</v>
      </c>
      <c r="D86" s="11">
        <v>319.95223880597001</v>
      </c>
      <c r="E86" s="11">
        <v>376.58923512747799</v>
      </c>
      <c r="F86" s="11">
        <v>783.94623139702298</v>
      </c>
      <c r="G86" s="11">
        <v>914.82466487935596</v>
      </c>
      <c r="H86" s="10">
        <v>44732</v>
      </c>
      <c r="I86" s="1">
        <v>450</v>
      </c>
      <c r="J86" s="1">
        <v>318</v>
      </c>
      <c r="K86" s="1">
        <v>171</v>
      </c>
      <c r="L86" s="1">
        <v>200</v>
      </c>
      <c r="M86" s="1">
        <v>406</v>
      </c>
      <c r="N86" s="1">
        <v>473</v>
      </c>
    </row>
    <row r="87" spans="1:14" x14ac:dyDescent="0.45">
      <c r="A87" s="1">
        <v>0</v>
      </c>
      <c r="B87" s="9">
        <v>0.46875</v>
      </c>
      <c r="C87" s="11">
        <v>135.55862068965499</v>
      </c>
      <c r="D87" s="11">
        <v>552.64477611940299</v>
      </c>
      <c r="E87" s="11">
        <v>818.10764872521202</v>
      </c>
      <c r="F87" s="11">
        <v>533.518963034085</v>
      </c>
      <c r="G87" s="11">
        <v>562.12117962466402</v>
      </c>
      <c r="H87" s="10">
        <v>44732</v>
      </c>
      <c r="I87" s="1">
        <v>450</v>
      </c>
      <c r="J87" s="1">
        <v>76</v>
      </c>
      <c r="K87" s="1">
        <v>289</v>
      </c>
      <c r="L87" s="1">
        <v>424</v>
      </c>
      <c r="M87" s="1">
        <v>280</v>
      </c>
      <c r="N87" s="1">
        <v>294</v>
      </c>
    </row>
    <row r="88" spans="1:14" x14ac:dyDescent="0.45">
      <c r="A88" s="1">
        <v>0</v>
      </c>
      <c r="B88" s="9">
        <v>0.47916666666666669</v>
      </c>
      <c r="C88" s="11">
        <v>1338.64137931034</v>
      </c>
      <c r="D88" s="11">
        <v>959.85671641790998</v>
      </c>
      <c r="E88" s="11">
        <v>272.70254957507001</v>
      </c>
      <c r="F88" s="11">
        <v>1056.1497839654301</v>
      </c>
      <c r="G88" s="11">
        <v>837.67077747989197</v>
      </c>
      <c r="H88" s="10">
        <v>44732</v>
      </c>
      <c r="I88" s="1">
        <v>450</v>
      </c>
      <c r="J88" s="1">
        <v>686</v>
      </c>
      <c r="K88" s="1">
        <v>495</v>
      </c>
      <c r="L88" s="1">
        <v>147</v>
      </c>
      <c r="M88" s="1">
        <v>544</v>
      </c>
      <c r="N88" s="1">
        <v>434</v>
      </c>
    </row>
    <row r="89" spans="1:14" x14ac:dyDescent="0.45">
      <c r="A89" s="1">
        <v>0</v>
      </c>
      <c r="B89" s="9">
        <v>0.48958333333333331</v>
      </c>
      <c r="C89" s="11">
        <v>982.8</v>
      </c>
      <c r="D89" s="11">
        <v>523.55820895522299</v>
      </c>
      <c r="E89" s="11">
        <v>973.93767705382402</v>
      </c>
      <c r="F89" s="11">
        <v>903.71579452712399</v>
      </c>
      <c r="G89" s="11">
        <v>804.60482573726495</v>
      </c>
      <c r="H89" s="10">
        <v>44732</v>
      </c>
      <c r="I89" s="1">
        <v>450</v>
      </c>
      <c r="J89" s="1">
        <v>507</v>
      </c>
      <c r="K89" s="1">
        <v>275</v>
      </c>
      <c r="L89" s="1">
        <v>502</v>
      </c>
      <c r="M89" s="1">
        <v>467</v>
      </c>
      <c r="N89" s="1">
        <v>417</v>
      </c>
    </row>
    <row r="90" spans="1:14" x14ac:dyDescent="0.45">
      <c r="A90" s="1">
        <v>0</v>
      </c>
      <c r="B90" s="9">
        <v>0.5</v>
      </c>
      <c r="C90" s="11">
        <v>813.351724137931</v>
      </c>
      <c r="D90" s="11">
        <v>305.40895522388001</v>
      </c>
      <c r="E90" s="11">
        <v>1038.8668555240699</v>
      </c>
      <c r="F90" s="11">
        <v>489.96639462313902</v>
      </c>
      <c r="G90" s="11">
        <v>308.61554959785502</v>
      </c>
      <c r="H90" s="10">
        <v>44732</v>
      </c>
      <c r="I90" s="1">
        <v>450</v>
      </c>
      <c r="J90" s="1">
        <v>421</v>
      </c>
      <c r="K90" s="1">
        <v>163</v>
      </c>
      <c r="L90" s="1">
        <v>535</v>
      </c>
      <c r="M90" s="1">
        <v>257</v>
      </c>
      <c r="N90" s="1">
        <v>165</v>
      </c>
    </row>
    <row r="91" spans="1:14" x14ac:dyDescent="0.45">
      <c r="A91" s="1">
        <v>0</v>
      </c>
      <c r="B91" s="9">
        <v>0.51041666666666663</v>
      </c>
      <c r="C91" s="11">
        <v>254.172413793103</v>
      </c>
      <c r="D91" s="11">
        <v>1337.98208955223</v>
      </c>
      <c r="E91" s="11">
        <v>194.78753541076401</v>
      </c>
      <c r="F91" s="11">
        <v>609.73595775323997</v>
      </c>
      <c r="G91" s="11">
        <v>705.40697050938297</v>
      </c>
      <c r="H91" s="10">
        <v>44732</v>
      </c>
      <c r="I91" s="1">
        <v>450</v>
      </c>
      <c r="J91" s="1">
        <v>137</v>
      </c>
      <c r="K91" s="1">
        <v>686</v>
      </c>
      <c r="L91" s="1">
        <v>106</v>
      </c>
      <c r="M91" s="1">
        <v>318</v>
      </c>
      <c r="N91" s="1">
        <v>367</v>
      </c>
    </row>
    <row r="92" spans="1:14" x14ac:dyDescent="0.45">
      <c r="A92" s="1">
        <v>0</v>
      </c>
      <c r="B92" s="9">
        <v>0.52083333333333337</v>
      </c>
      <c r="C92" s="11">
        <v>813.351724137931</v>
      </c>
      <c r="D92" s="11">
        <v>436.29850746268602</v>
      </c>
      <c r="E92" s="11">
        <v>1272.6118980169899</v>
      </c>
      <c r="F92" s="11">
        <v>304.86797887661999</v>
      </c>
      <c r="G92" s="11">
        <v>88.1758713136729</v>
      </c>
      <c r="H92" s="10">
        <v>44732</v>
      </c>
      <c r="I92" s="1">
        <v>450</v>
      </c>
      <c r="J92" s="1">
        <v>421</v>
      </c>
      <c r="K92" s="1">
        <v>230</v>
      </c>
      <c r="L92" s="1">
        <v>653</v>
      </c>
      <c r="M92" s="1">
        <v>163</v>
      </c>
      <c r="N92" s="1">
        <v>51</v>
      </c>
    </row>
    <row r="93" spans="1:14" x14ac:dyDescent="0.45">
      <c r="A93" s="1">
        <v>0</v>
      </c>
      <c r="B93" s="9">
        <v>0.53125</v>
      </c>
      <c r="C93" s="11">
        <v>1321.6965517241299</v>
      </c>
      <c r="D93" s="11">
        <v>1061.6597014925301</v>
      </c>
      <c r="E93" s="11">
        <v>363.603399433427</v>
      </c>
      <c r="F93" s="11">
        <v>849.27508401344198</v>
      </c>
      <c r="G93" s="11">
        <v>495.98927613940998</v>
      </c>
      <c r="H93" s="10">
        <v>44732</v>
      </c>
      <c r="I93" s="1">
        <v>450</v>
      </c>
      <c r="J93" s="1">
        <v>678</v>
      </c>
      <c r="K93" s="1">
        <v>547</v>
      </c>
      <c r="L93" s="1">
        <v>193</v>
      </c>
      <c r="M93" s="1">
        <v>440</v>
      </c>
      <c r="N93" s="1">
        <v>261</v>
      </c>
    </row>
    <row r="94" spans="1:14" x14ac:dyDescent="0.45">
      <c r="A94" s="1">
        <v>0</v>
      </c>
      <c r="B94" s="9">
        <v>0.54166666666666663</v>
      </c>
      <c r="C94" s="11">
        <v>1491.1448275862001</v>
      </c>
      <c r="D94" s="11">
        <v>363.58208955223802</v>
      </c>
      <c r="E94" s="11">
        <v>298.67422096317199</v>
      </c>
      <c r="F94" s="11">
        <v>947.26836293807003</v>
      </c>
      <c r="G94" s="11">
        <v>286.57158176943699</v>
      </c>
      <c r="H94" s="10">
        <v>44732</v>
      </c>
      <c r="I94" s="1">
        <v>450</v>
      </c>
      <c r="J94" s="1">
        <v>763</v>
      </c>
      <c r="K94" s="1">
        <v>193</v>
      </c>
      <c r="L94" s="1">
        <v>160</v>
      </c>
      <c r="M94" s="1">
        <v>489</v>
      </c>
      <c r="N94" s="1">
        <v>154</v>
      </c>
    </row>
    <row r="95" spans="1:14" x14ac:dyDescent="0.45">
      <c r="A95" s="1">
        <v>0</v>
      </c>
      <c r="B95" s="9">
        <v>0.55208333333333337</v>
      </c>
      <c r="C95" s="11">
        <v>593.06896551724105</v>
      </c>
      <c r="D95" s="11">
        <v>581.73134328358196</v>
      </c>
      <c r="E95" s="11">
        <v>298.67422096317199</v>
      </c>
      <c r="F95" s="11">
        <v>903.71579452712399</v>
      </c>
      <c r="G95" s="11">
        <v>495.98927613940998</v>
      </c>
      <c r="H95" s="10">
        <v>44732</v>
      </c>
      <c r="I95" s="1">
        <v>450</v>
      </c>
      <c r="J95" s="1">
        <v>310</v>
      </c>
      <c r="K95" s="1">
        <v>304</v>
      </c>
      <c r="L95" s="1">
        <v>160</v>
      </c>
      <c r="M95" s="1">
        <v>467</v>
      </c>
      <c r="N95" s="1">
        <v>261</v>
      </c>
    </row>
    <row r="96" spans="1:14" x14ac:dyDescent="0.45">
      <c r="A96" s="1">
        <v>0</v>
      </c>
      <c r="B96" s="9">
        <v>0.5625</v>
      </c>
      <c r="C96" s="11">
        <v>542.23448275861995</v>
      </c>
      <c r="D96" s="11">
        <v>1279.80895522388</v>
      </c>
      <c r="E96" s="11">
        <v>1168.72521246458</v>
      </c>
      <c r="F96" s="11">
        <v>76.216994719154997</v>
      </c>
      <c r="G96" s="11">
        <v>771.53887399463804</v>
      </c>
      <c r="H96" s="10">
        <v>44732</v>
      </c>
      <c r="I96" s="1">
        <v>450</v>
      </c>
      <c r="J96" s="1">
        <v>284</v>
      </c>
      <c r="K96" s="1">
        <v>657</v>
      </c>
      <c r="L96" s="1">
        <v>601</v>
      </c>
      <c r="M96" s="1">
        <v>45</v>
      </c>
      <c r="N96" s="1">
        <v>400</v>
      </c>
    </row>
    <row r="97" spans="1:14" x14ac:dyDescent="0.45">
      <c r="A97" s="1">
        <v>0</v>
      </c>
      <c r="B97" s="9">
        <v>0.57291666666666663</v>
      </c>
      <c r="C97" s="11">
        <v>152.50344827586201</v>
      </c>
      <c r="D97" s="11">
        <v>319.95223880597001</v>
      </c>
      <c r="E97" s="11">
        <v>298.67422096317199</v>
      </c>
      <c r="F97" s="11">
        <v>337.53240518482897</v>
      </c>
      <c r="G97" s="11">
        <v>385.76943699731902</v>
      </c>
      <c r="H97" s="10">
        <v>44732</v>
      </c>
      <c r="I97" s="1">
        <v>450</v>
      </c>
      <c r="J97" s="1">
        <v>85</v>
      </c>
      <c r="K97" s="1">
        <v>171</v>
      </c>
      <c r="L97" s="1">
        <v>160</v>
      </c>
      <c r="M97" s="1">
        <v>180</v>
      </c>
      <c r="N97" s="1">
        <v>204</v>
      </c>
    </row>
    <row r="98" spans="1:14" x14ac:dyDescent="0.45">
      <c r="A98" s="1">
        <v>0</v>
      </c>
      <c r="B98" s="9">
        <v>0.58333333333333337</v>
      </c>
      <c r="C98" s="11">
        <v>16.944827586206799</v>
      </c>
      <c r="D98" s="11">
        <v>494.47164179104402</v>
      </c>
      <c r="E98" s="11">
        <v>727.20679886685502</v>
      </c>
      <c r="F98" s="11">
        <v>805.72251560249595</v>
      </c>
      <c r="G98" s="11">
        <v>44.0879356568364</v>
      </c>
      <c r="H98" s="10">
        <v>44732</v>
      </c>
      <c r="I98" s="1">
        <v>450</v>
      </c>
      <c r="J98" s="1">
        <v>12</v>
      </c>
      <c r="K98" s="1">
        <v>260</v>
      </c>
      <c r="L98" s="1">
        <v>378</v>
      </c>
      <c r="M98" s="1">
        <v>417</v>
      </c>
      <c r="N98" s="1">
        <v>27</v>
      </c>
    </row>
    <row r="99" spans="1:14" x14ac:dyDescent="0.45">
      <c r="A99" s="1">
        <v>0</v>
      </c>
      <c r="B99" s="9">
        <v>0.59375</v>
      </c>
      <c r="C99" s="11">
        <v>1474.2</v>
      </c>
      <c r="D99" s="11">
        <v>1337.98208955223</v>
      </c>
      <c r="E99" s="11">
        <v>870.05099150141598</v>
      </c>
      <c r="F99" s="11">
        <v>729.50552088334098</v>
      </c>
      <c r="G99" s="11">
        <v>110.219839142091</v>
      </c>
      <c r="H99" s="10">
        <v>44732</v>
      </c>
      <c r="I99" s="1">
        <v>450</v>
      </c>
      <c r="J99" s="1">
        <v>754</v>
      </c>
      <c r="K99" s="1">
        <v>686</v>
      </c>
      <c r="L99" s="1">
        <v>450</v>
      </c>
      <c r="M99" s="1">
        <v>379</v>
      </c>
      <c r="N99" s="1">
        <v>63</v>
      </c>
    </row>
    <row r="100" spans="1:14" x14ac:dyDescent="0.45">
      <c r="A100" s="1">
        <v>0</v>
      </c>
      <c r="B100" s="9">
        <v>0.60416666666666663</v>
      </c>
      <c r="C100" s="11">
        <v>559.17931034482694</v>
      </c>
      <c r="D100" s="11">
        <v>247.23582089552201</v>
      </c>
      <c r="E100" s="11">
        <v>272.70254957507001</v>
      </c>
      <c r="F100" s="11">
        <v>185.09841574651901</v>
      </c>
      <c r="G100" s="11">
        <v>738.47292225200999</v>
      </c>
      <c r="H100" s="10">
        <v>44732</v>
      </c>
      <c r="I100" s="1">
        <v>450</v>
      </c>
      <c r="J100" s="1">
        <v>293</v>
      </c>
      <c r="K100" s="1">
        <v>134</v>
      </c>
      <c r="L100" s="1">
        <v>147</v>
      </c>
      <c r="M100" s="1">
        <v>101</v>
      </c>
      <c r="N100" s="1">
        <v>383</v>
      </c>
    </row>
    <row r="101" spans="1:14" x14ac:dyDescent="0.45">
      <c r="A101" s="1">
        <v>0</v>
      </c>
      <c r="B101" s="9">
        <v>0.61458333333333337</v>
      </c>
      <c r="C101" s="11">
        <v>898.07586206896497</v>
      </c>
      <c r="D101" s="11">
        <v>1032.5731343283501</v>
      </c>
      <c r="E101" s="11">
        <v>1246.6402266288901</v>
      </c>
      <c r="F101" s="11">
        <v>751.28180508881405</v>
      </c>
      <c r="G101" s="11">
        <v>198.395710455764</v>
      </c>
      <c r="H101" s="10">
        <v>44732</v>
      </c>
      <c r="I101" s="1">
        <v>450</v>
      </c>
      <c r="J101" s="1">
        <v>464</v>
      </c>
      <c r="K101" s="1">
        <v>532</v>
      </c>
      <c r="L101" s="1">
        <v>640</v>
      </c>
      <c r="M101" s="1">
        <v>390</v>
      </c>
      <c r="N101" s="1">
        <v>108</v>
      </c>
    </row>
    <row r="102" spans="1:14" x14ac:dyDescent="0.45">
      <c r="A102" s="1">
        <v>0</v>
      </c>
      <c r="B102" s="9">
        <v>0.625</v>
      </c>
      <c r="C102" s="11">
        <v>1270.8620689655099</v>
      </c>
      <c r="D102" s="11">
        <v>770.79402985074603</v>
      </c>
      <c r="E102" s="11">
        <v>181.80169971671299</v>
      </c>
      <c r="F102" s="11">
        <v>860.16322611617795</v>
      </c>
      <c r="G102" s="11">
        <v>727.45093833780095</v>
      </c>
      <c r="H102" s="10">
        <v>44732</v>
      </c>
      <c r="I102" s="1">
        <v>450</v>
      </c>
      <c r="J102" s="1">
        <v>652</v>
      </c>
      <c r="K102" s="1">
        <v>400</v>
      </c>
      <c r="L102" s="1">
        <v>100</v>
      </c>
      <c r="M102" s="1">
        <v>445</v>
      </c>
      <c r="N102" s="1">
        <v>378</v>
      </c>
    </row>
    <row r="103" spans="1:14" x14ac:dyDescent="0.45">
      <c r="A103" s="1">
        <v>0</v>
      </c>
      <c r="B103" s="9">
        <v>0.63541666666666663</v>
      </c>
      <c r="C103" s="11">
        <v>186.39310344827501</v>
      </c>
      <c r="D103" s="11">
        <v>43.629850746268602</v>
      </c>
      <c r="E103" s="11">
        <v>259.71671388101902</v>
      </c>
      <c r="F103" s="11">
        <v>969.04464714354299</v>
      </c>
      <c r="G103" s="11">
        <v>484.96729222520099</v>
      </c>
      <c r="H103" s="10">
        <v>44732</v>
      </c>
      <c r="I103" s="1">
        <v>450</v>
      </c>
      <c r="J103" s="1">
        <v>102</v>
      </c>
      <c r="K103" s="1">
        <v>27</v>
      </c>
      <c r="L103" s="1">
        <v>140</v>
      </c>
      <c r="M103" s="1">
        <v>500</v>
      </c>
      <c r="N103" s="1">
        <v>255</v>
      </c>
    </row>
    <row r="104" spans="1:14" x14ac:dyDescent="0.45">
      <c r="A104" s="1">
        <v>0</v>
      </c>
      <c r="B104" s="9">
        <v>0.64583333333333337</v>
      </c>
      <c r="C104" s="11">
        <v>1135.3034482758601</v>
      </c>
      <c r="D104" s="11">
        <v>334.49552238805899</v>
      </c>
      <c r="E104" s="11">
        <v>999.909348441926</v>
      </c>
      <c r="F104" s="11">
        <v>925.49207873259695</v>
      </c>
      <c r="G104" s="11">
        <v>771.53887399463804</v>
      </c>
      <c r="H104" s="10">
        <v>44732</v>
      </c>
      <c r="I104" s="1">
        <v>450</v>
      </c>
      <c r="J104" s="1">
        <v>584</v>
      </c>
      <c r="K104" s="1">
        <v>178</v>
      </c>
      <c r="L104" s="1">
        <v>516</v>
      </c>
      <c r="M104" s="1">
        <v>478</v>
      </c>
      <c r="N104" s="1">
        <v>400</v>
      </c>
    </row>
    <row r="105" spans="1:14" x14ac:dyDescent="0.45">
      <c r="A105" s="1">
        <v>0</v>
      </c>
      <c r="B105" s="9">
        <v>0.65625</v>
      </c>
      <c r="C105" s="11">
        <v>1423.3655172413701</v>
      </c>
      <c r="D105" s="11">
        <v>1352.52537313432</v>
      </c>
      <c r="E105" s="11">
        <v>376.58923512747799</v>
      </c>
      <c r="F105" s="11">
        <v>522.63082093134904</v>
      </c>
      <c r="G105" s="11">
        <v>495.98927613940998</v>
      </c>
      <c r="H105" s="10">
        <v>44732</v>
      </c>
      <c r="I105" s="1">
        <v>450</v>
      </c>
      <c r="J105" s="1">
        <v>729</v>
      </c>
      <c r="K105" s="1">
        <v>693</v>
      </c>
      <c r="L105" s="1">
        <v>200</v>
      </c>
      <c r="M105" s="1">
        <v>274</v>
      </c>
      <c r="N105" s="1">
        <v>261</v>
      </c>
    </row>
    <row r="106" spans="1:14" x14ac:dyDescent="0.45">
      <c r="A106" s="1">
        <v>0</v>
      </c>
      <c r="B106" s="9">
        <v>0.66666666666666663</v>
      </c>
      <c r="C106" s="11">
        <v>237.22758620689601</v>
      </c>
      <c r="D106" s="11">
        <v>858.05373134328295</v>
      </c>
      <c r="E106" s="11">
        <v>792.13597733711003</v>
      </c>
      <c r="F106" s="11">
        <v>925.49207873259695</v>
      </c>
      <c r="G106" s="11">
        <v>749.49490616621904</v>
      </c>
      <c r="H106" s="10">
        <v>44732</v>
      </c>
      <c r="I106" s="1">
        <v>450</v>
      </c>
      <c r="J106" s="1">
        <v>128</v>
      </c>
      <c r="K106" s="1">
        <v>444</v>
      </c>
      <c r="L106" s="1">
        <v>411</v>
      </c>
      <c r="M106" s="1">
        <v>478</v>
      </c>
      <c r="N106" s="1">
        <v>389</v>
      </c>
    </row>
    <row r="107" spans="1:14" x14ac:dyDescent="0.45">
      <c r="A107" s="1">
        <v>0</v>
      </c>
      <c r="B107" s="9">
        <v>0.67708333333333337</v>
      </c>
      <c r="C107" s="11">
        <v>813.351724137931</v>
      </c>
      <c r="D107" s="11">
        <v>668.991044776119</v>
      </c>
      <c r="E107" s="11">
        <v>194.78753541076401</v>
      </c>
      <c r="F107" s="11">
        <v>544.40710513682097</v>
      </c>
      <c r="G107" s="11">
        <v>1102.19839142091</v>
      </c>
      <c r="H107" s="10">
        <v>44732</v>
      </c>
      <c r="I107" s="1">
        <v>450</v>
      </c>
      <c r="J107" s="1">
        <v>421</v>
      </c>
      <c r="K107" s="1">
        <v>348</v>
      </c>
      <c r="L107" s="1">
        <v>106</v>
      </c>
      <c r="M107" s="1">
        <v>285</v>
      </c>
      <c r="N107" s="1">
        <v>567</v>
      </c>
    </row>
    <row r="108" spans="1:14" x14ac:dyDescent="0.45">
      <c r="A108" s="1">
        <v>0</v>
      </c>
      <c r="B108" s="9">
        <v>0.6875</v>
      </c>
      <c r="C108" s="11">
        <v>745.57241379310301</v>
      </c>
      <c r="D108" s="11">
        <v>29.086567164179101</v>
      </c>
      <c r="E108" s="11">
        <v>454.50424929178399</v>
      </c>
      <c r="F108" s="11">
        <v>206.874699951992</v>
      </c>
      <c r="G108" s="11">
        <v>473.94530831099098</v>
      </c>
      <c r="H108" s="10">
        <v>44732</v>
      </c>
      <c r="I108" s="1">
        <v>450</v>
      </c>
      <c r="J108" s="1">
        <v>387</v>
      </c>
      <c r="K108" s="1">
        <v>19</v>
      </c>
      <c r="L108" s="1">
        <v>239</v>
      </c>
      <c r="M108" s="1">
        <v>113</v>
      </c>
      <c r="N108" s="1">
        <v>249</v>
      </c>
    </row>
    <row r="109" spans="1:14" x14ac:dyDescent="0.45">
      <c r="A109" s="1">
        <v>0</v>
      </c>
      <c r="B109" s="9">
        <v>0.69791666666666663</v>
      </c>
      <c r="C109" s="11">
        <v>593.06896551724105</v>
      </c>
      <c r="D109" s="11">
        <v>988.94328358208895</v>
      </c>
      <c r="E109" s="11">
        <v>467.49008498583498</v>
      </c>
      <c r="F109" s="11">
        <v>816.61065770523203</v>
      </c>
      <c r="G109" s="11">
        <v>705.40697050938297</v>
      </c>
      <c r="H109" s="10">
        <v>44732</v>
      </c>
      <c r="I109" s="1">
        <v>450</v>
      </c>
      <c r="J109" s="1">
        <v>310</v>
      </c>
      <c r="K109" s="1">
        <v>510</v>
      </c>
      <c r="L109" s="1">
        <v>246</v>
      </c>
      <c r="M109" s="1">
        <v>423</v>
      </c>
      <c r="N109" s="1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intraday</vt:lpstr>
      <vt:lpstr>intraweek</vt:lpstr>
      <vt:lpstr>weeklyForecast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Grace</dc:creator>
  <cp:lastModifiedBy>Jamie Grace</cp:lastModifiedBy>
  <dcterms:created xsi:type="dcterms:W3CDTF">2015-06-05T18:17:20Z</dcterms:created>
  <dcterms:modified xsi:type="dcterms:W3CDTF">2022-07-03T19:52:13Z</dcterms:modified>
</cp:coreProperties>
</file>